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975" windowHeight="8175" activeTab="6"/>
  </bookViews>
  <sheets>
    <sheet name="P1(L)" sheetId="1" r:id="rId1"/>
    <sheet name="P2(R)" sheetId="12" r:id="rId2"/>
    <sheet name="P3(L)" sheetId="13" r:id="rId3"/>
    <sheet name="P4(R)" sheetId="14" r:id="rId4"/>
    <sheet name="P5(L)" sheetId="15" r:id="rId5"/>
    <sheet name="P6(R)" sheetId="16" r:id="rId6"/>
    <sheet name="Resultados" sheetId="17" r:id="rId7"/>
  </sheets>
  <externalReferences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R10" i="15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9"/>
  <c r="R10" i="1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9"/>
  <c r="C2" i="17" l="1"/>
  <c r="I249" i="16" l="1"/>
  <c r="C249"/>
  <c r="I248"/>
  <c r="C248"/>
  <c r="I247"/>
  <c r="C247"/>
  <c r="I246"/>
  <c r="C246"/>
  <c r="I245"/>
  <c r="C245"/>
  <c r="I244"/>
  <c r="C244"/>
  <c r="I243"/>
  <c r="C243"/>
  <c r="I242"/>
  <c r="C242"/>
  <c r="I241"/>
  <c r="C241"/>
  <c r="I240"/>
  <c r="C240"/>
  <c r="I239"/>
  <c r="C239"/>
  <c r="I238"/>
  <c r="C238"/>
  <c r="I237"/>
  <c r="C237"/>
  <c r="I236"/>
  <c r="C236"/>
  <c r="I235"/>
  <c r="C235"/>
  <c r="I234"/>
  <c r="C234"/>
  <c r="I233"/>
  <c r="C233"/>
  <c r="I232"/>
  <c r="C232"/>
  <c r="I231"/>
  <c r="C231"/>
  <c r="I230"/>
  <c r="C230"/>
  <c r="I229"/>
  <c r="C229"/>
  <c r="I228"/>
  <c r="C228"/>
  <c r="I227"/>
  <c r="C227"/>
  <c r="I226"/>
  <c r="C226"/>
  <c r="I225"/>
  <c r="C225"/>
  <c r="I224"/>
  <c r="C224"/>
  <c r="I223"/>
  <c r="C223"/>
  <c r="I222"/>
  <c r="C222"/>
  <c r="I221"/>
  <c r="C221"/>
  <c r="I220"/>
  <c r="C220"/>
  <c r="I219"/>
  <c r="C219"/>
  <c r="I218"/>
  <c r="C218"/>
  <c r="I217"/>
  <c r="C217"/>
  <c r="I216"/>
  <c r="C216"/>
  <c r="I215"/>
  <c r="C215"/>
  <c r="I214"/>
  <c r="C214"/>
  <c r="I213"/>
  <c r="C213"/>
  <c r="I212"/>
  <c r="C212"/>
  <c r="I211"/>
  <c r="C211"/>
  <c r="I210"/>
  <c r="C210"/>
  <c r="I209"/>
  <c r="C209"/>
  <c r="I208"/>
  <c r="C208"/>
  <c r="I207"/>
  <c r="C207"/>
  <c r="I206"/>
  <c r="C206"/>
  <c r="I205"/>
  <c r="C205"/>
  <c r="I204"/>
  <c r="C204"/>
  <c r="I203"/>
  <c r="C203"/>
  <c r="I202"/>
  <c r="C202"/>
  <c r="I201"/>
  <c r="C201"/>
  <c r="I200"/>
  <c r="C200"/>
  <c r="I199"/>
  <c r="C199"/>
  <c r="I198"/>
  <c r="C198"/>
  <c r="I197"/>
  <c r="C197"/>
  <c r="I196"/>
  <c r="C196"/>
  <c r="I195"/>
  <c r="C195"/>
  <c r="I194"/>
  <c r="C194"/>
  <c r="I193"/>
  <c r="C193"/>
  <c r="I192"/>
  <c r="C192"/>
  <c r="I191"/>
  <c r="C191"/>
  <c r="I190"/>
  <c r="C190"/>
  <c r="I189"/>
  <c r="C189"/>
  <c r="I188"/>
  <c r="C188"/>
  <c r="I187"/>
  <c r="C187"/>
  <c r="I186"/>
  <c r="C186"/>
  <c r="I185"/>
  <c r="C185"/>
  <c r="I184"/>
  <c r="C184"/>
  <c r="I183"/>
  <c r="C183"/>
  <c r="R183" s="1"/>
  <c r="I182"/>
  <c r="C182"/>
  <c r="R182" s="1"/>
  <c r="I181"/>
  <c r="C181"/>
  <c r="R181" s="1"/>
  <c r="I180"/>
  <c r="C180"/>
  <c r="R180" s="1"/>
  <c r="I179"/>
  <c r="C179"/>
  <c r="R179" s="1"/>
  <c r="I178"/>
  <c r="C178"/>
  <c r="R178" s="1"/>
  <c r="I177"/>
  <c r="C177"/>
  <c r="R177" s="1"/>
  <c r="I176"/>
  <c r="C176"/>
  <c r="R176" s="1"/>
  <c r="I175"/>
  <c r="C175"/>
  <c r="R175" s="1"/>
  <c r="I174"/>
  <c r="C174"/>
  <c r="R174" s="1"/>
  <c r="I173"/>
  <c r="C173"/>
  <c r="R173" s="1"/>
  <c r="I172"/>
  <c r="C172"/>
  <c r="R172" s="1"/>
  <c r="I171"/>
  <c r="C171"/>
  <c r="R171" s="1"/>
  <c r="I170"/>
  <c r="C170"/>
  <c r="R170" s="1"/>
  <c r="I169"/>
  <c r="C169"/>
  <c r="R169" s="1"/>
  <c r="I168"/>
  <c r="C168"/>
  <c r="R168" s="1"/>
  <c r="I167"/>
  <c r="C167"/>
  <c r="R167" s="1"/>
  <c r="I166"/>
  <c r="C166"/>
  <c r="R166" s="1"/>
  <c r="I165"/>
  <c r="C165"/>
  <c r="R165" s="1"/>
  <c r="I164"/>
  <c r="C164"/>
  <c r="R164" s="1"/>
  <c r="I163"/>
  <c r="C163"/>
  <c r="R163" s="1"/>
  <c r="I162"/>
  <c r="C162"/>
  <c r="R162" s="1"/>
  <c r="I161"/>
  <c r="C161"/>
  <c r="R161" s="1"/>
  <c r="I160"/>
  <c r="C160"/>
  <c r="R160" s="1"/>
  <c r="I159"/>
  <c r="C159"/>
  <c r="R159" s="1"/>
  <c r="I158"/>
  <c r="C158"/>
  <c r="R158" s="1"/>
  <c r="I157"/>
  <c r="C157"/>
  <c r="R157" s="1"/>
  <c r="I156"/>
  <c r="C156"/>
  <c r="R156" s="1"/>
  <c r="I155"/>
  <c r="C155"/>
  <c r="R155" s="1"/>
  <c r="I154"/>
  <c r="C154"/>
  <c r="R154" s="1"/>
  <c r="I153"/>
  <c r="C153"/>
  <c r="R153" s="1"/>
  <c r="I152"/>
  <c r="C152"/>
  <c r="R152" s="1"/>
  <c r="I151"/>
  <c r="C151"/>
  <c r="R151" s="1"/>
  <c r="I150"/>
  <c r="C150"/>
  <c r="R150" s="1"/>
  <c r="I149"/>
  <c r="C149"/>
  <c r="R149" s="1"/>
  <c r="I148"/>
  <c r="C148"/>
  <c r="R148" s="1"/>
  <c r="I147"/>
  <c r="C147"/>
  <c r="R147" s="1"/>
  <c r="I146"/>
  <c r="C146"/>
  <c r="R146" s="1"/>
  <c r="I145"/>
  <c r="C145"/>
  <c r="R145" s="1"/>
  <c r="I144"/>
  <c r="C144"/>
  <c r="R144" s="1"/>
  <c r="I143"/>
  <c r="C143"/>
  <c r="R143" s="1"/>
  <c r="I142"/>
  <c r="C142"/>
  <c r="R142" s="1"/>
  <c r="I141"/>
  <c r="C141"/>
  <c r="R141" s="1"/>
  <c r="I140"/>
  <c r="C140"/>
  <c r="R140" s="1"/>
  <c r="I139"/>
  <c r="C139"/>
  <c r="R139" s="1"/>
  <c r="I138"/>
  <c r="C138"/>
  <c r="R138" s="1"/>
  <c r="I137"/>
  <c r="C137"/>
  <c r="R137" s="1"/>
  <c r="I136"/>
  <c r="C136"/>
  <c r="R136" s="1"/>
  <c r="I135"/>
  <c r="C135"/>
  <c r="R135" s="1"/>
  <c r="I134"/>
  <c r="C134"/>
  <c r="R134" s="1"/>
  <c r="I133"/>
  <c r="C133"/>
  <c r="R133" s="1"/>
  <c r="I132"/>
  <c r="C132"/>
  <c r="R132" s="1"/>
  <c r="I131"/>
  <c r="C131"/>
  <c r="R131" s="1"/>
  <c r="I130"/>
  <c r="C130"/>
  <c r="R130" s="1"/>
  <c r="I129"/>
  <c r="C129"/>
  <c r="R129" s="1"/>
  <c r="I128"/>
  <c r="C128"/>
  <c r="R128" s="1"/>
  <c r="I127"/>
  <c r="C127"/>
  <c r="R127" s="1"/>
  <c r="I126"/>
  <c r="C126"/>
  <c r="R126" s="1"/>
  <c r="I125"/>
  <c r="C125"/>
  <c r="R125" s="1"/>
  <c r="I124"/>
  <c r="C124"/>
  <c r="R124" s="1"/>
  <c r="I123"/>
  <c r="C123"/>
  <c r="R123" s="1"/>
  <c r="I122"/>
  <c r="C122"/>
  <c r="R122" s="1"/>
  <c r="I121"/>
  <c r="C121"/>
  <c r="R121" s="1"/>
  <c r="I120"/>
  <c r="C120"/>
  <c r="R120" s="1"/>
  <c r="I119"/>
  <c r="C119"/>
  <c r="R119" s="1"/>
  <c r="I118"/>
  <c r="C118"/>
  <c r="R118" s="1"/>
  <c r="I117"/>
  <c r="C117"/>
  <c r="R117" s="1"/>
  <c r="I116"/>
  <c r="C116"/>
  <c r="R116" s="1"/>
  <c r="I115"/>
  <c r="C115"/>
  <c r="R115" s="1"/>
  <c r="I114"/>
  <c r="C114"/>
  <c r="R114" s="1"/>
  <c r="I113"/>
  <c r="C113"/>
  <c r="R113" s="1"/>
  <c r="I112"/>
  <c r="C112"/>
  <c r="R112" s="1"/>
  <c r="I111"/>
  <c r="C111"/>
  <c r="R111" s="1"/>
  <c r="I110"/>
  <c r="C110"/>
  <c r="R110" s="1"/>
  <c r="I109"/>
  <c r="C109"/>
  <c r="R109" s="1"/>
  <c r="I108"/>
  <c r="C108"/>
  <c r="R108" s="1"/>
  <c r="I107"/>
  <c r="C107"/>
  <c r="R107" s="1"/>
  <c r="I106"/>
  <c r="C106"/>
  <c r="R106" s="1"/>
  <c r="I105"/>
  <c r="C105"/>
  <c r="R105" s="1"/>
  <c r="I104"/>
  <c r="C104"/>
  <c r="R104" s="1"/>
  <c r="I103"/>
  <c r="C103"/>
  <c r="R103" s="1"/>
  <c r="I102"/>
  <c r="C102"/>
  <c r="R102" s="1"/>
  <c r="I101"/>
  <c r="C101"/>
  <c r="R101" s="1"/>
  <c r="I100"/>
  <c r="C100"/>
  <c r="R100" s="1"/>
  <c r="I99"/>
  <c r="C99"/>
  <c r="R99" s="1"/>
  <c r="I98"/>
  <c r="C98"/>
  <c r="R98" s="1"/>
  <c r="I97"/>
  <c r="C97"/>
  <c r="R97" s="1"/>
  <c r="I96"/>
  <c r="C96"/>
  <c r="R96" s="1"/>
  <c r="I95"/>
  <c r="C95"/>
  <c r="R95" s="1"/>
  <c r="I94"/>
  <c r="C94"/>
  <c r="R94" s="1"/>
  <c r="I93"/>
  <c r="C93"/>
  <c r="R93" s="1"/>
  <c r="I92"/>
  <c r="C92"/>
  <c r="R92" s="1"/>
  <c r="I91"/>
  <c r="C91"/>
  <c r="R91" s="1"/>
  <c r="I90"/>
  <c r="C90"/>
  <c r="R90" s="1"/>
  <c r="I89"/>
  <c r="C89"/>
  <c r="R89" s="1"/>
  <c r="I88"/>
  <c r="C88"/>
  <c r="R88" s="1"/>
  <c r="I87"/>
  <c r="C87"/>
  <c r="R87" s="1"/>
  <c r="I86"/>
  <c r="C86"/>
  <c r="R86" s="1"/>
  <c r="I85"/>
  <c r="C85"/>
  <c r="R85" s="1"/>
  <c r="I84"/>
  <c r="C84"/>
  <c r="R84" s="1"/>
  <c r="I83"/>
  <c r="C83"/>
  <c r="R83" s="1"/>
  <c r="I82"/>
  <c r="C82"/>
  <c r="R82" s="1"/>
  <c r="I81"/>
  <c r="C81"/>
  <c r="R81" s="1"/>
  <c r="I80"/>
  <c r="C80"/>
  <c r="R80" s="1"/>
  <c r="I79"/>
  <c r="C79"/>
  <c r="R79" s="1"/>
  <c r="I78"/>
  <c r="C78"/>
  <c r="R78" s="1"/>
  <c r="I77"/>
  <c r="C77"/>
  <c r="R77" s="1"/>
  <c r="I76"/>
  <c r="C76"/>
  <c r="R76" s="1"/>
  <c r="I75"/>
  <c r="C75"/>
  <c r="R75" s="1"/>
  <c r="I74"/>
  <c r="C74"/>
  <c r="R74" s="1"/>
  <c r="I73"/>
  <c r="C73"/>
  <c r="R73" s="1"/>
  <c r="I72"/>
  <c r="C72"/>
  <c r="R72" s="1"/>
  <c r="I71"/>
  <c r="C71"/>
  <c r="R71" s="1"/>
  <c r="I70"/>
  <c r="C70"/>
  <c r="R70" s="1"/>
  <c r="I69"/>
  <c r="C69"/>
  <c r="R69" s="1"/>
  <c r="I68"/>
  <c r="C68"/>
  <c r="R68" s="1"/>
  <c r="I67"/>
  <c r="C67"/>
  <c r="R67" s="1"/>
  <c r="I66"/>
  <c r="C66"/>
  <c r="R66" s="1"/>
  <c r="I65"/>
  <c r="C65"/>
  <c r="R65" s="1"/>
  <c r="I64"/>
  <c r="C64"/>
  <c r="R64" s="1"/>
  <c r="I63"/>
  <c r="C63"/>
  <c r="R63" s="1"/>
  <c r="I62"/>
  <c r="C62"/>
  <c r="R62" s="1"/>
  <c r="I61"/>
  <c r="C61"/>
  <c r="R61" s="1"/>
  <c r="I60"/>
  <c r="C60"/>
  <c r="R60" s="1"/>
  <c r="I59"/>
  <c r="C59"/>
  <c r="R59" s="1"/>
  <c r="I58"/>
  <c r="C58"/>
  <c r="R58" s="1"/>
  <c r="I57"/>
  <c r="C57"/>
  <c r="R57" s="1"/>
  <c r="I56"/>
  <c r="C56"/>
  <c r="R56" s="1"/>
  <c r="I55"/>
  <c r="C55"/>
  <c r="R55" s="1"/>
  <c r="I54"/>
  <c r="C54"/>
  <c r="R54" s="1"/>
  <c r="I53"/>
  <c r="C53"/>
  <c r="R53" s="1"/>
  <c r="I52"/>
  <c r="C52"/>
  <c r="R52" s="1"/>
  <c r="I51"/>
  <c r="C51"/>
  <c r="R51" s="1"/>
  <c r="I50"/>
  <c r="C50"/>
  <c r="R50" s="1"/>
  <c r="I49"/>
  <c r="C49"/>
  <c r="R49" s="1"/>
  <c r="I48"/>
  <c r="C48"/>
  <c r="R48" s="1"/>
  <c r="I47"/>
  <c r="C47"/>
  <c r="R47" s="1"/>
  <c r="I46"/>
  <c r="C46"/>
  <c r="R46" s="1"/>
  <c r="I45"/>
  <c r="C45"/>
  <c r="R45" s="1"/>
  <c r="I44"/>
  <c r="C44"/>
  <c r="R44" s="1"/>
  <c r="I43"/>
  <c r="C43"/>
  <c r="R43" s="1"/>
  <c r="I42"/>
  <c r="C42"/>
  <c r="R42" s="1"/>
  <c r="I41"/>
  <c r="C41"/>
  <c r="R41" s="1"/>
  <c r="I40"/>
  <c r="C40"/>
  <c r="R40" s="1"/>
  <c r="I39"/>
  <c r="C39"/>
  <c r="R39" s="1"/>
  <c r="I38"/>
  <c r="C38"/>
  <c r="R38" s="1"/>
  <c r="I37"/>
  <c r="C37"/>
  <c r="R37" s="1"/>
  <c r="I36"/>
  <c r="C36"/>
  <c r="R36" s="1"/>
  <c r="I35"/>
  <c r="C35"/>
  <c r="R35" s="1"/>
  <c r="I34"/>
  <c r="C34"/>
  <c r="R34" s="1"/>
  <c r="I33"/>
  <c r="C33"/>
  <c r="R33" s="1"/>
  <c r="I32"/>
  <c r="C32"/>
  <c r="R32" s="1"/>
  <c r="I31"/>
  <c r="C31"/>
  <c r="R31" s="1"/>
  <c r="I30"/>
  <c r="C30"/>
  <c r="R30" s="1"/>
  <c r="I29"/>
  <c r="C29"/>
  <c r="R29" s="1"/>
  <c r="I28"/>
  <c r="C28"/>
  <c r="R28" s="1"/>
  <c r="I27"/>
  <c r="C27"/>
  <c r="R27" s="1"/>
  <c r="I26"/>
  <c r="C26"/>
  <c r="R26" s="1"/>
  <c r="I25"/>
  <c r="C25"/>
  <c r="R25" s="1"/>
  <c r="I24"/>
  <c r="C24"/>
  <c r="R24" s="1"/>
  <c r="I23"/>
  <c r="C23"/>
  <c r="R23" s="1"/>
  <c r="I22"/>
  <c r="C22"/>
  <c r="R22" s="1"/>
  <c r="I21"/>
  <c r="C21"/>
  <c r="R21" s="1"/>
  <c r="I20"/>
  <c r="C20"/>
  <c r="R20" s="1"/>
  <c r="I19"/>
  <c r="C19"/>
  <c r="R19" s="1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B2"/>
  <c r="I249" i="15"/>
  <c r="C249"/>
  <c r="I248"/>
  <c r="C248"/>
  <c r="I247"/>
  <c r="C247"/>
  <c r="I246"/>
  <c r="C246"/>
  <c r="I245"/>
  <c r="C245"/>
  <c r="I244"/>
  <c r="C244"/>
  <c r="I243"/>
  <c r="C243"/>
  <c r="I242"/>
  <c r="C242"/>
  <c r="I241"/>
  <c r="C241"/>
  <c r="I240"/>
  <c r="C240"/>
  <c r="I239"/>
  <c r="C239"/>
  <c r="I238"/>
  <c r="C238"/>
  <c r="I237"/>
  <c r="C237"/>
  <c r="I236"/>
  <c r="C236"/>
  <c r="I235"/>
  <c r="C235"/>
  <c r="I234"/>
  <c r="C234"/>
  <c r="I233"/>
  <c r="C233"/>
  <c r="I232"/>
  <c r="C232"/>
  <c r="I231"/>
  <c r="C231"/>
  <c r="I230"/>
  <c r="C230"/>
  <c r="I229"/>
  <c r="C229"/>
  <c r="I228"/>
  <c r="C228"/>
  <c r="I227"/>
  <c r="C227"/>
  <c r="I226"/>
  <c r="C226"/>
  <c r="I225"/>
  <c r="C225"/>
  <c r="I224"/>
  <c r="C224"/>
  <c r="I223"/>
  <c r="C223"/>
  <c r="I222"/>
  <c r="C222"/>
  <c r="I221"/>
  <c r="C221"/>
  <c r="I220"/>
  <c r="C220"/>
  <c r="I219"/>
  <c r="C219"/>
  <c r="I218"/>
  <c r="C218"/>
  <c r="I217"/>
  <c r="C217"/>
  <c r="I216"/>
  <c r="C216"/>
  <c r="I215"/>
  <c r="C215"/>
  <c r="I214"/>
  <c r="C214"/>
  <c r="I213"/>
  <c r="C213"/>
  <c r="I212"/>
  <c r="C212"/>
  <c r="I211"/>
  <c r="C211"/>
  <c r="I210"/>
  <c r="C210"/>
  <c r="I209"/>
  <c r="C209"/>
  <c r="I208"/>
  <c r="C208"/>
  <c r="I207"/>
  <c r="C207"/>
  <c r="I206"/>
  <c r="C206"/>
  <c r="I205"/>
  <c r="C205"/>
  <c r="I204"/>
  <c r="C204"/>
  <c r="I203"/>
  <c r="C203"/>
  <c r="I202"/>
  <c r="C202"/>
  <c r="I201"/>
  <c r="C201"/>
  <c r="I200"/>
  <c r="C200"/>
  <c r="I199"/>
  <c r="C199"/>
  <c r="I198"/>
  <c r="C198"/>
  <c r="I197"/>
  <c r="C197"/>
  <c r="I196"/>
  <c r="C196"/>
  <c r="I195"/>
  <c r="C195"/>
  <c r="I194"/>
  <c r="C194"/>
  <c r="I193"/>
  <c r="C193"/>
  <c r="I192"/>
  <c r="C192"/>
  <c r="I191"/>
  <c r="C191"/>
  <c r="I190"/>
  <c r="C190"/>
  <c r="I189"/>
  <c r="C189"/>
  <c r="I188"/>
  <c r="C188"/>
  <c r="I187"/>
  <c r="C187"/>
  <c r="I186"/>
  <c r="C186"/>
  <c r="I185"/>
  <c r="C185"/>
  <c r="I184"/>
  <c r="C184"/>
  <c r="I183"/>
  <c r="C183"/>
  <c r="I182"/>
  <c r="C182"/>
  <c r="I181"/>
  <c r="C181"/>
  <c r="I180"/>
  <c r="C180"/>
  <c r="I179"/>
  <c r="C179"/>
  <c r="I178"/>
  <c r="C178"/>
  <c r="I177"/>
  <c r="C177"/>
  <c r="I176"/>
  <c r="C176"/>
  <c r="I175"/>
  <c r="C175"/>
  <c r="I174"/>
  <c r="C174"/>
  <c r="I173"/>
  <c r="C173"/>
  <c r="I172"/>
  <c r="C172"/>
  <c r="I171"/>
  <c r="C171"/>
  <c r="I170"/>
  <c r="C170"/>
  <c r="I169"/>
  <c r="C169"/>
  <c r="I168"/>
  <c r="C168"/>
  <c r="I167"/>
  <c r="C167"/>
  <c r="I166"/>
  <c r="C166"/>
  <c r="I165"/>
  <c r="C165"/>
  <c r="I164"/>
  <c r="C164"/>
  <c r="I163"/>
  <c r="C163"/>
  <c r="I162"/>
  <c r="C162"/>
  <c r="I161"/>
  <c r="C161"/>
  <c r="I160"/>
  <c r="C160"/>
  <c r="I159"/>
  <c r="C159"/>
  <c r="I158"/>
  <c r="C158"/>
  <c r="I157"/>
  <c r="C157"/>
  <c r="I156"/>
  <c r="C156"/>
  <c r="I155"/>
  <c r="C155"/>
  <c r="I154"/>
  <c r="C154"/>
  <c r="I153"/>
  <c r="C153"/>
  <c r="I152"/>
  <c r="C152"/>
  <c r="I151"/>
  <c r="C151"/>
  <c r="I150"/>
  <c r="C150"/>
  <c r="I149"/>
  <c r="C149"/>
  <c r="I148"/>
  <c r="C148"/>
  <c r="I147"/>
  <c r="C147"/>
  <c r="I146"/>
  <c r="C146"/>
  <c r="I145"/>
  <c r="C145"/>
  <c r="I144"/>
  <c r="C144"/>
  <c r="I143"/>
  <c r="C143"/>
  <c r="I142"/>
  <c r="C142"/>
  <c r="I141"/>
  <c r="C141"/>
  <c r="I140"/>
  <c r="C140"/>
  <c r="I139"/>
  <c r="C139"/>
  <c r="I138"/>
  <c r="C138"/>
  <c r="I137"/>
  <c r="C137"/>
  <c r="I136"/>
  <c r="C136"/>
  <c r="I135"/>
  <c r="C135"/>
  <c r="I134"/>
  <c r="C134"/>
  <c r="I133"/>
  <c r="C133"/>
  <c r="I132"/>
  <c r="C132"/>
  <c r="I131"/>
  <c r="C131"/>
  <c r="I130"/>
  <c r="C130"/>
  <c r="I129"/>
  <c r="C129"/>
  <c r="I128"/>
  <c r="C128"/>
  <c r="I127"/>
  <c r="C127"/>
  <c r="I126"/>
  <c r="C126"/>
  <c r="I125"/>
  <c r="C125"/>
  <c r="I124"/>
  <c r="C124"/>
  <c r="I123"/>
  <c r="C123"/>
  <c r="I122"/>
  <c r="C122"/>
  <c r="I121"/>
  <c r="C121"/>
  <c r="I120"/>
  <c r="C120"/>
  <c r="I119"/>
  <c r="C119"/>
  <c r="I118"/>
  <c r="C118"/>
  <c r="I117"/>
  <c r="C117"/>
  <c r="I116"/>
  <c r="C116"/>
  <c r="I115"/>
  <c r="C115"/>
  <c r="I114"/>
  <c r="C114"/>
  <c r="I113"/>
  <c r="C113"/>
  <c r="I112"/>
  <c r="C112"/>
  <c r="I111"/>
  <c r="C111"/>
  <c r="I110"/>
  <c r="C110"/>
  <c r="I109"/>
  <c r="C109"/>
  <c r="I108"/>
  <c r="C108"/>
  <c r="I107"/>
  <c r="C107"/>
  <c r="I106"/>
  <c r="C106"/>
  <c r="I105"/>
  <c r="C105"/>
  <c r="I104"/>
  <c r="C104"/>
  <c r="I103"/>
  <c r="C103"/>
  <c r="I102"/>
  <c r="C102"/>
  <c r="I101"/>
  <c r="C101"/>
  <c r="I100"/>
  <c r="C100"/>
  <c r="I99"/>
  <c r="C99"/>
  <c r="I98"/>
  <c r="C98"/>
  <c r="I97"/>
  <c r="C97"/>
  <c r="I96"/>
  <c r="C96"/>
  <c r="I95"/>
  <c r="C95"/>
  <c r="I94"/>
  <c r="C94"/>
  <c r="I93"/>
  <c r="C93"/>
  <c r="I92"/>
  <c r="C92"/>
  <c r="I91"/>
  <c r="C91"/>
  <c r="I90"/>
  <c r="C90"/>
  <c r="I89"/>
  <c r="C89"/>
  <c r="I88"/>
  <c r="C88"/>
  <c r="I87"/>
  <c r="C87"/>
  <c r="I86"/>
  <c r="C86"/>
  <c r="I85"/>
  <c r="C85"/>
  <c r="I84"/>
  <c r="C84"/>
  <c r="I83"/>
  <c r="C83"/>
  <c r="I82"/>
  <c r="C82"/>
  <c r="I81"/>
  <c r="C81"/>
  <c r="I80"/>
  <c r="C80"/>
  <c r="I79"/>
  <c r="C79"/>
  <c r="I78"/>
  <c r="C78"/>
  <c r="I77"/>
  <c r="C77"/>
  <c r="I76"/>
  <c r="C76"/>
  <c r="I75"/>
  <c r="C75"/>
  <c r="I74"/>
  <c r="C74"/>
  <c r="I73"/>
  <c r="C73"/>
  <c r="I72"/>
  <c r="C72"/>
  <c r="I71"/>
  <c r="C71"/>
  <c r="I70"/>
  <c r="C70"/>
  <c r="I69"/>
  <c r="C69"/>
  <c r="I68"/>
  <c r="C68"/>
  <c r="I67"/>
  <c r="C67"/>
  <c r="I66"/>
  <c r="C66"/>
  <c r="I65"/>
  <c r="C65"/>
  <c r="I64"/>
  <c r="C64"/>
  <c r="I63"/>
  <c r="C63"/>
  <c r="I62"/>
  <c r="C62"/>
  <c r="I61"/>
  <c r="C61"/>
  <c r="I60"/>
  <c r="C60"/>
  <c r="I59"/>
  <c r="C59"/>
  <c r="I58"/>
  <c r="C58"/>
  <c r="I57"/>
  <c r="C57"/>
  <c r="I56"/>
  <c r="C56"/>
  <c r="I55"/>
  <c r="C55"/>
  <c r="I54"/>
  <c r="C54"/>
  <c r="I53"/>
  <c r="C53"/>
  <c r="I52"/>
  <c r="C52"/>
  <c r="I51"/>
  <c r="C51"/>
  <c r="I50"/>
  <c r="C50"/>
  <c r="I49"/>
  <c r="C49"/>
  <c r="I48"/>
  <c r="C48"/>
  <c r="I47"/>
  <c r="C47"/>
  <c r="I46"/>
  <c r="C46"/>
  <c r="I45"/>
  <c r="C45"/>
  <c r="I44"/>
  <c r="C44"/>
  <c r="I43"/>
  <c r="C43"/>
  <c r="I42"/>
  <c r="C42"/>
  <c r="I41"/>
  <c r="C41"/>
  <c r="I40"/>
  <c r="C40"/>
  <c r="I39"/>
  <c r="C39"/>
  <c r="I38"/>
  <c r="C38"/>
  <c r="I37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B2"/>
  <c r="I249" i="14"/>
  <c r="C249"/>
  <c r="I248"/>
  <c r="C248"/>
  <c r="I247"/>
  <c r="C247"/>
  <c r="I246"/>
  <c r="C246"/>
  <c r="I245"/>
  <c r="C245"/>
  <c r="I244"/>
  <c r="C244"/>
  <c r="I243"/>
  <c r="C243"/>
  <c r="I242"/>
  <c r="C242"/>
  <c r="I241"/>
  <c r="C241"/>
  <c r="I240"/>
  <c r="C240"/>
  <c r="I239"/>
  <c r="C239"/>
  <c r="I238"/>
  <c r="C238"/>
  <c r="I237"/>
  <c r="C237"/>
  <c r="I236"/>
  <c r="C236"/>
  <c r="I235"/>
  <c r="C235"/>
  <c r="I234"/>
  <c r="C234"/>
  <c r="I233"/>
  <c r="C233"/>
  <c r="I232"/>
  <c r="C232"/>
  <c r="I231"/>
  <c r="C231"/>
  <c r="I230"/>
  <c r="C230"/>
  <c r="I229"/>
  <c r="C229"/>
  <c r="I228"/>
  <c r="C228"/>
  <c r="I227"/>
  <c r="C227"/>
  <c r="I226"/>
  <c r="C226"/>
  <c r="I225"/>
  <c r="C225"/>
  <c r="I224"/>
  <c r="C224"/>
  <c r="I223"/>
  <c r="C223"/>
  <c r="I222"/>
  <c r="C222"/>
  <c r="I221"/>
  <c r="C221"/>
  <c r="I220"/>
  <c r="C220"/>
  <c r="I219"/>
  <c r="C219"/>
  <c r="I218"/>
  <c r="C218"/>
  <c r="I217"/>
  <c r="C217"/>
  <c r="I216"/>
  <c r="C216"/>
  <c r="I215"/>
  <c r="C215"/>
  <c r="I214"/>
  <c r="C214"/>
  <c r="I213"/>
  <c r="C213"/>
  <c r="I212"/>
  <c r="C212"/>
  <c r="I211"/>
  <c r="C211"/>
  <c r="I210"/>
  <c r="C210"/>
  <c r="I209"/>
  <c r="C209"/>
  <c r="I208"/>
  <c r="C208"/>
  <c r="I207"/>
  <c r="C207"/>
  <c r="I206"/>
  <c r="C206"/>
  <c r="I205"/>
  <c r="C205"/>
  <c r="I204"/>
  <c r="C204"/>
  <c r="I203"/>
  <c r="C203"/>
  <c r="I202"/>
  <c r="C202"/>
  <c r="I201"/>
  <c r="C201"/>
  <c r="I200"/>
  <c r="C200"/>
  <c r="I199"/>
  <c r="C199"/>
  <c r="I198"/>
  <c r="C198"/>
  <c r="I197"/>
  <c r="C197"/>
  <c r="I196"/>
  <c r="C196"/>
  <c r="I195"/>
  <c r="C195"/>
  <c r="I194"/>
  <c r="C194"/>
  <c r="I193"/>
  <c r="C193"/>
  <c r="I192"/>
  <c r="C192"/>
  <c r="I191"/>
  <c r="C191"/>
  <c r="I190"/>
  <c r="C190"/>
  <c r="I189"/>
  <c r="C189"/>
  <c r="I188"/>
  <c r="C188"/>
  <c r="I187"/>
  <c r="C187"/>
  <c r="I186"/>
  <c r="C186"/>
  <c r="I185"/>
  <c r="C185"/>
  <c r="I184"/>
  <c r="C184"/>
  <c r="I183"/>
  <c r="C183"/>
  <c r="I182"/>
  <c r="C182"/>
  <c r="I181"/>
  <c r="C181"/>
  <c r="I180"/>
  <c r="C180"/>
  <c r="I179"/>
  <c r="C179"/>
  <c r="I178"/>
  <c r="C178"/>
  <c r="I177"/>
  <c r="C177"/>
  <c r="I176"/>
  <c r="C176"/>
  <c r="I175"/>
  <c r="C175"/>
  <c r="I174"/>
  <c r="C174"/>
  <c r="I173"/>
  <c r="C173"/>
  <c r="I172"/>
  <c r="C172"/>
  <c r="I171"/>
  <c r="C171"/>
  <c r="I170"/>
  <c r="C170"/>
  <c r="I169"/>
  <c r="C169"/>
  <c r="I168"/>
  <c r="C168"/>
  <c r="I167"/>
  <c r="C167"/>
  <c r="I166"/>
  <c r="C166"/>
  <c r="I165"/>
  <c r="C165"/>
  <c r="I164"/>
  <c r="C164"/>
  <c r="I163"/>
  <c r="C163"/>
  <c r="I162"/>
  <c r="C162"/>
  <c r="I161"/>
  <c r="C161"/>
  <c r="I160"/>
  <c r="C160"/>
  <c r="I159"/>
  <c r="C159"/>
  <c r="I158"/>
  <c r="C158"/>
  <c r="I157"/>
  <c r="C157"/>
  <c r="I156"/>
  <c r="C156"/>
  <c r="I155"/>
  <c r="C155"/>
  <c r="I154"/>
  <c r="C154"/>
  <c r="I153"/>
  <c r="C153"/>
  <c r="I152"/>
  <c r="C152"/>
  <c r="I151"/>
  <c r="C151"/>
  <c r="I150"/>
  <c r="C150"/>
  <c r="I149"/>
  <c r="C149"/>
  <c r="I148"/>
  <c r="C148"/>
  <c r="I147"/>
  <c r="C147"/>
  <c r="I146"/>
  <c r="C146"/>
  <c r="I145"/>
  <c r="C145"/>
  <c r="I144"/>
  <c r="C144"/>
  <c r="I143"/>
  <c r="C143"/>
  <c r="I142"/>
  <c r="C142"/>
  <c r="I141"/>
  <c r="C141"/>
  <c r="I140"/>
  <c r="C140"/>
  <c r="I139"/>
  <c r="C139"/>
  <c r="I138"/>
  <c r="C138"/>
  <c r="I137"/>
  <c r="C137"/>
  <c r="I136"/>
  <c r="C136"/>
  <c r="I135"/>
  <c r="C135"/>
  <c r="I134"/>
  <c r="C134"/>
  <c r="I133"/>
  <c r="C133"/>
  <c r="I132"/>
  <c r="C132"/>
  <c r="I131"/>
  <c r="C131"/>
  <c r="I130"/>
  <c r="C130"/>
  <c r="I129"/>
  <c r="C129"/>
  <c r="I128"/>
  <c r="C128"/>
  <c r="I127"/>
  <c r="C127"/>
  <c r="I126"/>
  <c r="C126"/>
  <c r="I125"/>
  <c r="C125"/>
  <c r="I124"/>
  <c r="C124"/>
  <c r="I123"/>
  <c r="C123"/>
  <c r="I122"/>
  <c r="C122"/>
  <c r="I121"/>
  <c r="C121"/>
  <c r="I120"/>
  <c r="C120"/>
  <c r="I119"/>
  <c r="C119"/>
  <c r="I118"/>
  <c r="C118"/>
  <c r="I117"/>
  <c r="C117"/>
  <c r="I116"/>
  <c r="C116"/>
  <c r="I115"/>
  <c r="C115"/>
  <c r="I114"/>
  <c r="C114"/>
  <c r="I113"/>
  <c r="C113"/>
  <c r="I112"/>
  <c r="C112"/>
  <c r="I111"/>
  <c r="C111"/>
  <c r="I110"/>
  <c r="C110"/>
  <c r="I109"/>
  <c r="C109"/>
  <c r="I108"/>
  <c r="C108"/>
  <c r="I107"/>
  <c r="C107"/>
  <c r="I106"/>
  <c r="C106"/>
  <c r="I105"/>
  <c r="C105"/>
  <c r="I104"/>
  <c r="C104"/>
  <c r="I103"/>
  <c r="C103"/>
  <c r="I102"/>
  <c r="C102"/>
  <c r="I101"/>
  <c r="C101"/>
  <c r="I100"/>
  <c r="C100"/>
  <c r="I99"/>
  <c r="C99"/>
  <c r="I98"/>
  <c r="C98"/>
  <c r="I97"/>
  <c r="C97"/>
  <c r="I96"/>
  <c r="C96"/>
  <c r="I95"/>
  <c r="C95"/>
  <c r="I94"/>
  <c r="C94"/>
  <c r="I93"/>
  <c r="C93"/>
  <c r="I92"/>
  <c r="C92"/>
  <c r="I91"/>
  <c r="C91"/>
  <c r="I90"/>
  <c r="C90"/>
  <c r="I89"/>
  <c r="C89"/>
  <c r="I88"/>
  <c r="C88"/>
  <c r="I87"/>
  <c r="C87"/>
  <c r="I86"/>
  <c r="C86"/>
  <c r="I85"/>
  <c r="C85"/>
  <c r="I84"/>
  <c r="C84"/>
  <c r="I83"/>
  <c r="C83"/>
  <c r="I82"/>
  <c r="C82"/>
  <c r="I81"/>
  <c r="C81"/>
  <c r="I80"/>
  <c r="C80"/>
  <c r="I79"/>
  <c r="C79"/>
  <c r="I78"/>
  <c r="C78"/>
  <c r="I77"/>
  <c r="C77"/>
  <c r="I76"/>
  <c r="C76"/>
  <c r="I75"/>
  <c r="C75"/>
  <c r="I74"/>
  <c r="C74"/>
  <c r="I73"/>
  <c r="C73"/>
  <c r="I72"/>
  <c r="C72"/>
  <c r="I71"/>
  <c r="C71"/>
  <c r="I70"/>
  <c r="C70"/>
  <c r="I69"/>
  <c r="C69"/>
  <c r="I68"/>
  <c r="C68"/>
  <c r="I67"/>
  <c r="C67"/>
  <c r="I66"/>
  <c r="C66"/>
  <c r="I65"/>
  <c r="C65"/>
  <c r="I64"/>
  <c r="C64"/>
  <c r="I63"/>
  <c r="C63"/>
  <c r="I62"/>
  <c r="C62"/>
  <c r="I61"/>
  <c r="C61"/>
  <c r="I60"/>
  <c r="C60"/>
  <c r="I59"/>
  <c r="C59"/>
  <c r="I58"/>
  <c r="C58"/>
  <c r="I57"/>
  <c r="C57"/>
  <c r="I56"/>
  <c r="C56"/>
  <c r="I55"/>
  <c r="C55"/>
  <c r="I54"/>
  <c r="C54"/>
  <c r="I53"/>
  <c r="C53"/>
  <c r="I52"/>
  <c r="C52"/>
  <c r="I51"/>
  <c r="C51"/>
  <c r="I50"/>
  <c r="C50"/>
  <c r="I49"/>
  <c r="C49"/>
  <c r="I48"/>
  <c r="C48"/>
  <c r="I47"/>
  <c r="C47"/>
  <c r="I46"/>
  <c r="C46"/>
  <c r="I45"/>
  <c r="C45"/>
  <c r="I44"/>
  <c r="C44"/>
  <c r="I43"/>
  <c r="C43"/>
  <c r="I42"/>
  <c r="C42"/>
  <c r="I41"/>
  <c r="C41"/>
  <c r="I40"/>
  <c r="C40"/>
  <c r="I39"/>
  <c r="C39"/>
  <c r="I38"/>
  <c r="C38"/>
  <c r="I37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B2"/>
  <c r="I249" i="13"/>
  <c r="C249"/>
  <c r="I248"/>
  <c r="C248"/>
  <c r="I247"/>
  <c r="C247"/>
  <c r="I246"/>
  <c r="C246"/>
  <c r="I245"/>
  <c r="C245"/>
  <c r="I244"/>
  <c r="C244"/>
  <c r="I243"/>
  <c r="C243"/>
  <c r="I242"/>
  <c r="C242"/>
  <c r="I241"/>
  <c r="C241"/>
  <c r="I240"/>
  <c r="C240"/>
  <c r="I239"/>
  <c r="C239"/>
  <c r="I238"/>
  <c r="C238"/>
  <c r="I237"/>
  <c r="C237"/>
  <c r="I236"/>
  <c r="C236"/>
  <c r="I235"/>
  <c r="C235"/>
  <c r="I234"/>
  <c r="C234"/>
  <c r="I233"/>
  <c r="C233"/>
  <c r="I232"/>
  <c r="C232"/>
  <c r="I231"/>
  <c r="C231"/>
  <c r="I230"/>
  <c r="C230"/>
  <c r="I229"/>
  <c r="C229"/>
  <c r="I228"/>
  <c r="C228"/>
  <c r="I227"/>
  <c r="C227"/>
  <c r="I226"/>
  <c r="C226"/>
  <c r="I225"/>
  <c r="C225"/>
  <c r="I224"/>
  <c r="C224"/>
  <c r="I223"/>
  <c r="C223"/>
  <c r="I222"/>
  <c r="C222"/>
  <c r="I221"/>
  <c r="C221"/>
  <c r="I220"/>
  <c r="C220"/>
  <c r="I219"/>
  <c r="C219"/>
  <c r="I218"/>
  <c r="C218"/>
  <c r="I217"/>
  <c r="C217"/>
  <c r="I216"/>
  <c r="C216"/>
  <c r="I215"/>
  <c r="C215"/>
  <c r="I214"/>
  <c r="C214"/>
  <c r="I213"/>
  <c r="C213"/>
  <c r="I212"/>
  <c r="C212"/>
  <c r="I211"/>
  <c r="C211"/>
  <c r="I210"/>
  <c r="C210"/>
  <c r="I209"/>
  <c r="C209"/>
  <c r="I208"/>
  <c r="C208"/>
  <c r="I207"/>
  <c r="C207"/>
  <c r="I206"/>
  <c r="C206"/>
  <c r="I205"/>
  <c r="C205"/>
  <c r="I204"/>
  <c r="C204"/>
  <c r="I203"/>
  <c r="C203"/>
  <c r="I202"/>
  <c r="C202"/>
  <c r="I201"/>
  <c r="C201"/>
  <c r="I200"/>
  <c r="C200"/>
  <c r="I199"/>
  <c r="C199"/>
  <c r="I198"/>
  <c r="C198"/>
  <c r="I197"/>
  <c r="C197"/>
  <c r="I196"/>
  <c r="C196"/>
  <c r="I195"/>
  <c r="C195"/>
  <c r="I194"/>
  <c r="C194"/>
  <c r="I193"/>
  <c r="C193"/>
  <c r="I192"/>
  <c r="C192"/>
  <c r="I191"/>
  <c r="C191"/>
  <c r="I190"/>
  <c r="C190"/>
  <c r="I189"/>
  <c r="C189"/>
  <c r="I188"/>
  <c r="C188"/>
  <c r="I187"/>
  <c r="C187"/>
  <c r="I186"/>
  <c r="C186"/>
  <c r="I185"/>
  <c r="C185"/>
  <c r="I184"/>
  <c r="C184"/>
  <c r="I183"/>
  <c r="C183"/>
  <c r="I182"/>
  <c r="C182"/>
  <c r="I181"/>
  <c r="C181"/>
  <c r="I180"/>
  <c r="C180"/>
  <c r="I179"/>
  <c r="C179"/>
  <c r="I178"/>
  <c r="C178"/>
  <c r="I177"/>
  <c r="C177"/>
  <c r="I176"/>
  <c r="C176"/>
  <c r="I175"/>
  <c r="C175"/>
  <c r="I174"/>
  <c r="C174"/>
  <c r="I173"/>
  <c r="C173"/>
  <c r="I172"/>
  <c r="C172"/>
  <c r="I171"/>
  <c r="C171"/>
  <c r="I170"/>
  <c r="C170"/>
  <c r="I169"/>
  <c r="C169"/>
  <c r="I168"/>
  <c r="C168"/>
  <c r="I167"/>
  <c r="C167"/>
  <c r="I166"/>
  <c r="C166"/>
  <c r="I165"/>
  <c r="C165"/>
  <c r="I164"/>
  <c r="C164"/>
  <c r="I163"/>
  <c r="C163"/>
  <c r="I162"/>
  <c r="C162"/>
  <c r="I161"/>
  <c r="C161"/>
  <c r="I160"/>
  <c r="C160"/>
  <c r="I159"/>
  <c r="C159"/>
  <c r="I158"/>
  <c r="C158"/>
  <c r="I157"/>
  <c r="C157"/>
  <c r="I156"/>
  <c r="C156"/>
  <c r="I155"/>
  <c r="C155"/>
  <c r="I154"/>
  <c r="C154"/>
  <c r="I153"/>
  <c r="C153"/>
  <c r="I152"/>
  <c r="C152"/>
  <c r="I151"/>
  <c r="C151"/>
  <c r="I150"/>
  <c r="C150"/>
  <c r="I149"/>
  <c r="C149"/>
  <c r="I148"/>
  <c r="C148"/>
  <c r="I147"/>
  <c r="C147"/>
  <c r="I146"/>
  <c r="C146"/>
  <c r="I145"/>
  <c r="C145"/>
  <c r="I144"/>
  <c r="C144"/>
  <c r="I143"/>
  <c r="C143"/>
  <c r="I142"/>
  <c r="C142"/>
  <c r="I141"/>
  <c r="C141"/>
  <c r="I140"/>
  <c r="C140"/>
  <c r="I139"/>
  <c r="C139"/>
  <c r="I138"/>
  <c r="C138"/>
  <c r="I137"/>
  <c r="C137"/>
  <c r="I136"/>
  <c r="C136"/>
  <c r="I135"/>
  <c r="C135"/>
  <c r="I134"/>
  <c r="C134"/>
  <c r="I133"/>
  <c r="C133"/>
  <c r="I132"/>
  <c r="C132"/>
  <c r="I131"/>
  <c r="C131"/>
  <c r="I130"/>
  <c r="C130"/>
  <c r="I129"/>
  <c r="C129"/>
  <c r="I128"/>
  <c r="C128"/>
  <c r="I127"/>
  <c r="C127"/>
  <c r="I126"/>
  <c r="C126"/>
  <c r="I125"/>
  <c r="C125"/>
  <c r="I124"/>
  <c r="C124"/>
  <c r="I123"/>
  <c r="C123"/>
  <c r="I122"/>
  <c r="C122"/>
  <c r="I121"/>
  <c r="C121"/>
  <c r="I120"/>
  <c r="C120"/>
  <c r="I119"/>
  <c r="C119"/>
  <c r="I118"/>
  <c r="C118"/>
  <c r="I117"/>
  <c r="C117"/>
  <c r="I116"/>
  <c r="C116"/>
  <c r="I115"/>
  <c r="C115"/>
  <c r="I114"/>
  <c r="C114"/>
  <c r="I113"/>
  <c r="C113"/>
  <c r="I112"/>
  <c r="C112"/>
  <c r="I111"/>
  <c r="C111"/>
  <c r="I110"/>
  <c r="C110"/>
  <c r="I109"/>
  <c r="C109"/>
  <c r="I108"/>
  <c r="C108"/>
  <c r="I107"/>
  <c r="C107"/>
  <c r="I106"/>
  <c r="C106"/>
  <c r="I105"/>
  <c r="C105"/>
  <c r="I104"/>
  <c r="C104"/>
  <c r="I103"/>
  <c r="C103"/>
  <c r="I102"/>
  <c r="C102"/>
  <c r="I101"/>
  <c r="C101"/>
  <c r="I100"/>
  <c r="C100"/>
  <c r="I99"/>
  <c r="C99"/>
  <c r="I98"/>
  <c r="C98"/>
  <c r="I97"/>
  <c r="C97"/>
  <c r="I96"/>
  <c r="C96"/>
  <c r="I95"/>
  <c r="C95"/>
  <c r="I94"/>
  <c r="C94"/>
  <c r="I93"/>
  <c r="C93"/>
  <c r="I92"/>
  <c r="C92"/>
  <c r="I91"/>
  <c r="C91"/>
  <c r="I90"/>
  <c r="C90"/>
  <c r="I89"/>
  <c r="C89"/>
  <c r="I88"/>
  <c r="C88"/>
  <c r="I87"/>
  <c r="C87"/>
  <c r="I86"/>
  <c r="C86"/>
  <c r="I85"/>
  <c r="C85"/>
  <c r="I84"/>
  <c r="C84"/>
  <c r="I83"/>
  <c r="C83"/>
  <c r="I82"/>
  <c r="C82"/>
  <c r="I81"/>
  <c r="C81"/>
  <c r="I80"/>
  <c r="C80"/>
  <c r="I79"/>
  <c r="C79"/>
  <c r="I78"/>
  <c r="C78"/>
  <c r="I77"/>
  <c r="C77"/>
  <c r="I76"/>
  <c r="C76"/>
  <c r="I75"/>
  <c r="C75"/>
  <c r="I74"/>
  <c r="C74"/>
  <c r="I73"/>
  <c r="C73"/>
  <c r="I72"/>
  <c r="C72"/>
  <c r="I71"/>
  <c r="C71"/>
  <c r="I70"/>
  <c r="C70"/>
  <c r="I69"/>
  <c r="C69"/>
  <c r="I68"/>
  <c r="C68"/>
  <c r="I67"/>
  <c r="C67"/>
  <c r="I66"/>
  <c r="C66"/>
  <c r="I65"/>
  <c r="C65"/>
  <c r="I64"/>
  <c r="C64"/>
  <c r="I63"/>
  <c r="C63"/>
  <c r="I62"/>
  <c r="C62"/>
  <c r="I61"/>
  <c r="C61"/>
  <c r="I60"/>
  <c r="C60"/>
  <c r="I59"/>
  <c r="C59"/>
  <c r="I58"/>
  <c r="C58"/>
  <c r="I57"/>
  <c r="C57"/>
  <c r="I56"/>
  <c r="C56"/>
  <c r="I55"/>
  <c r="C55"/>
  <c r="I54"/>
  <c r="C54"/>
  <c r="I53"/>
  <c r="C53"/>
  <c r="I52"/>
  <c r="C52"/>
  <c r="I51"/>
  <c r="C51"/>
  <c r="I50"/>
  <c r="C50"/>
  <c r="I49"/>
  <c r="C49"/>
  <c r="I48"/>
  <c r="C48"/>
  <c r="I47"/>
  <c r="C47"/>
  <c r="I46"/>
  <c r="C46"/>
  <c r="I45"/>
  <c r="C45"/>
  <c r="I44"/>
  <c r="C44"/>
  <c r="I43"/>
  <c r="C43"/>
  <c r="I42"/>
  <c r="C42"/>
  <c r="I41"/>
  <c r="C41"/>
  <c r="I40"/>
  <c r="C40"/>
  <c r="I39"/>
  <c r="C39"/>
  <c r="I38"/>
  <c r="C38"/>
  <c r="I37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B2"/>
  <c r="I249" i="12"/>
  <c r="C249"/>
  <c r="I248"/>
  <c r="C248"/>
  <c r="I247"/>
  <c r="C247"/>
  <c r="I246"/>
  <c r="C246"/>
  <c r="I245"/>
  <c r="C245"/>
  <c r="I244"/>
  <c r="C244"/>
  <c r="I243"/>
  <c r="C243"/>
  <c r="I242"/>
  <c r="C242"/>
  <c r="I241"/>
  <c r="C241"/>
  <c r="I240"/>
  <c r="C240"/>
  <c r="I239"/>
  <c r="C239"/>
  <c r="I238"/>
  <c r="C238"/>
  <c r="I237"/>
  <c r="C237"/>
  <c r="I236"/>
  <c r="C236"/>
  <c r="I235"/>
  <c r="C235"/>
  <c r="I234"/>
  <c r="C234"/>
  <c r="I233"/>
  <c r="C233"/>
  <c r="I232"/>
  <c r="C232"/>
  <c r="I231"/>
  <c r="C231"/>
  <c r="I230"/>
  <c r="C230"/>
  <c r="I229"/>
  <c r="C229"/>
  <c r="I228"/>
  <c r="C228"/>
  <c r="I227"/>
  <c r="C227"/>
  <c r="I226"/>
  <c r="C226"/>
  <c r="I225"/>
  <c r="C225"/>
  <c r="I224"/>
  <c r="C224"/>
  <c r="I223"/>
  <c r="C223"/>
  <c r="I222"/>
  <c r="C222"/>
  <c r="I221"/>
  <c r="C221"/>
  <c r="I220"/>
  <c r="C220"/>
  <c r="I219"/>
  <c r="C219"/>
  <c r="I218"/>
  <c r="C218"/>
  <c r="I217"/>
  <c r="C217"/>
  <c r="I216"/>
  <c r="C216"/>
  <c r="I215"/>
  <c r="C215"/>
  <c r="I214"/>
  <c r="C214"/>
  <c r="I213"/>
  <c r="C213"/>
  <c r="I212"/>
  <c r="C212"/>
  <c r="I211"/>
  <c r="C211"/>
  <c r="I210"/>
  <c r="C210"/>
  <c r="I209"/>
  <c r="C209"/>
  <c r="I208"/>
  <c r="C208"/>
  <c r="I207"/>
  <c r="C207"/>
  <c r="I206"/>
  <c r="C206"/>
  <c r="I205"/>
  <c r="C205"/>
  <c r="I204"/>
  <c r="C204"/>
  <c r="I203"/>
  <c r="C203"/>
  <c r="I202"/>
  <c r="C202"/>
  <c r="I201"/>
  <c r="C201"/>
  <c r="I200"/>
  <c r="C200"/>
  <c r="I199"/>
  <c r="C199"/>
  <c r="I198"/>
  <c r="C198"/>
  <c r="I197"/>
  <c r="C197"/>
  <c r="I196"/>
  <c r="C196"/>
  <c r="I195"/>
  <c r="C195"/>
  <c r="I194"/>
  <c r="C194"/>
  <c r="I193"/>
  <c r="C193"/>
  <c r="I192"/>
  <c r="C192"/>
  <c r="I191"/>
  <c r="C191"/>
  <c r="I190"/>
  <c r="C190"/>
  <c r="I189"/>
  <c r="C189"/>
  <c r="I188"/>
  <c r="C188"/>
  <c r="I187"/>
  <c r="C187"/>
  <c r="I186"/>
  <c r="C186"/>
  <c r="I185"/>
  <c r="C185"/>
  <c r="I184"/>
  <c r="C184"/>
  <c r="I183"/>
  <c r="C183"/>
  <c r="I182"/>
  <c r="C182"/>
  <c r="I181"/>
  <c r="C181"/>
  <c r="I180"/>
  <c r="C180"/>
  <c r="I179"/>
  <c r="C179"/>
  <c r="I178"/>
  <c r="C178"/>
  <c r="I177"/>
  <c r="C177"/>
  <c r="I176"/>
  <c r="C176"/>
  <c r="I175"/>
  <c r="C175"/>
  <c r="I174"/>
  <c r="C174"/>
  <c r="I173"/>
  <c r="C173"/>
  <c r="I172"/>
  <c r="C172"/>
  <c r="I171"/>
  <c r="C171"/>
  <c r="I170"/>
  <c r="C170"/>
  <c r="I169"/>
  <c r="C169"/>
  <c r="I168"/>
  <c r="C168"/>
  <c r="I167"/>
  <c r="C167"/>
  <c r="I166"/>
  <c r="C166"/>
  <c r="I165"/>
  <c r="C165"/>
  <c r="I164"/>
  <c r="C164"/>
  <c r="I163"/>
  <c r="C163"/>
  <c r="I162"/>
  <c r="C162"/>
  <c r="I161"/>
  <c r="C161"/>
  <c r="I160"/>
  <c r="C160"/>
  <c r="I159"/>
  <c r="C159"/>
  <c r="I158"/>
  <c r="C158"/>
  <c r="I157"/>
  <c r="C157"/>
  <c r="I156"/>
  <c r="C156"/>
  <c r="I155"/>
  <c r="C155"/>
  <c r="I154"/>
  <c r="C154"/>
  <c r="I153"/>
  <c r="C153"/>
  <c r="I152"/>
  <c r="C152"/>
  <c r="I151"/>
  <c r="C151"/>
  <c r="I150"/>
  <c r="C150"/>
  <c r="I149"/>
  <c r="C149"/>
  <c r="I148"/>
  <c r="C148"/>
  <c r="I147"/>
  <c r="C147"/>
  <c r="I146"/>
  <c r="C146"/>
  <c r="I145"/>
  <c r="C145"/>
  <c r="I144"/>
  <c r="C144"/>
  <c r="I143"/>
  <c r="C143"/>
  <c r="I142"/>
  <c r="C142"/>
  <c r="I141"/>
  <c r="C141"/>
  <c r="I140"/>
  <c r="C140"/>
  <c r="I139"/>
  <c r="C139"/>
  <c r="I138"/>
  <c r="C138"/>
  <c r="I137"/>
  <c r="C137"/>
  <c r="I136"/>
  <c r="C136"/>
  <c r="I135"/>
  <c r="C135"/>
  <c r="I134"/>
  <c r="C134"/>
  <c r="I133"/>
  <c r="C133"/>
  <c r="I132"/>
  <c r="C132"/>
  <c r="I131"/>
  <c r="C131"/>
  <c r="I130"/>
  <c r="C130"/>
  <c r="I129"/>
  <c r="C129"/>
  <c r="I128"/>
  <c r="C128"/>
  <c r="I127"/>
  <c r="C127"/>
  <c r="I126"/>
  <c r="C126"/>
  <c r="I125"/>
  <c r="C125"/>
  <c r="I124"/>
  <c r="C124"/>
  <c r="I123"/>
  <c r="C123"/>
  <c r="I122"/>
  <c r="C122"/>
  <c r="I121"/>
  <c r="C121"/>
  <c r="I120"/>
  <c r="C120"/>
  <c r="I119"/>
  <c r="C119"/>
  <c r="I118"/>
  <c r="C118"/>
  <c r="I117"/>
  <c r="C117"/>
  <c r="I116"/>
  <c r="C116"/>
  <c r="I115"/>
  <c r="C115"/>
  <c r="I114"/>
  <c r="C114"/>
  <c r="I113"/>
  <c r="C113"/>
  <c r="I112"/>
  <c r="C112"/>
  <c r="I111"/>
  <c r="C111"/>
  <c r="I110"/>
  <c r="C110"/>
  <c r="I109"/>
  <c r="C109"/>
  <c r="I108"/>
  <c r="C108"/>
  <c r="I107"/>
  <c r="C107"/>
  <c r="I106"/>
  <c r="C106"/>
  <c r="I105"/>
  <c r="C105"/>
  <c r="I104"/>
  <c r="C104"/>
  <c r="I103"/>
  <c r="C103"/>
  <c r="I102"/>
  <c r="C102"/>
  <c r="I101"/>
  <c r="C101"/>
  <c r="I100"/>
  <c r="C100"/>
  <c r="I99"/>
  <c r="C99"/>
  <c r="I98"/>
  <c r="C98"/>
  <c r="I97"/>
  <c r="C97"/>
  <c r="I96"/>
  <c r="C96"/>
  <c r="I95"/>
  <c r="C95"/>
  <c r="I94"/>
  <c r="C94"/>
  <c r="I93"/>
  <c r="C93"/>
  <c r="I92"/>
  <c r="C92"/>
  <c r="I91"/>
  <c r="C91"/>
  <c r="I90"/>
  <c r="C90"/>
  <c r="I89"/>
  <c r="C89"/>
  <c r="I88"/>
  <c r="C88"/>
  <c r="I87"/>
  <c r="C87"/>
  <c r="I86"/>
  <c r="C86"/>
  <c r="I85"/>
  <c r="C85"/>
  <c r="I84"/>
  <c r="C84"/>
  <c r="I83"/>
  <c r="C83"/>
  <c r="I82"/>
  <c r="C82"/>
  <c r="I81"/>
  <c r="C81"/>
  <c r="I80"/>
  <c r="C80"/>
  <c r="I79"/>
  <c r="C79"/>
  <c r="I78"/>
  <c r="C78"/>
  <c r="I77"/>
  <c r="C77"/>
  <c r="I76"/>
  <c r="C76"/>
  <c r="I75"/>
  <c r="C75"/>
  <c r="I74"/>
  <c r="C74"/>
  <c r="I73"/>
  <c r="C73"/>
  <c r="I72"/>
  <c r="C72"/>
  <c r="I71"/>
  <c r="C71"/>
  <c r="I70"/>
  <c r="C70"/>
  <c r="I69"/>
  <c r="C69"/>
  <c r="I68"/>
  <c r="C68"/>
  <c r="I67"/>
  <c r="C67"/>
  <c r="I66"/>
  <c r="C66"/>
  <c r="I65"/>
  <c r="C65"/>
  <c r="I64"/>
  <c r="C64"/>
  <c r="I63"/>
  <c r="C63"/>
  <c r="I62"/>
  <c r="C62"/>
  <c r="I61"/>
  <c r="C61"/>
  <c r="I60"/>
  <c r="C60"/>
  <c r="I59"/>
  <c r="C59"/>
  <c r="I58"/>
  <c r="C58"/>
  <c r="I57"/>
  <c r="C57"/>
  <c r="I56"/>
  <c r="C56"/>
  <c r="I55"/>
  <c r="C55"/>
  <c r="I54"/>
  <c r="C54"/>
  <c r="I53"/>
  <c r="C53"/>
  <c r="I52"/>
  <c r="C52"/>
  <c r="I51"/>
  <c r="C51"/>
  <c r="I50"/>
  <c r="C50"/>
  <c r="I49"/>
  <c r="C49"/>
  <c r="I48"/>
  <c r="C48"/>
  <c r="I47"/>
  <c r="C47"/>
  <c r="I46"/>
  <c r="C46"/>
  <c r="I45"/>
  <c r="C45"/>
  <c r="I44"/>
  <c r="C44"/>
  <c r="I43"/>
  <c r="C43"/>
  <c r="I42"/>
  <c r="C42"/>
  <c r="I41"/>
  <c r="C41"/>
  <c r="I40"/>
  <c r="C40"/>
  <c r="I39"/>
  <c r="C39"/>
  <c r="I38"/>
  <c r="C38"/>
  <c r="I37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R9" s="1"/>
  <c r="B2"/>
  <c r="R184" i="16" l="1"/>
  <c r="R185"/>
  <c r="R186"/>
  <c r="R187"/>
  <c r="R188"/>
  <c r="R189"/>
  <c r="R190"/>
  <c r="R191"/>
  <c r="R192"/>
  <c r="R193"/>
  <c r="R9"/>
  <c r="R10"/>
  <c r="R11"/>
  <c r="R12"/>
  <c r="R13"/>
  <c r="R14"/>
  <c r="R15"/>
  <c r="R16"/>
  <c r="R17"/>
  <c r="R18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E124"/>
  <c r="K59"/>
  <c r="K60"/>
  <c r="K61"/>
  <c r="K62"/>
  <c r="K63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44"/>
  <c r="K145"/>
  <c r="K146"/>
  <c r="K147"/>
  <c r="K148"/>
  <c r="K149"/>
  <c r="R10" i="12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49" i="14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10"/>
  <c r="R9"/>
  <c r="R29" i="13"/>
  <c r="V31" i="17" s="1"/>
  <c r="R30" i="13"/>
  <c r="V32" i="17" s="1"/>
  <c r="R31" i="13"/>
  <c r="V33" i="17" s="1"/>
  <c r="R32" i="13"/>
  <c r="V34" i="17" s="1"/>
  <c r="R33" i="13"/>
  <c r="V35" i="17" s="1"/>
  <c r="R34" i="13"/>
  <c r="V36" i="17" s="1"/>
  <c r="R35" i="13"/>
  <c r="V37" i="17" s="1"/>
  <c r="R36" i="13"/>
  <c r="V38" i="17" s="1"/>
  <c r="R37" i="13"/>
  <c r="V39" i="17" s="1"/>
  <c r="R38" i="13"/>
  <c r="V40" i="17" s="1"/>
  <c r="R39" i="13"/>
  <c r="V41" i="17" s="1"/>
  <c r="R40" i="13"/>
  <c r="V42" i="17" s="1"/>
  <c r="R41" i="13"/>
  <c r="V43" i="17" s="1"/>
  <c r="R42" i="13"/>
  <c r="V44" i="17" s="1"/>
  <c r="R43" i="13"/>
  <c r="V45" i="17" s="1"/>
  <c r="R44" i="13"/>
  <c r="V46" i="17" s="1"/>
  <c r="R45" i="13"/>
  <c r="V47" i="17" s="1"/>
  <c r="R46" i="13"/>
  <c r="V48" i="17" s="1"/>
  <c r="R47" i="13"/>
  <c r="V49" i="17" s="1"/>
  <c r="R48" i="13"/>
  <c r="V50" i="17" s="1"/>
  <c r="R49" i="13"/>
  <c r="V51" i="17" s="1"/>
  <c r="R50" i="13"/>
  <c r="V52" i="17" s="1"/>
  <c r="R51" i="13"/>
  <c r="V53" i="17" s="1"/>
  <c r="R52" i="13"/>
  <c r="V54" i="17" s="1"/>
  <c r="R53" i="13"/>
  <c r="V55" i="17" s="1"/>
  <c r="R54" i="13"/>
  <c r="V56" i="17" s="1"/>
  <c r="R55" i="13"/>
  <c r="V57" i="17" s="1"/>
  <c r="R56" i="13"/>
  <c r="V58" i="17" s="1"/>
  <c r="R57" i="13"/>
  <c r="V59" i="17" s="1"/>
  <c r="R58" i="13"/>
  <c r="V60" i="17" s="1"/>
  <c r="R59" i="13"/>
  <c r="V61" i="17" s="1"/>
  <c r="R60" i="13"/>
  <c r="V62" i="17" s="1"/>
  <c r="R61" i="13"/>
  <c r="V63" i="17" s="1"/>
  <c r="R62" i="13"/>
  <c r="V64" i="17" s="1"/>
  <c r="R63" i="13"/>
  <c r="V65" i="17" s="1"/>
  <c r="R64" i="13"/>
  <c r="V66" i="17" s="1"/>
  <c r="R65" i="13"/>
  <c r="V67" i="17" s="1"/>
  <c r="R66" i="13"/>
  <c r="V68" i="17" s="1"/>
  <c r="R67" i="13"/>
  <c r="V69" i="17" s="1"/>
  <c r="R68" i="13"/>
  <c r="V70" i="17" s="1"/>
  <c r="R69" i="13"/>
  <c r="V71" i="17" s="1"/>
  <c r="R70" i="13"/>
  <c r="V72" i="17" s="1"/>
  <c r="R71" i="13"/>
  <c r="V73" i="17" s="1"/>
  <c r="R72" i="13"/>
  <c r="V74" i="17" s="1"/>
  <c r="R73" i="13"/>
  <c r="V75" i="17" s="1"/>
  <c r="R74" i="13"/>
  <c r="V76" i="17" s="1"/>
  <c r="R75" i="13"/>
  <c r="V77" i="17" s="1"/>
  <c r="R76" i="13"/>
  <c r="V78" i="17" s="1"/>
  <c r="R77" i="13"/>
  <c r="V79" i="17" s="1"/>
  <c r="R78" i="13"/>
  <c r="V80" i="17" s="1"/>
  <c r="R79" i="13"/>
  <c r="V81" i="17" s="1"/>
  <c r="R80" i="13"/>
  <c r="V82" i="17" s="1"/>
  <c r="R81" i="13"/>
  <c r="V83" i="17" s="1"/>
  <c r="R82" i="13"/>
  <c r="V84" i="17" s="1"/>
  <c r="R83" i="13"/>
  <c r="V85" i="17" s="1"/>
  <c r="R84" i="13"/>
  <c r="V86" i="17" s="1"/>
  <c r="R85" i="13"/>
  <c r="V87" i="17" s="1"/>
  <c r="R86" i="13"/>
  <c r="V88" i="17" s="1"/>
  <c r="R87" i="13"/>
  <c r="V89" i="17" s="1"/>
  <c r="R88" i="13"/>
  <c r="V90" i="17" s="1"/>
  <c r="R89" i="13"/>
  <c r="V91" i="17" s="1"/>
  <c r="R90" i="13"/>
  <c r="V92" i="17" s="1"/>
  <c r="R91" i="13"/>
  <c r="V93" i="17" s="1"/>
  <c r="R92" i="13"/>
  <c r="V94" i="17" s="1"/>
  <c r="R93" i="13"/>
  <c r="V95" i="17" s="1"/>
  <c r="R94" i="13"/>
  <c r="V96" i="17" s="1"/>
  <c r="R95" i="13"/>
  <c r="V97" i="17" s="1"/>
  <c r="R96" i="13"/>
  <c r="V98" i="17" s="1"/>
  <c r="R97" i="13"/>
  <c r="V99" i="17" s="1"/>
  <c r="R98" i="13"/>
  <c r="V100" i="17" s="1"/>
  <c r="R99" i="13"/>
  <c r="V101" i="17" s="1"/>
  <c r="R100" i="13"/>
  <c r="V102" i="17" s="1"/>
  <c r="R101" i="13"/>
  <c r="V103" i="17" s="1"/>
  <c r="R102" i="13"/>
  <c r="V104" i="17" s="1"/>
  <c r="R103" i="13"/>
  <c r="V105" i="17" s="1"/>
  <c r="R104" i="13"/>
  <c r="V106" i="17" s="1"/>
  <c r="R105" i="13"/>
  <c r="V107" i="17" s="1"/>
  <c r="R106" i="13"/>
  <c r="V108" i="17" s="1"/>
  <c r="R107" i="13"/>
  <c r="V109" i="17" s="1"/>
  <c r="R108" i="13"/>
  <c r="V110" i="17" s="1"/>
  <c r="R109" i="13"/>
  <c r="V111" i="17" s="1"/>
  <c r="R110" i="13"/>
  <c r="V112" i="17" s="1"/>
  <c r="R111" i="13"/>
  <c r="V113" i="17" s="1"/>
  <c r="R112" i="13"/>
  <c r="V114" i="17" s="1"/>
  <c r="R113" i="13"/>
  <c r="V115" i="17" s="1"/>
  <c r="R114" i="13"/>
  <c r="V116" i="17" s="1"/>
  <c r="R115" i="13"/>
  <c r="V117" i="17" s="1"/>
  <c r="R116" i="13"/>
  <c r="V118" i="17" s="1"/>
  <c r="R117" i="13"/>
  <c r="V119" i="17" s="1"/>
  <c r="R118" i="13"/>
  <c r="V120" i="17" s="1"/>
  <c r="R119" i="13"/>
  <c r="V121" i="17" s="1"/>
  <c r="R120" i="13"/>
  <c r="R121"/>
  <c r="V123" i="17" s="1"/>
  <c r="R122" i="13"/>
  <c r="V124" i="17" s="1"/>
  <c r="R123" i="13"/>
  <c r="V125" i="17" s="1"/>
  <c r="R124" i="13"/>
  <c r="V126" i="17" s="1"/>
  <c r="R125" i="13"/>
  <c r="V127" i="17" s="1"/>
  <c r="R126" i="13"/>
  <c r="V128" i="17" s="1"/>
  <c r="R127" i="13"/>
  <c r="V129" i="17" s="1"/>
  <c r="R128" i="13"/>
  <c r="V130" i="17" s="1"/>
  <c r="R129" i="13"/>
  <c r="V131" i="17" s="1"/>
  <c r="R130" i="13"/>
  <c r="V132" i="17" s="1"/>
  <c r="R131" i="13"/>
  <c r="V133" i="17" s="1"/>
  <c r="R132" i="13"/>
  <c r="V134" i="17" s="1"/>
  <c r="R133" i="13"/>
  <c r="V135" i="17" s="1"/>
  <c r="R134" i="13"/>
  <c r="V136" i="17" s="1"/>
  <c r="R135" i="13"/>
  <c r="V137" i="17" s="1"/>
  <c r="R136" i="13"/>
  <c r="V138" i="17" s="1"/>
  <c r="R137" i="13"/>
  <c r="V139" i="17" s="1"/>
  <c r="R138" i="13"/>
  <c r="V140" i="17" s="1"/>
  <c r="R139" i="13"/>
  <c r="V141" i="17" s="1"/>
  <c r="R140" i="13"/>
  <c r="V142" i="17" s="1"/>
  <c r="R141" i="13"/>
  <c r="V143" i="17" s="1"/>
  <c r="R142" i="13"/>
  <c r="V144" i="17" s="1"/>
  <c r="R143" i="13"/>
  <c r="V145" i="17" s="1"/>
  <c r="R144" i="13"/>
  <c r="V146" i="17" s="1"/>
  <c r="R145" i="13"/>
  <c r="V147" i="17" s="1"/>
  <c r="R146" i="13"/>
  <c r="V148" i="17" s="1"/>
  <c r="R147" i="13"/>
  <c r="V149" i="17" s="1"/>
  <c r="R148" i="13"/>
  <c r="V150" i="17" s="1"/>
  <c r="R149" i="13"/>
  <c r="V151" i="17" s="1"/>
  <c r="R150" i="13"/>
  <c r="V152" i="17" s="1"/>
  <c r="R151" i="13"/>
  <c r="V153" i="17" s="1"/>
  <c r="R152" i="13"/>
  <c r="V154" i="17" s="1"/>
  <c r="R153" i="13"/>
  <c r="V155" i="17" s="1"/>
  <c r="R154" i="13"/>
  <c r="V156" i="17" s="1"/>
  <c r="R155" i="13"/>
  <c r="V157" i="17" s="1"/>
  <c r="R156" i="13"/>
  <c r="V158" i="17" s="1"/>
  <c r="R157" i="13"/>
  <c r="V159" i="17" s="1"/>
  <c r="R158" i="13"/>
  <c r="V160" i="17" s="1"/>
  <c r="R159" i="13"/>
  <c r="V161" i="17" s="1"/>
  <c r="R160" i="13"/>
  <c r="V162" i="17" s="1"/>
  <c r="R161" i="13"/>
  <c r="V163" i="17" s="1"/>
  <c r="R162" i="13"/>
  <c r="V164" i="17" s="1"/>
  <c r="R163" i="13"/>
  <c r="V165" i="17" s="1"/>
  <c r="R164" i="13"/>
  <c r="V166" i="17" s="1"/>
  <c r="R165" i="13"/>
  <c r="V167" i="17" s="1"/>
  <c r="R166" i="13"/>
  <c r="V168" i="17" s="1"/>
  <c r="R167" i="13"/>
  <c r="V169" i="17" s="1"/>
  <c r="R168" i="13"/>
  <c r="V170" i="17" s="1"/>
  <c r="R169" i="13"/>
  <c r="V171" i="17" s="1"/>
  <c r="R170" i="13"/>
  <c r="V172" i="17" s="1"/>
  <c r="R171" i="13"/>
  <c r="V173" i="17" s="1"/>
  <c r="R172" i="13"/>
  <c r="V174" i="17" s="1"/>
  <c r="R173" i="13"/>
  <c r="V175" i="17" s="1"/>
  <c r="R174" i="13"/>
  <c r="V176" i="17" s="1"/>
  <c r="R175" i="13"/>
  <c r="V177" i="17" s="1"/>
  <c r="R176" i="13"/>
  <c r="V178" i="17" s="1"/>
  <c r="R177" i="13"/>
  <c r="V179" i="17" s="1"/>
  <c r="R178" i="13"/>
  <c r="V180" i="17" s="1"/>
  <c r="R179" i="13"/>
  <c r="V181" i="17" s="1"/>
  <c r="R180" i="13"/>
  <c r="V182" i="17" s="1"/>
  <c r="R181" i="13"/>
  <c r="V183" i="17" s="1"/>
  <c r="R182" i="13"/>
  <c r="V184" i="17" s="1"/>
  <c r="R183" i="13"/>
  <c r="V185" i="17" s="1"/>
  <c r="R184" i="13"/>
  <c r="V186" i="17" s="1"/>
  <c r="R185" i="13"/>
  <c r="V187" i="17" s="1"/>
  <c r="R186" i="13"/>
  <c r="V188" i="17" s="1"/>
  <c r="R187" i="13"/>
  <c r="V189" i="17" s="1"/>
  <c r="R188" i="13"/>
  <c r="V190" i="17" s="1"/>
  <c r="R189" i="13"/>
  <c r="V191" i="17" s="1"/>
  <c r="R190" i="13"/>
  <c r="V192" i="17" s="1"/>
  <c r="R191" i="13"/>
  <c r="V193" i="17" s="1"/>
  <c r="R192" i="13"/>
  <c r="V194" i="17" s="1"/>
  <c r="R193" i="13"/>
  <c r="V195" i="17" s="1"/>
  <c r="R194" i="13"/>
  <c r="V196" i="17" s="1"/>
  <c r="R195" i="13"/>
  <c r="V197" i="17" s="1"/>
  <c r="R196" i="13"/>
  <c r="V198" i="17" s="1"/>
  <c r="R197" i="13"/>
  <c r="V199" i="17" s="1"/>
  <c r="R198" i="13"/>
  <c r="V200" i="17" s="1"/>
  <c r="R199" i="13"/>
  <c r="V201" i="17" s="1"/>
  <c r="R200" i="13"/>
  <c r="V202" i="17" s="1"/>
  <c r="R201" i="13"/>
  <c r="V203" i="17" s="1"/>
  <c r="R202" i="13"/>
  <c r="V204" i="17" s="1"/>
  <c r="R203" i="13"/>
  <c r="V205" i="17" s="1"/>
  <c r="R204" i="13"/>
  <c r="V206" i="17" s="1"/>
  <c r="R205" i="13"/>
  <c r="V207" i="17" s="1"/>
  <c r="R206" i="13"/>
  <c r="V208" i="17" s="1"/>
  <c r="R207" i="13"/>
  <c r="V209" i="17" s="1"/>
  <c r="R208" i="13"/>
  <c r="V210" i="17" s="1"/>
  <c r="R209" i="13"/>
  <c r="V211" i="17" s="1"/>
  <c r="R210" i="13"/>
  <c r="V212" i="17" s="1"/>
  <c r="R211" i="13"/>
  <c r="V213" i="17" s="1"/>
  <c r="R212" i="13"/>
  <c r="V214" i="17" s="1"/>
  <c r="R213" i="13"/>
  <c r="V215" i="17" s="1"/>
  <c r="R214" i="13"/>
  <c r="V216" i="17" s="1"/>
  <c r="R215" i="13"/>
  <c r="V217" i="17" s="1"/>
  <c r="R216" i="13"/>
  <c r="V218" i="17" s="1"/>
  <c r="R217" i="13"/>
  <c r="V219" i="17" s="1"/>
  <c r="R218" i="13"/>
  <c r="V220" i="17" s="1"/>
  <c r="R219" i="13"/>
  <c r="V221" i="17" s="1"/>
  <c r="R220" i="13"/>
  <c r="V222" i="17" s="1"/>
  <c r="R221" i="13"/>
  <c r="V223" i="17" s="1"/>
  <c r="R222" i="13"/>
  <c r="V224" i="17" s="1"/>
  <c r="R223" i="13"/>
  <c r="V225" i="17" s="1"/>
  <c r="R224" i="13"/>
  <c r="V226" i="17" s="1"/>
  <c r="R225" i="13"/>
  <c r="V227" i="17" s="1"/>
  <c r="R226" i="13"/>
  <c r="V228" i="17" s="1"/>
  <c r="R227" i="13"/>
  <c r="V229" i="17" s="1"/>
  <c r="R228" i="13"/>
  <c r="V230" i="17" s="1"/>
  <c r="R229" i="13"/>
  <c r="V231" i="17" s="1"/>
  <c r="R230" i="13"/>
  <c r="V232" i="17" s="1"/>
  <c r="R231" i="13"/>
  <c r="V233" i="17" s="1"/>
  <c r="R232" i="13"/>
  <c r="V234" i="17" s="1"/>
  <c r="R233" i="13"/>
  <c r="V235" i="17" s="1"/>
  <c r="R234" i="13"/>
  <c r="V236" i="17" s="1"/>
  <c r="R235" i="13"/>
  <c r="V237" i="17" s="1"/>
  <c r="R236" i="13"/>
  <c r="V238" i="17" s="1"/>
  <c r="R237" i="13"/>
  <c r="V239" i="17" s="1"/>
  <c r="R238" i="13"/>
  <c r="V240" i="17" s="1"/>
  <c r="R239" i="13"/>
  <c r="V241" i="17" s="1"/>
  <c r="R240" i="13"/>
  <c r="V242" i="17" s="1"/>
  <c r="R241" i="13"/>
  <c r="V243" i="17" s="1"/>
  <c r="R242" i="13"/>
  <c r="V244" i="17" s="1"/>
  <c r="R243" i="13"/>
  <c r="V245" i="17" s="1"/>
  <c r="R244" i="13"/>
  <c r="V246" i="17" s="1"/>
  <c r="R245" i="13"/>
  <c r="V247" i="17" s="1"/>
  <c r="R246" i="13"/>
  <c r="V248" i="17" s="1"/>
  <c r="R247" i="13"/>
  <c r="V249" i="17" s="1"/>
  <c r="R248" i="13"/>
  <c r="V250" i="17" s="1"/>
  <c r="R249" i="13"/>
  <c r="V251" i="17" s="1"/>
  <c r="R11" i="13"/>
  <c r="V13" i="17" s="1"/>
  <c r="R12" i="13"/>
  <c r="V14" i="17" s="1"/>
  <c r="R13" i="13"/>
  <c r="V15" i="17" s="1"/>
  <c r="R14" i="13"/>
  <c r="V16" i="17" s="1"/>
  <c r="R15" i="13"/>
  <c r="V17" i="17" s="1"/>
  <c r="R16" i="13"/>
  <c r="V18" i="17" s="1"/>
  <c r="R17" i="13"/>
  <c r="V19" i="17" s="1"/>
  <c r="R18" i="13"/>
  <c r="V20" i="17" s="1"/>
  <c r="R19" i="13"/>
  <c r="V21" i="17" s="1"/>
  <c r="R20" i="13"/>
  <c r="V22" i="17" s="1"/>
  <c r="R21" i="13"/>
  <c r="V23" i="17" s="1"/>
  <c r="R22" i="13"/>
  <c r="V24" i="17" s="1"/>
  <c r="R23" i="13"/>
  <c r="V25" i="17" s="1"/>
  <c r="R24" i="13"/>
  <c r="V26" i="17" s="1"/>
  <c r="R25" i="13"/>
  <c r="V27" i="17" s="1"/>
  <c r="R26" i="13"/>
  <c r="V28" i="17" s="1"/>
  <c r="R27" i="13"/>
  <c r="V29" i="17" s="1"/>
  <c r="R28" i="13"/>
  <c r="V30" i="17" s="1"/>
  <c r="R10" i="13"/>
  <c r="V12" i="17" s="1"/>
  <c r="R9" i="13"/>
  <c r="V11" i="17" s="1"/>
  <c r="K150" i="16"/>
  <c r="K151"/>
  <c r="K152"/>
  <c r="K153"/>
  <c r="K154"/>
  <c r="K155"/>
  <c r="K156"/>
  <c r="K157"/>
  <c r="K158"/>
  <c r="K10"/>
  <c r="K9"/>
  <c r="M211" i="13"/>
  <c r="O211"/>
  <c r="Q211"/>
  <c r="N211"/>
  <c r="P211"/>
  <c r="N212"/>
  <c r="P212"/>
  <c r="M212"/>
  <c r="O212"/>
  <c r="Q212"/>
  <c r="M213"/>
  <c r="O213"/>
  <c r="Q213"/>
  <c r="N213"/>
  <c r="P213"/>
  <c r="N214"/>
  <c r="P214"/>
  <c r="M214"/>
  <c r="O214"/>
  <c r="Q214"/>
  <c r="M215"/>
  <c r="O215"/>
  <c r="Q215"/>
  <c r="N215"/>
  <c r="P215"/>
  <c r="N216"/>
  <c r="P216"/>
  <c r="M216"/>
  <c r="O216"/>
  <c r="Q216"/>
  <c r="M217"/>
  <c r="O217"/>
  <c r="Q217"/>
  <c r="N217"/>
  <c r="P217"/>
  <c r="N218"/>
  <c r="P218"/>
  <c r="M218"/>
  <c r="O218"/>
  <c r="Q218"/>
  <c r="M219"/>
  <c r="O219"/>
  <c r="Q219"/>
  <c r="N219"/>
  <c r="P219"/>
  <c r="N220"/>
  <c r="P220"/>
  <c r="M220"/>
  <c r="O220"/>
  <c r="Q220"/>
  <c r="M221"/>
  <c r="O221"/>
  <c r="Q221"/>
  <c r="N221"/>
  <c r="P221"/>
  <c r="N222"/>
  <c r="P222"/>
  <c r="M222"/>
  <c r="O222"/>
  <c r="Q222"/>
  <c r="M223"/>
  <c r="O223"/>
  <c r="Q223"/>
  <c r="N223"/>
  <c r="P223"/>
  <c r="N224"/>
  <c r="P224"/>
  <c r="M224"/>
  <c r="O224"/>
  <c r="Q224"/>
  <c r="M225"/>
  <c r="O225"/>
  <c r="Q225"/>
  <c r="N225"/>
  <c r="P225"/>
  <c r="N226"/>
  <c r="P226"/>
  <c r="M226"/>
  <c r="O226"/>
  <c r="Q226"/>
  <c r="M227"/>
  <c r="O227"/>
  <c r="Q227"/>
  <c r="N227"/>
  <c r="P227"/>
  <c r="N228"/>
  <c r="P228"/>
  <c r="M228"/>
  <c r="O228"/>
  <c r="Q228"/>
  <c r="M229"/>
  <c r="O229"/>
  <c r="Q229"/>
  <c r="N229"/>
  <c r="P229"/>
  <c r="N230"/>
  <c r="P230"/>
  <c r="M230"/>
  <c r="O230"/>
  <c r="Q230"/>
  <c r="M231"/>
  <c r="O231"/>
  <c r="Q231"/>
  <c r="N231"/>
  <c r="P231"/>
  <c r="N232"/>
  <c r="P232"/>
  <c r="M232"/>
  <c r="O232"/>
  <c r="Q232"/>
  <c r="M233"/>
  <c r="O233"/>
  <c r="Q233"/>
  <c r="N233"/>
  <c r="P233"/>
  <c r="N234"/>
  <c r="P234"/>
  <c r="M234"/>
  <c r="O234"/>
  <c r="Q234"/>
  <c r="M235"/>
  <c r="O235"/>
  <c r="Q235"/>
  <c r="N235"/>
  <c r="P235"/>
  <c r="N236"/>
  <c r="P236"/>
  <c r="M236"/>
  <c r="O236"/>
  <c r="Q236"/>
  <c r="M237"/>
  <c r="O237"/>
  <c r="Q237"/>
  <c r="N237"/>
  <c r="P237"/>
  <c r="N238"/>
  <c r="P238"/>
  <c r="M238"/>
  <c r="O238"/>
  <c r="Q238"/>
  <c r="M239"/>
  <c r="O239"/>
  <c r="Q239"/>
  <c r="N239"/>
  <c r="P239"/>
  <c r="N240"/>
  <c r="P240"/>
  <c r="M240"/>
  <c r="O240"/>
  <c r="Q240"/>
  <c r="M241"/>
  <c r="O241"/>
  <c r="Q241"/>
  <c r="N241"/>
  <c r="P241"/>
  <c r="N242"/>
  <c r="P242"/>
  <c r="M242"/>
  <c r="O242"/>
  <c r="Q242"/>
  <c r="M243"/>
  <c r="O243"/>
  <c r="Q243"/>
  <c r="N243"/>
  <c r="P243"/>
  <c r="N244"/>
  <c r="P244"/>
  <c r="M244"/>
  <c r="O244"/>
  <c r="Q244"/>
  <c r="M245"/>
  <c r="O245"/>
  <c r="Q245"/>
  <c r="N245"/>
  <c r="P245"/>
  <c r="N246"/>
  <c r="P246"/>
  <c r="M246"/>
  <c r="O246"/>
  <c r="Q246"/>
  <c r="M247"/>
  <c r="O247"/>
  <c r="Q247"/>
  <c r="N247"/>
  <c r="P247"/>
  <c r="N248"/>
  <c r="P248"/>
  <c r="M248"/>
  <c r="O248"/>
  <c r="Q248"/>
  <c r="M249"/>
  <c r="O249"/>
  <c r="Q249"/>
  <c r="N249"/>
  <c r="P249"/>
  <c r="M210"/>
  <c r="O210"/>
  <c r="Q210"/>
  <c r="N210"/>
  <c r="P210"/>
  <c r="M209"/>
  <c r="O209"/>
  <c r="Q209"/>
  <c r="N209"/>
  <c r="P209"/>
  <c r="M11"/>
  <c r="O11"/>
  <c r="Q11"/>
  <c r="N11"/>
  <c r="P11"/>
  <c r="N12"/>
  <c r="P12"/>
  <c r="M12"/>
  <c r="O12"/>
  <c r="Q12"/>
  <c r="M13"/>
  <c r="O13"/>
  <c r="Q13"/>
  <c r="N13"/>
  <c r="P13"/>
  <c r="N14"/>
  <c r="P14"/>
  <c r="M14"/>
  <c r="O14"/>
  <c r="Q14"/>
  <c r="E15"/>
  <c r="M15"/>
  <c r="O15"/>
  <c r="Q15"/>
  <c r="N15"/>
  <c r="P15"/>
  <c r="N16"/>
  <c r="P16"/>
  <c r="M16"/>
  <c r="O16"/>
  <c r="Q16"/>
  <c r="M17"/>
  <c r="O17"/>
  <c r="Q17"/>
  <c r="N17"/>
  <c r="P17"/>
  <c r="N18"/>
  <c r="P18"/>
  <c r="M18"/>
  <c r="O18"/>
  <c r="Q18"/>
  <c r="M19"/>
  <c r="O19"/>
  <c r="Q19"/>
  <c r="N19"/>
  <c r="P19"/>
  <c r="N20"/>
  <c r="P20"/>
  <c r="M20"/>
  <c r="O20"/>
  <c r="Q20"/>
  <c r="M21"/>
  <c r="O21"/>
  <c r="Q21"/>
  <c r="N21"/>
  <c r="P21"/>
  <c r="N22"/>
  <c r="P22"/>
  <c r="M22"/>
  <c r="O22"/>
  <c r="Q22"/>
  <c r="M23"/>
  <c r="O23"/>
  <c r="Q23"/>
  <c r="N23"/>
  <c r="P23"/>
  <c r="N24"/>
  <c r="P24"/>
  <c r="M24"/>
  <c r="O24"/>
  <c r="Q24"/>
  <c r="M25"/>
  <c r="O25"/>
  <c r="Q25"/>
  <c r="N25"/>
  <c r="P25"/>
  <c r="N26"/>
  <c r="P26"/>
  <c r="M26"/>
  <c r="O26"/>
  <c r="Q26"/>
  <c r="M27"/>
  <c r="O27"/>
  <c r="Q27"/>
  <c r="N27"/>
  <c r="P27"/>
  <c r="N28"/>
  <c r="P28"/>
  <c r="M28"/>
  <c r="O28"/>
  <c r="Q28"/>
  <c r="M29"/>
  <c r="O29"/>
  <c r="Q29"/>
  <c r="N29"/>
  <c r="P29"/>
  <c r="N30"/>
  <c r="P30"/>
  <c r="M30"/>
  <c r="O30"/>
  <c r="Q30"/>
  <c r="M31"/>
  <c r="O31"/>
  <c r="Q31"/>
  <c r="N31"/>
  <c r="P31"/>
  <c r="N32"/>
  <c r="P32"/>
  <c r="M32"/>
  <c r="O32"/>
  <c r="Q32"/>
  <c r="M33"/>
  <c r="O33"/>
  <c r="Q33"/>
  <c r="N33"/>
  <c r="P33"/>
  <c r="N34"/>
  <c r="P34"/>
  <c r="M34"/>
  <c r="O34"/>
  <c r="Q34"/>
  <c r="M35"/>
  <c r="O35"/>
  <c r="Q35"/>
  <c r="N35"/>
  <c r="P35"/>
  <c r="N36"/>
  <c r="P36"/>
  <c r="M36"/>
  <c r="O36"/>
  <c r="Q36"/>
  <c r="M37"/>
  <c r="O37"/>
  <c r="Q37"/>
  <c r="N37"/>
  <c r="P37"/>
  <c r="N38"/>
  <c r="P38"/>
  <c r="M38"/>
  <c r="O38"/>
  <c r="Q38"/>
  <c r="M39"/>
  <c r="O39"/>
  <c r="Q39"/>
  <c r="N39"/>
  <c r="P39"/>
  <c r="N40"/>
  <c r="P40"/>
  <c r="M40"/>
  <c r="O40"/>
  <c r="Q40"/>
  <c r="M41"/>
  <c r="O41"/>
  <c r="Q41"/>
  <c r="N41"/>
  <c r="P41"/>
  <c r="N42"/>
  <c r="P42"/>
  <c r="M42"/>
  <c r="O42"/>
  <c r="Q42"/>
  <c r="M43"/>
  <c r="O43"/>
  <c r="Q43"/>
  <c r="N43"/>
  <c r="P43"/>
  <c r="N44"/>
  <c r="P44"/>
  <c r="M44"/>
  <c r="O44"/>
  <c r="Q44"/>
  <c r="M45"/>
  <c r="O45"/>
  <c r="Q45"/>
  <c r="N45"/>
  <c r="P45"/>
  <c r="N46"/>
  <c r="P46"/>
  <c r="M46"/>
  <c r="O46"/>
  <c r="Q46"/>
  <c r="M47"/>
  <c r="O47"/>
  <c r="Q47"/>
  <c r="N47"/>
  <c r="P47"/>
  <c r="N48"/>
  <c r="P48"/>
  <c r="M48"/>
  <c r="O48"/>
  <c r="Q48"/>
  <c r="M49"/>
  <c r="O49"/>
  <c r="Q49"/>
  <c r="N49"/>
  <c r="P49"/>
  <c r="N50"/>
  <c r="P50"/>
  <c r="M50"/>
  <c r="O50"/>
  <c r="Q50"/>
  <c r="M51"/>
  <c r="O51"/>
  <c r="Q51"/>
  <c r="N51"/>
  <c r="P51"/>
  <c r="N52"/>
  <c r="P52"/>
  <c r="M52"/>
  <c r="O52"/>
  <c r="Q52"/>
  <c r="M53"/>
  <c r="O53"/>
  <c r="Q53"/>
  <c r="N53"/>
  <c r="P53"/>
  <c r="N54"/>
  <c r="P54"/>
  <c r="M54"/>
  <c r="O54"/>
  <c r="Q54"/>
  <c r="M55"/>
  <c r="O55"/>
  <c r="Q55"/>
  <c r="N55"/>
  <c r="P55"/>
  <c r="N56"/>
  <c r="P56"/>
  <c r="M56"/>
  <c r="O56"/>
  <c r="Q56"/>
  <c r="M57"/>
  <c r="O57"/>
  <c r="Q57"/>
  <c r="N57"/>
  <c r="P57"/>
  <c r="N58"/>
  <c r="P58"/>
  <c r="M58"/>
  <c r="O58"/>
  <c r="Q58"/>
  <c r="M59"/>
  <c r="O59"/>
  <c r="Q59"/>
  <c r="N59"/>
  <c r="P59"/>
  <c r="N60"/>
  <c r="P60"/>
  <c r="M60"/>
  <c r="O60"/>
  <c r="Q60"/>
  <c r="M61"/>
  <c r="O61"/>
  <c r="Q61"/>
  <c r="N61"/>
  <c r="P61"/>
  <c r="N62"/>
  <c r="P62"/>
  <c r="M62"/>
  <c r="O62"/>
  <c r="Q62"/>
  <c r="M63"/>
  <c r="O63"/>
  <c r="Q63"/>
  <c r="N63"/>
  <c r="P63"/>
  <c r="N64"/>
  <c r="P64"/>
  <c r="M64"/>
  <c r="O64"/>
  <c r="Q64"/>
  <c r="M65"/>
  <c r="O65"/>
  <c r="Q65"/>
  <c r="N65"/>
  <c r="P65"/>
  <c r="N66"/>
  <c r="P66"/>
  <c r="M66"/>
  <c r="O66"/>
  <c r="Q66"/>
  <c r="M67"/>
  <c r="O67"/>
  <c r="Q67"/>
  <c r="N67"/>
  <c r="P67"/>
  <c r="N68"/>
  <c r="P68"/>
  <c r="M68"/>
  <c r="O68"/>
  <c r="Q68"/>
  <c r="M69"/>
  <c r="O69"/>
  <c r="Q69"/>
  <c r="N69"/>
  <c r="P69"/>
  <c r="N70"/>
  <c r="P70"/>
  <c r="M70"/>
  <c r="O70"/>
  <c r="Q70"/>
  <c r="N71"/>
  <c r="P71"/>
  <c r="M71"/>
  <c r="Q71"/>
  <c r="O71"/>
  <c r="M72"/>
  <c r="O72"/>
  <c r="Q72"/>
  <c r="P72"/>
  <c r="N72"/>
  <c r="N73"/>
  <c r="P73"/>
  <c r="O73"/>
  <c r="M73"/>
  <c r="Q73"/>
  <c r="M74"/>
  <c r="O74"/>
  <c r="Q74"/>
  <c r="N74"/>
  <c r="P74"/>
  <c r="N75"/>
  <c r="P75"/>
  <c r="M75"/>
  <c r="Q75"/>
  <c r="O75"/>
  <c r="M76"/>
  <c r="O76"/>
  <c r="Q76"/>
  <c r="P76"/>
  <c r="N76"/>
  <c r="N77"/>
  <c r="P77"/>
  <c r="O77"/>
  <c r="M77"/>
  <c r="Q77"/>
  <c r="M78"/>
  <c r="O78"/>
  <c r="Q78"/>
  <c r="N78"/>
  <c r="P78"/>
  <c r="N79"/>
  <c r="P79"/>
  <c r="M79"/>
  <c r="Q79"/>
  <c r="O79"/>
  <c r="M80"/>
  <c r="O80"/>
  <c r="Q80"/>
  <c r="P80"/>
  <c r="N80"/>
  <c r="N81"/>
  <c r="P81"/>
  <c r="O81"/>
  <c r="M81"/>
  <c r="Q81"/>
  <c r="M82"/>
  <c r="O82"/>
  <c r="Q82"/>
  <c r="N82"/>
  <c r="P82"/>
  <c r="N83"/>
  <c r="P83"/>
  <c r="M83"/>
  <c r="Q83"/>
  <c r="O83"/>
  <c r="M84"/>
  <c r="O84"/>
  <c r="Q84"/>
  <c r="P84"/>
  <c r="N84"/>
  <c r="N85"/>
  <c r="P85"/>
  <c r="O85"/>
  <c r="M85"/>
  <c r="Q85"/>
  <c r="M86"/>
  <c r="O86"/>
  <c r="Q86"/>
  <c r="N86"/>
  <c r="P86"/>
  <c r="N87"/>
  <c r="P87"/>
  <c r="M87"/>
  <c r="Q87"/>
  <c r="O87"/>
  <c r="M88"/>
  <c r="O88"/>
  <c r="Q88"/>
  <c r="P88"/>
  <c r="N88"/>
  <c r="N89"/>
  <c r="P89"/>
  <c r="O89"/>
  <c r="M89"/>
  <c r="Q89"/>
  <c r="M90"/>
  <c r="O90"/>
  <c r="Q90"/>
  <c r="N90"/>
  <c r="P90"/>
  <c r="N91"/>
  <c r="P91"/>
  <c r="M91"/>
  <c r="Q91"/>
  <c r="O91"/>
  <c r="M92"/>
  <c r="O92"/>
  <c r="Q92"/>
  <c r="P92"/>
  <c r="N92"/>
  <c r="N93"/>
  <c r="P93"/>
  <c r="O93"/>
  <c r="M93"/>
  <c r="Q93"/>
  <c r="M94"/>
  <c r="O94"/>
  <c r="Q94"/>
  <c r="N94"/>
  <c r="P94"/>
  <c r="N95"/>
  <c r="P95"/>
  <c r="M95"/>
  <c r="Q95"/>
  <c r="O95"/>
  <c r="M96"/>
  <c r="O96"/>
  <c r="Q96"/>
  <c r="P96"/>
  <c r="N96"/>
  <c r="N97"/>
  <c r="P97"/>
  <c r="O97"/>
  <c r="M97"/>
  <c r="Q97"/>
  <c r="M98"/>
  <c r="O98"/>
  <c r="Q98"/>
  <c r="N98"/>
  <c r="P98"/>
  <c r="N99"/>
  <c r="P99"/>
  <c r="M99"/>
  <c r="Q99"/>
  <c r="O99"/>
  <c r="M100"/>
  <c r="O100"/>
  <c r="Q100"/>
  <c r="P100"/>
  <c r="N100"/>
  <c r="N101"/>
  <c r="P101"/>
  <c r="O101"/>
  <c r="M101"/>
  <c r="Q101"/>
  <c r="M102"/>
  <c r="O102"/>
  <c r="Q102"/>
  <c r="N102"/>
  <c r="P102"/>
  <c r="N103"/>
  <c r="P103"/>
  <c r="M103"/>
  <c r="Q103"/>
  <c r="O103"/>
  <c r="M104"/>
  <c r="O104"/>
  <c r="Q104"/>
  <c r="P104"/>
  <c r="N104"/>
  <c r="N105"/>
  <c r="P105"/>
  <c r="O105"/>
  <c r="M105"/>
  <c r="Q105"/>
  <c r="M106"/>
  <c r="O106"/>
  <c r="Q106"/>
  <c r="N106"/>
  <c r="P106"/>
  <c r="N107"/>
  <c r="P107"/>
  <c r="M107"/>
  <c r="Q107"/>
  <c r="O107"/>
  <c r="M108"/>
  <c r="O108"/>
  <c r="Q108"/>
  <c r="P108"/>
  <c r="N108"/>
  <c r="N109"/>
  <c r="P109"/>
  <c r="O109"/>
  <c r="M109"/>
  <c r="Q109"/>
  <c r="M110"/>
  <c r="O110"/>
  <c r="Q110"/>
  <c r="N110"/>
  <c r="P110"/>
  <c r="N111"/>
  <c r="P111"/>
  <c r="M111"/>
  <c r="Q111"/>
  <c r="O111"/>
  <c r="M112"/>
  <c r="O112"/>
  <c r="Q112"/>
  <c r="P112"/>
  <c r="N112"/>
  <c r="N113"/>
  <c r="O113"/>
  <c r="Q113"/>
  <c r="M113"/>
  <c r="P113"/>
  <c r="N114"/>
  <c r="P114"/>
  <c r="M114"/>
  <c r="O114"/>
  <c r="Q114"/>
  <c r="M115"/>
  <c r="O115"/>
  <c r="Q115"/>
  <c r="N115"/>
  <c r="P115"/>
  <c r="N116"/>
  <c r="P116"/>
  <c r="M116"/>
  <c r="O116"/>
  <c r="Q116"/>
  <c r="M117"/>
  <c r="O117"/>
  <c r="Q117"/>
  <c r="N117"/>
  <c r="P117"/>
  <c r="N118"/>
  <c r="P118"/>
  <c r="M118"/>
  <c r="O118"/>
  <c r="Q118"/>
  <c r="M119"/>
  <c r="O119"/>
  <c r="Q119"/>
  <c r="N119"/>
  <c r="P119"/>
  <c r="N120"/>
  <c r="P120"/>
  <c r="M120"/>
  <c r="O120"/>
  <c r="Q120"/>
  <c r="M121"/>
  <c r="O121"/>
  <c r="Q121"/>
  <c r="N121"/>
  <c r="P121"/>
  <c r="N122"/>
  <c r="P122"/>
  <c r="M122"/>
  <c r="O122"/>
  <c r="Q122"/>
  <c r="M123"/>
  <c r="O123"/>
  <c r="Q123"/>
  <c r="N123"/>
  <c r="P123"/>
  <c r="N124"/>
  <c r="P124"/>
  <c r="M124"/>
  <c r="O124"/>
  <c r="Q124"/>
  <c r="M125"/>
  <c r="O125"/>
  <c r="Q125"/>
  <c r="N125"/>
  <c r="P125"/>
  <c r="N126"/>
  <c r="P126"/>
  <c r="M126"/>
  <c r="O126"/>
  <c r="Q126"/>
  <c r="M127"/>
  <c r="O127"/>
  <c r="Q127"/>
  <c r="N127"/>
  <c r="P127"/>
  <c r="N128"/>
  <c r="P128"/>
  <c r="M128"/>
  <c r="O128"/>
  <c r="Q128"/>
  <c r="M129"/>
  <c r="O129"/>
  <c r="Q129"/>
  <c r="N129"/>
  <c r="P129"/>
  <c r="N130"/>
  <c r="P130"/>
  <c r="M130"/>
  <c r="O130"/>
  <c r="Q130"/>
  <c r="M131"/>
  <c r="O131"/>
  <c r="Q131"/>
  <c r="N131"/>
  <c r="P131"/>
  <c r="N132"/>
  <c r="P132"/>
  <c r="M132"/>
  <c r="O132"/>
  <c r="Q132"/>
  <c r="M133"/>
  <c r="O133"/>
  <c r="Q133"/>
  <c r="N133"/>
  <c r="P133"/>
  <c r="N134"/>
  <c r="P134"/>
  <c r="M134"/>
  <c r="O134"/>
  <c r="Q134"/>
  <c r="M135"/>
  <c r="O135"/>
  <c r="Q135"/>
  <c r="N135"/>
  <c r="P135"/>
  <c r="N136"/>
  <c r="P136"/>
  <c r="M136"/>
  <c r="O136"/>
  <c r="Q136"/>
  <c r="M137"/>
  <c r="O137"/>
  <c r="Q137"/>
  <c r="N137"/>
  <c r="P137"/>
  <c r="N138"/>
  <c r="P138"/>
  <c r="M138"/>
  <c r="O138"/>
  <c r="Q138"/>
  <c r="M139"/>
  <c r="O139"/>
  <c r="Q139"/>
  <c r="N139"/>
  <c r="P139"/>
  <c r="N140"/>
  <c r="P140"/>
  <c r="M140"/>
  <c r="O140"/>
  <c r="Q140"/>
  <c r="M141"/>
  <c r="O141"/>
  <c r="Q141"/>
  <c r="N141"/>
  <c r="P141"/>
  <c r="N142"/>
  <c r="P142"/>
  <c r="M142"/>
  <c r="O142"/>
  <c r="Q142"/>
  <c r="M143"/>
  <c r="O143"/>
  <c r="Q143"/>
  <c r="N143"/>
  <c r="P143"/>
  <c r="N144"/>
  <c r="P144"/>
  <c r="M144"/>
  <c r="O144"/>
  <c r="Q144"/>
  <c r="M145"/>
  <c r="O145"/>
  <c r="Q145"/>
  <c r="N145"/>
  <c r="P145"/>
  <c r="N146"/>
  <c r="P146"/>
  <c r="M146"/>
  <c r="O146"/>
  <c r="Q146"/>
  <c r="M147"/>
  <c r="O147"/>
  <c r="Q147"/>
  <c r="N147"/>
  <c r="P147"/>
  <c r="N148"/>
  <c r="P148"/>
  <c r="M148"/>
  <c r="O148"/>
  <c r="Q148"/>
  <c r="M149"/>
  <c r="O149"/>
  <c r="Q149"/>
  <c r="N149"/>
  <c r="P149"/>
  <c r="N150"/>
  <c r="P150"/>
  <c r="M150"/>
  <c r="O150"/>
  <c r="Q150"/>
  <c r="M151"/>
  <c r="O151"/>
  <c r="Q151"/>
  <c r="N151"/>
  <c r="P151"/>
  <c r="N152"/>
  <c r="P152"/>
  <c r="M152"/>
  <c r="O152"/>
  <c r="Q152"/>
  <c r="M153"/>
  <c r="O153"/>
  <c r="Q153"/>
  <c r="N153"/>
  <c r="P153"/>
  <c r="N154"/>
  <c r="P154"/>
  <c r="M154"/>
  <c r="O154"/>
  <c r="Q154"/>
  <c r="M155"/>
  <c r="O155"/>
  <c r="Q155"/>
  <c r="N155"/>
  <c r="P155"/>
  <c r="N156"/>
  <c r="P156"/>
  <c r="M156"/>
  <c r="O156"/>
  <c r="Q156"/>
  <c r="M157"/>
  <c r="O157"/>
  <c r="Q157"/>
  <c r="N157"/>
  <c r="P157"/>
  <c r="N158"/>
  <c r="P158"/>
  <c r="M158"/>
  <c r="O158"/>
  <c r="Q158"/>
  <c r="M159"/>
  <c r="O159"/>
  <c r="Q159"/>
  <c r="N159"/>
  <c r="P159"/>
  <c r="N160"/>
  <c r="P160"/>
  <c r="M160"/>
  <c r="O160"/>
  <c r="Q160"/>
  <c r="M161"/>
  <c r="O161"/>
  <c r="Q161"/>
  <c r="N161"/>
  <c r="P161"/>
  <c r="N162"/>
  <c r="P162"/>
  <c r="M162"/>
  <c r="O162"/>
  <c r="Q162"/>
  <c r="M163"/>
  <c r="O163"/>
  <c r="Q163"/>
  <c r="N163"/>
  <c r="P163"/>
  <c r="N164"/>
  <c r="P164"/>
  <c r="M164"/>
  <c r="O164"/>
  <c r="Q164"/>
  <c r="M165"/>
  <c r="O165"/>
  <c r="Q165"/>
  <c r="N165"/>
  <c r="P165"/>
  <c r="N166"/>
  <c r="P166"/>
  <c r="M166"/>
  <c r="O166"/>
  <c r="Q166"/>
  <c r="M167"/>
  <c r="O167"/>
  <c r="Q167"/>
  <c r="N167"/>
  <c r="P167"/>
  <c r="N168"/>
  <c r="P168"/>
  <c r="M168"/>
  <c r="O168"/>
  <c r="Q168"/>
  <c r="M169"/>
  <c r="O169"/>
  <c r="Q169"/>
  <c r="N169"/>
  <c r="P169"/>
  <c r="N170"/>
  <c r="P170"/>
  <c r="M170"/>
  <c r="O170"/>
  <c r="Q170"/>
  <c r="M171"/>
  <c r="O171"/>
  <c r="Q171"/>
  <c r="N171"/>
  <c r="P171"/>
  <c r="N172"/>
  <c r="P172"/>
  <c r="M172"/>
  <c r="O172"/>
  <c r="Q172"/>
  <c r="M173"/>
  <c r="O173"/>
  <c r="Q173"/>
  <c r="N173"/>
  <c r="P173"/>
  <c r="N174"/>
  <c r="P174"/>
  <c r="M174"/>
  <c r="O174"/>
  <c r="Q174"/>
  <c r="M175"/>
  <c r="O175"/>
  <c r="Q175"/>
  <c r="N175"/>
  <c r="P175"/>
  <c r="N176"/>
  <c r="P176"/>
  <c r="M176"/>
  <c r="O176"/>
  <c r="Q176"/>
  <c r="M177"/>
  <c r="O177"/>
  <c r="Q177"/>
  <c r="N177"/>
  <c r="P177"/>
  <c r="N178"/>
  <c r="P178"/>
  <c r="M178"/>
  <c r="O178"/>
  <c r="Q178"/>
  <c r="M179"/>
  <c r="O179"/>
  <c r="Q179"/>
  <c r="N179"/>
  <c r="P179"/>
  <c r="N180"/>
  <c r="P180"/>
  <c r="M180"/>
  <c r="O180"/>
  <c r="Q180"/>
  <c r="M181"/>
  <c r="O181"/>
  <c r="Q181"/>
  <c r="N181"/>
  <c r="P181"/>
  <c r="N182"/>
  <c r="P182"/>
  <c r="M182"/>
  <c r="O182"/>
  <c r="Q182"/>
  <c r="M183"/>
  <c r="O183"/>
  <c r="Q183"/>
  <c r="N183"/>
  <c r="P183"/>
  <c r="N184"/>
  <c r="P184"/>
  <c r="M184"/>
  <c r="O184"/>
  <c r="Q184"/>
  <c r="M185"/>
  <c r="O185"/>
  <c r="Q185"/>
  <c r="N185"/>
  <c r="P185"/>
  <c r="N186"/>
  <c r="P186"/>
  <c r="M186"/>
  <c r="O186"/>
  <c r="Q186"/>
  <c r="M187"/>
  <c r="O187"/>
  <c r="Q187"/>
  <c r="N187"/>
  <c r="P187"/>
  <c r="N188"/>
  <c r="P188"/>
  <c r="M188"/>
  <c r="O188"/>
  <c r="Q188"/>
  <c r="M189"/>
  <c r="O189"/>
  <c r="Q189"/>
  <c r="N189"/>
  <c r="P189"/>
  <c r="N190"/>
  <c r="P190"/>
  <c r="M190"/>
  <c r="O190"/>
  <c r="Q190"/>
  <c r="M191"/>
  <c r="O191"/>
  <c r="Q191"/>
  <c r="N191"/>
  <c r="P191"/>
  <c r="N192"/>
  <c r="P192"/>
  <c r="M192"/>
  <c r="O192"/>
  <c r="Q192"/>
  <c r="M193"/>
  <c r="O193"/>
  <c r="Q193"/>
  <c r="N193"/>
  <c r="P193"/>
  <c r="N194"/>
  <c r="M194"/>
  <c r="O194"/>
  <c r="Q194"/>
  <c r="P194"/>
  <c r="N195"/>
  <c r="O195"/>
  <c r="Q195"/>
  <c r="M195"/>
  <c r="P195"/>
  <c r="N196"/>
  <c r="P196"/>
  <c r="M196"/>
  <c r="O196"/>
  <c r="Q196"/>
  <c r="M197"/>
  <c r="O197"/>
  <c r="Q197"/>
  <c r="N197"/>
  <c r="P197"/>
  <c r="N198"/>
  <c r="P198"/>
  <c r="M198"/>
  <c r="O198"/>
  <c r="Q198"/>
  <c r="M199"/>
  <c r="O199"/>
  <c r="Q199"/>
  <c r="N199"/>
  <c r="P199"/>
  <c r="N200"/>
  <c r="P200"/>
  <c r="M200"/>
  <c r="O200"/>
  <c r="Q200"/>
  <c r="M201"/>
  <c r="O201"/>
  <c r="Q201"/>
  <c r="N201"/>
  <c r="P201"/>
  <c r="N202"/>
  <c r="P202"/>
  <c r="M202"/>
  <c r="O202"/>
  <c r="Q202"/>
  <c r="M203"/>
  <c r="O203"/>
  <c r="Q203"/>
  <c r="N203"/>
  <c r="P203"/>
  <c r="N204"/>
  <c r="P204"/>
  <c r="M204"/>
  <c r="O204"/>
  <c r="Q204"/>
  <c r="M205"/>
  <c r="O205"/>
  <c r="Q205"/>
  <c r="N205"/>
  <c r="P205"/>
  <c r="N206"/>
  <c r="P206"/>
  <c r="M206"/>
  <c r="O206"/>
  <c r="Q206"/>
  <c r="M207"/>
  <c r="O207"/>
  <c r="Q207"/>
  <c r="N207"/>
  <c r="P207"/>
  <c r="N208"/>
  <c r="P208"/>
  <c r="M208"/>
  <c r="O208"/>
  <c r="Q208"/>
  <c r="E27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L150"/>
  <c r="K151"/>
  <c r="L152"/>
  <c r="M10"/>
  <c r="O10"/>
  <c r="Q10"/>
  <c r="N10"/>
  <c r="P10"/>
  <c r="Q9"/>
  <c r="O9"/>
  <c r="M9"/>
  <c r="P9"/>
  <c r="N9"/>
  <c r="K159" i="16"/>
  <c r="K160"/>
  <c r="K161"/>
  <c r="K162"/>
  <c r="K163"/>
  <c r="K164"/>
  <c r="K165"/>
  <c r="K166"/>
  <c r="K167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168"/>
  <c r="K169"/>
  <c r="K170"/>
  <c r="K171"/>
  <c r="K172"/>
  <c r="K173"/>
  <c r="K174"/>
  <c r="K175"/>
  <c r="K176"/>
  <c r="K177"/>
  <c r="K178"/>
  <c r="K179"/>
  <c r="K180"/>
  <c r="M34" i="12"/>
  <c r="O34"/>
  <c r="Q34"/>
  <c r="N34"/>
  <c r="P34"/>
  <c r="N37"/>
  <c r="P37"/>
  <c r="M37"/>
  <c r="O37"/>
  <c r="Q37"/>
  <c r="N39"/>
  <c r="P39"/>
  <c r="M39"/>
  <c r="O39"/>
  <c r="Q39"/>
  <c r="N41"/>
  <c r="P41"/>
  <c r="M41"/>
  <c r="O41"/>
  <c r="Q41"/>
  <c r="N43"/>
  <c r="P43"/>
  <c r="M43"/>
  <c r="O43"/>
  <c r="Q43"/>
  <c r="N45"/>
  <c r="P45"/>
  <c r="M45"/>
  <c r="O45"/>
  <c r="Q45"/>
  <c r="N47"/>
  <c r="P47"/>
  <c r="M47"/>
  <c r="O47"/>
  <c r="Q47"/>
  <c r="N49"/>
  <c r="P49"/>
  <c r="M49"/>
  <c r="O49"/>
  <c r="Q49"/>
  <c r="N51"/>
  <c r="P51"/>
  <c r="M51"/>
  <c r="O51"/>
  <c r="Q51"/>
  <c r="N53"/>
  <c r="P53"/>
  <c r="M53"/>
  <c r="O53"/>
  <c r="Q53"/>
  <c r="M54"/>
  <c r="O54"/>
  <c r="Q54"/>
  <c r="N54"/>
  <c r="P54"/>
  <c r="M56"/>
  <c r="O56"/>
  <c r="Q56"/>
  <c r="N56"/>
  <c r="P56"/>
  <c r="M58"/>
  <c r="O58"/>
  <c r="Q58"/>
  <c r="N58"/>
  <c r="P58"/>
  <c r="M60"/>
  <c r="O60"/>
  <c r="Q60"/>
  <c r="N60"/>
  <c r="P60"/>
  <c r="N63"/>
  <c r="P63"/>
  <c r="M63"/>
  <c r="O63"/>
  <c r="Q63"/>
  <c r="N65"/>
  <c r="P65"/>
  <c r="M65"/>
  <c r="O65"/>
  <c r="Q65"/>
  <c r="N67"/>
  <c r="P67"/>
  <c r="M67"/>
  <c r="O67"/>
  <c r="Q67"/>
  <c r="N69"/>
  <c r="P69"/>
  <c r="M69"/>
  <c r="O69"/>
  <c r="Q69"/>
  <c r="N75"/>
  <c r="P75"/>
  <c r="M75"/>
  <c r="O75"/>
  <c r="Q75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130"/>
  <c r="K132"/>
  <c r="K134"/>
  <c r="K136"/>
  <c r="K138"/>
  <c r="L139"/>
  <c r="P9"/>
  <c r="N9"/>
  <c r="Q9"/>
  <c r="O9"/>
  <c r="M9"/>
  <c r="M10"/>
  <c r="O10"/>
  <c r="Q10"/>
  <c r="N10"/>
  <c r="P10"/>
  <c r="N11"/>
  <c r="P11"/>
  <c r="M11"/>
  <c r="O11"/>
  <c r="Q11"/>
  <c r="M12"/>
  <c r="O12"/>
  <c r="Q12"/>
  <c r="N12"/>
  <c r="P12"/>
  <c r="N13"/>
  <c r="P13"/>
  <c r="M13"/>
  <c r="O13"/>
  <c r="Q13"/>
  <c r="M14"/>
  <c r="O14"/>
  <c r="Q14"/>
  <c r="N14"/>
  <c r="P14"/>
  <c r="N15"/>
  <c r="P15"/>
  <c r="M15"/>
  <c r="O15"/>
  <c r="Q15"/>
  <c r="M16"/>
  <c r="O16"/>
  <c r="Q16"/>
  <c r="N16"/>
  <c r="P16"/>
  <c r="N17"/>
  <c r="P17"/>
  <c r="M17"/>
  <c r="O17"/>
  <c r="Q17"/>
  <c r="M18"/>
  <c r="O18"/>
  <c r="Q18"/>
  <c r="N18"/>
  <c r="P18"/>
  <c r="N19"/>
  <c r="P19"/>
  <c r="M19"/>
  <c r="O19"/>
  <c r="Q19"/>
  <c r="M20"/>
  <c r="O20"/>
  <c r="Q20"/>
  <c r="N20"/>
  <c r="P20"/>
  <c r="N21"/>
  <c r="P21"/>
  <c r="M21"/>
  <c r="O21"/>
  <c r="Q21"/>
  <c r="M22"/>
  <c r="O22"/>
  <c r="Q22"/>
  <c r="N22"/>
  <c r="P22"/>
  <c r="N23"/>
  <c r="P23"/>
  <c r="M23"/>
  <c r="O23"/>
  <c r="Q23"/>
  <c r="M24"/>
  <c r="O24"/>
  <c r="Q24"/>
  <c r="N24"/>
  <c r="P24"/>
  <c r="N25"/>
  <c r="P25"/>
  <c r="M25"/>
  <c r="O25"/>
  <c r="Q25"/>
  <c r="M26"/>
  <c r="O26"/>
  <c r="Q26"/>
  <c r="N26"/>
  <c r="P26"/>
  <c r="N27"/>
  <c r="P27"/>
  <c r="M27"/>
  <c r="O27"/>
  <c r="Q27"/>
  <c r="M28"/>
  <c r="O28"/>
  <c r="Q28"/>
  <c r="N28"/>
  <c r="P28"/>
  <c r="N29"/>
  <c r="P29"/>
  <c r="M29"/>
  <c r="O29"/>
  <c r="Q29"/>
  <c r="M30"/>
  <c r="O30"/>
  <c r="Q30"/>
  <c r="N30"/>
  <c r="P30"/>
  <c r="N31"/>
  <c r="P31"/>
  <c r="M31"/>
  <c r="O31"/>
  <c r="Q31"/>
  <c r="M32"/>
  <c r="O32"/>
  <c r="Q32"/>
  <c r="N32"/>
  <c r="P32"/>
  <c r="N33"/>
  <c r="P33"/>
  <c r="M33"/>
  <c r="O33"/>
  <c r="Q33"/>
  <c r="N35"/>
  <c r="P35"/>
  <c r="M35"/>
  <c r="O35"/>
  <c r="Q35"/>
  <c r="M36"/>
  <c r="O36"/>
  <c r="Q36"/>
  <c r="N36"/>
  <c r="P36"/>
  <c r="M38"/>
  <c r="O38"/>
  <c r="Q38"/>
  <c r="N38"/>
  <c r="P38"/>
  <c r="M40"/>
  <c r="O40"/>
  <c r="Q40"/>
  <c r="N40"/>
  <c r="P40"/>
  <c r="M42"/>
  <c r="O42"/>
  <c r="Q42"/>
  <c r="N42"/>
  <c r="P42"/>
  <c r="M44"/>
  <c r="O44"/>
  <c r="Q44"/>
  <c r="N44"/>
  <c r="P44"/>
  <c r="M46"/>
  <c r="O46"/>
  <c r="Q46"/>
  <c r="N46"/>
  <c r="P46"/>
  <c r="M48"/>
  <c r="O48"/>
  <c r="Q48"/>
  <c r="N48"/>
  <c r="P48"/>
  <c r="M50"/>
  <c r="O50"/>
  <c r="Q50"/>
  <c r="N50"/>
  <c r="P50"/>
  <c r="M52"/>
  <c r="O52"/>
  <c r="Q52"/>
  <c r="N52"/>
  <c r="P52"/>
  <c r="N55"/>
  <c r="P55"/>
  <c r="M55"/>
  <c r="O55"/>
  <c r="Q55"/>
  <c r="N57"/>
  <c r="P57"/>
  <c r="M57"/>
  <c r="O57"/>
  <c r="Q57"/>
  <c r="N59"/>
  <c r="P59"/>
  <c r="M59"/>
  <c r="O59"/>
  <c r="Q59"/>
  <c r="N61"/>
  <c r="P61"/>
  <c r="M61"/>
  <c r="O61"/>
  <c r="Q61"/>
  <c r="M62"/>
  <c r="O62"/>
  <c r="Q62"/>
  <c r="N62"/>
  <c r="P62"/>
  <c r="M64"/>
  <c r="O64"/>
  <c r="Q64"/>
  <c r="N64"/>
  <c r="P64"/>
  <c r="M66"/>
  <c r="O66"/>
  <c r="Q66"/>
  <c r="N66"/>
  <c r="P66"/>
  <c r="M68"/>
  <c r="O68"/>
  <c r="Q68"/>
  <c r="N68"/>
  <c r="P68"/>
  <c r="M70"/>
  <c r="O70"/>
  <c r="Q70"/>
  <c r="N70"/>
  <c r="P70"/>
  <c r="N71"/>
  <c r="P71"/>
  <c r="M71"/>
  <c r="O71"/>
  <c r="Q71"/>
  <c r="M72"/>
  <c r="O72"/>
  <c r="Q72"/>
  <c r="N72"/>
  <c r="P72"/>
  <c r="N73"/>
  <c r="P73"/>
  <c r="M73"/>
  <c r="O73"/>
  <c r="Q73"/>
  <c r="M74"/>
  <c r="O74"/>
  <c r="Q74"/>
  <c r="N74"/>
  <c r="P74"/>
  <c r="M76"/>
  <c r="O76"/>
  <c r="Q76"/>
  <c r="N76"/>
  <c r="P76"/>
  <c r="N77"/>
  <c r="P77"/>
  <c r="M77"/>
  <c r="O77"/>
  <c r="Q77"/>
  <c r="M78"/>
  <c r="O78"/>
  <c r="Q78"/>
  <c r="N78"/>
  <c r="P78"/>
  <c r="N79"/>
  <c r="P79"/>
  <c r="M79"/>
  <c r="O79"/>
  <c r="Q79"/>
  <c r="M80"/>
  <c r="O80"/>
  <c r="Q80"/>
  <c r="N80"/>
  <c r="P80"/>
  <c r="N81"/>
  <c r="P81"/>
  <c r="M81"/>
  <c r="O81"/>
  <c r="Q81"/>
  <c r="M82"/>
  <c r="O82"/>
  <c r="Q82"/>
  <c r="N82"/>
  <c r="P82"/>
  <c r="N83"/>
  <c r="P83"/>
  <c r="O83"/>
  <c r="M83"/>
  <c r="Q83"/>
  <c r="M84"/>
  <c r="O84"/>
  <c r="Q84"/>
  <c r="N84"/>
  <c r="P84"/>
  <c r="N85"/>
  <c r="P85"/>
  <c r="M85"/>
  <c r="Q85"/>
  <c r="O85"/>
  <c r="N86"/>
  <c r="P86"/>
  <c r="M86"/>
  <c r="O86"/>
  <c r="Q86"/>
  <c r="M87"/>
  <c r="O87"/>
  <c r="Q87"/>
  <c r="N87"/>
  <c r="P87"/>
  <c r="N88"/>
  <c r="P88"/>
  <c r="M88"/>
  <c r="O88"/>
  <c r="Q88"/>
  <c r="M89"/>
  <c r="O89"/>
  <c r="Q89"/>
  <c r="N89"/>
  <c r="P89"/>
  <c r="N90"/>
  <c r="P90"/>
  <c r="M90"/>
  <c r="O90"/>
  <c r="Q90"/>
  <c r="M91"/>
  <c r="O91"/>
  <c r="Q91"/>
  <c r="N91"/>
  <c r="P91"/>
  <c r="N92"/>
  <c r="P92"/>
  <c r="M92"/>
  <c r="O92"/>
  <c r="Q92"/>
  <c r="M93"/>
  <c r="O93"/>
  <c r="Q93"/>
  <c r="N93"/>
  <c r="P93"/>
  <c r="N94"/>
  <c r="P94"/>
  <c r="M94"/>
  <c r="O94"/>
  <c r="Q94"/>
  <c r="M95"/>
  <c r="O95"/>
  <c r="Q95"/>
  <c r="N95"/>
  <c r="P95"/>
  <c r="N96"/>
  <c r="P96"/>
  <c r="M96"/>
  <c r="O96"/>
  <c r="Q96"/>
  <c r="M97"/>
  <c r="O97"/>
  <c r="Q97"/>
  <c r="N97"/>
  <c r="P97"/>
  <c r="N98"/>
  <c r="P98"/>
  <c r="M98"/>
  <c r="O98"/>
  <c r="Q98"/>
  <c r="M99"/>
  <c r="O99"/>
  <c r="Q99"/>
  <c r="N99"/>
  <c r="P99"/>
  <c r="N100"/>
  <c r="P100"/>
  <c r="M100"/>
  <c r="O100"/>
  <c r="Q100"/>
  <c r="M101"/>
  <c r="O101"/>
  <c r="Q101"/>
  <c r="N101"/>
  <c r="P101"/>
  <c r="N102"/>
  <c r="P102"/>
  <c r="M102"/>
  <c r="O102"/>
  <c r="Q102"/>
  <c r="M103"/>
  <c r="O103"/>
  <c r="Q103"/>
  <c r="N103"/>
  <c r="P103"/>
  <c r="N104"/>
  <c r="P104"/>
  <c r="M104"/>
  <c r="O104"/>
  <c r="Q104"/>
  <c r="M105"/>
  <c r="O105"/>
  <c r="Q105"/>
  <c r="N105"/>
  <c r="P105"/>
  <c r="N106"/>
  <c r="P106"/>
  <c r="M106"/>
  <c r="O106"/>
  <c r="Q106"/>
  <c r="M107"/>
  <c r="O107"/>
  <c r="Q107"/>
  <c r="N107"/>
  <c r="P107"/>
  <c r="N108"/>
  <c r="P108"/>
  <c r="M108"/>
  <c r="O108"/>
  <c r="Q108"/>
  <c r="M109"/>
  <c r="O109"/>
  <c r="Q109"/>
  <c r="N109"/>
  <c r="P109"/>
  <c r="N110"/>
  <c r="P110"/>
  <c r="M110"/>
  <c r="O110"/>
  <c r="Q110"/>
  <c r="M111"/>
  <c r="O111"/>
  <c r="Q111"/>
  <c r="N111"/>
  <c r="P111"/>
  <c r="N112"/>
  <c r="P112"/>
  <c r="M112"/>
  <c r="O112"/>
  <c r="Q112"/>
  <c r="M113"/>
  <c r="O113"/>
  <c r="Q113"/>
  <c r="N113"/>
  <c r="P113"/>
  <c r="N114"/>
  <c r="P114"/>
  <c r="M114"/>
  <c r="O114"/>
  <c r="Q114"/>
  <c r="M115"/>
  <c r="O115"/>
  <c r="Q115"/>
  <c r="N115"/>
  <c r="P115"/>
  <c r="N116"/>
  <c r="P116"/>
  <c r="M116"/>
  <c r="O116"/>
  <c r="Q116"/>
  <c r="M117"/>
  <c r="O117"/>
  <c r="Q117"/>
  <c r="N117"/>
  <c r="P117"/>
  <c r="N118"/>
  <c r="P118"/>
  <c r="M118"/>
  <c r="O118"/>
  <c r="Q118"/>
  <c r="M119"/>
  <c r="O119"/>
  <c r="Q119"/>
  <c r="N119"/>
  <c r="P119"/>
  <c r="N120"/>
  <c r="P120"/>
  <c r="M120"/>
  <c r="O120"/>
  <c r="Q120"/>
  <c r="M121"/>
  <c r="O121"/>
  <c r="Q121"/>
  <c r="N121"/>
  <c r="P121"/>
  <c r="N122"/>
  <c r="P122"/>
  <c r="M122"/>
  <c r="O122"/>
  <c r="Q122"/>
  <c r="M123"/>
  <c r="O123"/>
  <c r="Q123"/>
  <c r="N123"/>
  <c r="P123"/>
  <c r="N124"/>
  <c r="P124"/>
  <c r="M124"/>
  <c r="O124"/>
  <c r="Q124"/>
  <c r="M125"/>
  <c r="O125"/>
  <c r="Q125"/>
  <c r="N125"/>
  <c r="P125"/>
  <c r="N126"/>
  <c r="P126"/>
  <c r="M126"/>
  <c r="O126"/>
  <c r="Q126"/>
  <c r="M127"/>
  <c r="O127"/>
  <c r="Q127"/>
  <c r="N127"/>
  <c r="P127"/>
  <c r="N128"/>
  <c r="P128"/>
  <c r="M128"/>
  <c r="O128"/>
  <c r="Q128"/>
  <c r="M129"/>
  <c r="O129"/>
  <c r="Q129"/>
  <c r="N129"/>
  <c r="P129"/>
  <c r="N130"/>
  <c r="P130"/>
  <c r="M130"/>
  <c r="O130"/>
  <c r="Q130"/>
  <c r="M131"/>
  <c r="O131"/>
  <c r="Q131"/>
  <c r="N131"/>
  <c r="P131"/>
  <c r="N132"/>
  <c r="P132"/>
  <c r="M132"/>
  <c r="O132"/>
  <c r="Q132"/>
  <c r="M133"/>
  <c r="O133"/>
  <c r="Q133"/>
  <c r="N133"/>
  <c r="P133"/>
  <c r="N134"/>
  <c r="P134"/>
  <c r="M134"/>
  <c r="O134"/>
  <c r="Q134"/>
  <c r="M135"/>
  <c r="O135"/>
  <c r="Q135"/>
  <c r="N135"/>
  <c r="P135"/>
  <c r="N136"/>
  <c r="P136"/>
  <c r="M136"/>
  <c r="O136"/>
  <c r="Q136"/>
  <c r="M137"/>
  <c r="O137"/>
  <c r="Q137"/>
  <c r="N137"/>
  <c r="P137"/>
  <c r="N138"/>
  <c r="P138"/>
  <c r="M138"/>
  <c r="O138"/>
  <c r="Q138"/>
  <c r="M139"/>
  <c r="O139"/>
  <c r="Q139"/>
  <c r="N139"/>
  <c r="P139"/>
  <c r="N140"/>
  <c r="P140"/>
  <c r="M140"/>
  <c r="O140"/>
  <c r="Q140"/>
  <c r="M141"/>
  <c r="O141"/>
  <c r="Q141"/>
  <c r="N141"/>
  <c r="P141"/>
  <c r="N142"/>
  <c r="P142"/>
  <c r="M142"/>
  <c r="O142"/>
  <c r="Q142"/>
  <c r="M143"/>
  <c r="O143"/>
  <c r="Q143"/>
  <c r="N143"/>
  <c r="P143"/>
  <c r="N144"/>
  <c r="P144"/>
  <c r="M144"/>
  <c r="O144"/>
  <c r="Q144"/>
  <c r="M145"/>
  <c r="O145"/>
  <c r="Q145"/>
  <c r="N145"/>
  <c r="P145"/>
  <c r="N146"/>
  <c r="P146"/>
  <c r="M146"/>
  <c r="O146"/>
  <c r="Q146"/>
  <c r="M147"/>
  <c r="O147"/>
  <c r="Q147"/>
  <c r="N147"/>
  <c r="P147"/>
  <c r="N148"/>
  <c r="P148"/>
  <c r="M148"/>
  <c r="O148"/>
  <c r="Q148"/>
  <c r="M149"/>
  <c r="O149"/>
  <c r="Q149"/>
  <c r="N149"/>
  <c r="P149"/>
  <c r="N150"/>
  <c r="P150"/>
  <c r="M150"/>
  <c r="O150"/>
  <c r="Q150"/>
  <c r="M151"/>
  <c r="O151"/>
  <c r="Q151"/>
  <c r="N151"/>
  <c r="P151"/>
  <c r="N152"/>
  <c r="P152"/>
  <c r="M152"/>
  <c r="O152"/>
  <c r="Q152"/>
  <c r="M153"/>
  <c r="O153"/>
  <c r="Q153"/>
  <c r="N153"/>
  <c r="P153"/>
  <c r="N154"/>
  <c r="P154"/>
  <c r="M154"/>
  <c r="O154"/>
  <c r="Q154"/>
  <c r="M155"/>
  <c r="O155"/>
  <c r="Q155"/>
  <c r="N155"/>
  <c r="P155"/>
  <c r="N156"/>
  <c r="P156"/>
  <c r="M156"/>
  <c r="O156"/>
  <c r="Q156"/>
  <c r="M157"/>
  <c r="O157"/>
  <c r="Q157"/>
  <c r="N157"/>
  <c r="P157"/>
  <c r="N158"/>
  <c r="P158"/>
  <c r="M158"/>
  <c r="O158"/>
  <c r="Q158"/>
  <c r="M159"/>
  <c r="O159"/>
  <c r="Q159"/>
  <c r="N159"/>
  <c r="P159"/>
  <c r="N160"/>
  <c r="P160"/>
  <c r="M160"/>
  <c r="O160"/>
  <c r="Q160"/>
  <c r="M161"/>
  <c r="O161"/>
  <c r="Q161"/>
  <c r="N161"/>
  <c r="P161"/>
  <c r="N162"/>
  <c r="P162"/>
  <c r="M162"/>
  <c r="O162"/>
  <c r="Q162"/>
  <c r="M163"/>
  <c r="O163"/>
  <c r="Q163"/>
  <c r="N163"/>
  <c r="P163"/>
  <c r="N164"/>
  <c r="P164"/>
  <c r="M164"/>
  <c r="O164"/>
  <c r="Q164"/>
  <c r="M165"/>
  <c r="O165"/>
  <c r="Q165"/>
  <c r="N165"/>
  <c r="P165"/>
  <c r="N166"/>
  <c r="P166"/>
  <c r="M166"/>
  <c r="O166"/>
  <c r="Q166"/>
  <c r="M167"/>
  <c r="O167"/>
  <c r="Q167"/>
  <c r="N167"/>
  <c r="P167"/>
  <c r="N168"/>
  <c r="P168"/>
  <c r="M168"/>
  <c r="O168"/>
  <c r="Q168"/>
  <c r="M169"/>
  <c r="O169"/>
  <c r="Q169"/>
  <c r="N169"/>
  <c r="P169"/>
  <c r="N170"/>
  <c r="P170"/>
  <c r="M170"/>
  <c r="O170"/>
  <c r="Q170"/>
  <c r="M171"/>
  <c r="O171"/>
  <c r="Q171"/>
  <c r="N171"/>
  <c r="P171"/>
  <c r="N172"/>
  <c r="P172"/>
  <c r="M172"/>
  <c r="O172"/>
  <c r="Q172"/>
  <c r="M173"/>
  <c r="O173"/>
  <c r="Q173"/>
  <c r="N173"/>
  <c r="P173"/>
  <c r="N174"/>
  <c r="P174"/>
  <c r="M174"/>
  <c r="O174"/>
  <c r="Q174"/>
  <c r="M175"/>
  <c r="O175"/>
  <c r="Q175"/>
  <c r="N175"/>
  <c r="P175"/>
  <c r="N176"/>
  <c r="P176"/>
  <c r="M176"/>
  <c r="O176"/>
  <c r="Q176"/>
  <c r="M177"/>
  <c r="O177"/>
  <c r="Q177"/>
  <c r="N177"/>
  <c r="P177"/>
  <c r="N178"/>
  <c r="P178"/>
  <c r="M178"/>
  <c r="O178"/>
  <c r="Q178"/>
  <c r="M179"/>
  <c r="O179"/>
  <c r="Q179"/>
  <c r="N179"/>
  <c r="P179"/>
  <c r="N180"/>
  <c r="P180"/>
  <c r="M180"/>
  <c r="O180"/>
  <c r="Q180"/>
  <c r="M181"/>
  <c r="O181"/>
  <c r="Q181"/>
  <c r="N181"/>
  <c r="P181"/>
  <c r="N182"/>
  <c r="P182"/>
  <c r="M182"/>
  <c r="O182"/>
  <c r="Q182"/>
  <c r="M183"/>
  <c r="O183"/>
  <c r="Q183"/>
  <c r="N183"/>
  <c r="P183"/>
  <c r="N184"/>
  <c r="P184"/>
  <c r="M184"/>
  <c r="O184"/>
  <c r="Q184"/>
  <c r="M185"/>
  <c r="O185"/>
  <c r="Q185"/>
  <c r="N185"/>
  <c r="P185"/>
  <c r="N186"/>
  <c r="P186"/>
  <c r="M186"/>
  <c r="O186"/>
  <c r="Q186"/>
  <c r="M187"/>
  <c r="O187"/>
  <c r="Q187"/>
  <c r="N187"/>
  <c r="P187"/>
  <c r="N188"/>
  <c r="P188"/>
  <c r="M188"/>
  <c r="O188"/>
  <c r="Q188"/>
  <c r="M189"/>
  <c r="O189"/>
  <c r="Q189"/>
  <c r="N189"/>
  <c r="P189"/>
  <c r="N190"/>
  <c r="P190"/>
  <c r="M190"/>
  <c r="O190"/>
  <c r="Q190"/>
  <c r="M191"/>
  <c r="O191"/>
  <c r="Q191"/>
  <c r="N191"/>
  <c r="P191"/>
  <c r="N192"/>
  <c r="P192"/>
  <c r="M192"/>
  <c r="O192"/>
  <c r="Q192"/>
  <c r="M193"/>
  <c r="O193"/>
  <c r="Q193"/>
  <c r="N193"/>
  <c r="P193"/>
  <c r="N194"/>
  <c r="P194"/>
  <c r="M194"/>
  <c r="O194"/>
  <c r="Q194"/>
  <c r="M195"/>
  <c r="O195"/>
  <c r="Q195"/>
  <c r="N195"/>
  <c r="P195"/>
  <c r="N196"/>
  <c r="P196"/>
  <c r="M196"/>
  <c r="O196"/>
  <c r="Q196"/>
  <c r="M197"/>
  <c r="O197"/>
  <c r="Q197"/>
  <c r="N197"/>
  <c r="P197"/>
  <c r="N198"/>
  <c r="P198"/>
  <c r="M198"/>
  <c r="O198"/>
  <c r="Q198"/>
  <c r="M199"/>
  <c r="O199"/>
  <c r="Q199"/>
  <c r="N199"/>
  <c r="P199"/>
  <c r="N200"/>
  <c r="P200"/>
  <c r="M200"/>
  <c r="O200"/>
  <c r="Q200"/>
  <c r="M201"/>
  <c r="O201"/>
  <c r="Q201"/>
  <c r="N201"/>
  <c r="P201"/>
  <c r="N202"/>
  <c r="P202"/>
  <c r="M202"/>
  <c r="O202"/>
  <c r="Q202"/>
  <c r="M203"/>
  <c r="O203"/>
  <c r="Q203"/>
  <c r="N203"/>
  <c r="P203"/>
  <c r="N204"/>
  <c r="P204"/>
  <c r="M204"/>
  <c r="O204"/>
  <c r="Q204"/>
  <c r="M205"/>
  <c r="O205"/>
  <c r="Q205"/>
  <c r="N205"/>
  <c r="P205"/>
  <c r="N206"/>
  <c r="P206"/>
  <c r="M206"/>
  <c r="O206"/>
  <c r="Q206"/>
  <c r="M207"/>
  <c r="O207"/>
  <c r="Q207"/>
  <c r="N207"/>
  <c r="P207"/>
  <c r="N208"/>
  <c r="P208"/>
  <c r="M208"/>
  <c r="O208"/>
  <c r="Q208"/>
  <c r="M209"/>
  <c r="O209"/>
  <c r="Q209"/>
  <c r="N209"/>
  <c r="P209"/>
  <c r="N210"/>
  <c r="P210"/>
  <c r="M210"/>
  <c r="O210"/>
  <c r="Q210"/>
  <c r="M211"/>
  <c r="O211"/>
  <c r="Q211"/>
  <c r="N211"/>
  <c r="P211"/>
  <c r="N212"/>
  <c r="P212"/>
  <c r="M212"/>
  <c r="O212"/>
  <c r="Q212"/>
  <c r="M213"/>
  <c r="O213"/>
  <c r="Q213"/>
  <c r="N213"/>
  <c r="P213"/>
  <c r="N214"/>
  <c r="P214"/>
  <c r="M214"/>
  <c r="O214"/>
  <c r="Q214"/>
  <c r="M215"/>
  <c r="O215"/>
  <c r="Q215"/>
  <c r="N215"/>
  <c r="P215"/>
  <c r="N216"/>
  <c r="P216"/>
  <c r="M216"/>
  <c r="O216"/>
  <c r="Q216"/>
  <c r="M217"/>
  <c r="O217"/>
  <c r="Q217"/>
  <c r="N217"/>
  <c r="P217"/>
  <c r="N218"/>
  <c r="P218"/>
  <c r="M218"/>
  <c r="O218"/>
  <c r="Q218"/>
  <c r="M219"/>
  <c r="O219"/>
  <c r="Q219"/>
  <c r="N219"/>
  <c r="P219"/>
  <c r="N220"/>
  <c r="P220"/>
  <c r="M220"/>
  <c r="O220"/>
  <c r="Q220"/>
  <c r="M221"/>
  <c r="O221"/>
  <c r="Q221"/>
  <c r="N221"/>
  <c r="P221"/>
  <c r="N222"/>
  <c r="P222"/>
  <c r="M222"/>
  <c r="O222"/>
  <c r="Q222"/>
  <c r="M223"/>
  <c r="O223"/>
  <c r="Q223"/>
  <c r="N223"/>
  <c r="P223"/>
  <c r="N224"/>
  <c r="P224"/>
  <c r="M224"/>
  <c r="O224"/>
  <c r="Q224"/>
  <c r="M225"/>
  <c r="O225"/>
  <c r="Q225"/>
  <c r="N225"/>
  <c r="P225"/>
  <c r="N226"/>
  <c r="P226"/>
  <c r="M226"/>
  <c r="O226"/>
  <c r="Q226"/>
  <c r="M227"/>
  <c r="O227"/>
  <c r="Q227"/>
  <c r="N227"/>
  <c r="P227"/>
  <c r="N228"/>
  <c r="P228"/>
  <c r="M228"/>
  <c r="O228"/>
  <c r="Q228"/>
  <c r="M229"/>
  <c r="O229"/>
  <c r="Q229"/>
  <c r="N229"/>
  <c r="P229"/>
  <c r="N230"/>
  <c r="P230"/>
  <c r="M230"/>
  <c r="O230"/>
  <c r="Q230"/>
  <c r="M231"/>
  <c r="O231"/>
  <c r="Q231"/>
  <c r="N231"/>
  <c r="P231"/>
  <c r="N232"/>
  <c r="P232"/>
  <c r="M232"/>
  <c r="O232"/>
  <c r="Q232"/>
  <c r="M233"/>
  <c r="O233"/>
  <c r="Q233"/>
  <c r="N233"/>
  <c r="P233"/>
  <c r="N234"/>
  <c r="P234"/>
  <c r="M234"/>
  <c r="O234"/>
  <c r="Q234"/>
  <c r="M235"/>
  <c r="O235"/>
  <c r="Q235"/>
  <c r="N235"/>
  <c r="P235"/>
  <c r="N236"/>
  <c r="P236"/>
  <c r="M236"/>
  <c r="O236"/>
  <c r="Q236"/>
  <c r="M237"/>
  <c r="O237"/>
  <c r="Q237"/>
  <c r="N237"/>
  <c r="P237"/>
  <c r="N238"/>
  <c r="P238"/>
  <c r="M238"/>
  <c r="O238"/>
  <c r="Q238"/>
  <c r="M239"/>
  <c r="O239"/>
  <c r="Q239"/>
  <c r="N239"/>
  <c r="P239"/>
  <c r="N240"/>
  <c r="P240"/>
  <c r="M240"/>
  <c r="O240"/>
  <c r="Q240"/>
  <c r="M241"/>
  <c r="O241"/>
  <c r="Q241"/>
  <c r="N241"/>
  <c r="P241"/>
  <c r="N242"/>
  <c r="P242"/>
  <c r="M242"/>
  <c r="O242"/>
  <c r="Q242"/>
  <c r="M243"/>
  <c r="O243"/>
  <c r="Q243"/>
  <c r="N243"/>
  <c r="P243"/>
  <c r="N244"/>
  <c r="P244"/>
  <c r="M244"/>
  <c r="O244"/>
  <c r="Q244"/>
  <c r="M245"/>
  <c r="O245"/>
  <c r="Q245"/>
  <c r="N245"/>
  <c r="P245"/>
  <c r="N246"/>
  <c r="P246"/>
  <c r="M246"/>
  <c r="O246"/>
  <c r="Q246"/>
  <c r="M247"/>
  <c r="O247"/>
  <c r="Q247"/>
  <c r="N247"/>
  <c r="P247"/>
  <c r="N248"/>
  <c r="P248"/>
  <c r="M248"/>
  <c r="O248"/>
  <c r="Q248"/>
  <c r="M249"/>
  <c r="O249"/>
  <c r="Q249"/>
  <c r="N249"/>
  <c r="P249"/>
  <c r="K181" i="16"/>
  <c r="K182"/>
  <c r="K183"/>
  <c r="K184"/>
  <c r="K186"/>
  <c r="K188"/>
  <c r="K190"/>
  <c r="K192"/>
  <c r="K194"/>
  <c r="K196"/>
  <c r="K198"/>
  <c r="K200"/>
  <c r="K202"/>
  <c r="K204"/>
  <c r="K206"/>
  <c r="K208"/>
  <c r="K210"/>
  <c r="L21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P9"/>
  <c r="N9"/>
  <c r="Q9"/>
  <c r="O9"/>
  <c r="M9"/>
  <c r="N10"/>
  <c r="P10"/>
  <c r="O10"/>
  <c r="M10"/>
  <c r="Q10"/>
  <c r="M11"/>
  <c r="O11"/>
  <c r="Q11"/>
  <c r="N11"/>
  <c r="P11"/>
  <c r="N12"/>
  <c r="P12"/>
  <c r="M12"/>
  <c r="Q12"/>
  <c r="O12"/>
  <c r="M13"/>
  <c r="O13"/>
  <c r="Q13"/>
  <c r="P13"/>
  <c r="N13"/>
  <c r="N14"/>
  <c r="P14"/>
  <c r="O14"/>
  <c r="M14"/>
  <c r="Q14"/>
  <c r="M15"/>
  <c r="O15"/>
  <c r="Q15"/>
  <c r="N15"/>
  <c r="P15"/>
  <c r="N16"/>
  <c r="P16"/>
  <c r="M16"/>
  <c r="Q16"/>
  <c r="O16"/>
  <c r="M17"/>
  <c r="O17"/>
  <c r="Q17"/>
  <c r="P17"/>
  <c r="N17"/>
  <c r="N18"/>
  <c r="P18"/>
  <c r="O18"/>
  <c r="M18"/>
  <c r="Q18"/>
  <c r="M19"/>
  <c r="O19"/>
  <c r="Q19"/>
  <c r="N19"/>
  <c r="P19"/>
  <c r="N20"/>
  <c r="P20"/>
  <c r="M20"/>
  <c r="Q20"/>
  <c r="O20"/>
  <c r="M21"/>
  <c r="O21"/>
  <c r="Q21"/>
  <c r="P21"/>
  <c r="N21"/>
  <c r="N22"/>
  <c r="P22"/>
  <c r="O22"/>
  <c r="M22"/>
  <c r="Q22"/>
  <c r="M23"/>
  <c r="O23"/>
  <c r="Q23"/>
  <c r="N23"/>
  <c r="P23"/>
  <c r="N24"/>
  <c r="P24"/>
  <c r="M24"/>
  <c r="Q24"/>
  <c r="O24"/>
  <c r="M25"/>
  <c r="O25"/>
  <c r="Q25"/>
  <c r="P25"/>
  <c r="N25"/>
  <c r="N26"/>
  <c r="P26"/>
  <c r="O26"/>
  <c r="M26"/>
  <c r="Q26"/>
  <c r="M27"/>
  <c r="O27"/>
  <c r="Q27"/>
  <c r="N27"/>
  <c r="P27"/>
  <c r="N28"/>
  <c r="P28"/>
  <c r="M28"/>
  <c r="Q28"/>
  <c r="O28"/>
  <c r="M29"/>
  <c r="O29"/>
  <c r="Q29"/>
  <c r="P29"/>
  <c r="N29"/>
  <c r="N30"/>
  <c r="P30"/>
  <c r="O30"/>
  <c r="M30"/>
  <c r="Q30"/>
  <c r="M31"/>
  <c r="O31"/>
  <c r="Q31"/>
  <c r="N31"/>
  <c r="P31"/>
  <c r="N32"/>
  <c r="P32"/>
  <c r="M32"/>
  <c r="Q32"/>
  <c r="O32"/>
  <c r="M33"/>
  <c r="O33"/>
  <c r="Q33"/>
  <c r="P33"/>
  <c r="N33"/>
  <c r="N34"/>
  <c r="P34"/>
  <c r="O34"/>
  <c r="M34"/>
  <c r="Q34"/>
  <c r="M35"/>
  <c r="O35"/>
  <c r="Q35"/>
  <c r="N35"/>
  <c r="P35"/>
  <c r="N36"/>
  <c r="P36"/>
  <c r="M36"/>
  <c r="Q36"/>
  <c r="O36"/>
  <c r="M37"/>
  <c r="O37"/>
  <c r="Q37"/>
  <c r="P37"/>
  <c r="N37"/>
  <c r="N38"/>
  <c r="P38"/>
  <c r="O38"/>
  <c r="M38"/>
  <c r="Q38"/>
  <c r="M39"/>
  <c r="O39"/>
  <c r="Q39"/>
  <c r="N39"/>
  <c r="P39"/>
  <c r="N40"/>
  <c r="P40"/>
  <c r="M40"/>
  <c r="Q40"/>
  <c r="O40"/>
  <c r="M41"/>
  <c r="O41"/>
  <c r="Q41"/>
  <c r="P41"/>
  <c r="N41"/>
  <c r="N42"/>
  <c r="P42"/>
  <c r="O42"/>
  <c r="M42"/>
  <c r="Q42"/>
  <c r="M43"/>
  <c r="O43"/>
  <c r="Q43"/>
  <c r="N43"/>
  <c r="P43"/>
  <c r="N44"/>
  <c r="P44"/>
  <c r="M44"/>
  <c r="Q44"/>
  <c r="O44"/>
  <c r="M45"/>
  <c r="O45"/>
  <c r="Q45"/>
  <c r="P45"/>
  <c r="N45"/>
  <c r="N46"/>
  <c r="P46"/>
  <c r="O46"/>
  <c r="M46"/>
  <c r="Q46"/>
  <c r="M47"/>
  <c r="O47"/>
  <c r="Q47"/>
  <c r="N47"/>
  <c r="P47"/>
  <c r="N48"/>
  <c r="P48"/>
  <c r="M48"/>
  <c r="Q48"/>
  <c r="O48"/>
  <c r="M49"/>
  <c r="O49"/>
  <c r="Q49"/>
  <c r="P49"/>
  <c r="N49"/>
  <c r="N50"/>
  <c r="P50"/>
  <c r="O50"/>
  <c r="M50"/>
  <c r="Q50"/>
  <c r="M51"/>
  <c r="O51"/>
  <c r="Q51"/>
  <c r="N51"/>
  <c r="P51"/>
  <c r="N52"/>
  <c r="P52"/>
  <c r="M52"/>
  <c r="Q52"/>
  <c r="O52"/>
  <c r="M53"/>
  <c r="O53"/>
  <c r="Q53"/>
  <c r="P53"/>
  <c r="N53"/>
  <c r="N54"/>
  <c r="P54"/>
  <c r="O54"/>
  <c r="M54"/>
  <c r="Q54"/>
  <c r="M55"/>
  <c r="O55"/>
  <c r="Q55"/>
  <c r="N55"/>
  <c r="P55"/>
  <c r="N56"/>
  <c r="P56"/>
  <c r="M56"/>
  <c r="Q56"/>
  <c r="O56"/>
  <c r="M57"/>
  <c r="O57"/>
  <c r="Q57"/>
  <c r="P57"/>
  <c r="N57"/>
  <c r="N58"/>
  <c r="P58"/>
  <c r="O58"/>
  <c r="M58"/>
  <c r="Q58"/>
  <c r="M59"/>
  <c r="O59"/>
  <c r="Q59"/>
  <c r="N59"/>
  <c r="P59"/>
  <c r="N60"/>
  <c r="P60"/>
  <c r="M60"/>
  <c r="Q60"/>
  <c r="O60"/>
  <c r="M61"/>
  <c r="O61"/>
  <c r="Q61"/>
  <c r="P61"/>
  <c r="N61"/>
  <c r="N62"/>
  <c r="P62"/>
  <c r="O62"/>
  <c r="M62"/>
  <c r="Q62"/>
  <c r="M63"/>
  <c r="O63"/>
  <c r="Q63"/>
  <c r="N63"/>
  <c r="P63"/>
  <c r="N64"/>
  <c r="P64"/>
  <c r="M64"/>
  <c r="Q64"/>
  <c r="O64"/>
  <c r="M65"/>
  <c r="O65"/>
  <c r="Q65"/>
  <c r="P65"/>
  <c r="N65"/>
  <c r="N66"/>
  <c r="P66"/>
  <c r="O66"/>
  <c r="M66"/>
  <c r="Q66"/>
  <c r="M67"/>
  <c r="O67"/>
  <c r="Q67"/>
  <c r="N67"/>
  <c r="P67"/>
  <c r="N68"/>
  <c r="P68"/>
  <c r="M68"/>
  <c r="Q68"/>
  <c r="O68"/>
  <c r="M69"/>
  <c r="O69"/>
  <c r="Q69"/>
  <c r="P69"/>
  <c r="N69"/>
  <c r="N70"/>
  <c r="P70"/>
  <c r="O70"/>
  <c r="M70"/>
  <c r="Q70"/>
  <c r="M71"/>
  <c r="O71"/>
  <c r="Q71"/>
  <c r="N71"/>
  <c r="P71"/>
  <c r="N72"/>
  <c r="P72"/>
  <c r="M72"/>
  <c r="Q72"/>
  <c r="O72"/>
  <c r="M73"/>
  <c r="O73"/>
  <c r="Q73"/>
  <c r="P73"/>
  <c r="N73"/>
  <c r="N74"/>
  <c r="P74"/>
  <c r="O74"/>
  <c r="M74"/>
  <c r="Q74"/>
  <c r="M75"/>
  <c r="O75"/>
  <c r="Q75"/>
  <c r="N75"/>
  <c r="P75"/>
  <c r="N76"/>
  <c r="P76"/>
  <c r="M76"/>
  <c r="Q76"/>
  <c r="O76"/>
  <c r="M77"/>
  <c r="O77"/>
  <c r="Q77"/>
  <c r="P77"/>
  <c r="N77"/>
  <c r="N78"/>
  <c r="P78"/>
  <c r="O78"/>
  <c r="M78"/>
  <c r="Q78"/>
  <c r="M79"/>
  <c r="O79"/>
  <c r="Q79"/>
  <c r="N79"/>
  <c r="P79"/>
  <c r="N80"/>
  <c r="P80"/>
  <c r="M80"/>
  <c r="Q80"/>
  <c r="O80"/>
  <c r="M81"/>
  <c r="O81"/>
  <c r="Q81"/>
  <c r="P81"/>
  <c r="N81"/>
  <c r="N82"/>
  <c r="P82"/>
  <c r="O82"/>
  <c r="M82"/>
  <c r="Q82"/>
  <c r="M83"/>
  <c r="O83"/>
  <c r="Q83"/>
  <c r="N83"/>
  <c r="P83"/>
  <c r="N84"/>
  <c r="P84"/>
  <c r="M84"/>
  <c r="Q84"/>
  <c r="O84"/>
  <c r="M85"/>
  <c r="O85"/>
  <c r="Q85"/>
  <c r="P85"/>
  <c r="N85"/>
  <c r="N86"/>
  <c r="P86"/>
  <c r="O86"/>
  <c r="M86"/>
  <c r="Q86"/>
  <c r="M87"/>
  <c r="O87"/>
  <c r="Q87"/>
  <c r="N87"/>
  <c r="P87"/>
  <c r="N88"/>
  <c r="P88"/>
  <c r="M88"/>
  <c r="Q88"/>
  <c r="O88"/>
  <c r="M89"/>
  <c r="O89"/>
  <c r="Q89"/>
  <c r="P89"/>
  <c r="N89"/>
  <c r="N90"/>
  <c r="P90"/>
  <c r="O90"/>
  <c r="M90"/>
  <c r="Q90"/>
  <c r="M91"/>
  <c r="O91"/>
  <c r="Q91"/>
  <c r="N91"/>
  <c r="P91"/>
  <c r="N92"/>
  <c r="P92"/>
  <c r="M92"/>
  <c r="Q92"/>
  <c r="O92"/>
  <c r="M93"/>
  <c r="O93"/>
  <c r="Q93"/>
  <c r="P93"/>
  <c r="N93"/>
  <c r="N94"/>
  <c r="P94"/>
  <c r="O94"/>
  <c r="M94"/>
  <c r="Q94"/>
  <c r="M95"/>
  <c r="O95"/>
  <c r="Q95"/>
  <c r="N95"/>
  <c r="P95"/>
  <c r="N96"/>
  <c r="P96"/>
  <c r="M96"/>
  <c r="Q96"/>
  <c r="O96"/>
  <c r="M97"/>
  <c r="O97"/>
  <c r="Q97"/>
  <c r="P97"/>
  <c r="N97"/>
  <c r="N98"/>
  <c r="P98"/>
  <c r="O98"/>
  <c r="M98"/>
  <c r="Q98"/>
  <c r="M99"/>
  <c r="O99"/>
  <c r="Q99"/>
  <c r="N99"/>
  <c r="P99"/>
  <c r="N100"/>
  <c r="P100"/>
  <c r="M100"/>
  <c r="Q100"/>
  <c r="O100"/>
  <c r="M101"/>
  <c r="O101"/>
  <c r="Q101"/>
  <c r="P101"/>
  <c r="N101"/>
  <c r="N102"/>
  <c r="P102"/>
  <c r="O102"/>
  <c r="M102"/>
  <c r="Q102"/>
  <c r="M103"/>
  <c r="O103"/>
  <c r="Q103"/>
  <c r="N103"/>
  <c r="P103"/>
  <c r="N104"/>
  <c r="P104"/>
  <c r="M104"/>
  <c r="Q104"/>
  <c r="O104"/>
  <c r="M105"/>
  <c r="O105"/>
  <c r="Q105"/>
  <c r="P105"/>
  <c r="N105"/>
  <c r="N106"/>
  <c r="P106"/>
  <c r="O106"/>
  <c r="M106"/>
  <c r="Q106"/>
  <c r="M107"/>
  <c r="O107"/>
  <c r="Q107"/>
  <c r="N107"/>
  <c r="P107"/>
  <c r="N108"/>
  <c r="P108"/>
  <c r="M108"/>
  <c r="Q108"/>
  <c r="O108"/>
  <c r="M109"/>
  <c r="O109"/>
  <c r="Q109"/>
  <c r="P109"/>
  <c r="N109"/>
  <c r="N110"/>
  <c r="P110"/>
  <c r="O110"/>
  <c r="M110"/>
  <c r="Q110"/>
  <c r="M111"/>
  <c r="O111"/>
  <c r="Q111"/>
  <c r="N111"/>
  <c r="P111"/>
  <c r="N112"/>
  <c r="M112"/>
  <c r="P112"/>
  <c r="O112"/>
  <c r="Q112"/>
  <c r="M113"/>
  <c r="O113"/>
  <c r="Q113"/>
  <c r="N113"/>
  <c r="P113"/>
  <c r="N114"/>
  <c r="P114"/>
  <c r="M114"/>
  <c r="O114"/>
  <c r="Q114"/>
  <c r="M115"/>
  <c r="O115"/>
  <c r="Q115"/>
  <c r="N115"/>
  <c r="P115"/>
  <c r="N116"/>
  <c r="P116"/>
  <c r="M116"/>
  <c r="O116"/>
  <c r="Q116"/>
  <c r="M117"/>
  <c r="O117"/>
  <c r="Q117"/>
  <c r="N117"/>
  <c r="P117"/>
  <c r="N118"/>
  <c r="P118"/>
  <c r="M118"/>
  <c r="O118"/>
  <c r="Q118"/>
  <c r="M119"/>
  <c r="O119"/>
  <c r="Q119"/>
  <c r="N119"/>
  <c r="P119"/>
  <c r="N120"/>
  <c r="P120"/>
  <c r="M120"/>
  <c r="O120"/>
  <c r="Q120"/>
  <c r="M121"/>
  <c r="O121"/>
  <c r="Q121"/>
  <c r="N121"/>
  <c r="P121"/>
  <c r="N122"/>
  <c r="P122"/>
  <c r="M122"/>
  <c r="O122"/>
  <c r="Q122"/>
  <c r="M123"/>
  <c r="O123"/>
  <c r="Q123"/>
  <c r="N123"/>
  <c r="P123"/>
  <c r="N124"/>
  <c r="P124"/>
  <c r="M124"/>
  <c r="O124"/>
  <c r="Q124"/>
  <c r="M125"/>
  <c r="O125"/>
  <c r="Q125"/>
  <c r="N125"/>
  <c r="P125"/>
  <c r="N126"/>
  <c r="P126"/>
  <c r="M126"/>
  <c r="O126"/>
  <c r="Q126"/>
  <c r="M127"/>
  <c r="O127"/>
  <c r="Q127"/>
  <c r="N127"/>
  <c r="P127"/>
  <c r="N128"/>
  <c r="P128"/>
  <c r="M128"/>
  <c r="O128"/>
  <c r="Q128"/>
  <c r="M129"/>
  <c r="O129"/>
  <c r="Q129"/>
  <c r="N129"/>
  <c r="P129"/>
  <c r="N130"/>
  <c r="P130"/>
  <c r="M130"/>
  <c r="O130"/>
  <c r="Q130"/>
  <c r="M131"/>
  <c r="O131"/>
  <c r="Q131"/>
  <c r="N131"/>
  <c r="P131"/>
  <c r="N132"/>
  <c r="P132"/>
  <c r="M132"/>
  <c r="O132"/>
  <c r="Q132"/>
  <c r="M133"/>
  <c r="O133"/>
  <c r="Q133"/>
  <c r="N133"/>
  <c r="P133"/>
  <c r="N134"/>
  <c r="P134"/>
  <c r="M134"/>
  <c r="O134"/>
  <c r="Q134"/>
  <c r="M135"/>
  <c r="O135"/>
  <c r="Q135"/>
  <c r="N135"/>
  <c r="P135"/>
  <c r="N136"/>
  <c r="P136"/>
  <c r="M136"/>
  <c r="O136"/>
  <c r="Q136"/>
  <c r="M137"/>
  <c r="O137"/>
  <c r="Q137"/>
  <c r="N137"/>
  <c r="P137"/>
  <c r="N138"/>
  <c r="P138"/>
  <c r="M138"/>
  <c r="O138"/>
  <c r="Q138"/>
  <c r="M139"/>
  <c r="O139"/>
  <c r="Q139"/>
  <c r="N139"/>
  <c r="P139"/>
  <c r="N140"/>
  <c r="P140"/>
  <c r="M140"/>
  <c r="O140"/>
  <c r="Q140"/>
  <c r="M141"/>
  <c r="O141"/>
  <c r="Q141"/>
  <c r="N141"/>
  <c r="P141"/>
  <c r="N142"/>
  <c r="P142"/>
  <c r="M142"/>
  <c r="O142"/>
  <c r="Q142"/>
  <c r="M143"/>
  <c r="O143"/>
  <c r="Q143"/>
  <c r="N143"/>
  <c r="P143"/>
  <c r="N144"/>
  <c r="P144"/>
  <c r="M144"/>
  <c r="O144"/>
  <c r="Q144"/>
  <c r="M145"/>
  <c r="O145"/>
  <c r="Q145"/>
  <c r="N145"/>
  <c r="P145"/>
  <c r="N146"/>
  <c r="P146"/>
  <c r="M146"/>
  <c r="O146"/>
  <c r="Q146"/>
  <c r="M147"/>
  <c r="O147"/>
  <c r="Q147"/>
  <c r="N147"/>
  <c r="P147"/>
  <c r="N148"/>
  <c r="P148"/>
  <c r="M148"/>
  <c r="O148"/>
  <c r="Q148"/>
  <c r="M149"/>
  <c r="O149"/>
  <c r="Q149"/>
  <c r="N149"/>
  <c r="P149"/>
  <c r="N150"/>
  <c r="P150"/>
  <c r="M150"/>
  <c r="O150"/>
  <c r="Q150"/>
  <c r="M151"/>
  <c r="O151"/>
  <c r="Q151"/>
  <c r="N151"/>
  <c r="P151"/>
  <c r="N152"/>
  <c r="P152"/>
  <c r="M152"/>
  <c r="O152"/>
  <c r="Q152"/>
  <c r="M153"/>
  <c r="O153"/>
  <c r="Q153"/>
  <c r="N153"/>
  <c r="P153"/>
  <c r="N154"/>
  <c r="P154"/>
  <c r="M154"/>
  <c r="O154"/>
  <c r="Q154"/>
  <c r="M155"/>
  <c r="O155"/>
  <c r="Q155"/>
  <c r="N155"/>
  <c r="P155"/>
  <c r="N156"/>
  <c r="P156"/>
  <c r="M156"/>
  <c r="O156"/>
  <c r="Q156"/>
  <c r="M157"/>
  <c r="O157"/>
  <c r="Q157"/>
  <c r="N157"/>
  <c r="P157"/>
  <c r="N158"/>
  <c r="P158"/>
  <c r="M158"/>
  <c r="O158"/>
  <c r="Q158"/>
  <c r="M159"/>
  <c r="O159"/>
  <c r="Q159"/>
  <c r="N159"/>
  <c r="P159"/>
  <c r="N160"/>
  <c r="M160"/>
  <c r="O160"/>
  <c r="Q160"/>
  <c r="P160"/>
  <c r="N161"/>
  <c r="P161"/>
  <c r="M161"/>
  <c r="Q161"/>
  <c r="O161"/>
  <c r="M162"/>
  <c r="O162"/>
  <c r="Q162"/>
  <c r="P162"/>
  <c r="N162"/>
  <c r="N163"/>
  <c r="O163"/>
  <c r="Q163"/>
  <c r="M163"/>
  <c r="P163"/>
  <c r="N164"/>
  <c r="P164"/>
  <c r="M164"/>
  <c r="O164"/>
  <c r="Q164"/>
  <c r="M165"/>
  <c r="O165"/>
  <c r="Q165"/>
  <c r="N165"/>
  <c r="P165"/>
  <c r="N166"/>
  <c r="P166"/>
  <c r="M166"/>
  <c r="O166"/>
  <c r="Q166"/>
  <c r="M167"/>
  <c r="O167"/>
  <c r="Q167"/>
  <c r="N167"/>
  <c r="P167"/>
  <c r="N168"/>
  <c r="P168"/>
  <c r="M168"/>
  <c r="O168"/>
  <c r="Q168"/>
  <c r="M169"/>
  <c r="O169"/>
  <c r="Q169"/>
  <c r="N169"/>
  <c r="P169"/>
  <c r="N170"/>
  <c r="P170"/>
  <c r="M170"/>
  <c r="O170"/>
  <c r="Q170"/>
  <c r="M171"/>
  <c r="O171"/>
  <c r="Q171"/>
  <c r="N171"/>
  <c r="P171"/>
  <c r="N172"/>
  <c r="P172"/>
  <c r="M172"/>
  <c r="O172"/>
  <c r="Q172"/>
  <c r="M173"/>
  <c r="O173"/>
  <c r="Q173"/>
  <c r="N173"/>
  <c r="P173"/>
  <c r="N174"/>
  <c r="P174"/>
  <c r="M174"/>
  <c r="O174"/>
  <c r="Q174"/>
  <c r="M175"/>
  <c r="O175"/>
  <c r="Q175"/>
  <c r="N175"/>
  <c r="P175"/>
  <c r="N176"/>
  <c r="P176"/>
  <c r="M176"/>
  <c r="O176"/>
  <c r="Q176"/>
  <c r="M177"/>
  <c r="O177"/>
  <c r="Q177"/>
  <c r="N177"/>
  <c r="P177"/>
  <c r="N178"/>
  <c r="P178"/>
  <c r="M178"/>
  <c r="O178"/>
  <c r="Q178"/>
  <c r="M179"/>
  <c r="O179"/>
  <c r="Q179"/>
  <c r="N179"/>
  <c r="P179"/>
  <c r="N180"/>
  <c r="P180"/>
  <c r="M180"/>
  <c r="O180"/>
  <c r="Q180"/>
  <c r="M181"/>
  <c r="O181"/>
  <c r="Q181"/>
  <c r="N181"/>
  <c r="P181"/>
  <c r="N182"/>
  <c r="P182"/>
  <c r="M182"/>
  <c r="O182"/>
  <c r="Q182"/>
  <c r="M183"/>
  <c r="O183"/>
  <c r="Q183"/>
  <c r="N183"/>
  <c r="P183"/>
  <c r="N184"/>
  <c r="P184"/>
  <c r="M184"/>
  <c r="O184"/>
  <c r="Q184"/>
  <c r="M185"/>
  <c r="O185"/>
  <c r="Q185"/>
  <c r="N185"/>
  <c r="P185"/>
  <c r="N186"/>
  <c r="P186"/>
  <c r="M186"/>
  <c r="O186"/>
  <c r="Q186"/>
  <c r="M187"/>
  <c r="O187"/>
  <c r="Q187"/>
  <c r="N187"/>
  <c r="P187"/>
  <c r="N188"/>
  <c r="P188"/>
  <c r="M188"/>
  <c r="O188"/>
  <c r="Q188"/>
  <c r="M189"/>
  <c r="O189"/>
  <c r="Q189"/>
  <c r="N189"/>
  <c r="P189"/>
  <c r="N190"/>
  <c r="P190"/>
  <c r="M190"/>
  <c r="O190"/>
  <c r="Q190"/>
  <c r="M191"/>
  <c r="O191"/>
  <c r="Q191"/>
  <c r="N191"/>
  <c r="P191"/>
  <c r="N192"/>
  <c r="P192"/>
  <c r="M192"/>
  <c r="O192"/>
  <c r="Q192"/>
  <c r="M193"/>
  <c r="O193"/>
  <c r="Q193"/>
  <c r="N193"/>
  <c r="P193"/>
  <c r="N194"/>
  <c r="P194"/>
  <c r="M194"/>
  <c r="O194"/>
  <c r="Q194"/>
  <c r="M195"/>
  <c r="O195"/>
  <c r="Q195"/>
  <c r="N195"/>
  <c r="P195"/>
  <c r="N196"/>
  <c r="P196"/>
  <c r="M196"/>
  <c r="O196"/>
  <c r="Q196"/>
  <c r="M197"/>
  <c r="O197"/>
  <c r="Q197"/>
  <c r="N197"/>
  <c r="P197"/>
  <c r="N198"/>
  <c r="P198"/>
  <c r="M198"/>
  <c r="O198"/>
  <c r="Q198"/>
  <c r="M199"/>
  <c r="O199"/>
  <c r="Q199"/>
  <c r="N199"/>
  <c r="P199"/>
  <c r="N200"/>
  <c r="P200"/>
  <c r="M200"/>
  <c r="O200"/>
  <c r="Q200"/>
  <c r="M201"/>
  <c r="O201"/>
  <c r="Q201"/>
  <c r="N201"/>
  <c r="P201"/>
  <c r="N202"/>
  <c r="P202"/>
  <c r="M202"/>
  <c r="O202"/>
  <c r="Q202"/>
  <c r="M203"/>
  <c r="O203"/>
  <c r="Q203"/>
  <c r="N203"/>
  <c r="P203"/>
  <c r="N204"/>
  <c r="P204"/>
  <c r="M204"/>
  <c r="O204"/>
  <c r="Q204"/>
  <c r="M205"/>
  <c r="O205"/>
  <c r="Q205"/>
  <c r="N205"/>
  <c r="P205"/>
  <c r="N206"/>
  <c r="P206"/>
  <c r="M206"/>
  <c r="O206"/>
  <c r="Q206"/>
  <c r="M207"/>
  <c r="O207"/>
  <c r="Q207"/>
  <c r="N207"/>
  <c r="P207"/>
  <c r="N208"/>
  <c r="P208"/>
  <c r="M208"/>
  <c r="O208"/>
  <c r="Q208"/>
  <c r="M209"/>
  <c r="O209"/>
  <c r="Q209"/>
  <c r="N209"/>
  <c r="P209"/>
  <c r="N210"/>
  <c r="P210"/>
  <c r="M210"/>
  <c r="O210"/>
  <c r="Q210"/>
  <c r="M211"/>
  <c r="O211"/>
  <c r="Q211"/>
  <c r="N211"/>
  <c r="P211"/>
  <c r="N212"/>
  <c r="P212"/>
  <c r="M212"/>
  <c r="O212"/>
  <c r="Q212"/>
  <c r="M213"/>
  <c r="O213"/>
  <c r="Q213"/>
  <c r="N213"/>
  <c r="P213"/>
  <c r="N214"/>
  <c r="P214"/>
  <c r="M214"/>
  <c r="O214"/>
  <c r="Q214"/>
  <c r="M215"/>
  <c r="O215"/>
  <c r="Q215"/>
  <c r="N215"/>
  <c r="P215"/>
  <c r="N216"/>
  <c r="P216"/>
  <c r="M216"/>
  <c r="O216"/>
  <c r="Q216"/>
  <c r="M217"/>
  <c r="O217"/>
  <c r="Q217"/>
  <c r="N217"/>
  <c r="P217"/>
  <c r="N218"/>
  <c r="P218"/>
  <c r="M218"/>
  <c r="O218"/>
  <c r="Q218"/>
  <c r="M219"/>
  <c r="O219"/>
  <c r="Q219"/>
  <c r="N219"/>
  <c r="P219"/>
  <c r="N220"/>
  <c r="P220"/>
  <c r="M220"/>
  <c r="O220"/>
  <c r="Q220"/>
  <c r="M221"/>
  <c r="O221"/>
  <c r="Q221"/>
  <c r="N221"/>
  <c r="P221"/>
  <c r="N222"/>
  <c r="P222"/>
  <c r="M222"/>
  <c r="O222"/>
  <c r="Q222"/>
  <c r="M223"/>
  <c r="O223"/>
  <c r="Q223"/>
  <c r="N223"/>
  <c r="P223"/>
  <c r="N224"/>
  <c r="P224"/>
  <c r="M224"/>
  <c r="O224"/>
  <c r="Q224"/>
  <c r="M225"/>
  <c r="O225"/>
  <c r="Q225"/>
  <c r="N225"/>
  <c r="P225"/>
  <c r="N226"/>
  <c r="P226"/>
  <c r="M226"/>
  <c r="O226"/>
  <c r="Q226"/>
  <c r="M227"/>
  <c r="O227"/>
  <c r="Q227"/>
  <c r="N227"/>
  <c r="P227"/>
  <c r="N228"/>
  <c r="P228"/>
  <c r="M228"/>
  <c r="O228"/>
  <c r="Q228"/>
  <c r="M229"/>
  <c r="O229"/>
  <c r="Q229"/>
  <c r="N229"/>
  <c r="P229"/>
  <c r="N230"/>
  <c r="P230"/>
  <c r="M230"/>
  <c r="O230"/>
  <c r="Q230"/>
  <c r="M231"/>
  <c r="O231"/>
  <c r="Q231"/>
  <c r="N231"/>
  <c r="P231"/>
  <c r="N232"/>
  <c r="P232"/>
  <c r="M232"/>
  <c r="O232"/>
  <c r="Q232"/>
  <c r="M233"/>
  <c r="O233"/>
  <c r="Q233"/>
  <c r="N233"/>
  <c r="P233"/>
  <c r="N234"/>
  <c r="P234"/>
  <c r="M234"/>
  <c r="O234"/>
  <c r="Q234"/>
  <c r="M235"/>
  <c r="O235"/>
  <c r="Q235"/>
  <c r="N235"/>
  <c r="P235"/>
  <c r="N236"/>
  <c r="P236"/>
  <c r="M236"/>
  <c r="O236"/>
  <c r="Q236"/>
  <c r="M237"/>
  <c r="O237"/>
  <c r="Q237"/>
  <c r="N237"/>
  <c r="P237"/>
  <c r="N238"/>
  <c r="P238"/>
  <c r="M238"/>
  <c r="O238"/>
  <c r="Q238"/>
  <c r="M239"/>
  <c r="O239"/>
  <c r="Q239"/>
  <c r="N239"/>
  <c r="P239"/>
  <c r="N240"/>
  <c r="P240"/>
  <c r="M240"/>
  <c r="O240"/>
  <c r="Q240"/>
  <c r="M241"/>
  <c r="O241"/>
  <c r="Q241"/>
  <c r="N241"/>
  <c r="P241"/>
  <c r="N242"/>
  <c r="P242"/>
  <c r="M242"/>
  <c r="O242"/>
  <c r="Q242"/>
  <c r="M243"/>
  <c r="O243"/>
  <c r="Q243"/>
  <c r="N243"/>
  <c r="P243"/>
  <c r="N244"/>
  <c r="P244"/>
  <c r="M244"/>
  <c r="O244"/>
  <c r="Q244"/>
  <c r="M245"/>
  <c r="O245"/>
  <c r="Q245"/>
  <c r="N245"/>
  <c r="P245"/>
  <c r="N246"/>
  <c r="P246"/>
  <c r="M246"/>
  <c r="O246"/>
  <c r="Q246"/>
  <c r="M247"/>
  <c r="O247"/>
  <c r="Q247"/>
  <c r="N247"/>
  <c r="P247"/>
  <c r="N248"/>
  <c r="P248"/>
  <c r="M248"/>
  <c r="O248"/>
  <c r="Q248"/>
  <c r="M249"/>
  <c r="O249"/>
  <c r="Q249"/>
  <c r="N249"/>
  <c r="P249"/>
  <c r="Q9" i="15"/>
  <c r="O9"/>
  <c r="M9"/>
  <c r="P9"/>
  <c r="N9"/>
  <c r="M10"/>
  <c r="O10"/>
  <c r="Q10"/>
  <c r="N10"/>
  <c r="P10"/>
  <c r="N11"/>
  <c r="P11"/>
  <c r="M11"/>
  <c r="O11"/>
  <c r="Q11"/>
  <c r="M12"/>
  <c r="O12"/>
  <c r="Q12"/>
  <c r="N12"/>
  <c r="P12"/>
  <c r="N13"/>
  <c r="P13"/>
  <c r="M13"/>
  <c r="O13"/>
  <c r="Q13"/>
  <c r="M14"/>
  <c r="O14"/>
  <c r="Q14"/>
  <c r="N14"/>
  <c r="P14"/>
  <c r="N15"/>
  <c r="P15"/>
  <c r="M15"/>
  <c r="O15"/>
  <c r="Q15"/>
  <c r="M16"/>
  <c r="O16"/>
  <c r="Q16"/>
  <c r="N16"/>
  <c r="P16"/>
  <c r="N17"/>
  <c r="P17"/>
  <c r="M17"/>
  <c r="O17"/>
  <c r="Q17"/>
  <c r="M18"/>
  <c r="O18"/>
  <c r="Q18"/>
  <c r="N18"/>
  <c r="P18"/>
  <c r="N19"/>
  <c r="P19"/>
  <c r="M19"/>
  <c r="O19"/>
  <c r="Q19"/>
  <c r="M20"/>
  <c r="O20"/>
  <c r="Q20"/>
  <c r="N20"/>
  <c r="P20"/>
  <c r="N21"/>
  <c r="P21"/>
  <c r="M21"/>
  <c r="O21"/>
  <c r="Q21"/>
  <c r="M22"/>
  <c r="O22"/>
  <c r="Q22"/>
  <c r="N22"/>
  <c r="P22"/>
  <c r="N23"/>
  <c r="P23"/>
  <c r="M23"/>
  <c r="O23"/>
  <c r="Q23"/>
  <c r="M24"/>
  <c r="O24"/>
  <c r="Q24"/>
  <c r="N24"/>
  <c r="P24"/>
  <c r="N25"/>
  <c r="P25"/>
  <c r="M25"/>
  <c r="O25"/>
  <c r="Q25"/>
  <c r="M26"/>
  <c r="O26"/>
  <c r="Q26"/>
  <c r="N26"/>
  <c r="P26"/>
  <c r="N27"/>
  <c r="P27"/>
  <c r="M27"/>
  <c r="O27"/>
  <c r="Q27"/>
  <c r="M28"/>
  <c r="O28"/>
  <c r="Q28"/>
  <c r="N28"/>
  <c r="P28"/>
  <c r="N29"/>
  <c r="P29"/>
  <c r="M29"/>
  <c r="O29"/>
  <c r="Q29"/>
  <c r="M30"/>
  <c r="O30"/>
  <c r="Q30"/>
  <c r="N30"/>
  <c r="P30"/>
  <c r="N31"/>
  <c r="P31"/>
  <c r="M31"/>
  <c r="O31"/>
  <c r="Q31"/>
  <c r="M32"/>
  <c r="O32"/>
  <c r="Q32"/>
  <c r="N32"/>
  <c r="P32"/>
  <c r="N33"/>
  <c r="P33"/>
  <c r="M33"/>
  <c r="O33"/>
  <c r="Q33"/>
  <c r="M34"/>
  <c r="O34"/>
  <c r="Q34"/>
  <c r="N34"/>
  <c r="P34"/>
  <c r="N35"/>
  <c r="P35"/>
  <c r="M35"/>
  <c r="O35"/>
  <c r="Q35"/>
  <c r="M36"/>
  <c r="O36"/>
  <c r="Q36"/>
  <c r="N36"/>
  <c r="P36"/>
  <c r="N37"/>
  <c r="P37"/>
  <c r="M37"/>
  <c r="O37"/>
  <c r="Q37"/>
  <c r="M38"/>
  <c r="O38"/>
  <c r="Q38"/>
  <c r="N38"/>
  <c r="P38"/>
  <c r="N39"/>
  <c r="P39"/>
  <c r="M39"/>
  <c r="O39"/>
  <c r="Q39"/>
  <c r="M40"/>
  <c r="O40"/>
  <c r="Q40"/>
  <c r="N40"/>
  <c r="P40"/>
  <c r="N41"/>
  <c r="P41"/>
  <c r="M41"/>
  <c r="O41"/>
  <c r="Q41"/>
  <c r="M42"/>
  <c r="O42"/>
  <c r="Q42"/>
  <c r="N42"/>
  <c r="P42"/>
  <c r="N43"/>
  <c r="P43"/>
  <c r="M43"/>
  <c r="O43"/>
  <c r="Q43"/>
  <c r="M44"/>
  <c r="O44"/>
  <c r="Q44"/>
  <c r="N44"/>
  <c r="P44"/>
  <c r="N45"/>
  <c r="P45"/>
  <c r="M45"/>
  <c r="O45"/>
  <c r="Q45"/>
  <c r="M46"/>
  <c r="O46"/>
  <c r="Q46"/>
  <c r="N46"/>
  <c r="P46"/>
  <c r="N47"/>
  <c r="P47"/>
  <c r="M47"/>
  <c r="O47"/>
  <c r="Q47"/>
  <c r="M48"/>
  <c r="O48"/>
  <c r="Q48"/>
  <c r="N48"/>
  <c r="P48"/>
  <c r="N49"/>
  <c r="P49"/>
  <c r="M49"/>
  <c r="O49"/>
  <c r="Q49"/>
  <c r="M50"/>
  <c r="O50"/>
  <c r="Q50"/>
  <c r="N50"/>
  <c r="P50"/>
  <c r="N51"/>
  <c r="P51"/>
  <c r="M51"/>
  <c r="O51"/>
  <c r="Q51"/>
  <c r="M52"/>
  <c r="O52"/>
  <c r="Q52"/>
  <c r="N52"/>
  <c r="P52"/>
  <c r="N53"/>
  <c r="P53"/>
  <c r="M53"/>
  <c r="O53"/>
  <c r="Q53"/>
  <c r="M54"/>
  <c r="O54"/>
  <c r="Q54"/>
  <c r="N54"/>
  <c r="P54"/>
  <c r="N55"/>
  <c r="P55"/>
  <c r="M55"/>
  <c r="O55"/>
  <c r="Q55"/>
  <c r="M56"/>
  <c r="O56"/>
  <c r="Q56"/>
  <c r="N56"/>
  <c r="P56"/>
  <c r="N57"/>
  <c r="P57"/>
  <c r="M57"/>
  <c r="O57"/>
  <c r="Q57"/>
  <c r="M58"/>
  <c r="O58"/>
  <c r="Q58"/>
  <c r="N58"/>
  <c r="P58"/>
  <c r="N59"/>
  <c r="P59"/>
  <c r="M59"/>
  <c r="O59"/>
  <c r="Q59"/>
  <c r="M60"/>
  <c r="O60"/>
  <c r="Q60"/>
  <c r="N60"/>
  <c r="P60"/>
  <c r="N61"/>
  <c r="P61"/>
  <c r="M61"/>
  <c r="O61"/>
  <c r="Q61"/>
  <c r="M62"/>
  <c r="O62"/>
  <c r="Q62"/>
  <c r="N62"/>
  <c r="P62"/>
  <c r="N63"/>
  <c r="P63"/>
  <c r="M63"/>
  <c r="O63"/>
  <c r="Q63"/>
  <c r="M64"/>
  <c r="O64"/>
  <c r="Q64"/>
  <c r="N64"/>
  <c r="P64"/>
  <c r="N65"/>
  <c r="P65"/>
  <c r="M65"/>
  <c r="O65"/>
  <c r="Q65"/>
  <c r="M66"/>
  <c r="O66"/>
  <c r="Q66"/>
  <c r="N66"/>
  <c r="P66"/>
  <c r="N67"/>
  <c r="P67"/>
  <c r="M67"/>
  <c r="O67"/>
  <c r="Q67"/>
  <c r="M68"/>
  <c r="O68"/>
  <c r="Q68"/>
  <c r="N68"/>
  <c r="P68"/>
  <c r="N69"/>
  <c r="P69"/>
  <c r="M69"/>
  <c r="O69"/>
  <c r="Q69"/>
  <c r="M70"/>
  <c r="O70"/>
  <c r="Q70"/>
  <c r="N70"/>
  <c r="P70"/>
  <c r="N71"/>
  <c r="P71"/>
  <c r="M71"/>
  <c r="O71"/>
  <c r="Q71"/>
  <c r="M72"/>
  <c r="O72"/>
  <c r="Q72"/>
  <c r="N72"/>
  <c r="P72"/>
  <c r="N73"/>
  <c r="P73"/>
  <c r="M73"/>
  <c r="O73"/>
  <c r="Q73"/>
  <c r="M74"/>
  <c r="O74"/>
  <c r="Q74"/>
  <c r="N74"/>
  <c r="P74"/>
  <c r="N75"/>
  <c r="P75"/>
  <c r="M75"/>
  <c r="O75"/>
  <c r="Q75"/>
  <c r="M76"/>
  <c r="O76"/>
  <c r="Q76"/>
  <c r="N76"/>
  <c r="P76"/>
  <c r="N77"/>
  <c r="P77"/>
  <c r="M77"/>
  <c r="O77"/>
  <c r="Q77"/>
  <c r="M78"/>
  <c r="O78"/>
  <c r="Q78"/>
  <c r="N78"/>
  <c r="P78"/>
  <c r="N79"/>
  <c r="P79"/>
  <c r="M79"/>
  <c r="O79"/>
  <c r="Q79"/>
  <c r="M80"/>
  <c r="O80"/>
  <c r="Q80"/>
  <c r="N80"/>
  <c r="P80"/>
  <c r="N81"/>
  <c r="P81"/>
  <c r="M81"/>
  <c r="O81"/>
  <c r="Q81"/>
  <c r="M82"/>
  <c r="O82"/>
  <c r="Q82"/>
  <c r="N82"/>
  <c r="P82"/>
  <c r="N83"/>
  <c r="P83"/>
  <c r="M83"/>
  <c r="O83"/>
  <c r="Q83"/>
  <c r="M84"/>
  <c r="O84"/>
  <c r="Q84"/>
  <c r="N84"/>
  <c r="P84"/>
  <c r="N85"/>
  <c r="P85"/>
  <c r="M85"/>
  <c r="O85"/>
  <c r="Q85"/>
  <c r="M86"/>
  <c r="O86"/>
  <c r="Q86"/>
  <c r="N86"/>
  <c r="P86"/>
  <c r="N87"/>
  <c r="P87"/>
  <c r="M87"/>
  <c r="O87"/>
  <c r="Q87"/>
  <c r="M88"/>
  <c r="O88"/>
  <c r="Q88"/>
  <c r="N88"/>
  <c r="P88"/>
  <c r="N89"/>
  <c r="P89"/>
  <c r="M89"/>
  <c r="O89"/>
  <c r="Q89"/>
  <c r="M90"/>
  <c r="O90"/>
  <c r="Q90"/>
  <c r="N90"/>
  <c r="P90"/>
  <c r="N91"/>
  <c r="P91"/>
  <c r="M91"/>
  <c r="O91"/>
  <c r="Q91"/>
  <c r="M92"/>
  <c r="O92"/>
  <c r="Q92"/>
  <c r="N92"/>
  <c r="P92"/>
  <c r="N93"/>
  <c r="P93"/>
  <c r="M93"/>
  <c r="O93"/>
  <c r="Q93"/>
  <c r="M94"/>
  <c r="O94"/>
  <c r="Q94"/>
  <c r="N94"/>
  <c r="P94"/>
  <c r="N95"/>
  <c r="P95"/>
  <c r="M95"/>
  <c r="O95"/>
  <c r="Q95"/>
  <c r="M96"/>
  <c r="O96"/>
  <c r="Q96"/>
  <c r="N96"/>
  <c r="P96"/>
  <c r="N97"/>
  <c r="P97"/>
  <c r="M97"/>
  <c r="O97"/>
  <c r="Q97"/>
  <c r="M98"/>
  <c r="O98"/>
  <c r="Q98"/>
  <c r="N98"/>
  <c r="P98"/>
  <c r="N99"/>
  <c r="P99"/>
  <c r="M99"/>
  <c r="O99"/>
  <c r="Q99"/>
  <c r="M100"/>
  <c r="O100"/>
  <c r="Q100"/>
  <c r="N100"/>
  <c r="P100"/>
  <c r="N101"/>
  <c r="P101"/>
  <c r="M101"/>
  <c r="O101"/>
  <c r="Q101"/>
  <c r="M102"/>
  <c r="O102"/>
  <c r="Q102"/>
  <c r="N102"/>
  <c r="P102"/>
  <c r="N103"/>
  <c r="P103"/>
  <c r="M103"/>
  <c r="O103"/>
  <c r="Q103"/>
  <c r="M104"/>
  <c r="O104"/>
  <c r="Q104"/>
  <c r="N104"/>
  <c r="P104"/>
  <c r="N105"/>
  <c r="P105"/>
  <c r="M105"/>
  <c r="O105"/>
  <c r="Q105"/>
  <c r="M106"/>
  <c r="O106"/>
  <c r="Q106"/>
  <c r="N106"/>
  <c r="P106"/>
  <c r="N107"/>
  <c r="P107"/>
  <c r="M107"/>
  <c r="O107"/>
  <c r="Q107"/>
  <c r="M108"/>
  <c r="O108"/>
  <c r="Q108"/>
  <c r="N108"/>
  <c r="P108"/>
  <c r="N109"/>
  <c r="P109"/>
  <c r="M109"/>
  <c r="O109"/>
  <c r="Q109"/>
  <c r="M110"/>
  <c r="O110"/>
  <c r="Q110"/>
  <c r="N110"/>
  <c r="P110"/>
  <c r="N111"/>
  <c r="P111"/>
  <c r="M111"/>
  <c r="O111"/>
  <c r="Q111"/>
  <c r="M112"/>
  <c r="N112"/>
  <c r="O112"/>
  <c r="Q112"/>
  <c r="P112"/>
  <c r="N113"/>
  <c r="P113"/>
  <c r="M113"/>
  <c r="O113"/>
  <c r="Q113"/>
  <c r="M114"/>
  <c r="O114"/>
  <c r="Q114"/>
  <c r="N114"/>
  <c r="P114"/>
  <c r="N115"/>
  <c r="P115"/>
  <c r="M115"/>
  <c r="O115"/>
  <c r="Q115"/>
  <c r="M116"/>
  <c r="O116"/>
  <c r="Q116"/>
  <c r="N116"/>
  <c r="P116"/>
  <c r="N117"/>
  <c r="P117"/>
  <c r="M117"/>
  <c r="O117"/>
  <c r="Q117"/>
  <c r="M118"/>
  <c r="O118"/>
  <c r="Q118"/>
  <c r="N118"/>
  <c r="P118"/>
  <c r="N119"/>
  <c r="P119"/>
  <c r="M119"/>
  <c r="O119"/>
  <c r="Q119"/>
  <c r="M120"/>
  <c r="O120"/>
  <c r="Q120"/>
  <c r="N120"/>
  <c r="P120"/>
  <c r="N121"/>
  <c r="P121"/>
  <c r="M121"/>
  <c r="O121"/>
  <c r="Q121"/>
  <c r="M122"/>
  <c r="O122"/>
  <c r="Q122"/>
  <c r="N122"/>
  <c r="P122"/>
  <c r="N123"/>
  <c r="P123"/>
  <c r="M123"/>
  <c r="O123"/>
  <c r="Q123"/>
  <c r="M124"/>
  <c r="O124"/>
  <c r="Q124"/>
  <c r="N124"/>
  <c r="P124"/>
  <c r="N125"/>
  <c r="P125"/>
  <c r="M125"/>
  <c r="O125"/>
  <c r="Q125"/>
  <c r="M126"/>
  <c r="O126"/>
  <c r="Q126"/>
  <c r="N126"/>
  <c r="P126"/>
  <c r="N127"/>
  <c r="P127"/>
  <c r="M127"/>
  <c r="O127"/>
  <c r="Q127"/>
  <c r="M128"/>
  <c r="O128"/>
  <c r="Q128"/>
  <c r="N128"/>
  <c r="P128"/>
  <c r="N129"/>
  <c r="P129"/>
  <c r="M129"/>
  <c r="O129"/>
  <c r="Q129"/>
  <c r="M130"/>
  <c r="O130"/>
  <c r="Q130"/>
  <c r="N130"/>
  <c r="P130"/>
  <c r="N131"/>
  <c r="P131"/>
  <c r="M131"/>
  <c r="O131"/>
  <c r="Q131"/>
  <c r="M132"/>
  <c r="O132"/>
  <c r="Q132"/>
  <c r="N132"/>
  <c r="P132"/>
  <c r="N133"/>
  <c r="P133"/>
  <c r="M133"/>
  <c r="O133"/>
  <c r="Q133"/>
  <c r="M134"/>
  <c r="O134"/>
  <c r="Q134"/>
  <c r="N134"/>
  <c r="P134"/>
  <c r="N135"/>
  <c r="P135"/>
  <c r="M135"/>
  <c r="O135"/>
  <c r="Q135"/>
  <c r="M136"/>
  <c r="O136"/>
  <c r="Q136"/>
  <c r="N136"/>
  <c r="P136"/>
  <c r="N137"/>
  <c r="P137"/>
  <c r="M137"/>
  <c r="O137"/>
  <c r="Q137"/>
  <c r="M138"/>
  <c r="O138"/>
  <c r="Q138"/>
  <c r="N138"/>
  <c r="P138"/>
  <c r="N139"/>
  <c r="P139"/>
  <c r="M139"/>
  <c r="O139"/>
  <c r="Q139"/>
  <c r="M140"/>
  <c r="O140"/>
  <c r="Q140"/>
  <c r="N140"/>
  <c r="P140"/>
  <c r="N141"/>
  <c r="P141"/>
  <c r="M141"/>
  <c r="O141"/>
  <c r="Q141"/>
  <c r="M142"/>
  <c r="O142"/>
  <c r="Q142"/>
  <c r="N142"/>
  <c r="P142"/>
  <c r="N143"/>
  <c r="P143"/>
  <c r="M143"/>
  <c r="O143"/>
  <c r="Q143"/>
  <c r="M144"/>
  <c r="O144"/>
  <c r="Q144"/>
  <c r="N144"/>
  <c r="P144"/>
  <c r="N145"/>
  <c r="P145"/>
  <c r="M145"/>
  <c r="O145"/>
  <c r="Q145"/>
  <c r="M146"/>
  <c r="O146"/>
  <c r="Q146"/>
  <c r="N146"/>
  <c r="P146"/>
  <c r="N147"/>
  <c r="P147"/>
  <c r="M147"/>
  <c r="O147"/>
  <c r="Q147"/>
  <c r="M148"/>
  <c r="O148"/>
  <c r="Q148"/>
  <c r="N148"/>
  <c r="P148"/>
  <c r="N149"/>
  <c r="P149"/>
  <c r="M149"/>
  <c r="O149"/>
  <c r="Q149"/>
  <c r="M150"/>
  <c r="O150"/>
  <c r="Q150"/>
  <c r="N150"/>
  <c r="P150"/>
  <c r="N151"/>
  <c r="P151"/>
  <c r="M151"/>
  <c r="O151"/>
  <c r="Q151"/>
  <c r="M152"/>
  <c r="O152"/>
  <c r="Q152"/>
  <c r="N152"/>
  <c r="P152"/>
  <c r="N153"/>
  <c r="P153"/>
  <c r="M153"/>
  <c r="O153"/>
  <c r="Q153"/>
  <c r="M154"/>
  <c r="O154"/>
  <c r="Q154"/>
  <c r="N154"/>
  <c r="P154"/>
  <c r="N155"/>
  <c r="P155"/>
  <c r="M155"/>
  <c r="O155"/>
  <c r="Q155"/>
  <c r="M156"/>
  <c r="O156"/>
  <c r="Q156"/>
  <c r="N156"/>
  <c r="P156"/>
  <c r="N157"/>
  <c r="P157"/>
  <c r="M157"/>
  <c r="O157"/>
  <c r="Q157"/>
  <c r="M158"/>
  <c r="O158"/>
  <c r="Q158"/>
  <c r="N158"/>
  <c r="P158"/>
  <c r="N159"/>
  <c r="P159"/>
  <c r="M159"/>
  <c r="O159"/>
  <c r="Q159"/>
  <c r="M160"/>
  <c r="O160"/>
  <c r="Q160"/>
  <c r="N160"/>
  <c r="P160"/>
  <c r="N161"/>
  <c r="P161"/>
  <c r="M161"/>
  <c r="O161"/>
  <c r="Q161"/>
  <c r="M162"/>
  <c r="O162"/>
  <c r="Q162"/>
  <c r="N162"/>
  <c r="P162"/>
  <c r="N163"/>
  <c r="P163"/>
  <c r="M163"/>
  <c r="O163"/>
  <c r="Q163"/>
  <c r="M164"/>
  <c r="O164"/>
  <c r="Q164"/>
  <c r="N164"/>
  <c r="P164"/>
  <c r="N165"/>
  <c r="P165"/>
  <c r="M165"/>
  <c r="O165"/>
  <c r="Q165"/>
  <c r="M166"/>
  <c r="O166"/>
  <c r="Q166"/>
  <c r="N166"/>
  <c r="P166"/>
  <c r="N167"/>
  <c r="P167"/>
  <c r="M167"/>
  <c r="O167"/>
  <c r="Q167"/>
  <c r="M168"/>
  <c r="O168"/>
  <c r="Q168"/>
  <c r="N168"/>
  <c r="P168"/>
  <c r="N169"/>
  <c r="P169"/>
  <c r="M169"/>
  <c r="O169"/>
  <c r="Q169"/>
  <c r="M170"/>
  <c r="O170"/>
  <c r="Q170"/>
  <c r="N170"/>
  <c r="P170"/>
  <c r="N171"/>
  <c r="P171"/>
  <c r="M171"/>
  <c r="O171"/>
  <c r="Q171"/>
  <c r="J172"/>
  <c r="M172"/>
  <c r="O172"/>
  <c r="Q172"/>
  <c r="N172"/>
  <c r="P172"/>
  <c r="J173"/>
  <c r="N173"/>
  <c r="P173"/>
  <c r="M173"/>
  <c r="O173"/>
  <c r="Q173"/>
  <c r="M174"/>
  <c r="O174"/>
  <c r="Q174"/>
  <c r="N174"/>
  <c r="P174"/>
  <c r="N175"/>
  <c r="P175"/>
  <c r="M175"/>
  <c r="O175"/>
  <c r="Q175"/>
  <c r="M176"/>
  <c r="O176"/>
  <c r="Q176"/>
  <c r="N176"/>
  <c r="P176"/>
  <c r="J177"/>
  <c r="N177"/>
  <c r="P177"/>
  <c r="M177"/>
  <c r="O177"/>
  <c r="Q177"/>
  <c r="M178"/>
  <c r="O178"/>
  <c r="Q178"/>
  <c r="N178"/>
  <c r="P178"/>
  <c r="N179"/>
  <c r="P179"/>
  <c r="M179"/>
  <c r="O179"/>
  <c r="Q179"/>
  <c r="M180"/>
  <c r="O180"/>
  <c r="Q180"/>
  <c r="N180"/>
  <c r="P180"/>
  <c r="J181"/>
  <c r="N181"/>
  <c r="P181"/>
  <c r="M181"/>
  <c r="O181"/>
  <c r="Q181"/>
  <c r="M182"/>
  <c r="O182"/>
  <c r="Q182"/>
  <c r="N182"/>
  <c r="P182"/>
  <c r="N183"/>
  <c r="P183"/>
  <c r="M183"/>
  <c r="O183"/>
  <c r="Q183"/>
  <c r="M184"/>
  <c r="O184"/>
  <c r="Q184"/>
  <c r="N184"/>
  <c r="P184"/>
  <c r="J185"/>
  <c r="N185"/>
  <c r="P185"/>
  <c r="M185"/>
  <c r="O185"/>
  <c r="Q185"/>
  <c r="M186"/>
  <c r="O186"/>
  <c r="Q186"/>
  <c r="N186"/>
  <c r="P186"/>
  <c r="N187"/>
  <c r="P187"/>
  <c r="M187"/>
  <c r="O187"/>
  <c r="Q187"/>
  <c r="M188"/>
  <c r="O188"/>
  <c r="Q188"/>
  <c r="N188"/>
  <c r="P188"/>
  <c r="J189"/>
  <c r="N189"/>
  <c r="P189"/>
  <c r="M189"/>
  <c r="O189"/>
  <c r="Q189"/>
  <c r="M190"/>
  <c r="O190"/>
  <c r="Q190"/>
  <c r="N190"/>
  <c r="P190"/>
  <c r="N191"/>
  <c r="P191"/>
  <c r="M191"/>
  <c r="O191"/>
  <c r="Q191"/>
  <c r="M192"/>
  <c r="O192"/>
  <c r="Q192"/>
  <c r="N192"/>
  <c r="P192"/>
  <c r="J193"/>
  <c r="N193"/>
  <c r="P193"/>
  <c r="M193"/>
  <c r="O193"/>
  <c r="Q193"/>
  <c r="M194"/>
  <c r="O194"/>
  <c r="Q194"/>
  <c r="N194"/>
  <c r="P194"/>
  <c r="N195"/>
  <c r="P195"/>
  <c r="M195"/>
  <c r="O195"/>
  <c r="Q195"/>
  <c r="M196"/>
  <c r="O196"/>
  <c r="Q196"/>
  <c r="N196"/>
  <c r="P196"/>
  <c r="N197"/>
  <c r="P197"/>
  <c r="M197"/>
  <c r="O197"/>
  <c r="Q197"/>
  <c r="M198"/>
  <c r="O198"/>
  <c r="Q198"/>
  <c r="N198"/>
  <c r="P198"/>
  <c r="N199"/>
  <c r="P199"/>
  <c r="M199"/>
  <c r="O199"/>
  <c r="Q199"/>
  <c r="M200"/>
  <c r="O200"/>
  <c r="Q200"/>
  <c r="N200"/>
  <c r="P200"/>
  <c r="N201"/>
  <c r="P201"/>
  <c r="M201"/>
  <c r="O201"/>
  <c r="Q201"/>
  <c r="M202"/>
  <c r="O202"/>
  <c r="Q202"/>
  <c r="N202"/>
  <c r="P202"/>
  <c r="N203"/>
  <c r="P203"/>
  <c r="M203"/>
  <c r="O203"/>
  <c r="Q203"/>
  <c r="M204"/>
  <c r="O204"/>
  <c r="Q204"/>
  <c r="N204"/>
  <c r="P204"/>
  <c r="N205"/>
  <c r="P205"/>
  <c r="M205"/>
  <c r="O205"/>
  <c r="Q205"/>
  <c r="M206"/>
  <c r="O206"/>
  <c r="Q206"/>
  <c r="N206"/>
  <c r="P206"/>
  <c r="N207"/>
  <c r="P207"/>
  <c r="M207"/>
  <c r="O207"/>
  <c r="Q207"/>
  <c r="M208"/>
  <c r="O208"/>
  <c r="Q208"/>
  <c r="N208"/>
  <c r="P208"/>
  <c r="N209"/>
  <c r="P209"/>
  <c r="M209"/>
  <c r="O209"/>
  <c r="Q209"/>
  <c r="M210"/>
  <c r="O210"/>
  <c r="Q210"/>
  <c r="N210"/>
  <c r="P210"/>
  <c r="N211"/>
  <c r="P211"/>
  <c r="M211"/>
  <c r="O211"/>
  <c r="Q211"/>
  <c r="M212"/>
  <c r="O212"/>
  <c r="Q212"/>
  <c r="N212"/>
  <c r="P212"/>
  <c r="N213"/>
  <c r="P213"/>
  <c r="M213"/>
  <c r="O213"/>
  <c r="Q213"/>
  <c r="M214"/>
  <c r="O214"/>
  <c r="Q214"/>
  <c r="N214"/>
  <c r="P214"/>
  <c r="N215"/>
  <c r="P215"/>
  <c r="M215"/>
  <c r="O215"/>
  <c r="Q215"/>
  <c r="M216"/>
  <c r="O216"/>
  <c r="Q216"/>
  <c r="N216"/>
  <c r="P216"/>
  <c r="N217"/>
  <c r="P217"/>
  <c r="M217"/>
  <c r="O217"/>
  <c r="Q217"/>
  <c r="M218"/>
  <c r="O218"/>
  <c r="Q218"/>
  <c r="N218"/>
  <c r="P218"/>
  <c r="N219"/>
  <c r="P219"/>
  <c r="M219"/>
  <c r="O219"/>
  <c r="Q219"/>
  <c r="M220"/>
  <c r="O220"/>
  <c r="Q220"/>
  <c r="N220"/>
  <c r="P220"/>
  <c r="N221"/>
  <c r="P221"/>
  <c r="M221"/>
  <c r="O221"/>
  <c r="Q221"/>
  <c r="M222"/>
  <c r="O222"/>
  <c r="Q222"/>
  <c r="N222"/>
  <c r="P222"/>
  <c r="N223"/>
  <c r="P223"/>
  <c r="M223"/>
  <c r="O223"/>
  <c r="Q223"/>
  <c r="M224"/>
  <c r="O224"/>
  <c r="Q224"/>
  <c r="N224"/>
  <c r="P224"/>
  <c r="N225"/>
  <c r="P225"/>
  <c r="M225"/>
  <c r="O225"/>
  <c r="Q225"/>
  <c r="M226"/>
  <c r="O226"/>
  <c r="Q226"/>
  <c r="N226"/>
  <c r="P226"/>
  <c r="N227"/>
  <c r="P227"/>
  <c r="M227"/>
  <c r="O227"/>
  <c r="Q227"/>
  <c r="M228"/>
  <c r="O228"/>
  <c r="Q228"/>
  <c r="N228"/>
  <c r="P228"/>
  <c r="N229"/>
  <c r="P229"/>
  <c r="M229"/>
  <c r="O229"/>
  <c r="Q229"/>
  <c r="M230"/>
  <c r="O230"/>
  <c r="Q230"/>
  <c r="N230"/>
  <c r="P230"/>
  <c r="N231"/>
  <c r="P231"/>
  <c r="M231"/>
  <c r="O231"/>
  <c r="Q231"/>
  <c r="M232"/>
  <c r="O232"/>
  <c r="Q232"/>
  <c r="N232"/>
  <c r="P232"/>
  <c r="N233"/>
  <c r="P233"/>
  <c r="M233"/>
  <c r="O233"/>
  <c r="Q233"/>
  <c r="M234"/>
  <c r="O234"/>
  <c r="Q234"/>
  <c r="N234"/>
  <c r="P234"/>
  <c r="N235"/>
  <c r="P235"/>
  <c r="M235"/>
  <c r="O235"/>
  <c r="Q235"/>
  <c r="M236"/>
  <c r="O236"/>
  <c r="Q236"/>
  <c r="N236"/>
  <c r="P236"/>
  <c r="N237"/>
  <c r="P237"/>
  <c r="M237"/>
  <c r="O237"/>
  <c r="Q237"/>
  <c r="M238"/>
  <c r="O238"/>
  <c r="Q238"/>
  <c r="N238"/>
  <c r="P238"/>
  <c r="N239"/>
  <c r="P239"/>
  <c r="M239"/>
  <c r="O239"/>
  <c r="Q239"/>
  <c r="M240"/>
  <c r="O240"/>
  <c r="Q240"/>
  <c r="N240"/>
  <c r="P240"/>
  <c r="N241"/>
  <c r="P241"/>
  <c r="M241"/>
  <c r="O241"/>
  <c r="Q241"/>
  <c r="M242"/>
  <c r="O242"/>
  <c r="Q242"/>
  <c r="N242"/>
  <c r="P242"/>
  <c r="N243"/>
  <c r="P243"/>
  <c r="M243"/>
  <c r="O243"/>
  <c r="Q243"/>
  <c r="M244"/>
  <c r="O244"/>
  <c r="Q244"/>
  <c r="N244"/>
  <c r="P244"/>
  <c r="N245"/>
  <c r="P245"/>
  <c r="M245"/>
  <c r="O245"/>
  <c r="Q245"/>
  <c r="M246"/>
  <c r="O246"/>
  <c r="Q246"/>
  <c r="N246"/>
  <c r="P246"/>
  <c r="N247"/>
  <c r="P247"/>
  <c r="M247"/>
  <c r="O247"/>
  <c r="Q247"/>
  <c r="M248"/>
  <c r="O248"/>
  <c r="Q248"/>
  <c r="N248"/>
  <c r="P248"/>
  <c r="N249"/>
  <c r="P249"/>
  <c r="M249"/>
  <c r="O249"/>
  <c r="Q249"/>
  <c r="J19"/>
  <c r="K174"/>
  <c r="K178"/>
  <c r="K182"/>
  <c r="K186"/>
  <c r="K190"/>
  <c r="K194"/>
  <c r="P9" i="14"/>
  <c r="N9"/>
  <c r="Q9"/>
  <c r="O9"/>
  <c r="M9"/>
  <c r="M11"/>
  <c r="O11"/>
  <c r="Q11"/>
  <c r="N11"/>
  <c r="P11"/>
  <c r="J12"/>
  <c r="N12"/>
  <c r="P12"/>
  <c r="M12"/>
  <c r="O12"/>
  <c r="Q12"/>
  <c r="N14"/>
  <c r="P14"/>
  <c r="M14"/>
  <c r="O14"/>
  <c r="Q14"/>
  <c r="J16"/>
  <c r="N16"/>
  <c r="P16"/>
  <c r="M16"/>
  <c r="O16"/>
  <c r="Q16"/>
  <c r="N18"/>
  <c r="P18"/>
  <c r="M18"/>
  <c r="O18"/>
  <c r="Q18"/>
  <c r="J20"/>
  <c r="N20"/>
  <c r="P20"/>
  <c r="M20"/>
  <c r="O20"/>
  <c r="Q20"/>
  <c r="N22"/>
  <c r="P22"/>
  <c r="M22"/>
  <c r="O22"/>
  <c r="Q22"/>
  <c r="J24"/>
  <c r="N24"/>
  <c r="P24"/>
  <c r="M24"/>
  <c r="O24"/>
  <c r="Q24"/>
  <c r="N26"/>
  <c r="P26"/>
  <c r="M26"/>
  <c r="O26"/>
  <c r="Q26"/>
  <c r="J28"/>
  <c r="N28"/>
  <c r="P28"/>
  <c r="M28"/>
  <c r="O28"/>
  <c r="Q28"/>
  <c r="N30"/>
  <c r="P30"/>
  <c r="M30"/>
  <c r="O30"/>
  <c r="Q30"/>
  <c r="J32"/>
  <c r="N32"/>
  <c r="P32"/>
  <c r="M32"/>
  <c r="O32"/>
  <c r="Q32"/>
  <c r="M33"/>
  <c r="O33"/>
  <c r="Q33"/>
  <c r="N33"/>
  <c r="P33"/>
  <c r="M35"/>
  <c r="O35"/>
  <c r="Q35"/>
  <c r="N35"/>
  <c r="P35"/>
  <c r="M37"/>
  <c r="O37"/>
  <c r="Q37"/>
  <c r="N37"/>
  <c r="P37"/>
  <c r="N40"/>
  <c r="P40"/>
  <c r="M40"/>
  <c r="O40"/>
  <c r="Q40"/>
  <c r="M65"/>
  <c r="O65"/>
  <c r="Q65"/>
  <c r="N65"/>
  <c r="P65"/>
  <c r="K9"/>
  <c r="K13"/>
  <c r="K17"/>
  <c r="K21"/>
  <c r="K25"/>
  <c r="K29"/>
  <c r="K97"/>
  <c r="K101"/>
  <c r="K105"/>
  <c r="K109"/>
  <c r="K113"/>
  <c r="K117"/>
  <c r="K121"/>
  <c r="K125"/>
  <c r="K129"/>
  <c r="K133"/>
  <c r="K137"/>
  <c r="K141"/>
  <c r="K145"/>
  <c r="K149"/>
  <c r="K153"/>
  <c r="K157"/>
  <c r="N10"/>
  <c r="P10"/>
  <c r="M10"/>
  <c r="O10"/>
  <c r="Q10"/>
  <c r="M13"/>
  <c r="O13"/>
  <c r="Q13"/>
  <c r="N13"/>
  <c r="P13"/>
  <c r="M15"/>
  <c r="O15"/>
  <c r="Q15"/>
  <c r="N15"/>
  <c r="P15"/>
  <c r="M17"/>
  <c r="O17"/>
  <c r="Q17"/>
  <c r="N17"/>
  <c r="P17"/>
  <c r="M19"/>
  <c r="O19"/>
  <c r="Q19"/>
  <c r="N19"/>
  <c r="P19"/>
  <c r="M21"/>
  <c r="O21"/>
  <c r="Q21"/>
  <c r="N21"/>
  <c r="P21"/>
  <c r="M23"/>
  <c r="O23"/>
  <c r="Q23"/>
  <c r="N23"/>
  <c r="P23"/>
  <c r="M25"/>
  <c r="O25"/>
  <c r="Q25"/>
  <c r="N25"/>
  <c r="P25"/>
  <c r="M27"/>
  <c r="O27"/>
  <c r="Q27"/>
  <c r="P27"/>
  <c r="N27"/>
  <c r="M29"/>
  <c r="O29"/>
  <c r="Q29"/>
  <c r="N29"/>
  <c r="P29"/>
  <c r="M31"/>
  <c r="O31"/>
  <c r="Q31"/>
  <c r="N31"/>
  <c r="P31"/>
  <c r="N34"/>
  <c r="P34"/>
  <c r="M34"/>
  <c r="O34"/>
  <c r="Q34"/>
  <c r="N36"/>
  <c r="P36"/>
  <c r="M36"/>
  <c r="O36"/>
  <c r="Q36"/>
  <c r="N38"/>
  <c r="P38"/>
  <c r="M38"/>
  <c r="O38"/>
  <c r="Q38"/>
  <c r="M39"/>
  <c r="O39"/>
  <c r="Q39"/>
  <c r="N39"/>
  <c r="P39"/>
  <c r="M41"/>
  <c r="O41"/>
  <c r="Q41"/>
  <c r="N41"/>
  <c r="P41"/>
  <c r="N42"/>
  <c r="P42"/>
  <c r="M42"/>
  <c r="O42"/>
  <c r="Q42"/>
  <c r="M43"/>
  <c r="O43"/>
  <c r="Q43"/>
  <c r="N43"/>
  <c r="P43"/>
  <c r="N44"/>
  <c r="P44"/>
  <c r="M44"/>
  <c r="O44"/>
  <c r="Q44"/>
  <c r="M45"/>
  <c r="O45"/>
  <c r="Q45"/>
  <c r="N45"/>
  <c r="P45"/>
  <c r="N46"/>
  <c r="P46"/>
  <c r="M46"/>
  <c r="O46"/>
  <c r="Q46"/>
  <c r="M47"/>
  <c r="O47"/>
  <c r="Q47"/>
  <c r="N47"/>
  <c r="P47"/>
  <c r="N48"/>
  <c r="P48"/>
  <c r="M48"/>
  <c r="O48"/>
  <c r="Q48"/>
  <c r="M49"/>
  <c r="O49"/>
  <c r="Q49"/>
  <c r="N49"/>
  <c r="P49"/>
  <c r="N50"/>
  <c r="P50"/>
  <c r="M50"/>
  <c r="O50"/>
  <c r="Q50"/>
  <c r="M51"/>
  <c r="O51"/>
  <c r="Q51"/>
  <c r="N51"/>
  <c r="P51"/>
  <c r="N52"/>
  <c r="P52"/>
  <c r="M52"/>
  <c r="O52"/>
  <c r="Q52"/>
  <c r="M53"/>
  <c r="O53"/>
  <c r="Q53"/>
  <c r="N53"/>
  <c r="P53"/>
  <c r="N54"/>
  <c r="P54"/>
  <c r="M54"/>
  <c r="O54"/>
  <c r="Q54"/>
  <c r="M55"/>
  <c r="O55"/>
  <c r="Q55"/>
  <c r="N55"/>
  <c r="P55"/>
  <c r="N56"/>
  <c r="P56"/>
  <c r="M56"/>
  <c r="O56"/>
  <c r="Q56"/>
  <c r="M57"/>
  <c r="O57"/>
  <c r="Q57"/>
  <c r="N57"/>
  <c r="P57"/>
  <c r="N58"/>
  <c r="P58"/>
  <c r="M58"/>
  <c r="O58"/>
  <c r="Q58"/>
  <c r="M59"/>
  <c r="O59"/>
  <c r="Q59"/>
  <c r="N59"/>
  <c r="P59"/>
  <c r="N60"/>
  <c r="P60"/>
  <c r="M60"/>
  <c r="O60"/>
  <c r="Q60"/>
  <c r="M61"/>
  <c r="O61"/>
  <c r="Q61"/>
  <c r="N61"/>
  <c r="P61"/>
  <c r="N62"/>
  <c r="P62"/>
  <c r="M62"/>
  <c r="O62"/>
  <c r="Q62"/>
  <c r="M63"/>
  <c r="O63"/>
  <c r="Q63"/>
  <c r="N63"/>
  <c r="P63"/>
  <c r="N64"/>
  <c r="P64"/>
  <c r="M64"/>
  <c r="O64"/>
  <c r="Q64"/>
  <c r="N66"/>
  <c r="P66"/>
  <c r="M66"/>
  <c r="O66"/>
  <c r="Q66"/>
  <c r="M67"/>
  <c r="O67"/>
  <c r="Q67"/>
  <c r="N67"/>
  <c r="P67"/>
  <c r="N68"/>
  <c r="P68"/>
  <c r="M68"/>
  <c r="O68"/>
  <c r="Q68"/>
  <c r="M69"/>
  <c r="O69"/>
  <c r="Q69"/>
  <c r="N69"/>
  <c r="P69"/>
  <c r="N70"/>
  <c r="P70"/>
  <c r="M70"/>
  <c r="O70"/>
  <c r="Q70"/>
  <c r="M71"/>
  <c r="O71"/>
  <c r="Q71"/>
  <c r="N71"/>
  <c r="P71"/>
  <c r="N72"/>
  <c r="P72"/>
  <c r="M72"/>
  <c r="O72"/>
  <c r="Q72"/>
  <c r="M73"/>
  <c r="O73"/>
  <c r="Q73"/>
  <c r="N73"/>
  <c r="P73"/>
  <c r="N74"/>
  <c r="P74"/>
  <c r="M74"/>
  <c r="O74"/>
  <c r="Q74"/>
  <c r="M75"/>
  <c r="O75"/>
  <c r="Q75"/>
  <c r="N75"/>
  <c r="P75"/>
  <c r="N76"/>
  <c r="P76"/>
  <c r="M76"/>
  <c r="O76"/>
  <c r="Q76"/>
  <c r="M77"/>
  <c r="O77"/>
  <c r="Q77"/>
  <c r="N77"/>
  <c r="P77"/>
  <c r="N78"/>
  <c r="P78"/>
  <c r="M78"/>
  <c r="O78"/>
  <c r="Q78"/>
  <c r="M79"/>
  <c r="O79"/>
  <c r="Q79"/>
  <c r="N79"/>
  <c r="P79"/>
  <c r="N80"/>
  <c r="P80"/>
  <c r="M80"/>
  <c r="O80"/>
  <c r="Q80"/>
  <c r="M81"/>
  <c r="O81"/>
  <c r="Q81"/>
  <c r="N81"/>
  <c r="P81"/>
  <c r="N82"/>
  <c r="P82"/>
  <c r="M82"/>
  <c r="O82"/>
  <c r="Q82"/>
  <c r="M83"/>
  <c r="O83"/>
  <c r="Q83"/>
  <c r="N83"/>
  <c r="P83"/>
  <c r="N84"/>
  <c r="P84"/>
  <c r="M84"/>
  <c r="O84"/>
  <c r="Q84"/>
  <c r="M85"/>
  <c r="O85"/>
  <c r="Q85"/>
  <c r="N85"/>
  <c r="P85"/>
  <c r="N86"/>
  <c r="P86"/>
  <c r="M86"/>
  <c r="O86"/>
  <c r="Q86"/>
  <c r="M87"/>
  <c r="O87"/>
  <c r="Q87"/>
  <c r="N87"/>
  <c r="P87"/>
  <c r="N88"/>
  <c r="P88"/>
  <c r="M88"/>
  <c r="O88"/>
  <c r="Q88"/>
  <c r="M89"/>
  <c r="O89"/>
  <c r="Q89"/>
  <c r="N89"/>
  <c r="P89"/>
  <c r="N90"/>
  <c r="P90"/>
  <c r="M90"/>
  <c r="O90"/>
  <c r="Q90"/>
  <c r="M91"/>
  <c r="O91"/>
  <c r="Q91"/>
  <c r="N91"/>
  <c r="P91"/>
  <c r="N92"/>
  <c r="P92"/>
  <c r="M92"/>
  <c r="O92"/>
  <c r="Q92"/>
  <c r="M93"/>
  <c r="O93"/>
  <c r="Q93"/>
  <c r="N93"/>
  <c r="P93"/>
  <c r="N94"/>
  <c r="P94"/>
  <c r="M94"/>
  <c r="O94"/>
  <c r="Q94"/>
  <c r="M95"/>
  <c r="O95"/>
  <c r="Q95"/>
  <c r="N95"/>
  <c r="P95"/>
  <c r="N96"/>
  <c r="P96"/>
  <c r="M96"/>
  <c r="O96"/>
  <c r="Q96"/>
  <c r="M97"/>
  <c r="O97"/>
  <c r="Q97"/>
  <c r="N97"/>
  <c r="P97"/>
  <c r="N98"/>
  <c r="P98"/>
  <c r="M98"/>
  <c r="O98"/>
  <c r="Q98"/>
  <c r="M99"/>
  <c r="O99"/>
  <c r="Q99"/>
  <c r="N99"/>
  <c r="P99"/>
  <c r="J100"/>
  <c r="N100"/>
  <c r="P100"/>
  <c r="M100"/>
  <c r="O100"/>
  <c r="Q100"/>
  <c r="M101"/>
  <c r="O101"/>
  <c r="Q101"/>
  <c r="N101"/>
  <c r="P101"/>
  <c r="N102"/>
  <c r="P102"/>
  <c r="M102"/>
  <c r="O102"/>
  <c r="Q102"/>
  <c r="M103"/>
  <c r="O103"/>
  <c r="Q103"/>
  <c r="N103"/>
  <c r="P103"/>
  <c r="J104"/>
  <c r="N104"/>
  <c r="P104"/>
  <c r="M104"/>
  <c r="O104"/>
  <c r="Q104"/>
  <c r="M105"/>
  <c r="O105"/>
  <c r="Q105"/>
  <c r="N105"/>
  <c r="P105"/>
  <c r="N106"/>
  <c r="P106"/>
  <c r="M106"/>
  <c r="O106"/>
  <c r="Q106"/>
  <c r="M107"/>
  <c r="O107"/>
  <c r="Q107"/>
  <c r="N107"/>
  <c r="P107"/>
  <c r="J108"/>
  <c r="N108"/>
  <c r="P108"/>
  <c r="M108"/>
  <c r="O108"/>
  <c r="Q108"/>
  <c r="M109"/>
  <c r="O109"/>
  <c r="Q109"/>
  <c r="N109"/>
  <c r="P109"/>
  <c r="N110"/>
  <c r="P110"/>
  <c r="M110"/>
  <c r="O110"/>
  <c r="Q110"/>
  <c r="M111"/>
  <c r="O111"/>
  <c r="Q111"/>
  <c r="N111"/>
  <c r="P111"/>
  <c r="J112"/>
  <c r="N112"/>
  <c r="P112"/>
  <c r="M112"/>
  <c r="O112"/>
  <c r="Q112"/>
  <c r="M113"/>
  <c r="O113"/>
  <c r="Q113"/>
  <c r="N113"/>
  <c r="P113"/>
  <c r="N114"/>
  <c r="P114"/>
  <c r="M114"/>
  <c r="O114"/>
  <c r="Q114"/>
  <c r="M115"/>
  <c r="O115"/>
  <c r="Q115"/>
  <c r="N115"/>
  <c r="P115"/>
  <c r="J116"/>
  <c r="N116"/>
  <c r="P116"/>
  <c r="M116"/>
  <c r="O116"/>
  <c r="Q116"/>
  <c r="M117"/>
  <c r="O117"/>
  <c r="Q117"/>
  <c r="N117"/>
  <c r="P117"/>
  <c r="N118"/>
  <c r="P118"/>
  <c r="M118"/>
  <c r="O118"/>
  <c r="Q118"/>
  <c r="M119"/>
  <c r="O119"/>
  <c r="Q119"/>
  <c r="N119"/>
  <c r="P119"/>
  <c r="J120"/>
  <c r="N120"/>
  <c r="P120"/>
  <c r="M120"/>
  <c r="O120"/>
  <c r="Q120"/>
  <c r="M121"/>
  <c r="O121"/>
  <c r="Q121"/>
  <c r="N121"/>
  <c r="P121"/>
  <c r="N122"/>
  <c r="P122"/>
  <c r="M122"/>
  <c r="O122"/>
  <c r="Q122"/>
  <c r="M123"/>
  <c r="O123"/>
  <c r="Q123"/>
  <c r="N123"/>
  <c r="P123"/>
  <c r="J124"/>
  <c r="N124"/>
  <c r="P124"/>
  <c r="M124"/>
  <c r="O124"/>
  <c r="Q124"/>
  <c r="M125"/>
  <c r="O125"/>
  <c r="Q125"/>
  <c r="N125"/>
  <c r="P125"/>
  <c r="N126"/>
  <c r="P126"/>
  <c r="M126"/>
  <c r="O126"/>
  <c r="Q126"/>
  <c r="M127"/>
  <c r="O127"/>
  <c r="Q127"/>
  <c r="N127"/>
  <c r="P127"/>
  <c r="J128"/>
  <c r="N128"/>
  <c r="P128"/>
  <c r="M128"/>
  <c r="O128"/>
  <c r="Q128"/>
  <c r="M129"/>
  <c r="O129"/>
  <c r="Q129"/>
  <c r="N129"/>
  <c r="P129"/>
  <c r="N130"/>
  <c r="P130"/>
  <c r="M130"/>
  <c r="O130"/>
  <c r="Q130"/>
  <c r="M131"/>
  <c r="O131"/>
  <c r="Q131"/>
  <c r="N131"/>
  <c r="P131"/>
  <c r="J132"/>
  <c r="N132"/>
  <c r="P132"/>
  <c r="M132"/>
  <c r="O132"/>
  <c r="Q132"/>
  <c r="M133"/>
  <c r="O133"/>
  <c r="Q133"/>
  <c r="N133"/>
  <c r="P133"/>
  <c r="N134"/>
  <c r="P134"/>
  <c r="M134"/>
  <c r="O134"/>
  <c r="Q134"/>
  <c r="M135"/>
  <c r="O135"/>
  <c r="Q135"/>
  <c r="N135"/>
  <c r="P135"/>
  <c r="J136"/>
  <c r="N136"/>
  <c r="P136"/>
  <c r="M136"/>
  <c r="O136"/>
  <c r="Q136"/>
  <c r="M137"/>
  <c r="O137"/>
  <c r="Q137"/>
  <c r="N137"/>
  <c r="P137"/>
  <c r="N138"/>
  <c r="P138"/>
  <c r="M138"/>
  <c r="O138"/>
  <c r="Q138"/>
  <c r="M139"/>
  <c r="O139"/>
  <c r="Q139"/>
  <c r="N139"/>
  <c r="P139"/>
  <c r="J140"/>
  <c r="N140"/>
  <c r="P140"/>
  <c r="M140"/>
  <c r="O140"/>
  <c r="Q140"/>
  <c r="M141"/>
  <c r="O141"/>
  <c r="Q141"/>
  <c r="N141"/>
  <c r="P141"/>
  <c r="N142"/>
  <c r="P142"/>
  <c r="M142"/>
  <c r="O142"/>
  <c r="Q142"/>
  <c r="M143"/>
  <c r="O143"/>
  <c r="Q143"/>
  <c r="N143"/>
  <c r="P143"/>
  <c r="J144"/>
  <c r="N144"/>
  <c r="P144"/>
  <c r="M144"/>
  <c r="O144"/>
  <c r="Q144"/>
  <c r="M145"/>
  <c r="O145"/>
  <c r="Q145"/>
  <c r="N145"/>
  <c r="P145"/>
  <c r="N146"/>
  <c r="P146"/>
  <c r="M146"/>
  <c r="O146"/>
  <c r="Q146"/>
  <c r="M147"/>
  <c r="O147"/>
  <c r="Q147"/>
  <c r="N147"/>
  <c r="P147"/>
  <c r="J148"/>
  <c r="N148"/>
  <c r="P148"/>
  <c r="M148"/>
  <c r="O148"/>
  <c r="Q148"/>
  <c r="M149"/>
  <c r="O149"/>
  <c r="Q149"/>
  <c r="N149"/>
  <c r="P149"/>
  <c r="N150"/>
  <c r="P150"/>
  <c r="M150"/>
  <c r="O150"/>
  <c r="Q150"/>
  <c r="M151"/>
  <c r="O151"/>
  <c r="Q151"/>
  <c r="N151"/>
  <c r="P151"/>
  <c r="J152"/>
  <c r="N152"/>
  <c r="P152"/>
  <c r="M152"/>
  <c r="O152"/>
  <c r="Q152"/>
  <c r="M153"/>
  <c r="O153"/>
  <c r="Q153"/>
  <c r="N153"/>
  <c r="P153"/>
  <c r="N154"/>
  <c r="P154"/>
  <c r="M154"/>
  <c r="O154"/>
  <c r="Q154"/>
  <c r="M155"/>
  <c r="O155"/>
  <c r="Q155"/>
  <c r="N155"/>
  <c r="P155"/>
  <c r="J156"/>
  <c r="N156"/>
  <c r="P156"/>
  <c r="M156"/>
  <c r="O156"/>
  <c r="Q156"/>
  <c r="M157"/>
  <c r="O157"/>
  <c r="Q157"/>
  <c r="N157"/>
  <c r="P157"/>
  <c r="N158"/>
  <c r="P158"/>
  <c r="M158"/>
  <c r="O158"/>
  <c r="Q158"/>
  <c r="M159"/>
  <c r="O159"/>
  <c r="Q159"/>
  <c r="N159"/>
  <c r="P159"/>
  <c r="N160"/>
  <c r="P160"/>
  <c r="M160"/>
  <c r="O160"/>
  <c r="Q160"/>
  <c r="M161"/>
  <c r="O161"/>
  <c r="Q161"/>
  <c r="N161"/>
  <c r="P161"/>
  <c r="N162"/>
  <c r="P162"/>
  <c r="M162"/>
  <c r="O162"/>
  <c r="Q162"/>
  <c r="M163"/>
  <c r="O163"/>
  <c r="Q163"/>
  <c r="N163"/>
  <c r="P163"/>
  <c r="N164"/>
  <c r="P164"/>
  <c r="M164"/>
  <c r="O164"/>
  <c r="Q164"/>
  <c r="M165"/>
  <c r="O165"/>
  <c r="Q165"/>
  <c r="N165"/>
  <c r="P165"/>
  <c r="N166"/>
  <c r="P166"/>
  <c r="M166"/>
  <c r="O166"/>
  <c r="Q166"/>
  <c r="M167"/>
  <c r="O167"/>
  <c r="Q167"/>
  <c r="N167"/>
  <c r="P167"/>
  <c r="N168"/>
  <c r="P168"/>
  <c r="M168"/>
  <c r="O168"/>
  <c r="Q168"/>
  <c r="M169"/>
  <c r="O169"/>
  <c r="Q169"/>
  <c r="N169"/>
  <c r="P169"/>
  <c r="N170"/>
  <c r="P170"/>
  <c r="M170"/>
  <c r="O170"/>
  <c r="Q170"/>
  <c r="M171"/>
  <c r="O171"/>
  <c r="Q171"/>
  <c r="N171"/>
  <c r="P171"/>
  <c r="N172"/>
  <c r="P172"/>
  <c r="M172"/>
  <c r="O172"/>
  <c r="Q172"/>
  <c r="M173"/>
  <c r="O173"/>
  <c r="Q173"/>
  <c r="N173"/>
  <c r="P173"/>
  <c r="N174"/>
  <c r="P174"/>
  <c r="M174"/>
  <c r="O174"/>
  <c r="Q174"/>
  <c r="M175"/>
  <c r="O175"/>
  <c r="Q175"/>
  <c r="N175"/>
  <c r="P175"/>
  <c r="N176"/>
  <c r="P176"/>
  <c r="M176"/>
  <c r="O176"/>
  <c r="Q176"/>
  <c r="M177"/>
  <c r="O177"/>
  <c r="Q177"/>
  <c r="N177"/>
  <c r="P177"/>
  <c r="N178"/>
  <c r="P178"/>
  <c r="M178"/>
  <c r="O178"/>
  <c r="Q178"/>
  <c r="M179"/>
  <c r="O179"/>
  <c r="Q179"/>
  <c r="N179"/>
  <c r="P179"/>
  <c r="N180"/>
  <c r="P180"/>
  <c r="M180"/>
  <c r="O180"/>
  <c r="Q180"/>
  <c r="M181"/>
  <c r="O181"/>
  <c r="Q181"/>
  <c r="N181"/>
  <c r="P181"/>
  <c r="N182"/>
  <c r="P182"/>
  <c r="M182"/>
  <c r="O182"/>
  <c r="Q182"/>
  <c r="M183"/>
  <c r="O183"/>
  <c r="Q183"/>
  <c r="N183"/>
  <c r="P183"/>
  <c r="N184"/>
  <c r="P184"/>
  <c r="M184"/>
  <c r="O184"/>
  <c r="Q184"/>
  <c r="M185"/>
  <c r="O185"/>
  <c r="Q185"/>
  <c r="N185"/>
  <c r="P185"/>
  <c r="N186"/>
  <c r="P186"/>
  <c r="M186"/>
  <c r="O186"/>
  <c r="Q186"/>
  <c r="M187"/>
  <c r="O187"/>
  <c r="Q187"/>
  <c r="N187"/>
  <c r="P187"/>
  <c r="N188"/>
  <c r="P188"/>
  <c r="M188"/>
  <c r="O188"/>
  <c r="Q188"/>
  <c r="M189"/>
  <c r="O189"/>
  <c r="Q189"/>
  <c r="N189"/>
  <c r="P189"/>
  <c r="N190"/>
  <c r="P190"/>
  <c r="M190"/>
  <c r="O190"/>
  <c r="Q190"/>
  <c r="M191"/>
  <c r="O191"/>
  <c r="Q191"/>
  <c r="N191"/>
  <c r="P191"/>
  <c r="N192"/>
  <c r="P192"/>
  <c r="M192"/>
  <c r="O192"/>
  <c r="Q192"/>
  <c r="M193"/>
  <c r="O193"/>
  <c r="Q193"/>
  <c r="N193"/>
  <c r="P193"/>
  <c r="N194"/>
  <c r="P194"/>
  <c r="M194"/>
  <c r="O194"/>
  <c r="Q194"/>
  <c r="M195"/>
  <c r="O195"/>
  <c r="Q195"/>
  <c r="N195"/>
  <c r="P195"/>
  <c r="N196"/>
  <c r="P196"/>
  <c r="M196"/>
  <c r="O196"/>
  <c r="Q196"/>
  <c r="M197"/>
  <c r="O197"/>
  <c r="Q197"/>
  <c r="N197"/>
  <c r="P197"/>
  <c r="N198"/>
  <c r="P198"/>
  <c r="M198"/>
  <c r="O198"/>
  <c r="Q198"/>
  <c r="M199"/>
  <c r="O199"/>
  <c r="Q199"/>
  <c r="N199"/>
  <c r="P199"/>
  <c r="N200"/>
  <c r="P200"/>
  <c r="M200"/>
  <c r="O200"/>
  <c r="Q200"/>
  <c r="M201"/>
  <c r="O201"/>
  <c r="Q201"/>
  <c r="N201"/>
  <c r="P201"/>
  <c r="N202"/>
  <c r="P202"/>
  <c r="M202"/>
  <c r="O202"/>
  <c r="Q202"/>
  <c r="M203"/>
  <c r="O203"/>
  <c r="Q203"/>
  <c r="N203"/>
  <c r="P203"/>
  <c r="N204"/>
  <c r="P204"/>
  <c r="M204"/>
  <c r="O204"/>
  <c r="Q204"/>
  <c r="M205"/>
  <c r="O205"/>
  <c r="Q205"/>
  <c r="N205"/>
  <c r="P205"/>
  <c r="N206"/>
  <c r="P206"/>
  <c r="M206"/>
  <c r="O206"/>
  <c r="Q206"/>
  <c r="M207"/>
  <c r="O207"/>
  <c r="Q207"/>
  <c r="N207"/>
  <c r="P207"/>
  <c r="N208"/>
  <c r="P208"/>
  <c r="M208"/>
  <c r="O208"/>
  <c r="Q208"/>
  <c r="M209"/>
  <c r="O209"/>
  <c r="Q209"/>
  <c r="N209"/>
  <c r="P209"/>
  <c r="N210"/>
  <c r="P210"/>
  <c r="M210"/>
  <c r="O210"/>
  <c r="Q210"/>
  <c r="M211"/>
  <c r="O211"/>
  <c r="Q211"/>
  <c r="N211"/>
  <c r="P211"/>
  <c r="N212"/>
  <c r="P212"/>
  <c r="M212"/>
  <c r="O212"/>
  <c r="Q212"/>
  <c r="M213"/>
  <c r="O213"/>
  <c r="Q213"/>
  <c r="N213"/>
  <c r="P213"/>
  <c r="N214"/>
  <c r="P214"/>
  <c r="M214"/>
  <c r="O214"/>
  <c r="Q214"/>
  <c r="M215"/>
  <c r="O215"/>
  <c r="Q215"/>
  <c r="N215"/>
  <c r="P215"/>
  <c r="N216"/>
  <c r="P216"/>
  <c r="M216"/>
  <c r="O216"/>
  <c r="Q216"/>
  <c r="M217"/>
  <c r="O217"/>
  <c r="Q217"/>
  <c r="N217"/>
  <c r="P217"/>
  <c r="N218"/>
  <c r="P218"/>
  <c r="M218"/>
  <c r="O218"/>
  <c r="Q218"/>
  <c r="N219"/>
  <c r="P219"/>
  <c r="O219"/>
  <c r="M219"/>
  <c r="Q219"/>
  <c r="M220"/>
  <c r="O220"/>
  <c r="Q220"/>
  <c r="N220"/>
  <c r="P220"/>
  <c r="N221"/>
  <c r="P221"/>
  <c r="M221"/>
  <c r="Q221"/>
  <c r="O221"/>
  <c r="M222"/>
  <c r="O222"/>
  <c r="Q222"/>
  <c r="P222"/>
  <c r="N222"/>
  <c r="N223"/>
  <c r="P223"/>
  <c r="O223"/>
  <c r="M223"/>
  <c r="Q223"/>
  <c r="M224"/>
  <c r="O224"/>
  <c r="Q224"/>
  <c r="N224"/>
  <c r="P224"/>
  <c r="N225"/>
  <c r="P225"/>
  <c r="M225"/>
  <c r="Q225"/>
  <c r="O225"/>
  <c r="M226"/>
  <c r="O226"/>
  <c r="Q226"/>
  <c r="P226"/>
  <c r="N226"/>
  <c r="N227"/>
  <c r="P227"/>
  <c r="O227"/>
  <c r="M227"/>
  <c r="Q227"/>
  <c r="M228"/>
  <c r="O228"/>
  <c r="Q228"/>
  <c r="N228"/>
  <c r="P228"/>
  <c r="N229"/>
  <c r="P229"/>
  <c r="M229"/>
  <c r="Q229"/>
  <c r="O229"/>
  <c r="M230"/>
  <c r="O230"/>
  <c r="Q230"/>
  <c r="P230"/>
  <c r="N230"/>
  <c r="N231"/>
  <c r="P231"/>
  <c r="O231"/>
  <c r="M231"/>
  <c r="Q231"/>
  <c r="M232"/>
  <c r="N232"/>
  <c r="P232"/>
  <c r="O232"/>
  <c r="Q232"/>
  <c r="M233"/>
  <c r="O233"/>
  <c r="Q233"/>
  <c r="N233"/>
  <c r="P233"/>
  <c r="N234"/>
  <c r="P234"/>
  <c r="M234"/>
  <c r="O234"/>
  <c r="Q234"/>
  <c r="M235"/>
  <c r="O235"/>
  <c r="Q235"/>
  <c r="N235"/>
  <c r="P235"/>
  <c r="N236"/>
  <c r="P236"/>
  <c r="M236"/>
  <c r="O236"/>
  <c r="Q236"/>
  <c r="M237"/>
  <c r="O237"/>
  <c r="Q237"/>
  <c r="N237"/>
  <c r="P237"/>
  <c r="N238"/>
  <c r="P238"/>
  <c r="M238"/>
  <c r="O238"/>
  <c r="Q238"/>
  <c r="M239"/>
  <c r="O239"/>
  <c r="Q239"/>
  <c r="N239"/>
  <c r="P239"/>
  <c r="N240"/>
  <c r="P240"/>
  <c r="M240"/>
  <c r="O240"/>
  <c r="Q240"/>
  <c r="M241"/>
  <c r="O241"/>
  <c r="Q241"/>
  <c r="N241"/>
  <c r="P241"/>
  <c r="N242"/>
  <c r="P242"/>
  <c r="M242"/>
  <c r="O242"/>
  <c r="Q242"/>
  <c r="M243"/>
  <c r="O243"/>
  <c r="Q243"/>
  <c r="N243"/>
  <c r="P243"/>
  <c r="N244"/>
  <c r="P244"/>
  <c r="M244"/>
  <c r="O244"/>
  <c r="Q244"/>
  <c r="M245"/>
  <c r="O245"/>
  <c r="Q245"/>
  <c r="N245"/>
  <c r="P245"/>
  <c r="N246"/>
  <c r="P246"/>
  <c r="M246"/>
  <c r="O246"/>
  <c r="Q246"/>
  <c r="M247"/>
  <c r="O247"/>
  <c r="Q247"/>
  <c r="N247"/>
  <c r="P247"/>
  <c r="N248"/>
  <c r="P248"/>
  <c r="M248"/>
  <c r="O248"/>
  <c r="Q248"/>
  <c r="M249"/>
  <c r="O249"/>
  <c r="Q249"/>
  <c r="N249"/>
  <c r="P249"/>
  <c r="E11" i="13"/>
  <c r="E19"/>
  <c r="E23"/>
  <c r="L12" i="14"/>
  <c r="K14"/>
  <c r="L14"/>
  <c r="L20"/>
  <c r="L100"/>
  <c r="K118"/>
  <c r="L118"/>
  <c r="L124"/>
  <c r="K126"/>
  <c r="L126"/>
  <c r="L132"/>
  <c r="K150"/>
  <c r="L150"/>
  <c r="L156"/>
  <c r="K158"/>
  <c r="L158"/>
  <c r="L173" i="15"/>
  <c r="K22" i="14"/>
  <c r="L22"/>
  <c r="L28"/>
  <c r="K30"/>
  <c r="L30"/>
  <c r="K102"/>
  <c r="L102"/>
  <c r="L108"/>
  <c r="K110"/>
  <c r="L110"/>
  <c r="L116"/>
  <c r="K134"/>
  <c r="L134"/>
  <c r="L140"/>
  <c r="K142"/>
  <c r="L142"/>
  <c r="L148"/>
  <c r="K175" i="15"/>
  <c r="L175"/>
  <c r="L181"/>
  <c r="K183"/>
  <c r="L183"/>
  <c r="L189"/>
  <c r="K191"/>
  <c r="L191"/>
  <c r="K50" i="12"/>
  <c r="L121"/>
  <c r="L122"/>
  <c r="L123"/>
  <c r="L124"/>
  <c r="L125"/>
  <c r="L126"/>
  <c r="L127"/>
  <c r="L128"/>
  <c r="J129"/>
  <c r="J130"/>
  <c r="J131"/>
  <c r="J132"/>
  <c r="J133"/>
  <c r="J134"/>
  <c r="J135"/>
  <c r="J136"/>
  <c r="J137"/>
  <c r="J138"/>
  <c r="J139"/>
  <c r="K140"/>
  <c r="K142"/>
  <c r="K144"/>
  <c r="K146"/>
  <c r="K148"/>
  <c r="K150"/>
  <c r="K152"/>
  <c r="K154"/>
  <c r="K156"/>
  <c r="K158"/>
  <c r="K160"/>
  <c r="K162"/>
  <c r="K165"/>
  <c r="K167"/>
  <c r="K169"/>
  <c r="K171"/>
  <c r="K173"/>
  <c r="K175"/>
  <c r="K177"/>
  <c r="K179"/>
  <c r="K182"/>
  <c r="K184"/>
  <c r="K186"/>
  <c r="K188"/>
  <c r="K190"/>
  <c r="K192"/>
  <c r="K194"/>
  <c r="K196"/>
  <c r="K198"/>
  <c r="K200"/>
  <c r="K20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E31" i="13"/>
  <c r="K10" i="14"/>
  <c r="L10"/>
  <c r="L16"/>
  <c r="K18"/>
  <c r="L18"/>
  <c r="L24"/>
  <c r="K26"/>
  <c r="L26"/>
  <c r="L32"/>
  <c r="K98"/>
  <c r="L98"/>
  <c r="L104"/>
  <c r="K106"/>
  <c r="L106"/>
  <c r="L112"/>
  <c r="K114"/>
  <c r="L114"/>
  <c r="L120"/>
  <c r="K122"/>
  <c r="L122"/>
  <c r="L128"/>
  <c r="K130"/>
  <c r="L130"/>
  <c r="L136"/>
  <c r="K138"/>
  <c r="L138"/>
  <c r="L144"/>
  <c r="K146"/>
  <c r="L146"/>
  <c r="L152"/>
  <c r="K154"/>
  <c r="L154"/>
  <c r="G132" i="15"/>
  <c r="L177"/>
  <c r="K179"/>
  <c r="L179"/>
  <c r="L185"/>
  <c r="K187"/>
  <c r="L187"/>
  <c r="L193"/>
  <c r="K195"/>
  <c r="L195"/>
  <c r="J151" i="13"/>
  <c r="J152"/>
  <c r="K153"/>
  <c r="K155"/>
  <c r="K157"/>
  <c r="K159"/>
  <c r="K161"/>
  <c r="K163"/>
  <c r="K165"/>
  <c r="K167"/>
  <c r="K169"/>
  <c r="K171"/>
  <c r="K173"/>
  <c r="K175"/>
  <c r="K177"/>
  <c r="K179"/>
  <c r="K181"/>
  <c r="L205"/>
  <c r="L206"/>
  <c r="L207"/>
  <c r="L208"/>
  <c r="L209"/>
  <c r="L210"/>
  <c r="L211"/>
  <c r="L212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J10" i="14"/>
  <c r="K11"/>
  <c r="K12"/>
  <c r="J14"/>
  <c r="K15"/>
  <c r="K16"/>
  <c r="J18"/>
  <c r="K19"/>
  <c r="K20"/>
  <c r="J22"/>
  <c r="K23"/>
  <c r="K24"/>
  <c r="J26"/>
  <c r="K27"/>
  <c r="K28"/>
  <c r="J30"/>
  <c r="K31"/>
  <c r="K32"/>
  <c r="J98"/>
  <c r="K99"/>
  <c r="K100"/>
  <c r="J102"/>
  <c r="K103"/>
  <c r="K104"/>
  <c r="J106"/>
  <c r="K107"/>
  <c r="K108"/>
  <c r="J110"/>
  <c r="K111"/>
  <c r="K112"/>
  <c r="J114"/>
  <c r="K115"/>
  <c r="K116"/>
  <c r="J118"/>
  <c r="K119"/>
  <c r="K120"/>
  <c r="J122"/>
  <c r="K123"/>
  <c r="K124"/>
  <c r="J126"/>
  <c r="K127"/>
  <c r="K128"/>
  <c r="J130"/>
  <c r="K131"/>
  <c r="K132"/>
  <c r="J134"/>
  <c r="K135"/>
  <c r="K136"/>
  <c r="J138"/>
  <c r="K139"/>
  <c r="K140"/>
  <c r="J142"/>
  <c r="K143"/>
  <c r="K144"/>
  <c r="J146"/>
  <c r="K147"/>
  <c r="K148"/>
  <c r="J150"/>
  <c r="K151"/>
  <c r="K152"/>
  <c r="J154"/>
  <c r="K155"/>
  <c r="K156"/>
  <c r="J158"/>
  <c r="K184"/>
  <c r="K186"/>
  <c r="K188"/>
  <c r="K190"/>
  <c r="K192"/>
  <c r="K194"/>
  <c r="K196"/>
  <c r="K198"/>
  <c r="K200"/>
  <c r="K202"/>
  <c r="K204"/>
  <c r="K206"/>
  <c r="K208"/>
  <c r="K210"/>
  <c r="K212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116" i="15"/>
  <c r="K118"/>
  <c r="K120"/>
  <c r="K122"/>
  <c r="K124"/>
  <c r="K126"/>
  <c r="K128"/>
  <c r="K130"/>
  <c r="K132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3"/>
  <c r="J175"/>
  <c r="K176"/>
  <c r="K177"/>
  <c r="J179"/>
  <c r="K180"/>
  <c r="K181"/>
  <c r="J183"/>
  <c r="K184"/>
  <c r="K185"/>
  <c r="J187"/>
  <c r="K188"/>
  <c r="K189"/>
  <c r="J191"/>
  <c r="K192"/>
  <c r="K193"/>
  <c r="J195"/>
  <c r="K196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J140" i="12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K213"/>
  <c r="J94" i="13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9" i="14"/>
  <c r="L9"/>
  <c r="J11"/>
  <c r="L11"/>
  <c r="J13"/>
  <c r="L13"/>
  <c r="J15"/>
  <c r="L15"/>
  <c r="J17"/>
  <c r="L17"/>
  <c r="J19"/>
  <c r="L19"/>
  <c r="J21"/>
  <c r="L21"/>
  <c r="J23"/>
  <c r="L23"/>
  <c r="J25"/>
  <c r="L25"/>
  <c r="J27"/>
  <c r="L27"/>
  <c r="J29"/>
  <c r="L29"/>
  <c r="J31"/>
  <c r="L31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J96"/>
  <c r="J97"/>
  <c r="L97"/>
  <c r="J99"/>
  <c r="L99"/>
  <c r="J101"/>
  <c r="L101"/>
  <c r="J103"/>
  <c r="L103"/>
  <c r="J105"/>
  <c r="L105"/>
  <c r="J107"/>
  <c r="L107"/>
  <c r="J109"/>
  <c r="L109"/>
  <c r="J111"/>
  <c r="L111"/>
  <c r="J113"/>
  <c r="L113"/>
  <c r="J115"/>
  <c r="L115"/>
  <c r="J117"/>
  <c r="L117"/>
  <c r="J119"/>
  <c r="L119"/>
  <c r="J121"/>
  <c r="L121"/>
  <c r="J123"/>
  <c r="L123"/>
  <c r="J125"/>
  <c r="L125"/>
  <c r="J127"/>
  <c r="L127"/>
  <c r="J129"/>
  <c r="L129"/>
  <c r="J131"/>
  <c r="L131"/>
  <c r="J133"/>
  <c r="L133"/>
  <c r="J135"/>
  <c r="L135"/>
  <c r="J137"/>
  <c r="L137"/>
  <c r="J139"/>
  <c r="L139"/>
  <c r="J141"/>
  <c r="L141"/>
  <c r="J143"/>
  <c r="L143"/>
  <c r="J145"/>
  <c r="L145"/>
  <c r="J147"/>
  <c r="L147"/>
  <c r="J149"/>
  <c r="L149"/>
  <c r="J151"/>
  <c r="L151"/>
  <c r="J153"/>
  <c r="L153"/>
  <c r="J155"/>
  <c r="L155"/>
  <c r="J157"/>
  <c r="L157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K183"/>
  <c r="J174" i="15"/>
  <c r="L174"/>
  <c r="J176"/>
  <c r="L176"/>
  <c r="J178"/>
  <c r="L178"/>
  <c r="J180"/>
  <c r="L180"/>
  <c r="J182"/>
  <c r="L182"/>
  <c r="J184"/>
  <c r="L184"/>
  <c r="J186"/>
  <c r="L186"/>
  <c r="J188"/>
  <c r="L188"/>
  <c r="J190"/>
  <c r="L190"/>
  <c r="J192"/>
  <c r="L192"/>
  <c r="J194"/>
  <c r="L194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K213"/>
  <c r="L9" i="16"/>
  <c r="L10"/>
  <c r="L13"/>
  <c r="L15"/>
  <c r="L17"/>
  <c r="L19"/>
  <c r="L21"/>
  <c r="L23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11"/>
  <c r="L12"/>
  <c r="L14"/>
  <c r="L16"/>
  <c r="L18"/>
  <c r="L20"/>
  <c r="L22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L9" i="15"/>
  <c r="J9"/>
  <c r="J11"/>
  <c r="J13"/>
  <c r="J15"/>
  <c r="J17"/>
  <c r="K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10"/>
  <c r="J12"/>
  <c r="J14"/>
  <c r="J16"/>
  <c r="J18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K197"/>
  <c r="K198"/>
  <c r="K199"/>
  <c r="K200"/>
  <c r="K201"/>
  <c r="K202"/>
  <c r="K203"/>
  <c r="K204"/>
  <c r="K205"/>
  <c r="K206"/>
  <c r="K207"/>
  <c r="K208"/>
  <c r="K209"/>
  <c r="K210"/>
  <c r="K211"/>
  <c r="K212"/>
  <c r="J33" i="14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K159"/>
  <c r="L159"/>
  <c r="K160"/>
  <c r="L160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5"/>
  <c r="L175"/>
  <c r="K176"/>
  <c r="L176"/>
  <c r="K177"/>
  <c r="L177"/>
  <c r="K178"/>
  <c r="L178"/>
  <c r="K179"/>
  <c r="L179"/>
  <c r="K180"/>
  <c r="L180"/>
  <c r="K181"/>
  <c r="L181"/>
  <c r="K182"/>
  <c r="L18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29" i="13"/>
  <c r="L100"/>
  <c r="L102"/>
  <c r="L118"/>
  <c r="L120"/>
  <c r="L122"/>
  <c r="L124"/>
  <c r="L126"/>
  <c r="L128"/>
  <c r="L130"/>
  <c r="L132"/>
  <c r="L134"/>
  <c r="L136"/>
  <c r="L138"/>
  <c r="L140"/>
  <c r="L142"/>
  <c r="L144"/>
  <c r="L146"/>
  <c r="L148"/>
  <c r="L154"/>
  <c r="L156"/>
  <c r="L158"/>
  <c r="L160"/>
  <c r="L162"/>
  <c r="L164"/>
  <c r="L166"/>
  <c r="L168"/>
  <c r="L170"/>
  <c r="L172"/>
  <c r="L174"/>
  <c r="L176"/>
  <c r="L178"/>
  <c r="L180"/>
  <c r="L182"/>
  <c r="L94"/>
  <c r="L96"/>
  <c r="L98"/>
  <c r="L104"/>
  <c r="L106"/>
  <c r="L108"/>
  <c r="L110"/>
  <c r="L112"/>
  <c r="L114"/>
  <c r="L116"/>
  <c r="E13"/>
  <c r="E17"/>
  <c r="E21"/>
  <c r="E25"/>
  <c r="K27"/>
  <c r="E29"/>
  <c r="K31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K94"/>
  <c r="L95"/>
  <c r="K96"/>
  <c r="L97"/>
  <c r="K98"/>
  <c r="L99"/>
  <c r="K100"/>
  <c r="L101"/>
  <c r="K102"/>
  <c r="L103"/>
  <c r="K104"/>
  <c r="L105"/>
  <c r="K106"/>
  <c r="L107"/>
  <c r="K108"/>
  <c r="L109"/>
  <c r="K110"/>
  <c r="L111"/>
  <c r="K112"/>
  <c r="L113"/>
  <c r="K114"/>
  <c r="L115"/>
  <c r="K116"/>
  <c r="L117"/>
  <c r="K118"/>
  <c r="L119"/>
  <c r="K120"/>
  <c r="L121"/>
  <c r="K122"/>
  <c r="L123"/>
  <c r="K124"/>
  <c r="L125"/>
  <c r="K126"/>
  <c r="L127"/>
  <c r="K128"/>
  <c r="L129"/>
  <c r="K130"/>
  <c r="L131"/>
  <c r="K132"/>
  <c r="L133"/>
  <c r="K134"/>
  <c r="L135"/>
  <c r="K136"/>
  <c r="L137"/>
  <c r="K138"/>
  <c r="L139"/>
  <c r="K140"/>
  <c r="L141"/>
  <c r="K142"/>
  <c r="L143"/>
  <c r="K144"/>
  <c r="L145"/>
  <c r="K146"/>
  <c r="L147"/>
  <c r="K148"/>
  <c r="L149"/>
  <c r="K150"/>
  <c r="L151"/>
  <c r="K152"/>
  <c r="L153"/>
  <c r="K154"/>
  <c r="L155"/>
  <c r="K156"/>
  <c r="L157"/>
  <c r="K158"/>
  <c r="L159"/>
  <c r="K160"/>
  <c r="L161"/>
  <c r="K162"/>
  <c r="L163"/>
  <c r="K164"/>
  <c r="L165"/>
  <c r="K166"/>
  <c r="L167"/>
  <c r="K168"/>
  <c r="L169"/>
  <c r="K170"/>
  <c r="L171"/>
  <c r="K172"/>
  <c r="L173"/>
  <c r="K174"/>
  <c r="L175"/>
  <c r="K176"/>
  <c r="L177"/>
  <c r="K178"/>
  <c r="L179"/>
  <c r="K180"/>
  <c r="L181"/>
  <c r="K182"/>
  <c r="K9"/>
  <c r="E9"/>
  <c r="L181" i="12"/>
  <c r="L183"/>
  <c r="L185"/>
  <c r="L187"/>
  <c r="L189"/>
  <c r="L191"/>
  <c r="L193"/>
  <c r="L195"/>
  <c r="L197"/>
  <c r="L199"/>
  <c r="L201"/>
  <c r="K181"/>
  <c r="L182"/>
  <c r="K183"/>
  <c r="L184"/>
  <c r="K185"/>
  <c r="L186"/>
  <c r="K187"/>
  <c r="L188"/>
  <c r="K189"/>
  <c r="L190"/>
  <c r="K191"/>
  <c r="L192"/>
  <c r="K193"/>
  <c r="L194"/>
  <c r="K195"/>
  <c r="L196"/>
  <c r="K197"/>
  <c r="L198"/>
  <c r="K199"/>
  <c r="L200"/>
  <c r="K201"/>
  <c r="L202"/>
  <c r="K203"/>
  <c r="K164"/>
  <c r="L165"/>
  <c r="K166"/>
  <c r="L167"/>
  <c r="K168"/>
  <c r="L169"/>
  <c r="K170"/>
  <c r="L171"/>
  <c r="K172"/>
  <c r="L173"/>
  <c r="K174"/>
  <c r="L175"/>
  <c r="K176"/>
  <c r="L177"/>
  <c r="K178"/>
  <c r="L179"/>
  <c r="K180"/>
  <c r="L164"/>
  <c r="L166"/>
  <c r="L168"/>
  <c r="L170"/>
  <c r="L172"/>
  <c r="L174"/>
  <c r="L176"/>
  <c r="L178"/>
  <c r="L180"/>
  <c r="L131"/>
  <c r="L135"/>
  <c r="L137"/>
  <c r="L141"/>
  <c r="L143"/>
  <c r="L145"/>
  <c r="L147"/>
  <c r="L149"/>
  <c r="L151"/>
  <c r="L153"/>
  <c r="L155"/>
  <c r="L157"/>
  <c r="L159"/>
  <c r="L161"/>
  <c r="L163"/>
  <c r="L133"/>
  <c r="L130"/>
  <c r="K131"/>
  <c r="L132"/>
  <c r="K133"/>
  <c r="L134"/>
  <c r="K135"/>
  <c r="L136"/>
  <c r="K137"/>
  <c r="L138"/>
  <c r="K139"/>
  <c r="L140"/>
  <c r="K141"/>
  <c r="L142"/>
  <c r="K143"/>
  <c r="L144"/>
  <c r="K145"/>
  <c r="L146"/>
  <c r="K147"/>
  <c r="L148"/>
  <c r="K149"/>
  <c r="L150"/>
  <c r="K151"/>
  <c r="L152"/>
  <c r="K153"/>
  <c r="L154"/>
  <c r="K155"/>
  <c r="L156"/>
  <c r="K157"/>
  <c r="L158"/>
  <c r="K159"/>
  <c r="L160"/>
  <c r="K161"/>
  <c r="L162"/>
  <c r="K163"/>
  <c r="L47"/>
  <c r="K48"/>
  <c r="L49"/>
  <c r="L48"/>
  <c r="L11"/>
  <c r="K12"/>
  <c r="L13"/>
  <c r="K14"/>
  <c r="L15"/>
  <c r="K16"/>
  <c r="L17"/>
  <c r="K18"/>
  <c r="L19"/>
  <c r="K20"/>
  <c r="L21"/>
  <c r="K22"/>
  <c r="L23"/>
  <c r="K24"/>
  <c r="L25"/>
  <c r="K26"/>
  <c r="L27"/>
  <c r="K28"/>
  <c r="L29"/>
  <c r="K30"/>
  <c r="L31"/>
  <c r="K32"/>
  <c r="L33"/>
  <c r="K34"/>
  <c r="L35"/>
  <c r="K36"/>
  <c r="L37"/>
  <c r="K38"/>
  <c r="L39"/>
  <c r="K40"/>
  <c r="L41"/>
  <c r="K42"/>
  <c r="L43"/>
  <c r="K44"/>
  <c r="L45"/>
  <c r="K46"/>
  <c r="L12"/>
  <c r="L14"/>
  <c r="L16"/>
  <c r="L18"/>
  <c r="L20"/>
  <c r="L22"/>
  <c r="L24"/>
  <c r="L26"/>
  <c r="L28"/>
  <c r="L30"/>
  <c r="L32"/>
  <c r="L34"/>
  <c r="L36"/>
  <c r="L38"/>
  <c r="L40"/>
  <c r="L42"/>
  <c r="L44"/>
  <c r="L46"/>
  <c r="K10"/>
  <c r="L10"/>
  <c r="J121"/>
  <c r="J122"/>
  <c r="J123"/>
  <c r="J124"/>
  <c r="J125"/>
  <c r="J126"/>
  <c r="J127"/>
  <c r="J128"/>
  <c r="L203"/>
  <c r="K204"/>
  <c r="L204"/>
  <c r="K205"/>
  <c r="L205"/>
  <c r="K206"/>
  <c r="L206"/>
  <c r="K207"/>
  <c r="L207"/>
  <c r="K208"/>
  <c r="L208"/>
  <c r="K209"/>
  <c r="L209"/>
  <c r="K210"/>
  <c r="L210"/>
  <c r="K211"/>
  <c r="L211"/>
  <c r="K212"/>
  <c r="L21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K121"/>
  <c r="K122"/>
  <c r="K123"/>
  <c r="K124"/>
  <c r="K125"/>
  <c r="K126"/>
  <c r="K127"/>
  <c r="K128"/>
  <c r="L9"/>
  <c r="J9"/>
  <c r="F64" i="16"/>
  <c r="L65"/>
  <c r="J65"/>
  <c r="F66"/>
  <c r="L67"/>
  <c r="J67"/>
  <c r="F68"/>
  <c r="L69"/>
  <c r="J69"/>
  <c r="F70"/>
  <c r="L71"/>
  <c r="J71"/>
  <c r="F72"/>
  <c r="L73"/>
  <c r="J73"/>
  <c r="F74"/>
  <c r="L75"/>
  <c r="J75"/>
  <c r="F76"/>
  <c r="L77"/>
  <c r="J77"/>
  <c r="F78"/>
  <c r="L79"/>
  <c r="J79"/>
  <c r="F80"/>
  <c r="L81"/>
  <c r="J81"/>
  <c r="F82"/>
  <c r="L83"/>
  <c r="J83"/>
  <c r="F84"/>
  <c r="L85"/>
  <c r="J85"/>
  <c r="F86"/>
  <c r="L87"/>
  <c r="J87"/>
  <c r="F88"/>
  <c r="L89"/>
  <c r="J89"/>
  <c r="F90"/>
  <c r="L91"/>
  <c r="J91"/>
  <c r="F92"/>
  <c r="L93"/>
  <c r="J93"/>
  <c r="F94"/>
  <c r="L95"/>
  <c r="J95"/>
  <c r="F96"/>
  <c r="L97"/>
  <c r="J97"/>
  <c r="F98"/>
  <c r="L99"/>
  <c r="J99"/>
  <c r="F100"/>
  <c r="L101"/>
  <c r="J101"/>
  <c r="F102"/>
  <c r="L103"/>
  <c r="J103"/>
  <c r="F104"/>
  <c r="L105"/>
  <c r="J105"/>
  <c r="F106"/>
  <c r="L107"/>
  <c r="J107"/>
  <c r="F108"/>
  <c r="L109"/>
  <c r="J109"/>
  <c r="F110"/>
  <c r="L111"/>
  <c r="J111"/>
  <c r="F112"/>
  <c r="L113"/>
  <c r="J113"/>
  <c r="F114"/>
  <c r="L115"/>
  <c r="J115"/>
  <c r="F116"/>
  <c r="L117"/>
  <c r="J117"/>
  <c r="F118"/>
  <c r="L119"/>
  <c r="J119"/>
  <c r="F120"/>
  <c r="F123"/>
  <c r="E123"/>
  <c r="L124"/>
  <c r="J124"/>
  <c r="K124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G50"/>
  <c r="E51"/>
  <c r="G51"/>
  <c r="E52"/>
  <c r="G52"/>
  <c r="E53"/>
  <c r="G53"/>
  <c r="E54"/>
  <c r="G54"/>
  <c r="E55"/>
  <c r="G55"/>
  <c r="E56"/>
  <c r="G56"/>
  <c r="E57"/>
  <c r="G57"/>
  <c r="E58"/>
  <c r="G58"/>
  <c r="E59"/>
  <c r="G59"/>
  <c r="E60"/>
  <c r="G60"/>
  <c r="E61"/>
  <c r="G61"/>
  <c r="E62"/>
  <c r="G62"/>
  <c r="E63"/>
  <c r="G63"/>
  <c r="G64"/>
  <c r="E65"/>
  <c r="G66"/>
  <c r="E67"/>
  <c r="G68"/>
  <c r="E69"/>
  <c r="G70"/>
  <c r="E71"/>
  <c r="G72"/>
  <c r="E73"/>
  <c r="G74"/>
  <c r="E75"/>
  <c r="G76"/>
  <c r="E77"/>
  <c r="G78"/>
  <c r="E79"/>
  <c r="G80"/>
  <c r="E81"/>
  <c r="G82"/>
  <c r="E83"/>
  <c r="G84"/>
  <c r="E85"/>
  <c r="G86"/>
  <c r="E87"/>
  <c r="G88"/>
  <c r="E89"/>
  <c r="G90"/>
  <c r="E91"/>
  <c r="G92"/>
  <c r="E93"/>
  <c r="G94"/>
  <c r="E95"/>
  <c r="G96"/>
  <c r="E97"/>
  <c r="G98"/>
  <c r="E99"/>
  <c r="G100"/>
  <c r="E101"/>
  <c r="G102"/>
  <c r="E103"/>
  <c r="G104"/>
  <c r="E105"/>
  <c r="G106"/>
  <c r="E107"/>
  <c r="G108"/>
  <c r="E109"/>
  <c r="G110"/>
  <c r="E111"/>
  <c r="G112"/>
  <c r="E113"/>
  <c r="G114"/>
  <c r="E115"/>
  <c r="G116"/>
  <c r="E117"/>
  <c r="G118"/>
  <c r="E119"/>
  <c r="G120"/>
  <c r="G121"/>
  <c r="K123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G221"/>
  <c r="G219"/>
  <c r="G217"/>
  <c r="G215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G222"/>
  <c r="E221"/>
  <c r="G220"/>
  <c r="E219"/>
  <c r="G218"/>
  <c r="E217"/>
  <c r="G216"/>
  <c r="E215"/>
  <c r="G214"/>
  <c r="G213"/>
  <c r="G212"/>
  <c r="G211"/>
  <c r="E210"/>
  <c r="G209"/>
  <c r="E208"/>
  <c r="G207"/>
  <c r="E206"/>
  <c r="G205"/>
  <c r="E204"/>
  <c r="G203"/>
  <c r="E202"/>
  <c r="G201"/>
  <c r="E200"/>
  <c r="G199"/>
  <c r="E198"/>
  <c r="G197"/>
  <c r="E196"/>
  <c r="G195"/>
  <c r="E194"/>
  <c r="G193"/>
  <c r="E192"/>
  <c r="G191"/>
  <c r="E190"/>
  <c r="G189"/>
  <c r="E188"/>
  <c r="G187"/>
  <c r="E186"/>
  <c r="G185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210"/>
  <c r="G208"/>
  <c r="G206"/>
  <c r="G204"/>
  <c r="G202"/>
  <c r="G200"/>
  <c r="G198"/>
  <c r="G196"/>
  <c r="G194"/>
  <c r="G192"/>
  <c r="G190"/>
  <c r="G188"/>
  <c r="G186"/>
  <c r="G184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G144"/>
  <c r="G142"/>
  <c r="G140"/>
  <c r="G138"/>
  <c r="G136"/>
  <c r="G134"/>
  <c r="G132"/>
  <c r="G130"/>
  <c r="G128"/>
  <c r="G126"/>
  <c r="G124"/>
  <c r="G122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E144"/>
  <c r="G143"/>
  <c r="E142"/>
  <c r="G141"/>
  <c r="E140"/>
  <c r="G139"/>
  <c r="E138"/>
  <c r="G137"/>
  <c r="E136"/>
  <c r="G135"/>
  <c r="E134"/>
  <c r="G133"/>
  <c r="E132"/>
  <c r="G131"/>
  <c r="E130"/>
  <c r="G129"/>
  <c r="E128"/>
  <c r="G127"/>
  <c r="E126"/>
  <c r="G125"/>
  <c r="L64"/>
  <c r="J64"/>
  <c r="F65"/>
  <c r="L66"/>
  <c r="J66"/>
  <c r="F67"/>
  <c r="L68"/>
  <c r="J68"/>
  <c r="F69"/>
  <c r="L70"/>
  <c r="J70"/>
  <c r="F71"/>
  <c r="L72"/>
  <c r="J72"/>
  <c r="F73"/>
  <c r="L74"/>
  <c r="J74"/>
  <c r="F75"/>
  <c r="L76"/>
  <c r="J76"/>
  <c r="F77"/>
  <c r="L78"/>
  <c r="J78"/>
  <c r="F79"/>
  <c r="L80"/>
  <c r="J80"/>
  <c r="F81"/>
  <c r="L82"/>
  <c r="J82"/>
  <c r="F83"/>
  <c r="L84"/>
  <c r="J84"/>
  <c r="F85"/>
  <c r="L86"/>
  <c r="J86"/>
  <c r="F87"/>
  <c r="L88"/>
  <c r="J88"/>
  <c r="F89"/>
  <c r="L90"/>
  <c r="J90"/>
  <c r="F91"/>
  <c r="L92"/>
  <c r="J92"/>
  <c r="F93"/>
  <c r="L94"/>
  <c r="J94"/>
  <c r="F95"/>
  <c r="L96"/>
  <c r="J96"/>
  <c r="F97"/>
  <c r="L98"/>
  <c r="J98"/>
  <c r="F99"/>
  <c r="L100"/>
  <c r="J100"/>
  <c r="F101"/>
  <c r="L102"/>
  <c r="J102"/>
  <c r="F103"/>
  <c r="L104"/>
  <c r="J104"/>
  <c r="F105"/>
  <c r="L106"/>
  <c r="J106"/>
  <c r="F107"/>
  <c r="L108"/>
  <c r="J108"/>
  <c r="F109"/>
  <c r="L110"/>
  <c r="J110"/>
  <c r="F111"/>
  <c r="L112"/>
  <c r="J112"/>
  <c r="F113"/>
  <c r="L114"/>
  <c r="J114"/>
  <c r="F115"/>
  <c r="L116"/>
  <c r="J116"/>
  <c r="F117"/>
  <c r="L118"/>
  <c r="J118"/>
  <c r="F119"/>
  <c r="L120"/>
  <c r="J120"/>
  <c r="F121"/>
  <c r="E121"/>
  <c r="L122"/>
  <c r="J122"/>
  <c r="K122"/>
  <c r="F125"/>
  <c r="E125"/>
  <c r="K125"/>
  <c r="D9"/>
  <c r="F9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E64"/>
  <c r="G65"/>
  <c r="K65"/>
  <c r="E66"/>
  <c r="G67"/>
  <c r="K67"/>
  <c r="E68"/>
  <c r="G69"/>
  <c r="K69"/>
  <c r="E70"/>
  <c r="G71"/>
  <c r="K71"/>
  <c r="E72"/>
  <c r="G73"/>
  <c r="K73"/>
  <c r="E74"/>
  <c r="G75"/>
  <c r="K75"/>
  <c r="E76"/>
  <c r="G77"/>
  <c r="K77"/>
  <c r="E78"/>
  <c r="G79"/>
  <c r="K79"/>
  <c r="E80"/>
  <c r="G81"/>
  <c r="K81"/>
  <c r="E82"/>
  <c r="G83"/>
  <c r="K83"/>
  <c r="E84"/>
  <c r="G85"/>
  <c r="K85"/>
  <c r="E86"/>
  <c r="G87"/>
  <c r="K87"/>
  <c r="E88"/>
  <c r="G89"/>
  <c r="K89"/>
  <c r="E90"/>
  <c r="G91"/>
  <c r="K91"/>
  <c r="E92"/>
  <c r="G93"/>
  <c r="K93"/>
  <c r="E94"/>
  <c r="G95"/>
  <c r="K95"/>
  <c r="E96"/>
  <c r="G97"/>
  <c r="K97"/>
  <c r="E98"/>
  <c r="G99"/>
  <c r="K99"/>
  <c r="E100"/>
  <c r="G101"/>
  <c r="K101"/>
  <c r="E102"/>
  <c r="G103"/>
  <c r="K103"/>
  <c r="E104"/>
  <c r="G105"/>
  <c r="K105"/>
  <c r="E106"/>
  <c r="G107"/>
  <c r="K107"/>
  <c r="E108"/>
  <c r="G109"/>
  <c r="K109"/>
  <c r="E110"/>
  <c r="G111"/>
  <c r="K111"/>
  <c r="E112"/>
  <c r="G113"/>
  <c r="K113"/>
  <c r="E114"/>
  <c r="G115"/>
  <c r="K115"/>
  <c r="E116"/>
  <c r="G117"/>
  <c r="K117"/>
  <c r="E118"/>
  <c r="G119"/>
  <c r="K119"/>
  <c r="E120"/>
  <c r="K121"/>
  <c r="E122"/>
  <c r="G123"/>
  <c r="L126"/>
  <c r="J126"/>
  <c r="F127"/>
  <c r="L128"/>
  <c r="J128"/>
  <c r="F129"/>
  <c r="L130"/>
  <c r="J130"/>
  <c r="F131"/>
  <c r="L132"/>
  <c r="J132"/>
  <c r="F133"/>
  <c r="L134"/>
  <c r="J134"/>
  <c r="F135"/>
  <c r="L136"/>
  <c r="J136"/>
  <c r="F137"/>
  <c r="L138"/>
  <c r="J138"/>
  <c r="F139"/>
  <c r="L140"/>
  <c r="J140"/>
  <c r="F141"/>
  <c r="L142"/>
  <c r="J142"/>
  <c r="F143"/>
  <c r="K127"/>
  <c r="K129"/>
  <c r="K131"/>
  <c r="K133"/>
  <c r="K135"/>
  <c r="K137"/>
  <c r="K139"/>
  <c r="K141"/>
  <c r="K143"/>
  <c r="L121"/>
  <c r="J121"/>
  <c r="F122"/>
  <c r="L123"/>
  <c r="J123"/>
  <c r="F124"/>
  <c r="L125"/>
  <c r="J125"/>
  <c r="F126"/>
  <c r="L127"/>
  <c r="J127"/>
  <c r="F128"/>
  <c r="L129"/>
  <c r="J129"/>
  <c r="F130"/>
  <c r="L131"/>
  <c r="J131"/>
  <c r="F132"/>
  <c r="L133"/>
  <c r="J133"/>
  <c r="F134"/>
  <c r="L135"/>
  <c r="J135"/>
  <c r="F136"/>
  <c r="L137"/>
  <c r="J137"/>
  <c r="F138"/>
  <c r="L139"/>
  <c r="J139"/>
  <c r="F140"/>
  <c r="L141"/>
  <c r="J141"/>
  <c r="F142"/>
  <c r="L143"/>
  <c r="J143"/>
  <c r="F144"/>
  <c r="K126"/>
  <c r="E127"/>
  <c r="K128"/>
  <c r="E129"/>
  <c r="K130"/>
  <c r="E131"/>
  <c r="K132"/>
  <c r="E133"/>
  <c r="K134"/>
  <c r="E135"/>
  <c r="K136"/>
  <c r="E137"/>
  <c r="K138"/>
  <c r="E139"/>
  <c r="K140"/>
  <c r="E141"/>
  <c r="K142"/>
  <c r="E143"/>
  <c r="L185"/>
  <c r="J185"/>
  <c r="F186"/>
  <c r="L187"/>
  <c r="J187"/>
  <c r="F188"/>
  <c r="L189"/>
  <c r="J189"/>
  <c r="F190"/>
  <c r="L191"/>
  <c r="J191"/>
  <c r="F192"/>
  <c r="L193"/>
  <c r="J193"/>
  <c r="F194"/>
  <c r="L195"/>
  <c r="J195"/>
  <c r="F196"/>
  <c r="L197"/>
  <c r="J197"/>
  <c r="F198"/>
  <c r="L199"/>
  <c r="J199"/>
  <c r="F200"/>
  <c r="L201"/>
  <c r="J201"/>
  <c r="F202"/>
  <c r="L203"/>
  <c r="J203"/>
  <c r="F204"/>
  <c r="L205"/>
  <c r="J205"/>
  <c r="F206"/>
  <c r="L207"/>
  <c r="J207"/>
  <c r="F208"/>
  <c r="L209"/>
  <c r="J209"/>
  <c r="F210"/>
  <c r="L211"/>
  <c r="J211"/>
  <c r="K211"/>
  <c r="J144"/>
  <c r="L144"/>
  <c r="F145"/>
  <c r="J145"/>
  <c r="L145"/>
  <c r="F146"/>
  <c r="J146"/>
  <c r="L146"/>
  <c r="F147"/>
  <c r="J147"/>
  <c r="L147"/>
  <c r="F148"/>
  <c r="J148"/>
  <c r="L148"/>
  <c r="F149"/>
  <c r="J149"/>
  <c r="L149"/>
  <c r="F150"/>
  <c r="J150"/>
  <c r="L150"/>
  <c r="F151"/>
  <c r="J151"/>
  <c r="L151"/>
  <c r="F152"/>
  <c r="J152"/>
  <c r="L152"/>
  <c r="F153"/>
  <c r="J153"/>
  <c r="L153"/>
  <c r="F154"/>
  <c r="J154"/>
  <c r="L154"/>
  <c r="F155"/>
  <c r="J155"/>
  <c r="L155"/>
  <c r="F156"/>
  <c r="J156"/>
  <c r="L156"/>
  <c r="F157"/>
  <c r="J157"/>
  <c r="L157"/>
  <c r="F158"/>
  <c r="J158"/>
  <c r="L158"/>
  <c r="F159"/>
  <c r="J159"/>
  <c r="L159"/>
  <c r="F160"/>
  <c r="J160"/>
  <c r="L160"/>
  <c r="F161"/>
  <c r="J161"/>
  <c r="L161"/>
  <c r="F162"/>
  <c r="J162"/>
  <c r="L162"/>
  <c r="F163"/>
  <c r="J163"/>
  <c r="L163"/>
  <c r="F164"/>
  <c r="J164"/>
  <c r="L164"/>
  <c r="F165"/>
  <c r="J165"/>
  <c r="L165"/>
  <c r="F166"/>
  <c r="J166"/>
  <c r="L166"/>
  <c r="F167"/>
  <c r="J167"/>
  <c r="L167"/>
  <c r="F168"/>
  <c r="J168"/>
  <c r="L168"/>
  <c r="F169"/>
  <c r="J169"/>
  <c r="L169"/>
  <c r="F170"/>
  <c r="J170"/>
  <c r="L170"/>
  <c r="F171"/>
  <c r="J171"/>
  <c r="L171"/>
  <c r="F172"/>
  <c r="J172"/>
  <c r="L172"/>
  <c r="F173"/>
  <c r="J173"/>
  <c r="L173"/>
  <c r="F174"/>
  <c r="J174"/>
  <c r="L174"/>
  <c r="F175"/>
  <c r="J175"/>
  <c r="L175"/>
  <c r="F176"/>
  <c r="J176"/>
  <c r="L176"/>
  <c r="F177"/>
  <c r="J177"/>
  <c r="L177"/>
  <c r="F178"/>
  <c r="J178"/>
  <c r="L178"/>
  <c r="F179"/>
  <c r="J179"/>
  <c r="L179"/>
  <c r="F180"/>
  <c r="J180"/>
  <c r="L180"/>
  <c r="F181"/>
  <c r="J181"/>
  <c r="L181"/>
  <c r="F182"/>
  <c r="J182"/>
  <c r="L182"/>
  <c r="F183"/>
  <c r="J183"/>
  <c r="L183"/>
  <c r="E185"/>
  <c r="E187"/>
  <c r="E189"/>
  <c r="E191"/>
  <c r="E193"/>
  <c r="E195"/>
  <c r="E197"/>
  <c r="E199"/>
  <c r="E201"/>
  <c r="E203"/>
  <c r="E205"/>
  <c r="E207"/>
  <c r="E209"/>
  <c r="E211"/>
  <c r="F184"/>
  <c r="L184"/>
  <c r="J184"/>
  <c r="F185"/>
  <c r="L186"/>
  <c r="J186"/>
  <c r="F187"/>
  <c r="L188"/>
  <c r="J188"/>
  <c r="F189"/>
  <c r="L190"/>
  <c r="J190"/>
  <c r="F191"/>
  <c r="L192"/>
  <c r="J192"/>
  <c r="F193"/>
  <c r="L194"/>
  <c r="J194"/>
  <c r="F195"/>
  <c r="L196"/>
  <c r="J196"/>
  <c r="F197"/>
  <c r="L198"/>
  <c r="J198"/>
  <c r="F199"/>
  <c r="L200"/>
  <c r="J200"/>
  <c r="F201"/>
  <c r="L202"/>
  <c r="J202"/>
  <c r="F203"/>
  <c r="L204"/>
  <c r="J204"/>
  <c r="F205"/>
  <c r="L206"/>
  <c r="J206"/>
  <c r="F207"/>
  <c r="L208"/>
  <c r="J208"/>
  <c r="F209"/>
  <c r="L210"/>
  <c r="J210"/>
  <c r="F211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K185"/>
  <c r="K187"/>
  <c r="K189"/>
  <c r="K191"/>
  <c r="K193"/>
  <c r="K195"/>
  <c r="K197"/>
  <c r="K199"/>
  <c r="K201"/>
  <c r="K203"/>
  <c r="K205"/>
  <c r="K207"/>
  <c r="K209"/>
  <c r="L213"/>
  <c r="J213"/>
  <c r="F214"/>
  <c r="L215"/>
  <c r="J215"/>
  <c r="F216"/>
  <c r="L217"/>
  <c r="J217"/>
  <c r="F218"/>
  <c r="L219"/>
  <c r="J219"/>
  <c r="F220"/>
  <c r="L221"/>
  <c r="J221"/>
  <c r="F222"/>
  <c r="E212"/>
  <c r="K212"/>
  <c r="E213"/>
  <c r="K214"/>
  <c r="K216"/>
  <c r="K218"/>
  <c r="K220"/>
  <c r="K222"/>
  <c r="L214"/>
  <c r="J214"/>
  <c r="F215"/>
  <c r="L216"/>
  <c r="J216"/>
  <c r="F217"/>
  <c r="L218"/>
  <c r="J218"/>
  <c r="F219"/>
  <c r="L220"/>
  <c r="J220"/>
  <c r="F221"/>
  <c r="L222"/>
  <c r="J222"/>
  <c r="F212"/>
  <c r="J212"/>
  <c r="F213"/>
  <c r="K213"/>
  <c r="E214"/>
  <c r="K215"/>
  <c r="E216"/>
  <c r="K217"/>
  <c r="E218"/>
  <c r="K219"/>
  <c r="E220"/>
  <c r="K221"/>
  <c r="E222"/>
  <c r="F223"/>
  <c r="J223"/>
  <c r="L223"/>
  <c r="F224"/>
  <c r="J224"/>
  <c r="L224"/>
  <c r="F225"/>
  <c r="J225"/>
  <c r="L225"/>
  <c r="F226"/>
  <c r="J226"/>
  <c r="L226"/>
  <c r="F227"/>
  <c r="J227"/>
  <c r="L227"/>
  <c r="F228"/>
  <c r="J228"/>
  <c r="L228"/>
  <c r="F229"/>
  <c r="J229"/>
  <c r="L229"/>
  <c r="F230"/>
  <c r="J230"/>
  <c r="L230"/>
  <c r="F231"/>
  <c r="J231"/>
  <c r="L231"/>
  <c r="F232"/>
  <c r="J232"/>
  <c r="L232"/>
  <c r="F233"/>
  <c r="J233"/>
  <c r="L233"/>
  <c r="F234"/>
  <c r="J234"/>
  <c r="L234"/>
  <c r="F235"/>
  <c r="J235"/>
  <c r="L235"/>
  <c r="F236"/>
  <c r="J236"/>
  <c r="L236"/>
  <c r="F237"/>
  <c r="J237"/>
  <c r="L237"/>
  <c r="F238"/>
  <c r="J238"/>
  <c r="L238"/>
  <c r="F239"/>
  <c r="J239"/>
  <c r="L239"/>
  <c r="F240"/>
  <c r="J240"/>
  <c r="L240"/>
  <c r="F241"/>
  <c r="J241"/>
  <c r="L241"/>
  <c r="F242"/>
  <c r="J242"/>
  <c r="L242"/>
  <c r="F243"/>
  <c r="J243"/>
  <c r="L243"/>
  <c r="F244"/>
  <c r="J244"/>
  <c r="L244"/>
  <c r="F245"/>
  <c r="J245"/>
  <c r="L245"/>
  <c r="F246"/>
  <c r="J246"/>
  <c r="L246"/>
  <c r="F247"/>
  <c r="J247"/>
  <c r="L247"/>
  <c r="F248"/>
  <c r="J248"/>
  <c r="L248"/>
  <c r="F249"/>
  <c r="J249"/>
  <c r="L249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L115" i="15"/>
  <c r="J115"/>
  <c r="F116"/>
  <c r="L117"/>
  <c r="J117"/>
  <c r="F118"/>
  <c r="L119"/>
  <c r="J119"/>
  <c r="F120"/>
  <c r="L121"/>
  <c r="J121"/>
  <c r="F122"/>
  <c r="L123"/>
  <c r="J123"/>
  <c r="F124"/>
  <c r="L125"/>
  <c r="J125"/>
  <c r="F126"/>
  <c r="L127"/>
  <c r="J127"/>
  <c r="F128"/>
  <c r="L129"/>
  <c r="J129"/>
  <c r="F130"/>
  <c r="L131"/>
  <c r="J131"/>
  <c r="F132"/>
  <c r="L133"/>
  <c r="J133"/>
  <c r="D11"/>
  <c r="F11"/>
  <c r="D12"/>
  <c r="F12"/>
  <c r="D13"/>
  <c r="D14"/>
  <c r="F14"/>
  <c r="D15"/>
  <c r="F15"/>
  <c r="D17"/>
  <c r="F17"/>
  <c r="D19"/>
  <c r="F19"/>
  <c r="D21"/>
  <c r="F21"/>
  <c r="D23"/>
  <c r="F23"/>
  <c r="D26"/>
  <c r="F26"/>
  <c r="D27"/>
  <c r="F27"/>
  <c r="D30"/>
  <c r="F30"/>
  <c r="D31"/>
  <c r="F31"/>
  <c r="D34"/>
  <c r="F34"/>
  <c r="D36"/>
  <c r="F36"/>
  <c r="D38"/>
  <c r="F38"/>
  <c r="D41"/>
  <c r="F41"/>
  <c r="D42"/>
  <c r="F42"/>
  <c r="F45"/>
  <c r="F48"/>
  <c r="D51"/>
  <c r="F51"/>
  <c r="D52"/>
  <c r="F52"/>
  <c r="F54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G50"/>
  <c r="E51"/>
  <c r="G51"/>
  <c r="E52"/>
  <c r="G52"/>
  <c r="E53"/>
  <c r="G53"/>
  <c r="E54"/>
  <c r="G54"/>
  <c r="E55"/>
  <c r="G55"/>
  <c r="E56"/>
  <c r="G56"/>
  <c r="E57"/>
  <c r="G57"/>
  <c r="E58"/>
  <c r="G58"/>
  <c r="E59"/>
  <c r="G59"/>
  <c r="E60"/>
  <c r="G60"/>
  <c r="E61"/>
  <c r="G61"/>
  <c r="E62"/>
  <c r="G62"/>
  <c r="E63"/>
  <c r="G63"/>
  <c r="E64"/>
  <c r="G64"/>
  <c r="E65"/>
  <c r="G65"/>
  <c r="E66"/>
  <c r="G66"/>
  <c r="E67"/>
  <c r="G67"/>
  <c r="E68"/>
  <c r="G68"/>
  <c r="E69"/>
  <c r="G69"/>
  <c r="E70"/>
  <c r="G70"/>
  <c r="E71"/>
  <c r="G71"/>
  <c r="E72"/>
  <c r="G72"/>
  <c r="E73"/>
  <c r="G73"/>
  <c r="E74"/>
  <c r="G74"/>
  <c r="E75"/>
  <c r="G75"/>
  <c r="E76"/>
  <c r="G76"/>
  <c r="E77"/>
  <c r="G77"/>
  <c r="E78"/>
  <c r="G78"/>
  <c r="E79"/>
  <c r="G79"/>
  <c r="E80"/>
  <c r="G80"/>
  <c r="E81"/>
  <c r="G81"/>
  <c r="E82"/>
  <c r="G82"/>
  <c r="E83"/>
  <c r="G83"/>
  <c r="E84"/>
  <c r="G84"/>
  <c r="E85"/>
  <c r="G85"/>
  <c r="E86"/>
  <c r="G86"/>
  <c r="E87"/>
  <c r="G87"/>
  <c r="E88"/>
  <c r="G88"/>
  <c r="E89"/>
  <c r="G89"/>
  <c r="E90"/>
  <c r="G90"/>
  <c r="E91"/>
  <c r="G91"/>
  <c r="E92"/>
  <c r="G92"/>
  <c r="E93"/>
  <c r="G93"/>
  <c r="E94"/>
  <c r="G94"/>
  <c r="E95"/>
  <c r="G95"/>
  <c r="E96"/>
  <c r="G96"/>
  <c r="E97"/>
  <c r="G97"/>
  <c r="E98"/>
  <c r="G98"/>
  <c r="E99"/>
  <c r="G99"/>
  <c r="E100"/>
  <c r="G100"/>
  <c r="E101"/>
  <c r="G101"/>
  <c r="E102"/>
  <c r="G102"/>
  <c r="E103"/>
  <c r="G103"/>
  <c r="E104"/>
  <c r="G104"/>
  <c r="E105"/>
  <c r="G105"/>
  <c r="E106"/>
  <c r="G106"/>
  <c r="E107"/>
  <c r="G107"/>
  <c r="E108"/>
  <c r="G108"/>
  <c r="E109"/>
  <c r="G109"/>
  <c r="E110"/>
  <c r="G110"/>
  <c r="E111"/>
  <c r="G111"/>
  <c r="E112"/>
  <c r="G112"/>
  <c r="E113"/>
  <c r="G113"/>
  <c r="E114"/>
  <c r="G114"/>
  <c r="L114"/>
  <c r="K114"/>
  <c r="E115"/>
  <c r="G116"/>
  <c r="E117"/>
  <c r="G118"/>
  <c r="E119"/>
  <c r="G120"/>
  <c r="E121"/>
  <c r="G122"/>
  <c r="E123"/>
  <c r="G124"/>
  <c r="E125"/>
  <c r="G126"/>
  <c r="E127"/>
  <c r="G128"/>
  <c r="E129"/>
  <c r="G130"/>
  <c r="E131"/>
  <c r="E133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G220"/>
  <c r="G218"/>
  <c r="G216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221"/>
  <c r="E220"/>
  <c r="G219"/>
  <c r="E218"/>
  <c r="G217"/>
  <c r="E216"/>
  <c r="G215"/>
  <c r="E214"/>
  <c r="F213"/>
  <c r="D213"/>
  <c r="F212"/>
  <c r="D212"/>
  <c r="F211"/>
  <c r="D211"/>
  <c r="F210"/>
  <c r="D210"/>
  <c r="F209"/>
  <c r="D209"/>
  <c r="F208"/>
  <c r="D208"/>
  <c r="F207"/>
  <c r="D207"/>
  <c r="F206"/>
  <c r="D205"/>
  <c r="F204"/>
  <c r="D203"/>
  <c r="F202"/>
  <c r="D201"/>
  <c r="F200"/>
  <c r="D199"/>
  <c r="F198"/>
  <c r="D197"/>
  <c r="F196"/>
  <c r="D195"/>
  <c r="F194"/>
  <c r="D193"/>
  <c r="F192"/>
  <c r="D191"/>
  <c r="F190"/>
  <c r="D189"/>
  <c r="F188"/>
  <c r="D187"/>
  <c r="F186"/>
  <c r="D185"/>
  <c r="F184"/>
  <c r="D183"/>
  <c r="F182"/>
  <c r="D181"/>
  <c r="F180"/>
  <c r="D179"/>
  <c r="F178"/>
  <c r="D177"/>
  <c r="F176"/>
  <c r="D175"/>
  <c r="F174"/>
  <c r="D173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D206"/>
  <c r="F205"/>
  <c r="D204"/>
  <c r="F203"/>
  <c r="D202"/>
  <c r="F201"/>
  <c r="D200"/>
  <c r="F199"/>
  <c r="D198"/>
  <c r="F197"/>
  <c r="D196"/>
  <c r="F195"/>
  <c r="D194"/>
  <c r="F193"/>
  <c r="D192"/>
  <c r="F191"/>
  <c r="D190"/>
  <c r="F189"/>
  <c r="D188"/>
  <c r="F187"/>
  <c r="D186"/>
  <c r="F185"/>
  <c r="D184"/>
  <c r="F183"/>
  <c r="D182"/>
  <c r="F181"/>
  <c r="D180"/>
  <c r="F179"/>
  <c r="D178"/>
  <c r="F177"/>
  <c r="D176"/>
  <c r="F175"/>
  <c r="D174"/>
  <c r="F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F115"/>
  <c r="L116"/>
  <c r="J116"/>
  <c r="F117"/>
  <c r="L118"/>
  <c r="J118"/>
  <c r="F119"/>
  <c r="L120"/>
  <c r="J120"/>
  <c r="F121"/>
  <c r="L122"/>
  <c r="J122"/>
  <c r="F123"/>
  <c r="L124"/>
  <c r="J124"/>
  <c r="F125"/>
  <c r="L126"/>
  <c r="J126"/>
  <c r="F127"/>
  <c r="L128"/>
  <c r="J128"/>
  <c r="F129"/>
  <c r="L130"/>
  <c r="J130"/>
  <c r="F131"/>
  <c r="L132"/>
  <c r="J132"/>
  <c r="F133"/>
  <c r="D9"/>
  <c r="F9"/>
  <c r="D10"/>
  <c r="F10"/>
  <c r="F13"/>
  <c r="D16"/>
  <c r="F16"/>
  <c r="D18"/>
  <c r="F18"/>
  <c r="D20"/>
  <c r="F20"/>
  <c r="D22"/>
  <c r="F22"/>
  <c r="D24"/>
  <c r="F24"/>
  <c r="D25"/>
  <c r="F25"/>
  <c r="D28"/>
  <c r="F28"/>
  <c r="D29"/>
  <c r="F29"/>
  <c r="D32"/>
  <c r="F32"/>
  <c r="D33"/>
  <c r="F33"/>
  <c r="D35"/>
  <c r="F35"/>
  <c r="D37"/>
  <c r="F37"/>
  <c r="D39"/>
  <c r="F39"/>
  <c r="D40"/>
  <c r="F40"/>
  <c r="D43"/>
  <c r="F43"/>
  <c r="D44"/>
  <c r="F44"/>
  <c r="D45"/>
  <c r="D46"/>
  <c r="F46"/>
  <c r="D47"/>
  <c r="F47"/>
  <c r="D48"/>
  <c r="D49"/>
  <c r="F49"/>
  <c r="D50"/>
  <c r="F50"/>
  <c r="D53"/>
  <c r="F53"/>
  <c r="D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D65"/>
  <c r="F65"/>
  <c r="D66"/>
  <c r="F66"/>
  <c r="D67"/>
  <c r="F67"/>
  <c r="D68"/>
  <c r="F68"/>
  <c r="D69"/>
  <c r="F69"/>
  <c r="D70"/>
  <c r="F70"/>
  <c r="D71"/>
  <c r="F71"/>
  <c r="D72"/>
  <c r="F72"/>
  <c r="D73"/>
  <c r="F73"/>
  <c r="D74"/>
  <c r="F74"/>
  <c r="D75"/>
  <c r="F75"/>
  <c r="D76"/>
  <c r="F76"/>
  <c r="D77"/>
  <c r="F77"/>
  <c r="D78"/>
  <c r="F78"/>
  <c r="D79"/>
  <c r="F79"/>
  <c r="D80"/>
  <c r="F80"/>
  <c r="D81"/>
  <c r="F81"/>
  <c r="D82"/>
  <c r="F82"/>
  <c r="D83"/>
  <c r="F83"/>
  <c r="D84"/>
  <c r="F84"/>
  <c r="D85"/>
  <c r="F85"/>
  <c r="D86"/>
  <c r="F86"/>
  <c r="D87"/>
  <c r="F87"/>
  <c r="D88"/>
  <c r="F88"/>
  <c r="D89"/>
  <c r="F89"/>
  <c r="D90"/>
  <c r="F90"/>
  <c r="D91"/>
  <c r="F91"/>
  <c r="D92"/>
  <c r="F92"/>
  <c r="D93"/>
  <c r="F93"/>
  <c r="D94"/>
  <c r="F94"/>
  <c r="D95"/>
  <c r="F95"/>
  <c r="D96"/>
  <c r="F96"/>
  <c r="D97"/>
  <c r="F97"/>
  <c r="D98"/>
  <c r="F98"/>
  <c r="D99"/>
  <c r="F99"/>
  <c r="D100"/>
  <c r="F100"/>
  <c r="D101"/>
  <c r="F101"/>
  <c r="D102"/>
  <c r="F102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G115"/>
  <c r="K115"/>
  <c r="E116"/>
  <c r="G117"/>
  <c r="K117"/>
  <c r="E118"/>
  <c r="G119"/>
  <c r="K119"/>
  <c r="E120"/>
  <c r="G121"/>
  <c r="K121"/>
  <c r="E122"/>
  <c r="G123"/>
  <c r="K123"/>
  <c r="E124"/>
  <c r="G125"/>
  <c r="K125"/>
  <c r="E126"/>
  <c r="G127"/>
  <c r="K127"/>
  <c r="E128"/>
  <c r="G129"/>
  <c r="K129"/>
  <c r="E130"/>
  <c r="G131"/>
  <c r="K131"/>
  <c r="E132"/>
  <c r="G133"/>
  <c r="K133"/>
  <c r="F134"/>
  <c r="J134"/>
  <c r="L134"/>
  <c r="F135"/>
  <c r="J135"/>
  <c r="L135"/>
  <c r="F136"/>
  <c r="J136"/>
  <c r="L136"/>
  <c r="F137"/>
  <c r="J137"/>
  <c r="L137"/>
  <c r="F138"/>
  <c r="J138"/>
  <c r="L138"/>
  <c r="F139"/>
  <c r="J139"/>
  <c r="L139"/>
  <c r="F140"/>
  <c r="J140"/>
  <c r="L140"/>
  <c r="F141"/>
  <c r="J141"/>
  <c r="L141"/>
  <c r="F142"/>
  <c r="J142"/>
  <c r="L142"/>
  <c r="F143"/>
  <c r="J143"/>
  <c r="L143"/>
  <c r="F144"/>
  <c r="J144"/>
  <c r="L144"/>
  <c r="F145"/>
  <c r="J145"/>
  <c r="L145"/>
  <c r="F146"/>
  <c r="J146"/>
  <c r="L146"/>
  <c r="F147"/>
  <c r="J147"/>
  <c r="L147"/>
  <c r="F148"/>
  <c r="J148"/>
  <c r="L148"/>
  <c r="F149"/>
  <c r="J149"/>
  <c r="L149"/>
  <c r="F150"/>
  <c r="J150"/>
  <c r="L150"/>
  <c r="F151"/>
  <c r="J151"/>
  <c r="L151"/>
  <c r="F152"/>
  <c r="J152"/>
  <c r="L152"/>
  <c r="F153"/>
  <c r="J153"/>
  <c r="L153"/>
  <c r="F154"/>
  <c r="J154"/>
  <c r="L154"/>
  <c r="F155"/>
  <c r="J155"/>
  <c r="L155"/>
  <c r="F156"/>
  <c r="J156"/>
  <c r="L156"/>
  <c r="F157"/>
  <c r="J157"/>
  <c r="L157"/>
  <c r="F158"/>
  <c r="J158"/>
  <c r="L158"/>
  <c r="F159"/>
  <c r="J159"/>
  <c r="L159"/>
  <c r="F160"/>
  <c r="J160"/>
  <c r="L160"/>
  <c r="F161"/>
  <c r="J161"/>
  <c r="L161"/>
  <c r="F162"/>
  <c r="J162"/>
  <c r="L162"/>
  <c r="F163"/>
  <c r="J163"/>
  <c r="L163"/>
  <c r="F164"/>
  <c r="J164"/>
  <c r="L164"/>
  <c r="F165"/>
  <c r="J165"/>
  <c r="L165"/>
  <c r="F166"/>
  <c r="J166"/>
  <c r="L166"/>
  <c r="F167"/>
  <c r="J167"/>
  <c r="L167"/>
  <c r="F168"/>
  <c r="J168"/>
  <c r="L168"/>
  <c r="F169"/>
  <c r="J169"/>
  <c r="L169"/>
  <c r="F170"/>
  <c r="J170"/>
  <c r="L170"/>
  <c r="F171"/>
  <c r="J171"/>
  <c r="L171"/>
  <c r="E172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F172"/>
  <c r="K172"/>
  <c r="L172"/>
  <c r="L214"/>
  <c r="J214"/>
  <c r="F215"/>
  <c r="L216"/>
  <c r="J216"/>
  <c r="F217"/>
  <c r="L218"/>
  <c r="J218"/>
  <c r="F219"/>
  <c r="L220"/>
  <c r="J220"/>
  <c r="F221"/>
  <c r="K215"/>
  <c r="K217"/>
  <c r="K219"/>
  <c r="K221"/>
  <c r="L213"/>
  <c r="J213"/>
  <c r="F214"/>
  <c r="L215"/>
  <c r="J215"/>
  <c r="F216"/>
  <c r="L217"/>
  <c r="J217"/>
  <c r="F218"/>
  <c r="L219"/>
  <c r="J219"/>
  <c r="F220"/>
  <c r="L221"/>
  <c r="J221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K214"/>
  <c r="E215"/>
  <c r="K216"/>
  <c r="E217"/>
  <c r="K218"/>
  <c r="E219"/>
  <c r="K220"/>
  <c r="E221"/>
  <c r="F222"/>
  <c r="J222"/>
  <c r="L222"/>
  <c r="F223"/>
  <c r="J223"/>
  <c r="L223"/>
  <c r="F224"/>
  <c r="J224"/>
  <c r="L224"/>
  <c r="F225"/>
  <c r="J225"/>
  <c r="L225"/>
  <c r="F226"/>
  <c r="J226"/>
  <c r="L226"/>
  <c r="F227"/>
  <c r="J227"/>
  <c r="L227"/>
  <c r="F228"/>
  <c r="J228"/>
  <c r="L228"/>
  <c r="F229"/>
  <c r="J229"/>
  <c r="L229"/>
  <c r="F230"/>
  <c r="J230"/>
  <c r="L230"/>
  <c r="F231"/>
  <c r="J231"/>
  <c r="L231"/>
  <c r="F232"/>
  <c r="J232"/>
  <c r="L232"/>
  <c r="F233"/>
  <c r="J233"/>
  <c r="L233"/>
  <c r="F234"/>
  <c r="J234"/>
  <c r="L234"/>
  <c r="F235"/>
  <c r="J235"/>
  <c r="L235"/>
  <c r="F236"/>
  <c r="J236"/>
  <c r="L236"/>
  <c r="F237"/>
  <c r="J237"/>
  <c r="L237"/>
  <c r="F238"/>
  <c r="J238"/>
  <c r="L238"/>
  <c r="F239"/>
  <c r="J239"/>
  <c r="L239"/>
  <c r="F240"/>
  <c r="J240"/>
  <c r="L240"/>
  <c r="F241"/>
  <c r="J241"/>
  <c r="L241"/>
  <c r="F242"/>
  <c r="J242"/>
  <c r="L242"/>
  <c r="F243"/>
  <c r="J243"/>
  <c r="L243"/>
  <c r="F244"/>
  <c r="J244"/>
  <c r="L244"/>
  <c r="F245"/>
  <c r="J245"/>
  <c r="L245"/>
  <c r="F246"/>
  <c r="J246"/>
  <c r="L246"/>
  <c r="F247"/>
  <c r="J247"/>
  <c r="L247"/>
  <c r="F248"/>
  <c r="J248"/>
  <c r="L248"/>
  <c r="F249"/>
  <c r="J249"/>
  <c r="L249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G249" i="14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G221"/>
  <c r="G219"/>
  <c r="G217"/>
  <c r="G215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E221"/>
  <c r="G220"/>
  <c r="E219"/>
  <c r="G218"/>
  <c r="E217"/>
  <c r="G216"/>
  <c r="E215"/>
  <c r="G214"/>
  <c r="G213"/>
  <c r="E212"/>
  <c r="G211"/>
  <c r="E210"/>
  <c r="G209"/>
  <c r="E208"/>
  <c r="G207"/>
  <c r="E206"/>
  <c r="G205"/>
  <c r="E204"/>
  <c r="G203"/>
  <c r="E202"/>
  <c r="G201"/>
  <c r="E200"/>
  <c r="G199"/>
  <c r="E198"/>
  <c r="G197"/>
  <c r="E196"/>
  <c r="G195"/>
  <c r="E194"/>
  <c r="G193"/>
  <c r="E192"/>
  <c r="G191"/>
  <c r="E190"/>
  <c r="G189"/>
  <c r="E188"/>
  <c r="G187"/>
  <c r="E186"/>
  <c r="G185"/>
  <c r="E184"/>
  <c r="F183"/>
  <c r="D183"/>
  <c r="F182"/>
  <c r="D182"/>
  <c r="F181"/>
  <c r="D181"/>
  <c r="F180"/>
  <c r="D180"/>
  <c r="F179"/>
  <c r="D179"/>
  <c r="F178"/>
  <c r="D178"/>
  <c r="F177"/>
  <c r="D177"/>
  <c r="F176"/>
  <c r="D176"/>
  <c r="F175"/>
  <c r="D175"/>
  <c r="F174"/>
  <c r="D174"/>
  <c r="F173"/>
  <c r="D173"/>
  <c r="F172"/>
  <c r="D172"/>
  <c r="F171"/>
  <c r="D171"/>
  <c r="F170"/>
  <c r="D170"/>
  <c r="F169"/>
  <c r="D169"/>
  <c r="F168"/>
  <c r="D168"/>
  <c r="F167"/>
  <c r="D167"/>
  <c r="F166"/>
  <c r="D166"/>
  <c r="F165"/>
  <c r="D165"/>
  <c r="F164"/>
  <c r="D164"/>
  <c r="F163"/>
  <c r="D163"/>
  <c r="F162"/>
  <c r="D162"/>
  <c r="F161"/>
  <c r="D161"/>
  <c r="F160"/>
  <c r="D160"/>
  <c r="F159"/>
  <c r="D159"/>
  <c r="F158"/>
  <c r="D158"/>
  <c r="F157"/>
  <c r="D157"/>
  <c r="G212"/>
  <c r="G210"/>
  <c r="G208"/>
  <c r="G206"/>
  <c r="G204"/>
  <c r="G202"/>
  <c r="G200"/>
  <c r="G198"/>
  <c r="G196"/>
  <c r="G194"/>
  <c r="G192"/>
  <c r="G190"/>
  <c r="G188"/>
  <c r="G186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D156"/>
  <c r="F155"/>
  <c r="D154"/>
  <c r="F153"/>
  <c r="D152"/>
  <c r="F151"/>
  <c r="D150"/>
  <c r="F149"/>
  <c r="D148"/>
  <c r="F147"/>
  <c r="D146"/>
  <c r="F145"/>
  <c r="D144"/>
  <c r="F143"/>
  <c r="D142"/>
  <c r="F141"/>
  <c r="D140"/>
  <c r="F139"/>
  <c r="D138"/>
  <c r="F137"/>
  <c r="D136"/>
  <c r="F135"/>
  <c r="D134"/>
  <c r="F133"/>
  <c r="D132"/>
  <c r="F131"/>
  <c r="D130"/>
  <c r="F129"/>
  <c r="D128"/>
  <c r="F127"/>
  <c r="D126"/>
  <c r="F125"/>
  <c r="D124"/>
  <c r="F123"/>
  <c r="D122"/>
  <c r="F121"/>
  <c r="D120"/>
  <c r="F119"/>
  <c r="D118"/>
  <c r="F117"/>
  <c r="D116"/>
  <c r="F115"/>
  <c r="D114"/>
  <c r="F113"/>
  <c r="D112"/>
  <c r="F111"/>
  <c r="D110"/>
  <c r="F109"/>
  <c r="D108"/>
  <c r="F107"/>
  <c r="D106"/>
  <c r="F105"/>
  <c r="D104"/>
  <c r="F103"/>
  <c r="D102"/>
  <c r="F101"/>
  <c r="D100"/>
  <c r="F99"/>
  <c r="D98"/>
  <c r="F97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8"/>
  <c r="F77"/>
  <c r="D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D40"/>
  <c r="F39"/>
  <c r="D39"/>
  <c r="F36"/>
  <c r="D36"/>
  <c r="F35"/>
  <c r="D35"/>
  <c r="F32"/>
  <c r="F29"/>
  <c r="F26"/>
  <c r="F24"/>
  <c r="D24"/>
  <c r="F22"/>
  <c r="D22"/>
  <c r="F20"/>
  <c r="F156"/>
  <c r="D155"/>
  <c r="F154"/>
  <c r="D153"/>
  <c r="F152"/>
  <c r="D151"/>
  <c r="F150"/>
  <c r="D149"/>
  <c r="F148"/>
  <c r="D147"/>
  <c r="F146"/>
  <c r="D145"/>
  <c r="F144"/>
  <c r="D143"/>
  <c r="F142"/>
  <c r="D141"/>
  <c r="F140"/>
  <c r="D139"/>
  <c r="F138"/>
  <c r="D137"/>
  <c r="F136"/>
  <c r="D135"/>
  <c r="F134"/>
  <c r="D133"/>
  <c r="F132"/>
  <c r="D131"/>
  <c r="F130"/>
  <c r="D129"/>
  <c r="F128"/>
  <c r="D127"/>
  <c r="F126"/>
  <c r="D125"/>
  <c r="F124"/>
  <c r="D123"/>
  <c r="F122"/>
  <c r="D121"/>
  <c r="F120"/>
  <c r="D119"/>
  <c r="F118"/>
  <c r="D117"/>
  <c r="F116"/>
  <c r="D115"/>
  <c r="F114"/>
  <c r="D113"/>
  <c r="F112"/>
  <c r="D111"/>
  <c r="F110"/>
  <c r="D109"/>
  <c r="F108"/>
  <c r="D107"/>
  <c r="F106"/>
  <c r="D105"/>
  <c r="F104"/>
  <c r="D103"/>
  <c r="F102"/>
  <c r="D101"/>
  <c r="F100"/>
  <c r="D99"/>
  <c r="F98"/>
  <c r="D97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40"/>
  <c r="F38"/>
  <c r="D38"/>
  <c r="F37"/>
  <c r="D37"/>
  <c r="F34"/>
  <c r="D34"/>
  <c r="F33"/>
  <c r="D33"/>
  <c r="D32"/>
  <c r="F31"/>
  <c r="D31"/>
  <c r="F30"/>
  <c r="D30"/>
  <c r="D29"/>
  <c r="F28"/>
  <c r="D28"/>
  <c r="F27"/>
  <c r="D27"/>
  <c r="D26"/>
  <c r="F25"/>
  <c r="D25"/>
  <c r="F23"/>
  <c r="D23"/>
  <c r="F21"/>
  <c r="D21"/>
  <c r="F10"/>
  <c r="D13"/>
  <c r="D15"/>
  <c r="D17"/>
  <c r="D19"/>
  <c r="D9"/>
  <c r="D11"/>
  <c r="F12"/>
  <c r="F14"/>
  <c r="F16"/>
  <c r="F18"/>
  <c r="F9"/>
  <c r="D10"/>
  <c r="F11"/>
  <c r="D12"/>
  <c r="F13"/>
  <c r="D14"/>
  <c r="F15"/>
  <c r="D16"/>
  <c r="F17"/>
  <c r="D18"/>
  <c r="F19"/>
  <c r="D20"/>
  <c r="E96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F96"/>
  <c r="K96"/>
  <c r="L96"/>
  <c r="L183"/>
  <c r="J183"/>
  <c r="F184"/>
  <c r="L185"/>
  <c r="J185"/>
  <c r="F186"/>
  <c r="L187"/>
  <c r="J187"/>
  <c r="F188"/>
  <c r="L189"/>
  <c r="J189"/>
  <c r="F190"/>
  <c r="L191"/>
  <c r="J191"/>
  <c r="F192"/>
  <c r="L193"/>
  <c r="J193"/>
  <c r="F194"/>
  <c r="L195"/>
  <c r="J195"/>
  <c r="F196"/>
  <c r="L197"/>
  <c r="J197"/>
  <c r="F198"/>
  <c r="L199"/>
  <c r="J199"/>
  <c r="F200"/>
  <c r="L201"/>
  <c r="J201"/>
  <c r="F202"/>
  <c r="L203"/>
  <c r="J203"/>
  <c r="F204"/>
  <c r="L205"/>
  <c r="J205"/>
  <c r="F206"/>
  <c r="L207"/>
  <c r="J207"/>
  <c r="F208"/>
  <c r="L209"/>
  <c r="J209"/>
  <c r="F210"/>
  <c r="L211"/>
  <c r="J211"/>
  <c r="F212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5"/>
  <c r="E187"/>
  <c r="E189"/>
  <c r="E191"/>
  <c r="E193"/>
  <c r="E195"/>
  <c r="E197"/>
  <c r="E199"/>
  <c r="E201"/>
  <c r="E203"/>
  <c r="E205"/>
  <c r="E207"/>
  <c r="E209"/>
  <c r="E211"/>
  <c r="L184"/>
  <c r="J184"/>
  <c r="F185"/>
  <c r="L186"/>
  <c r="J186"/>
  <c r="F187"/>
  <c r="L188"/>
  <c r="J188"/>
  <c r="F189"/>
  <c r="L190"/>
  <c r="J190"/>
  <c r="F191"/>
  <c r="L192"/>
  <c r="J192"/>
  <c r="F193"/>
  <c r="L194"/>
  <c r="J194"/>
  <c r="F195"/>
  <c r="L196"/>
  <c r="J196"/>
  <c r="F197"/>
  <c r="L198"/>
  <c r="J198"/>
  <c r="F199"/>
  <c r="L200"/>
  <c r="J200"/>
  <c r="F201"/>
  <c r="L202"/>
  <c r="J202"/>
  <c r="F203"/>
  <c r="L204"/>
  <c r="J204"/>
  <c r="F205"/>
  <c r="L206"/>
  <c r="J206"/>
  <c r="F207"/>
  <c r="L208"/>
  <c r="J208"/>
  <c r="F209"/>
  <c r="L210"/>
  <c r="J210"/>
  <c r="F211"/>
  <c r="L212"/>
  <c r="J212"/>
  <c r="K185"/>
  <c r="K187"/>
  <c r="K189"/>
  <c r="K191"/>
  <c r="K193"/>
  <c r="K195"/>
  <c r="K197"/>
  <c r="K199"/>
  <c r="K201"/>
  <c r="K203"/>
  <c r="K205"/>
  <c r="K207"/>
  <c r="K209"/>
  <c r="K211"/>
  <c r="L213"/>
  <c r="J213"/>
  <c r="F214"/>
  <c r="L215"/>
  <c r="J215"/>
  <c r="F216"/>
  <c r="L217"/>
  <c r="J217"/>
  <c r="F218"/>
  <c r="L219"/>
  <c r="J219"/>
  <c r="F220"/>
  <c r="E213"/>
  <c r="K214"/>
  <c r="K216"/>
  <c r="K218"/>
  <c r="K220"/>
  <c r="L214"/>
  <c r="J214"/>
  <c r="F215"/>
  <c r="L216"/>
  <c r="J216"/>
  <c r="F217"/>
  <c r="L218"/>
  <c r="J218"/>
  <c r="F219"/>
  <c r="L220"/>
  <c r="J220"/>
  <c r="F221"/>
  <c r="F213"/>
  <c r="K213"/>
  <c r="E214"/>
  <c r="K215"/>
  <c r="E216"/>
  <c r="K217"/>
  <c r="E218"/>
  <c r="K219"/>
  <c r="E220"/>
  <c r="J221"/>
  <c r="L221"/>
  <c r="F222"/>
  <c r="J222"/>
  <c r="L222"/>
  <c r="F223"/>
  <c r="J223"/>
  <c r="L223"/>
  <c r="F224"/>
  <c r="J224"/>
  <c r="L224"/>
  <c r="F225"/>
  <c r="J225"/>
  <c r="L225"/>
  <c r="F226"/>
  <c r="J226"/>
  <c r="L226"/>
  <c r="F227"/>
  <c r="J227"/>
  <c r="L227"/>
  <c r="F228"/>
  <c r="J228"/>
  <c r="L228"/>
  <c r="F229"/>
  <c r="J229"/>
  <c r="L229"/>
  <c r="F230"/>
  <c r="J230"/>
  <c r="L230"/>
  <c r="F231"/>
  <c r="J231"/>
  <c r="L231"/>
  <c r="F232"/>
  <c r="J232"/>
  <c r="L232"/>
  <c r="F233"/>
  <c r="J233"/>
  <c r="L233"/>
  <c r="F234"/>
  <c r="J234"/>
  <c r="L234"/>
  <c r="F235"/>
  <c r="J235"/>
  <c r="L235"/>
  <c r="F236"/>
  <c r="J236"/>
  <c r="L236"/>
  <c r="F237"/>
  <c r="J237"/>
  <c r="L237"/>
  <c r="F238"/>
  <c r="J238"/>
  <c r="L238"/>
  <c r="F239"/>
  <c r="J239"/>
  <c r="L239"/>
  <c r="F240"/>
  <c r="J240"/>
  <c r="L240"/>
  <c r="F241"/>
  <c r="J241"/>
  <c r="L241"/>
  <c r="F242"/>
  <c r="J242"/>
  <c r="L242"/>
  <c r="F243"/>
  <c r="J243"/>
  <c r="L243"/>
  <c r="F244"/>
  <c r="J244"/>
  <c r="L244"/>
  <c r="F245"/>
  <c r="J245"/>
  <c r="L245"/>
  <c r="F246"/>
  <c r="J246"/>
  <c r="L246"/>
  <c r="F247"/>
  <c r="J247"/>
  <c r="L247"/>
  <c r="F248"/>
  <c r="J248"/>
  <c r="L248"/>
  <c r="F249"/>
  <c r="J249"/>
  <c r="L249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L11" i="13"/>
  <c r="J11"/>
  <c r="L13"/>
  <c r="J13"/>
  <c r="L15"/>
  <c r="J15"/>
  <c r="L17"/>
  <c r="J17"/>
  <c r="F18"/>
  <c r="L19"/>
  <c r="J19"/>
  <c r="F20"/>
  <c r="L21"/>
  <c r="J21"/>
  <c r="F22"/>
  <c r="L23"/>
  <c r="J23"/>
  <c r="F24"/>
  <c r="L25"/>
  <c r="J25"/>
  <c r="F26"/>
  <c r="F9"/>
  <c r="L10"/>
  <c r="J10"/>
  <c r="F11"/>
  <c r="L12"/>
  <c r="J12"/>
  <c r="F13"/>
  <c r="L14"/>
  <c r="J14"/>
  <c r="F15"/>
  <c r="L16"/>
  <c r="J16"/>
  <c r="F17"/>
  <c r="L18"/>
  <c r="J18"/>
  <c r="F19"/>
  <c r="L20"/>
  <c r="J20"/>
  <c r="F21"/>
  <c r="L22"/>
  <c r="J22"/>
  <c r="F23"/>
  <c r="L24"/>
  <c r="J24"/>
  <c r="F25"/>
  <c r="L26"/>
  <c r="J26"/>
  <c r="F27"/>
  <c r="L28"/>
  <c r="J28"/>
  <c r="F29"/>
  <c r="L30"/>
  <c r="J30"/>
  <c r="F31"/>
  <c r="G18"/>
  <c r="K18"/>
  <c r="G20"/>
  <c r="K20"/>
  <c r="G22"/>
  <c r="K22"/>
  <c r="G24"/>
  <c r="K24"/>
  <c r="G26"/>
  <c r="K26"/>
  <c r="G9"/>
  <c r="E10"/>
  <c r="G11"/>
  <c r="K11"/>
  <c r="E12"/>
  <c r="G13"/>
  <c r="K13"/>
  <c r="E14"/>
  <c r="G15"/>
  <c r="K15"/>
  <c r="E16"/>
  <c r="G17"/>
  <c r="K17"/>
  <c r="E18"/>
  <c r="G19"/>
  <c r="K19"/>
  <c r="E20"/>
  <c r="G21"/>
  <c r="K21"/>
  <c r="E22"/>
  <c r="G23"/>
  <c r="K23"/>
  <c r="E24"/>
  <c r="G25"/>
  <c r="K25"/>
  <c r="E26"/>
  <c r="G27"/>
  <c r="E28"/>
  <c r="G29"/>
  <c r="E30"/>
  <c r="G31"/>
  <c r="L32"/>
  <c r="L9"/>
  <c r="J9"/>
  <c r="F10"/>
  <c r="F12"/>
  <c r="F14"/>
  <c r="F16"/>
  <c r="L27"/>
  <c r="J27"/>
  <c r="F28"/>
  <c r="L29"/>
  <c r="J29"/>
  <c r="F30"/>
  <c r="L31"/>
  <c r="J31"/>
  <c r="F32"/>
  <c r="G32"/>
  <c r="E32"/>
  <c r="G10"/>
  <c r="K10"/>
  <c r="G12"/>
  <c r="K12"/>
  <c r="G14"/>
  <c r="K14"/>
  <c r="G16"/>
  <c r="K16"/>
  <c r="G28"/>
  <c r="K28"/>
  <c r="G30"/>
  <c r="K30"/>
  <c r="K32"/>
  <c r="E33"/>
  <c r="G33"/>
  <c r="K33"/>
  <c r="E34"/>
  <c r="G34"/>
  <c r="K34"/>
  <c r="E35"/>
  <c r="G35"/>
  <c r="K35"/>
  <c r="E36"/>
  <c r="G36"/>
  <c r="K36"/>
  <c r="E37"/>
  <c r="G37"/>
  <c r="K37"/>
  <c r="E38"/>
  <c r="G38"/>
  <c r="K38"/>
  <c r="E39"/>
  <c r="G39"/>
  <c r="K39"/>
  <c r="E40"/>
  <c r="G40"/>
  <c r="K40"/>
  <c r="E41"/>
  <c r="G41"/>
  <c r="K41"/>
  <c r="E42"/>
  <c r="G42"/>
  <c r="K42"/>
  <c r="E43"/>
  <c r="G43"/>
  <c r="K43"/>
  <c r="E44"/>
  <c r="G44"/>
  <c r="K44"/>
  <c r="E45"/>
  <c r="G45"/>
  <c r="K45"/>
  <c r="E46"/>
  <c r="G46"/>
  <c r="K46"/>
  <c r="E47"/>
  <c r="G47"/>
  <c r="K47"/>
  <c r="E48"/>
  <c r="G48"/>
  <c r="K48"/>
  <c r="E49"/>
  <c r="G49"/>
  <c r="K49"/>
  <c r="E50"/>
  <c r="G50"/>
  <c r="K50"/>
  <c r="E51"/>
  <c r="G51"/>
  <c r="K51"/>
  <c r="E52"/>
  <c r="G52"/>
  <c r="K52"/>
  <c r="E53"/>
  <c r="G53"/>
  <c r="K53"/>
  <c r="E54"/>
  <c r="G54"/>
  <c r="K54"/>
  <c r="E55"/>
  <c r="G55"/>
  <c r="K55"/>
  <c r="E56"/>
  <c r="G56"/>
  <c r="K56"/>
  <c r="E57"/>
  <c r="G57"/>
  <c r="K57"/>
  <c r="E58"/>
  <c r="G58"/>
  <c r="K58"/>
  <c r="E59"/>
  <c r="G59"/>
  <c r="K59"/>
  <c r="E60"/>
  <c r="G60"/>
  <c r="K60"/>
  <c r="E61"/>
  <c r="G61"/>
  <c r="K61"/>
  <c r="E62"/>
  <c r="G62"/>
  <c r="K62"/>
  <c r="E63"/>
  <c r="G63"/>
  <c r="K63"/>
  <c r="E64"/>
  <c r="G64"/>
  <c r="K64"/>
  <c r="E65"/>
  <c r="G65"/>
  <c r="K65"/>
  <c r="E66"/>
  <c r="G66"/>
  <c r="K66"/>
  <c r="E67"/>
  <c r="G67"/>
  <c r="K67"/>
  <c r="E68"/>
  <c r="G68"/>
  <c r="K68"/>
  <c r="E69"/>
  <c r="G69"/>
  <c r="K69"/>
  <c r="E70"/>
  <c r="G70"/>
  <c r="K70"/>
  <c r="E71"/>
  <c r="G71"/>
  <c r="K71"/>
  <c r="E72"/>
  <c r="G72"/>
  <c r="K72"/>
  <c r="E73"/>
  <c r="G73"/>
  <c r="K73"/>
  <c r="E74"/>
  <c r="G74"/>
  <c r="K74"/>
  <c r="E75"/>
  <c r="G75"/>
  <c r="K75"/>
  <c r="E76"/>
  <c r="G76"/>
  <c r="K76"/>
  <c r="E77"/>
  <c r="G77"/>
  <c r="K77"/>
  <c r="E78"/>
  <c r="G78"/>
  <c r="K78"/>
  <c r="E79"/>
  <c r="G79"/>
  <c r="K79"/>
  <c r="E80"/>
  <c r="G80"/>
  <c r="K80"/>
  <c r="E81"/>
  <c r="G81"/>
  <c r="K81"/>
  <c r="E82"/>
  <c r="G82"/>
  <c r="K82"/>
  <c r="E83"/>
  <c r="G83"/>
  <c r="K83"/>
  <c r="E84"/>
  <c r="G84"/>
  <c r="K84"/>
  <c r="E85"/>
  <c r="G85"/>
  <c r="K85"/>
  <c r="E86"/>
  <c r="G86"/>
  <c r="K86"/>
  <c r="E87"/>
  <c r="G87"/>
  <c r="K87"/>
  <c r="E88"/>
  <c r="G88"/>
  <c r="K88"/>
  <c r="E89"/>
  <c r="G89"/>
  <c r="K89"/>
  <c r="E90"/>
  <c r="G90"/>
  <c r="K90"/>
  <c r="E91"/>
  <c r="G91"/>
  <c r="K91"/>
  <c r="E92"/>
  <c r="G92"/>
  <c r="K92"/>
  <c r="E93"/>
  <c r="G93"/>
  <c r="J93"/>
  <c r="F94"/>
  <c r="D95"/>
  <c r="F96"/>
  <c r="D97"/>
  <c r="F98"/>
  <c r="D99"/>
  <c r="F100"/>
  <c r="D101"/>
  <c r="F102"/>
  <c r="D103"/>
  <c r="F104"/>
  <c r="D105"/>
  <c r="F106"/>
  <c r="D107"/>
  <c r="F108"/>
  <c r="D109"/>
  <c r="F110"/>
  <c r="D111"/>
  <c r="F112"/>
  <c r="D113"/>
  <c r="F114"/>
  <c r="D115"/>
  <c r="F116"/>
  <c r="D117"/>
  <c r="F118"/>
  <c r="D119"/>
  <c r="F120"/>
  <c r="D121"/>
  <c r="F122"/>
  <c r="D123"/>
  <c r="F124"/>
  <c r="D125"/>
  <c r="F126"/>
  <c r="D127"/>
  <c r="F128"/>
  <c r="D129"/>
  <c r="F130"/>
  <c r="D131"/>
  <c r="F132"/>
  <c r="D133"/>
  <c r="F134"/>
  <c r="D135"/>
  <c r="F136"/>
  <c r="D137"/>
  <c r="F138"/>
  <c r="D139"/>
  <c r="F140"/>
  <c r="D141"/>
  <c r="F142"/>
  <c r="D143"/>
  <c r="F144"/>
  <c r="D145"/>
  <c r="F146"/>
  <c r="D147"/>
  <c r="F148"/>
  <c r="D149"/>
  <c r="F150"/>
  <c r="D151"/>
  <c r="F152"/>
  <c r="D153"/>
  <c r="F154"/>
  <c r="D155"/>
  <c r="F156"/>
  <c r="D157"/>
  <c r="F158"/>
  <c r="D159"/>
  <c r="F16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G219"/>
  <c r="G217"/>
  <c r="G215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G220"/>
  <c r="E219"/>
  <c r="G218"/>
  <c r="E217"/>
  <c r="G216"/>
  <c r="E215"/>
  <c r="G214"/>
  <c r="G213"/>
  <c r="G212"/>
  <c r="G211"/>
  <c r="G210"/>
  <c r="G209"/>
  <c r="G208"/>
  <c r="G207"/>
  <c r="G206"/>
  <c r="G205"/>
  <c r="G203"/>
  <c r="G201"/>
  <c r="G199"/>
  <c r="G197"/>
  <c r="G195"/>
  <c r="G193"/>
  <c r="G191"/>
  <c r="G189"/>
  <c r="G187"/>
  <c r="G185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204"/>
  <c r="E203"/>
  <c r="G202"/>
  <c r="E201"/>
  <c r="G200"/>
  <c r="E199"/>
  <c r="G198"/>
  <c r="E197"/>
  <c r="G196"/>
  <c r="E195"/>
  <c r="G194"/>
  <c r="E193"/>
  <c r="G192"/>
  <c r="E191"/>
  <c r="G190"/>
  <c r="E189"/>
  <c r="G188"/>
  <c r="E187"/>
  <c r="G186"/>
  <c r="E185"/>
  <c r="G184"/>
  <c r="F183"/>
  <c r="D183"/>
  <c r="F182"/>
  <c r="D182"/>
  <c r="F181"/>
  <c r="D181"/>
  <c r="F180"/>
  <c r="D180"/>
  <c r="F179"/>
  <c r="D179"/>
  <c r="F178"/>
  <c r="D178"/>
  <c r="F177"/>
  <c r="D177"/>
  <c r="F176"/>
  <c r="D176"/>
  <c r="F175"/>
  <c r="D175"/>
  <c r="F174"/>
  <c r="D174"/>
  <c r="F173"/>
  <c r="D173"/>
  <c r="F172"/>
  <c r="D172"/>
  <c r="F171"/>
  <c r="D171"/>
  <c r="F170"/>
  <c r="D170"/>
  <c r="F169"/>
  <c r="D169"/>
  <c r="F168"/>
  <c r="D168"/>
  <c r="F167"/>
  <c r="D167"/>
  <c r="F166"/>
  <c r="D166"/>
  <c r="F165"/>
  <c r="D165"/>
  <c r="F164"/>
  <c r="D164"/>
  <c r="F163"/>
  <c r="D163"/>
  <c r="F162"/>
  <c r="D162"/>
  <c r="F161"/>
  <c r="D16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J32"/>
  <c r="D33"/>
  <c r="F33"/>
  <c r="J33"/>
  <c r="D34"/>
  <c r="F34"/>
  <c r="J34"/>
  <c r="D35"/>
  <c r="F35"/>
  <c r="J35"/>
  <c r="D36"/>
  <c r="F36"/>
  <c r="J36"/>
  <c r="D37"/>
  <c r="F37"/>
  <c r="J37"/>
  <c r="D38"/>
  <c r="F38"/>
  <c r="J38"/>
  <c r="D39"/>
  <c r="F39"/>
  <c r="J39"/>
  <c r="D40"/>
  <c r="F40"/>
  <c r="J40"/>
  <c r="D41"/>
  <c r="F41"/>
  <c r="J41"/>
  <c r="D42"/>
  <c r="F42"/>
  <c r="J42"/>
  <c r="D43"/>
  <c r="F43"/>
  <c r="J43"/>
  <c r="D44"/>
  <c r="F44"/>
  <c r="J44"/>
  <c r="D45"/>
  <c r="F45"/>
  <c r="J45"/>
  <c r="D46"/>
  <c r="F46"/>
  <c r="J46"/>
  <c r="D47"/>
  <c r="F47"/>
  <c r="J47"/>
  <c r="D48"/>
  <c r="F48"/>
  <c r="J48"/>
  <c r="D49"/>
  <c r="F49"/>
  <c r="J49"/>
  <c r="D50"/>
  <c r="F50"/>
  <c r="J50"/>
  <c r="D51"/>
  <c r="F51"/>
  <c r="J51"/>
  <c r="D52"/>
  <c r="F52"/>
  <c r="J52"/>
  <c r="D53"/>
  <c r="F53"/>
  <c r="J53"/>
  <c r="D54"/>
  <c r="F54"/>
  <c r="J54"/>
  <c r="D55"/>
  <c r="F55"/>
  <c r="J55"/>
  <c r="D56"/>
  <c r="F56"/>
  <c r="J56"/>
  <c r="D57"/>
  <c r="F57"/>
  <c r="J57"/>
  <c r="D58"/>
  <c r="F58"/>
  <c r="J58"/>
  <c r="D59"/>
  <c r="F59"/>
  <c r="J59"/>
  <c r="D60"/>
  <c r="F60"/>
  <c r="J60"/>
  <c r="D61"/>
  <c r="F61"/>
  <c r="J61"/>
  <c r="D62"/>
  <c r="F62"/>
  <c r="J62"/>
  <c r="D63"/>
  <c r="F63"/>
  <c r="J63"/>
  <c r="D64"/>
  <c r="F64"/>
  <c r="J64"/>
  <c r="D65"/>
  <c r="F65"/>
  <c r="J65"/>
  <c r="D66"/>
  <c r="F66"/>
  <c r="J66"/>
  <c r="D67"/>
  <c r="F67"/>
  <c r="J67"/>
  <c r="D68"/>
  <c r="F68"/>
  <c r="J68"/>
  <c r="D69"/>
  <c r="F69"/>
  <c r="J69"/>
  <c r="D70"/>
  <c r="F70"/>
  <c r="J70"/>
  <c r="D71"/>
  <c r="F71"/>
  <c r="J71"/>
  <c r="D72"/>
  <c r="F72"/>
  <c r="J72"/>
  <c r="D73"/>
  <c r="F73"/>
  <c r="J73"/>
  <c r="D74"/>
  <c r="F74"/>
  <c r="J74"/>
  <c r="D75"/>
  <c r="F75"/>
  <c r="J75"/>
  <c r="D76"/>
  <c r="F76"/>
  <c r="J76"/>
  <c r="D77"/>
  <c r="F77"/>
  <c r="J77"/>
  <c r="D78"/>
  <c r="F78"/>
  <c r="J78"/>
  <c r="D79"/>
  <c r="F79"/>
  <c r="J79"/>
  <c r="D80"/>
  <c r="F80"/>
  <c r="J80"/>
  <c r="D81"/>
  <c r="F81"/>
  <c r="J81"/>
  <c r="D82"/>
  <c r="F82"/>
  <c r="J82"/>
  <c r="D83"/>
  <c r="F83"/>
  <c r="J83"/>
  <c r="D84"/>
  <c r="F84"/>
  <c r="J84"/>
  <c r="D85"/>
  <c r="F85"/>
  <c r="J85"/>
  <c r="D86"/>
  <c r="F86"/>
  <c r="J86"/>
  <c r="D87"/>
  <c r="F87"/>
  <c r="J87"/>
  <c r="D88"/>
  <c r="F88"/>
  <c r="J88"/>
  <c r="D89"/>
  <c r="F89"/>
  <c r="J89"/>
  <c r="D90"/>
  <c r="F90"/>
  <c r="J90"/>
  <c r="D91"/>
  <c r="F91"/>
  <c r="J91"/>
  <c r="D92"/>
  <c r="F92"/>
  <c r="J92"/>
  <c r="D93"/>
  <c r="F93"/>
  <c r="K93"/>
  <c r="L93"/>
  <c r="D94"/>
  <c r="F95"/>
  <c r="D96"/>
  <c r="F97"/>
  <c r="D98"/>
  <c r="F99"/>
  <c r="D100"/>
  <c r="F101"/>
  <c r="D102"/>
  <c r="F103"/>
  <c r="D104"/>
  <c r="F105"/>
  <c r="D106"/>
  <c r="F107"/>
  <c r="D108"/>
  <c r="F109"/>
  <c r="D110"/>
  <c r="F111"/>
  <c r="D112"/>
  <c r="F113"/>
  <c r="D114"/>
  <c r="F115"/>
  <c r="D116"/>
  <c r="F117"/>
  <c r="D118"/>
  <c r="F119"/>
  <c r="D120"/>
  <c r="F121"/>
  <c r="D122"/>
  <c r="F123"/>
  <c r="D124"/>
  <c r="F125"/>
  <c r="D126"/>
  <c r="F127"/>
  <c r="D128"/>
  <c r="F129"/>
  <c r="D130"/>
  <c r="F131"/>
  <c r="D132"/>
  <c r="F133"/>
  <c r="D134"/>
  <c r="F135"/>
  <c r="D136"/>
  <c r="F137"/>
  <c r="D138"/>
  <c r="F139"/>
  <c r="D140"/>
  <c r="F141"/>
  <c r="D142"/>
  <c r="F143"/>
  <c r="D144"/>
  <c r="F145"/>
  <c r="D146"/>
  <c r="F147"/>
  <c r="D148"/>
  <c r="F149"/>
  <c r="D150"/>
  <c r="F151"/>
  <c r="D152"/>
  <c r="F153"/>
  <c r="D154"/>
  <c r="F155"/>
  <c r="D156"/>
  <c r="F157"/>
  <c r="D158"/>
  <c r="F159"/>
  <c r="D160"/>
  <c r="L183"/>
  <c r="J183"/>
  <c r="F184"/>
  <c r="L185"/>
  <c r="J185"/>
  <c r="F186"/>
  <c r="L187"/>
  <c r="J187"/>
  <c r="F188"/>
  <c r="L189"/>
  <c r="J189"/>
  <c r="F190"/>
  <c r="L191"/>
  <c r="J191"/>
  <c r="F192"/>
  <c r="L193"/>
  <c r="J193"/>
  <c r="F194"/>
  <c r="L195"/>
  <c r="J195"/>
  <c r="F196"/>
  <c r="L197"/>
  <c r="J197"/>
  <c r="F198"/>
  <c r="L199"/>
  <c r="J199"/>
  <c r="F200"/>
  <c r="L201"/>
  <c r="J201"/>
  <c r="F202"/>
  <c r="L203"/>
  <c r="J203"/>
  <c r="F204"/>
  <c r="K184"/>
  <c r="K186"/>
  <c r="K188"/>
  <c r="K190"/>
  <c r="K192"/>
  <c r="K194"/>
  <c r="K196"/>
  <c r="K198"/>
  <c r="K200"/>
  <c r="K202"/>
  <c r="K204"/>
  <c r="L184"/>
  <c r="J184"/>
  <c r="F185"/>
  <c r="L186"/>
  <c r="J186"/>
  <c r="F187"/>
  <c r="L188"/>
  <c r="J188"/>
  <c r="F189"/>
  <c r="L190"/>
  <c r="J190"/>
  <c r="F191"/>
  <c r="L192"/>
  <c r="J192"/>
  <c r="F193"/>
  <c r="L194"/>
  <c r="J194"/>
  <c r="F195"/>
  <c r="L196"/>
  <c r="J196"/>
  <c r="F197"/>
  <c r="L198"/>
  <c r="J198"/>
  <c r="F199"/>
  <c r="L200"/>
  <c r="J200"/>
  <c r="F201"/>
  <c r="L202"/>
  <c r="J202"/>
  <c r="F203"/>
  <c r="L204"/>
  <c r="J204"/>
  <c r="F205"/>
  <c r="E205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K183"/>
  <c r="E184"/>
  <c r="K185"/>
  <c r="E186"/>
  <c r="K187"/>
  <c r="E188"/>
  <c r="K189"/>
  <c r="E190"/>
  <c r="K191"/>
  <c r="E192"/>
  <c r="K193"/>
  <c r="E194"/>
  <c r="K195"/>
  <c r="E196"/>
  <c r="K197"/>
  <c r="E198"/>
  <c r="K199"/>
  <c r="E200"/>
  <c r="K201"/>
  <c r="E202"/>
  <c r="K203"/>
  <c r="E204"/>
  <c r="L213"/>
  <c r="J213"/>
  <c r="F214"/>
  <c r="L215"/>
  <c r="J215"/>
  <c r="F216"/>
  <c r="L217"/>
  <c r="J217"/>
  <c r="F218"/>
  <c r="L219"/>
  <c r="J219"/>
  <c r="F220"/>
  <c r="K205"/>
  <c r="E206"/>
  <c r="K206"/>
  <c r="E207"/>
  <c r="K207"/>
  <c r="E208"/>
  <c r="K208"/>
  <c r="E209"/>
  <c r="K209"/>
  <c r="E210"/>
  <c r="K210"/>
  <c r="E211"/>
  <c r="K211"/>
  <c r="E212"/>
  <c r="K212"/>
  <c r="E213"/>
  <c r="K214"/>
  <c r="K216"/>
  <c r="K218"/>
  <c r="K220"/>
  <c r="L214"/>
  <c r="J214"/>
  <c r="F215"/>
  <c r="L216"/>
  <c r="J216"/>
  <c r="F217"/>
  <c r="L218"/>
  <c r="J218"/>
  <c r="F219"/>
  <c r="L220"/>
  <c r="J220"/>
  <c r="E221"/>
  <c r="F221"/>
  <c r="J205"/>
  <c r="F206"/>
  <c r="J206"/>
  <c r="F207"/>
  <c r="J207"/>
  <c r="F208"/>
  <c r="J208"/>
  <c r="F209"/>
  <c r="J209"/>
  <c r="F210"/>
  <c r="J210"/>
  <c r="F211"/>
  <c r="J211"/>
  <c r="F212"/>
  <c r="J212"/>
  <c r="F213"/>
  <c r="K213"/>
  <c r="E214"/>
  <c r="K215"/>
  <c r="E216"/>
  <c r="K217"/>
  <c r="E218"/>
  <c r="K219"/>
  <c r="E220"/>
  <c r="J221"/>
  <c r="L221"/>
  <c r="F222"/>
  <c r="J222"/>
  <c r="L222"/>
  <c r="F223"/>
  <c r="J223"/>
  <c r="L223"/>
  <c r="F224"/>
  <c r="J224"/>
  <c r="L224"/>
  <c r="F225"/>
  <c r="J225"/>
  <c r="L225"/>
  <c r="F226"/>
  <c r="J226"/>
  <c r="L226"/>
  <c r="F227"/>
  <c r="J227"/>
  <c r="L227"/>
  <c r="F228"/>
  <c r="J228"/>
  <c r="L228"/>
  <c r="F229"/>
  <c r="J229"/>
  <c r="L229"/>
  <c r="F230"/>
  <c r="J230"/>
  <c r="L230"/>
  <c r="F231"/>
  <c r="J231"/>
  <c r="L231"/>
  <c r="F232"/>
  <c r="J232"/>
  <c r="L232"/>
  <c r="F233"/>
  <c r="J233"/>
  <c r="L233"/>
  <c r="F234"/>
  <c r="J234"/>
  <c r="L234"/>
  <c r="F235"/>
  <c r="J235"/>
  <c r="L235"/>
  <c r="F236"/>
  <c r="J236"/>
  <c r="L236"/>
  <c r="F237"/>
  <c r="J237"/>
  <c r="L237"/>
  <c r="F238"/>
  <c r="J238"/>
  <c r="L238"/>
  <c r="F239"/>
  <c r="J239"/>
  <c r="L239"/>
  <c r="F240"/>
  <c r="J240"/>
  <c r="L240"/>
  <c r="F241"/>
  <c r="J241"/>
  <c r="L241"/>
  <c r="F242"/>
  <c r="J242"/>
  <c r="L242"/>
  <c r="F243"/>
  <c r="J243"/>
  <c r="L243"/>
  <c r="F244"/>
  <c r="J244"/>
  <c r="L244"/>
  <c r="F245"/>
  <c r="J245"/>
  <c r="L245"/>
  <c r="F246"/>
  <c r="J246"/>
  <c r="L246"/>
  <c r="F247"/>
  <c r="J247"/>
  <c r="L247"/>
  <c r="F248"/>
  <c r="J248"/>
  <c r="L248"/>
  <c r="F249"/>
  <c r="J249"/>
  <c r="L249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D249" i="12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G249"/>
  <c r="E248"/>
  <c r="G247"/>
  <c r="E246"/>
  <c r="G245"/>
  <c r="E244"/>
  <c r="G243"/>
  <c r="E242"/>
  <c r="G241"/>
  <c r="E240"/>
  <c r="G239"/>
  <c r="E238"/>
  <c r="G237"/>
  <c r="E236"/>
  <c r="G235"/>
  <c r="E234"/>
  <c r="G233"/>
  <c r="E232"/>
  <c r="G231"/>
  <c r="E230"/>
  <c r="G229"/>
  <c r="E228"/>
  <c r="G227"/>
  <c r="E226"/>
  <c r="G225"/>
  <c r="E224"/>
  <c r="G223"/>
  <c r="E222"/>
  <c r="G221"/>
  <c r="E220"/>
  <c r="G219"/>
  <c r="E218"/>
  <c r="G217"/>
  <c r="E216"/>
  <c r="G215"/>
  <c r="E214"/>
  <c r="F213"/>
  <c r="D213"/>
  <c r="F212"/>
  <c r="D212"/>
  <c r="F211"/>
  <c r="D211"/>
  <c r="F210"/>
  <c r="D210"/>
  <c r="F209"/>
  <c r="D209"/>
  <c r="F208"/>
  <c r="D208"/>
  <c r="F207"/>
  <c r="D207"/>
  <c r="F206"/>
  <c r="D206"/>
  <c r="F205"/>
  <c r="D205"/>
  <c r="F204"/>
  <c r="D204"/>
  <c r="F203"/>
  <c r="D203"/>
  <c r="F202"/>
  <c r="D202"/>
  <c r="F201"/>
  <c r="D201"/>
  <c r="F200"/>
  <c r="D200"/>
  <c r="F199"/>
  <c r="D199"/>
  <c r="F198"/>
  <c r="D198"/>
  <c r="F197"/>
  <c r="D197"/>
  <c r="F196"/>
  <c r="D196"/>
  <c r="F195"/>
  <c r="D195"/>
  <c r="F194"/>
  <c r="D194"/>
  <c r="F193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D192"/>
  <c r="F191"/>
  <c r="D190"/>
  <c r="F189"/>
  <c r="D188"/>
  <c r="F187"/>
  <c r="D186"/>
  <c r="F185"/>
  <c r="D184"/>
  <c r="F183"/>
  <c r="D182"/>
  <c r="F181"/>
  <c r="D180"/>
  <c r="F179"/>
  <c r="D178"/>
  <c r="F177"/>
  <c r="D176"/>
  <c r="F175"/>
  <c r="D174"/>
  <c r="F173"/>
  <c r="D172"/>
  <c r="F171"/>
  <c r="D170"/>
  <c r="F169"/>
  <c r="D168"/>
  <c r="F167"/>
  <c r="D166"/>
  <c r="F165"/>
  <c r="D164"/>
  <c r="F163"/>
  <c r="D162"/>
  <c r="F161"/>
  <c r="D160"/>
  <c r="F159"/>
  <c r="D158"/>
  <c r="F157"/>
  <c r="D156"/>
  <c r="F155"/>
  <c r="D154"/>
  <c r="F153"/>
  <c r="D152"/>
  <c r="F151"/>
  <c r="D150"/>
  <c r="F149"/>
  <c r="D148"/>
  <c r="F147"/>
  <c r="D146"/>
  <c r="F145"/>
  <c r="D144"/>
  <c r="F143"/>
  <c r="D142"/>
  <c r="F141"/>
  <c r="D140"/>
  <c r="F139"/>
  <c r="D138"/>
  <c r="F137"/>
  <c r="D136"/>
  <c r="F135"/>
  <c r="D134"/>
  <c r="F133"/>
  <c r="D132"/>
  <c r="F131"/>
  <c r="D130"/>
  <c r="G129"/>
  <c r="G128"/>
  <c r="G127"/>
  <c r="G126"/>
  <c r="G125"/>
  <c r="G124"/>
  <c r="G123"/>
  <c r="G122"/>
  <c r="G121"/>
  <c r="D193"/>
  <c r="F192"/>
  <c r="D191"/>
  <c r="F190"/>
  <c r="D189"/>
  <c r="F188"/>
  <c r="D187"/>
  <c r="F186"/>
  <c r="D185"/>
  <c r="F184"/>
  <c r="D183"/>
  <c r="F182"/>
  <c r="D181"/>
  <c r="F180"/>
  <c r="D179"/>
  <c r="F178"/>
  <c r="D177"/>
  <c r="F176"/>
  <c r="D175"/>
  <c r="F174"/>
  <c r="D173"/>
  <c r="F172"/>
  <c r="D171"/>
  <c r="F170"/>
  <c r="D169"/>
  <c r="F168"/>
  <c r="D167"/>
  <c r="F166"/>
  <c r="D165"/>
  <c r="F164"/>
  <c r="D163"/>
  <c r="F162"/>
  <c r="D161"/>
  <c r="F160"/>
  <c r="D159"/>
  <c r="F158"/>
  <c r="D157"/>
  <c r="F156"/>
  <c r="D155"/>
  <c r="F154"/>
  <c r="D153"/>
  <c r="F152"/>
  <c r="D151"/>
  <c r="F150"/>
  <c r="D149"/>
  <c r="F148"/>
  <c r="D147"/>
  <c r="F146"/>
  <c r="D145"/>
  <c r="F144"/>
  <c r="D143"/>
  <c r="F142"/>
  <c r="D141"/>
  <c r="F140"/>
  <c r="D139"/>
  <c r="F138"/>
  <c r="D137"/>
  <c r="F136"/>
  <c r="D135"/>
  <c r="F134"/>
  <c r="D133"/>
  <c r="F132"/>
  <c r="D131"/>
  <c r="F130"/>
  <c r="F129"/>
  <c r="D129"/>
  <c r="F128"/>
  <c r="D128"/>
  <c r="F127"/>
  <c r="D127"/>
  <c r="D126"/>
  <c r="F125"/>
  <c r="D124"/>
  <c r="F123"/>
  <c r="D122"/>
  <c r="F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F126"/>
  <c r="D125"/>
  <c r="F124"/>
  <c r="D123"/>
  <c r="F122"/>
  <c r="D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L51"/>
  <c r="J51"/>
  <c r="F52"/>
  <c r="L53"/>
  <c r="J53"/>
  <c r="F54"/>
  <c r="L55"/>
  <c r="J55"/>
  <c r="F56"/>
  <c r="L57"/>
  <c r="J57"/>
  <c r="F58"/>
  <c r="L59"/>
  <c r="J59"/>
  <c r="F60"/>
  <c r="L61"/>
  <c r="J61"/>
  <c r="F62"/>
  <c r="L63"/>
  <c r="J63"/>
  <c r="F64"/>
  <c r="L65"/>
  <c r="J65"/>
  <c r="F66"/>
  <c r="L67"/>
  <c r="J67"/>
  <c r="F68"/>
  <c r="D10"/>
  <c r="F10"/>
  <c r="D11"/>
  <c r="F11"/>
  <c r="F14"/>
  <c r="D17"/>
  <c r="F17"/>
  <c r="D18"/>
  <c r="F18"/>
  <c r="F21"/>
  <c r="D24"/>
  <c r="F24"/>
  <c r="D25"/>
  <c r="F25"/>
  <c r="D28"/>
  <c r="F28"/>
  <c r="D29"/>
  <c r="F29"/>
  <c r="F31"/>
  <c r="D34"/>
  <c r="F34"/>
  <c r="D35"/>
  <c r="F35"/>
  <c r="D38"/>
  <c r="F38"/>
  <c r="D39"/>
  <c r="F39"/>
  <c r="D42"/>
  <c r="F42"/>
  <c r="D43"/>
  <c r="F43"/>
  <c r="D46"/>
  <c r="F46"/>
  <c r="F47"/>
  <c r="D48"/>
  <c r="F48"/>
  <c r="D49"/>
  <c r="F49"/>
  <c r="D50"/>
  <c r="F50"/>
  <c r="E51"/>
  <c r="G52"/>
  <c r="K52"/>
  <c r="E53"/>
  <c r="G54"/>
  <c r="K54"/>
  <c r="E55"/>
  <c r="G56"/>
  <c r="K56"/>
  <c r="E57"/>
  <c r="G58"/>
  <c r="K58"/>
  <c r="E59"/>
  <c r="G60"/>
  <c r="K60"/>
  <c r="E61"/>
  <c r="G62"/>
  <c r="K62"/>
  <c r="E63"/>
  <c r="G64"/>
  <c r="K64"/>
  <c r="E65"/>
  <c r="G66"/>
  <c r="K66"/>
  <c r="E67"/>
  <c r="G68"/>
  <c r="K68"/>
  <c r="L50"/>
  <c r="J50"/>
  <c r="F51"/>
  <c r="L52"/>
  <c r="J52"/>
  <c r="F53"/>
  <c r="L54"/>
  <c r="J54"/>
  <c r="F55"/>
  <c r="L56"/>
  <c r="J56"/>
  <c r="F57"/>
  <c r="L58"/>
  <c r="J58"/>
  <c r="F59"/>
  <c r="L60"/>
  <c r="J60"/>
  <c r="F61"/>
  <c r="L62"/>
  <c r="J62"/>
  <c r="F63"/>
  <c r="L64"/>
  <c r="J64"/>
  <c r="F65"/>
  <c r="L66"/>
  <c r="J66"/>
  <c r="F67"/>
  <c r="L68"/>
  <c r="J68"/>
  <c r="F69"/>
  <c r="E69"/>
  <c r="D9"/>
  <c r="F9"/>
  <c r="D12"/>
  <c r="F12"/>
  <c r="D13"/>
  <c r="F13"/>
  <c r="D14"/>
  <c r="D15"/>
  <c r="F15"/>
  <c r="D16"/>
  <c r="F16"/>
  <c r="D19"/>
  <c r="F19"/>
  <c r="D20"/>
  <c r="F20"/>
  <c r="D21"/>
  <c r="D22"/>
  <c r="F22"/>
  <c r="D23"/>
  <c r="F23"/>
  <c r="D26"/>
  <c r="F26"/>
  <c r="D27"/>
  <c r="F27"/>
  <c r="D30"/>
  <c r="F30"/>
  <c r="D31"/>
  <c r="D32"/>
  <c r="F32"/>
  <c r="D33"/>
  <c r="F33"/>
  <c r="D36"/>
  <c r="F36"/>
  <c r="D37"/>
  <c r="F37"/>
  <c r="D40"/>
  <c r="F40"/>
  <c r="D41"/>
  <c r="F41"/>
  <c r="D44"/>
  <c r="F44"/>
  <c r="D45"/>
  <c r="F45"/>
  <c r="D47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G50"/>
  <c r="G51"/>
  <c r="K51"/>
  <c r="E52"/>
  <c r="G53"/>
  <c r="K53"/>
  <c r="E54"/>
  <c r="G55"/>
  <c r="K55"/>
  <c r="E56"/>
  <c r="G57"/>
  <c r="K57"/>
  <c r="E58"/>
  <c r="G59"/>
  <c r="K59"/>
  <c r="E60"/>
  <c r="G61"/>
  <c r="K61"/>
  <c r="E62"/>
  <c r="G63"/>
  <c r="K63"/>
  <c r="E64"/>
  <c r="G65"/>
  <c r="K65"/>
  <c r="E66"/>
  <c r="G67"/>
  <c r="K67"/>
  <c r="E68"/>
  <c r="K69"/>
  <c r="E70"/>
  <c r="K70"/>
  <c r="E71"/>
  <c r="K71"/>
  <c r="E72"/>
  <c r="K72"/>
  <c r="E73"/>
  <c r="K73"/>
  <c r="E74"/>
  <c r="K74"/>
  <c r="E75"/>
  <c r="K75"/>
  <c r="E76"/>
  <c r="K76"/>
  <c r="E77"/>
  <c r="K77"/>
  <c r="E78"/>
  <c r="K78"/>
  <c r="E79"/>
  <c r="K79"/>
  <c r="E80"/>
  <c r="K80"/>
  <c r="E81"/>
  <c r="K81"/>
  <c r="E82"/>
  <c r="K82"/>
  <c r="E83"/>
  <c r="K83"/>
  <c r="E84"/>
  <c r="K84"/>
  <c r="E85"/>
  <c r="K85"/>
  <c r="E86"/>
  <c r="K86"/>
  <c r="E87"/>
  <c r="K87"/>
  <c r="E88"/>
  <c r="K88"/>
  <c r="E89"/>
  <c r="K89"/>
  <c r="E90"/>
  <c r="K90"/>
  <c r="E91"/>
  <c r="K91"/>
  <c r="E92"/>
  <c r="K92"/>
  <c r="E93"/>
  <c r="K93"/>
  <c r="E94"/>
  <c r="K94"/>
  <c r="E95"/>
  <c r="K95"/>
  <c r="E96"/>
  <c r="K96"/>
  <c r="E97"/>
  <c r="K97"/>
  <c r="E98"/>
  <c r="K98"/>
  <c r="E99"/>
  <c r="K99"/>
  <c r="E100"/>
  <c r="K100"/>
  <c r="E101"/>
  <c r="K101"/>
  <c r="E102"/>
  <c r="K102"/>
  <c r="E103"/>
  <c r="K103"/>
  <c r="E104"/>
  <c r="K104"/>
  <c r="E105"/>
  <c r="K105"/>
  <c r="E106"/>
  <c r="K106"/>
  <c r="E107"/>
  <c r="K107"/>
  <c r="E108"/>
  <c r="K108"/>
  <c r="E109"/>
  <c r="K109"/>
  <c r="E110"/>
  <c r="K110"/>
  <c r="E111"/>
  <c r="K111"/>
  <c r="E112"/>
  <c r="K112"/>
  <c r="E113"/>
  <c r="K113"/>
  <c r="E114"/>
  <c r="K114"/>
  <c r="E115"/>
  <c r="K115"/>
  <c r="E116"/>
  <c r="K116"/>
  <c r="E117"/>
  <c r="K117"/>
  <c r="E118"/>
  <c r="K118"/>
  <c r="E119"/>
  <c r="K119"/>
  <c r="E120"/>
  <c r="K120"/>
  <c r="L120"/>
  <c r="J69"/>
  <c r="F70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F80"/>
  <c r="J80"/>
  <c r="F81"/>
  <c r="J81"/>
  <c r="F82"/>
  <c r="J82"/>
  <c r="F83"/>
  <c r="J83"/>
  <c r="F84"/>
  <c r="J84"/>
  <c r="F85"/>
  <c r="J85"/>
  <c r="F86"/>
  <c r="J86"/>
  <c r="F87"/>
  <c r="J87"/>
  <c r="F88"/>
  <c r="J88"/>
  <c r="F89"/>
  <c r="J89"/>
  <c r="F90"/>
  <c r="J90"/>
  <c r="F91"/>
  <c r="J91"/>
  <c r="F92"/>
  <c r="J92"/>
  <c r="F93"/>
  <c r="J93"/>
  <c r="F94"/>
  <c r="J94"/>
  <c r="F95"/>
  <c r="J95"/>
  <c r="F96"/>
  <c r="J96"/>
  <c r="F97"/>
  <c r="J97"/>
  <c r="F98"/>
  <c r="J98"/>
  <c r="F99"/>
  <c r="J99"/>
  <c r="F100"/>
  <c r="J100"/>
  <c r="F101"/>
  <c r="J101"/>
  <c r="F102"/>
  <c r="J102"/>
  <c r="F103"/>
  <c r="J103"/>
  <c r="F104"/>
  <c r="J104"/>
  <c r="F105"/>
  <c r="J105"/>
  <c r="F106"/>
  <c r="J106"/>
  <c r="F107"/>
  <c r="J107"/>
  <c r="F108"/>
  <c r="J108"/>
  <c r="F109"/>
  <c r="J109"/>
  <c r="F110"/>
  <c r="J110"/>
  <c r="F111"/>
  <c r="J111"/>
  <c r="F112"/>
  <c r="J112"/>
  <c r="F113"/>
  <c r="J113"/>
  <c r="F114"/>
  <c r="J114"/>
  <c r="F115"/>
  <c r="J115"/>
  <c r="F116"/>
  <c r="J116"/>
  <c r="F117"/>
  <c r="J117"/>
  <c r="F118"/>
  <c r="J118"/>
  <c r="F119"/>
  <c r="J119"/>
  <c r="F120"/>
  <c r="J120"/>
  <c r="E121"/>
  <c r="E122"/>
  <c r="E123"/>
  <c r="E124"/>
  <c r="E125"/>
  <c r="E126"/>
  <c r="E127"/>
  <c r="E128"/>
  <c r="E129"/>
  <c r="K129"/>
  <c r="L129"/>
  <c r="L213"/>
  <c r="J213"/>
  <c r="F214"/>
  <c r="L215"/>
  <c r="J215"/>
  <c r="F216"/>
  <c r="L217"/>
  <c r="J217"/>
  <c r="F218"/>
  <c r="L219"/>
  <c r="J219"/>
  <c r="F220"/>
  <c r="L221"/>
  <c r="J221"/>
  <c r="F222"/>
  <c r="L223"/>
  <c r="J223"/>
  <c r="F224"/>
  <c r="L225"/>
  <c r="J225"/>
  <c r="F226"/>
  <c r="L227"/>
  <c r="J227"/>
  <c r="F228"/>
  <c r="L229"/>
  <c r="J229"/>
  <c r="F230"/>
  <c r="L231"/>
  <c r="J231"/>
  <c r="F232"/>
  <c r="L233"/>
  <c r="J233"/>
  <c r="F234"/>
  <c r="L235"/>
  <c r="J235"/>
  <c r="F236"/>
  <c r="L237"/>
  <c r="J237"/>
  <c r="F238"/>
  <c r="L239"/>
  <c r="J239"/>
  <c r="F240"/>
  <c r="L241"/>
  <c r="J241"/>
  <c r="F242"/>
  <c r="L243"/>
  <c r="J243"/>
  <c r="F244"/>
  <c r="L245"/>
  <c r="J245"/>
  <c r="F246"/>
  <c r="L247"/>
  <c r="J247"/>
  <c r="F248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K249"/>
  <c r="L214"/>
  <c r="J214"/>
  <c r="F215"/>
  <c r="L216"/>
  <c r="J216"/>
  <c r="F217"/>
  <c r="L218"/>
  <c r="J218"/>
  <c r="F219"/>
  <c r="L220"/>
  <c r="J220"/>
  <c r="F221"/>
  <c r="L222"/>
  <c r="J222"/>
  <c r="F223"/>
  <c r="L224"/>
  <c r="J224"/>
  <c r="F225"/>
  <c r="L226"/>
  <c r="J226"/>
  <c r="F227"/>
  <c r="L228"/>
  <c r="J228"/>
  <c r="F229"/>
  <c r="L230"/>
  <c r="J230"/>
  <c r="F231"/>
  <c r="L232"/>
  <c r="J232"/>
  <c r="F233"/>
  <c r="L234"/>
  <c r="J234"/>
  <c r="F235"/>
  <c r="L236"/>
  <c r="J236"/>
  <c r="F237"/>
  <c r="L238"/>
  <c r="J238"/>
  <c r="F239"/>
  <c r="L240"/>
  <c r="J240"/>
  <c r="F241"/>
  <c r="L242"/>
  <c r="J242"/>
  <c r="F243"/>
  <c r="L244"/>
  <c r="J244"/>
  <c r="F245"/>
  <c r="L246"/>
  <c r="J246"/>
  <c r="F247"/>
  <c r="L248"/>
  <c r="J248"/>
  <c r="F249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J249"/>
  <c r="L249"/>
  <c r="I10" i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9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10"/>
  <c r="C11"/>
  <c r="C12"/>
  <c r="C13"/>
  <c r="C14"/>
  <c r="C15"/>
  <c r="C16"/>
  <c r="C17"/>
  <c r="C18"/>
  <c r="C19"/>
  <c r="C20"/>
  <c r="C21"/>
  <c r="C9"/>
  <c r="B2"/>
  <c r="D11" s="1"/>
  <c r="V122" i="17" l="1"/>
  <c r="N21" i="1"/>
  <c r="P21"/>
  <c r="M21"/>
  <c r="O21"/>
  <c r="Q21"/>
  <c r="N19"/>
  <c r="P19"/>
  <c r="M19"/>
  <c r="O19"/>
  <c r="Q19"/>
  <c r="N17"/>
  <c r="P17"/>
  <c r="M17"/>
  <c r="O17"/>
  <c r="Q17"/>
  <c r="N15"/>
  <c r="P15"/>
  <c r="M15"/>
  <c r="O15"/>
  <c r="Q15"/>
  <c r="N13"/>
  <c r="P13"/>
  <c r="M13"/>
  <c r="O13"/>
  <c r="Q13"/>
  <c r="N11"/>
  <c r="P11"/>
  <c r="M11"/>
  <c r="O11"/>
  <c r="Q11"/>
  <c r="N249"/>
  <c r="P249"/>
  <c r="M249"/>
  <c r="O249"/>
  <c r="Q249"/>
  <c r="N247"/>
  <c r="P247"/>
  <c r="M247"/>
  <c r="O247"/>
  <c r="Q247"/>
  <c r="N245"/>
  <c r="P245"/>
  <c r="M245"/>
  <c r="O245"/>
  <c r="Q245"/>
  <c r="N243"/>
  <c r="P243"/>
  <c r="M243"/>
  <c r="O243"/>
  <c r="Q243"/>
  <c r="N241"/>
  <c r="P241"/>
  <c r="M241"/>
  <c r="O241"/>
  <c r="Q241"/>
  <c r="F239"/>
  <c r="N239"/>
  <c r="P239"/>
  <c r="M239"/>
  <c r="O239"/>
  <c r="Q239"/>
  <c r="N237"/>
  <c r="P237"/>
  <c r="M237"/>
  <c r="O237"/>
  <c r="Q237"/>
  <c r="N235"/>
  <c r="P235"/>
  <c r="M235"/>
  <c r="O235"/>
  <c r="Q235"/>
  <c r="F233"/>
  <c r="N233"/>
  <c r="P233"/>
  <c r="M233"/>
  <c r="O233"/>
  <c r="Q233"/>
  <c r="N231"/>
  <c r="P231"/>
  <c r="M231"/>
  <c r="O231"/>
  <c r="Q231"/>
  <c r="N229"/>
  <c r="P229"/>
  <c r="M229"/>
  <c r="O229"/>
  <c r="Q229"/>
  <c r="N227"/>
  <c r="P227"/>
  <c r="M227"/>
  <c r="O227"/>
  <c r="Q227"/>
  <c r="N225"/>
  <c r="P225"/>
  <c r="M225"/>
  <c r="O225"/>
  <c r="Q225"/>
  <c r="F223"/>
  <c r="N223"/>
  <c r="P223"/>
  <c r="M223"/>
  <c r="O223"/>
  <c r="Q223"/>
  <c r="N221"/>
  <c r="P221"/>
  <c r="M221"/>
  <c r="O221"/>
  <c r="Q221"/>
  <c r="N219"/>
  <c r="P219"/>
  <c r="M219"/>
  <c r="O219"/>
  <c r="Q219"/>
  <c r="F217"/>
  <c r="N217"/>
  <c r="P217"/>
  <c r="M217"/>
  <c r="O217"/>
  <c r="Q217"/>
  <c r="N215"/>
  <c r="P215"/>
  <c r="M215"/>
  <c r="O215"/>
  <c r="Q215"/>
  <c r="N213"/>
  <c r="P213"/>
  <c r="M213"/>
  <c r="O213"/>
  <c r="Q213"/>
  <c r="N211"/>
  <c r="P211"/>
  <c r="M211"/>
  <c r="O211"/>
  <c r="Q211"/>
  <c r="N209"/>
  <c r="P209"/>
  <c r="M209"/>
  <c r="O209"/>
  <c r="Q209"/>
  <c r="F207"/>
  <c r="N207"/>
  <c r="P207"/>
  <c r="M207"/>
  <c r="O207"/>
  <c r="Q207"/>
  <c r="N205"/>
  <c r="P205"/>
  <c r="M205"/>
  <c r="O205"/>
  <c r="Q205"/>
  <c r="N203"/>
  <c r="P203"/>
  <c r="M203"/>
  <c r="O203"/>
  <c r="Q203"/>
  <c r="F201"/>
  <c r="N201"/>
  <c r="P201"/>
  <c r="M201"/>
  <c r="O201"/>
  <c r="Q201"/>
  <c r="N199"/>
  <c r="P199"/>
  <c r="M199"/>
  <c r="O199"/>
  <c r="Q199"/>
  <c r="N197"/>
  <c r="P197"/>
  <c r="M197"/>
  <c r="O197"/>
  <c r="Q197"/>
  <c r="N195"/>
  <c r="P195"/>
  <c r="M195"/>
  <c r="O195"/>
  <c r="Q195"/>
  <c r="F193"/>
  <c r="N193"/>
  <c r="P193"/>
  <c r="M193"/>
  <c r="O193"/>
  <c r="Q193"/>
  <c r="N191"/>
  <c r="P191"/>
  <c r="M191"/>
  <c r="O191"/>
  <c r="Q191"/>
  <c r="N189"/>
  <c r="P189"/>
  <c r="M189"/>
  <c r="O189"/>
  <c r="Q189"/>
  <c r="N187"/>
  <c r="P187"/>
  <c r="M187"/>
  <c r="O187"/>
  <c r="Q187"/>
  <c r="F185"/>
  <c r="N185"/>
  <c r="P185"/>
  <c r="M185"/>
  <c r="O185"/>
  <c r="Q185"/>
  <c r="N183"/>
  <c r="P183"/>
  <c r="M183"/>
  <c r="O183"/>
  <c r="Q183"/>
  <c r="N181"/>
  <c r="P181"/>
  <c r="M181"/>
  <c r="O181"/>
  <c r="Q181"/>
  <c r="N179"/>
  <c r="P179"/>
  <c r="M179"/>
  <c r="O179"/>
  <c r="Q179"/>
  <c r="F177"/>
  <c r="N177"/>
  <c r="P177"/>
  <c r="M177"/>
  <c r="O177"/>
  <c r="Q177"/>
  <c r="N175"/>
  <c r="P175"/>
  <c r="M175"/>
  <c r="O175"/>
  <c r="Q175"/>
  <c r="N173"/>
  <c r="P173"/>
  <c r="M173"/>
  <c r="O173"/>
  <c r="Q173"/>
  <c r="N171"/>
  <c r="P171"/>
  <c r="M171"/>
  <c r="O171"/>
  <c r="Q171"/>
  <c r="F169"/>
  <c r="N169"/>
  <c r="P169"/>
  <c r="M169"/>
  <c r="O169"/>
  <c r="Q169"/>
  <c r="N167"/>
  <c r="P167"/>
  <c r="M167"/>
  <c r="O167"/>
  <c r="Q167"/>
  <c r="N165"/>
  <c r="P165"/>
  <c r="M165"/>
  <c r="O165"/>
  <c r="Q165"/>
  <c r="N163"/>
  <c r="P163"/>
  <c r="M163"/>
  <c r="O163"/>
  <c r="Q163"/>
  <c r="N161"/>
  <c r="P161"/>
  <c r="M161"/>
  <c r="O161"/>
  <c r="Q161"/>
  <c r="N159"/>
  <c r="P159"/>
  <c r="M159"/>
  <c r="O159"/>
  <c r="Q159"/>
  <c r="N157"/>
  <c r="P157"/>
  <c r="M157"/>
  <c r="O157"/>
  <c r="Q157"/>
  <c r="N155"/>
  <c r="P155"/>
  <c r="M155"/>
  <c r="O155"/>
  <c r="Q155"/>
  <c r="F153"/>
  <c r="N153"/>
  <c r="P153"/>
  <c r="M153"/>
  <c r="O153"/>
  <c r="Q153"/>
  <c r="N151"/>
  <c r="P151"/>
  <c r="M151"/>
  <c r="O151"/>
  <c r="Q151"/>
  <c r="N149"/>
  <c r="P149"/>
  <c r="M149"/>
  <c r="O149"/>
  <c r="Q149"/>
  <c r="N147"/>
  <c r="P147"/>
  <c r="M147"/>
  <c r="O147"/>
  <c r="Q147"/>
  <c r="N145"/>
  <c r="P145"/>
  <c r="M145"/>
  <c r="O145"/>
  <c r="Q145"/>
  <c r="N143"/>
  <c r="P143"/>
  <c r="M143"/>
  <c r="O143"/>
  <c r="Q143"/>
  <c r="N141"/>
  <c r="P141"/>
  <c r="M141"/>
  <c r="O141"/>
  <c r="Q141"/>
  <c r="N139"/>
  <c r="P139"/>
  <c r="M139"/>
  <c r="O139"/>
  <c r="Q139"/>
  <c r="F137"/>
  <c r="N137"/>
  <c r="P137"/>
  <c r="M137"/>
  <c r="O137"/>
  <c r="Q137"/>
  <c r="N135"/>
  <c r="P135"/>
  <c r="M135"/>
  <c r="O135"/>
  <c r="Q135"/>
  <c r="N133"/>
  <c r="P133"/>
  <c r="M133"/>
  <c r="O133"/>
  <c r="Q133"/>
  <c r="N131"/>
  <c r="P131"/>
  <c r="M131"/>
  <c r="O131"/>
  <c r="Q131"/>
  <c r="N129"/>
  <c r="P129"/>
  <c r="M129"/>
  <c r="O129"/>
  <c r="Q129"/>
  <c r="N127"/>
  <c r="P127"/>
  <c r="M127"/>
  <c r="O127"/>
  <c r="Q127"/>
  <c r="N125"/>
  <c r="P125"/>
  <c r="M125"/>
  <c r="O125"/>
  <c r="Q125"/>
  <c r="N123"/>
  <c r="P123"/>
  <c r="M123"/>
  <c r="O123"/>
  <c r="Q123"/>
  <c r="F121"/>
  <c r="N121"/>
  <c r="P121"/>
  <c r="M121"/>
  <c r="O121"/>
  <c r="Q121"/>
  <c r="N119"/>
  <c r="P119"/>
  <c r="M119"/>
  <c r="O119"/>
  <c r="Q119"/>
  <c r="N117"/>
  <c r="P117"/>
  <c r="M117"/>
  <c r="O117"/>
  <c r="Q117"/>
  <c r="N115"/>
  <c r="P115"/>
  <c r="M115"/>
  <c r="O115"/>
  <c r="Q115"/>
  <c r="N113"/>
  <c r="M113"/>
  <c r="P113"/>
  <c r="O113"/>
  <c r="Q113"/>
  <c r="N111"/>
  <c r="P111"/>
  <c r="M111"/>
  <c r="O111"/>
  <c r="Q111"/>
  <c r="N109"/>
  <c r="P109"/>
  <c r="M109"/>
  <c r="O109"/>
  <c r="Q109"/>
  <c r="N107"/>
  <c r="P107"/>
  <c r="M107"/>
  <c r="O107"/>
  <c r="Q107"/>
  <c r="F105"/>
  <c r="N105"/>
  <c r="P105"/>
  <c r="M105"/>
  <c r="O105"/>
  <c r="Q105"/>
  <c r="N103"/>
  <c r="P103"/>
  <c r="M103"/>
  <c r="O103"/>
  <c r="Q103"/>
  <c r="N101"/>
  <c r="P101"/>
  <c r="M101"/>
  <c r="O101"/>
  <c r="Q101"/>
  <c r="N99"/>
  <c r="P99"/>
  <c r="M99"/>
  <c r="O99"/>
  <c r="Q99"/>
  <c r="N97"/>
  <c r="P97"/>
  <c r="M97"/>
  <c r="O97"/>
  <c r="Q97"/>
  <c r="N95"/>
  <c r="P95"/>
  <c r="M95"/>
  <c r="O95"/>
  <c r="Q95"/>
  <c r="N93"/>
  <c r="P93"/>
  <c r="M93"/>
  <c r="O93"/>
  <c r="Q93"/>
  <c r="N91"/>
  <c r="P91"/>
  <c r="M91"/>
  <c r="O91"/>
  <c r="Q91"/>
  <c r="F89"/>
  <c r="N89"/>
  <c r="P89"/>
  <c r="M89"/>
  <c r="O89"/>
  <c r="Q89"/>
  <c r="N87"/>
  <c r="P87"/>
  <c r="M87"/>
  <c r="O87"/>
  <c r="Q87"/>
  <c r="N85"/>
  <c r="P85"/>
  <c r="M85"/>
  <c r="O85"/>
  <c r="Q85"/>
  <c r="N83"/>
  <c r="P83"/>
  <c r="M83"/>
  <c r="O83"/>
  <c r="Q83"/>
  <c r="N81"/>
  <c r="P81"/>
  <c r="M81"/>
  <c r="O81"/>
  <c r="Q81"/>
  <c r="N79"/>
  <c r="P79"/>
  <c r="M79"/>
  <c r="O79"/>
  <c r="Q79"/>
  <c r="N77"/>
  <c r="P77"/>
  <c r="M77"/>
  <c r="O77"/>
  <c r="Q77"/>
  <c r="N75"/>
  <c r="P75"/>
  <c r="M75"/>
  <c r="O75"/>
  <c r="Q75"/>
  <c r="F73"/>
  <c r="N73"/>
  <c r="P73"/>
  <c r="M73"/>
  <c r="O73"/>
  <c r="Q73"/>
  <c r="N71"/>
  <c r="P71"/>
  <c r="M71"/>
  <c r="O71"/>
  <c r="Q71"/>
  <c r="N69"/>
  <c r="P69"/>
  <c r="M69"/>
  <c r="O69"/>
  <c r="Q69"/>
  <c r="N67"/>
  <c r="P67"/>
  <c r="M67"/>
  <c r="O67"/>
  <c r="Q67"/>
  <c r="N65"/>
  <c r="P65"/>
  <c r="M65"/>
  <c r="O65"/>
  <c r="Q65"/>
  <c r="N63"/>
  <c r="P63"/>
  <c r="M63"/>
  <c r="O63"/>
  <c r="Q63"/>
  <c r="N61"/>
  <c r="P61"/>
  <c r="M61"/>
  <c r="O61"/>
  <c r="Q61"/>
  <c r="N59"/>
  <c r="P59"/>
  <c r="M59"/>
  <c r="O59"/>
  <c r="Q59"/>
  <c r="F57"/>
  <c r="N57"/>
  <c r="P57"/>
  <c r="M57"/>
  <c r="O57"/>
  <c r="Q57"/>
  <c r="N55"/>
  <c r="P55"/>
  <c r="M55"/>
  <c r="O55"/>
  <c r="Q55"/>
  <c r="N53"/>
  <c r="P53"/>
  <c r="M53"/>
  <c r="O53"/>
  <c r="Q53"/>
  <c r="N51"/>
  <c r="P51"/>
  <c r="M51"/>
  <c r="O51"/>
  <c r="Q51"/>
  <c r="N49"/>
  <c r="P49"/>
  <c r="M49"/>
  <c r="O49"/>
  <c r="Q49"/>
  <c r="N47"/>
  <c r="P47"/>
  <c r="M47"/>
  <c r="O47"/>
  <c r="Q47"/>
  <c r="N45"/>
  <c r="P45"/>
  <c r="M45"/>
  <c r="O45"/>
  <c r="Q45"/>
  <c r="N43"/>
  <c r="P43"/>
  <c r="M43"/>
  <c r="O43"/>
  <c r="Q43"/>
  <c r="F41"/>
  <c r="N41"/>
  <c r="P41"/>
  <c r="M41"/>
  <c r="O41"/>
  <c r="Q41"/>
  <c r="N39"/>
  <c r="P39"/>
  <c r="M39"/>
  <c r="O39"/>
  <c r="Q39"/>
  <c r="N37"/>
  <c r="P37"/>
  <c r="M37"/>
  <c r="O37"/>
  <c r="Q37"/>
  <c r="N35"/>
  <c r="P35"/>
  <c r="M35"/>
  <c r="O35"/>
  <c r="Q35"/>
  <c r="N33"/>
  <c r="P33"/>
  <c r="M33"/>
  <c r="O33"/>
  <c r="Q33"/>
  <c r="N31"/>
  <c r="P31"/>
  <c r="M31"/>
  <c r="O31"/>
  <c r="Q31"/>
  <c r="N29"/>
  <c r="P29"/>
  <c r="M29"/>
  <c r="O29"/>
  <c r="Q29"/>
  <c r="N27"/>
  <c r="P27"/>
  <c r="M27"/>
  <c r="O27"/>
  <c r="Q27"/>
  <c r="F25"/>
  <c r="N25"/>
  <c r="P25"/>
  <c r="M25"/>
  <c r="O25"/>
  <c r="Q25"/>
  <c r="N23"/>
  <c r="P23"/>
  <c r="M23"/>
  <c r="O23"/>
  <c r="Q23"/>
  <c r="L19" i="17"/>
  <c r="M19"/>
  <c r="I19"/>
  <c r="J17"/>
  <c r="K17"/>
  <c r="L15"/>
  <c r="M15"/>
  <c r="I15"/>
  <c r="L13"/>
  <c r="M13"/>
  <c r="I13"/>
  <c r="M20" i="1"/>
  <c r="O20"/>
  <c r="Q20"/>
  <c r="N20"/>
  <c r="P20"/>
  <c r="M18"/>
  <c r="I20" i="17" s="1"/>
  <c r="O18" i="1"/>
  <c r="Q18"/>
  <c r="M20" i="17" s="1"/>
  <c r="N18" i="1"/>
  <c r="J20" i="17" s="1"/>
  <c r="P18" i="1"/>
  <c r="M16"/>
  <c r="O16"/>
  <c r="K18" i="17" s="1"/>
  <c r="Q16" i="1"/>
  <c r="N16"/>
  <c r="P16"/>
  <c r="L18" i="17" s="1"/>
  <c r="M14" i="1"/>
  <c r="O14"/>
  <c r="K16" i="17" s="1"/>
  <c r="Q14" i="1"/>
  <c r="N14"/>
  <c r="P14"/>
  <c r="L16" i="17" s="1"/>
  <c r="M12" i="1"/>
  <c r="I14" i="17" s="1"/>
  <c r="O12" i="1"/>
  <c r="Q12"/>
  <c r="M14" i="17" s="1"/>
  <c r="N12" i="1"/>
  <c r="J14" i="17" s="1"/>
  <c r="P12" i="1"/>
  <c r="M248"/>
  <c r="O248"/>
  <c r="Q248"/>
  <c r="N248"/>
  <c r="P248"/>
  <c r="M246"/>
  <c r="O246"/>
  <c r="Q246"/>
  <c r="N246"/>
  <c r="P246"/>
  <c r="M244"/>
  <c r="O244"/>
  <c r="Q244"/>
  <c r="N244"/>
  <c r="P244"/>
  <c r="M242"/>
  <c r="O242"/>
  <c r="Q242"/>
  <c r="N242"/>
  <c r="P242"/>
  <c r="M240"/>
  <c r="O240"/>
  <c r="Q240"/>
  <c r="N240"/>
  <c r="P240"/>
  <c r="M238"/>
  <c r="O238"/>
  <c r="Q238"/>
  <c r="N238"/>
  <c r="P238"/>
  <c r="M236"/>
  <c r="O236"/>
  <c r="Q236"/>
  <c r="N236"/>
  <c r="P236"/>
  <c r="M234"/>
  <c r="O234"/>
  <c r="Q234"/>
  <c r="N234"/>
  <c r="P234"/>
  <c r="M232"/>
  <c r="O232"/>
  <c r="Q232"/>
  <c r="N232"/>
  <c r="P232"/>
  <c r="M230"/>
  <c r="O230"/>
  <c r="Q230"/>
  <c r="N230"/>
  <c r="P230"/>
  <c r="F228"/>
  <c r="M228"/>
  <c r="O228"/>
  <c r="Q228"/>
  <c r="N228"/>
  <c r="P228"/>
  <c r="M226"/>
  <c r="O226"/>
  <c r="Q226"/>
  <c r="N226"/>
  <c r="P226"/>
  <c r="M224"/>
  <c r="O224"/>
  <c r="Q224"/>
  <c r="N224"/>
  <c r="P224"/>
  <c r="M222"/>
  <c r="O222"/>
  <c r="Q222"/>
  <c r="N222"/>
  <c r="P222"/>
  <c r="M220"/>
  <c r="O220"/>
  <c r="Q220"/>
  <c r="N220"/>
  <c r="P220"/>
  <c r="M218"/>
  <c r="O218"/>
  <c r="Q218"/>
  <c r="N218"/>
  <c r="P218"/>
  <c r="M216"/>
  <c r="O216"/>
  <c r="Q216"/>
  <c r="N216"/>
  <c r="P216"/>
  <c r="M214"/>
  <c r="O214"/>
  <c r="Q214"/>
  <c r="N214"/>
  <c r="P214"/>
  <c r="M212"/>
  <c r="O212"/>
  <c r="Q212"/>
  <c r="N212"/>
  <c r="P212"/>
  <c r="M210"/>
  <c r="O210"/>
  <c r="Q210"/>
  <c r="N210"/>
  <c r="P210"/>
  <c r="M208"/>
  <c r="O208"/>
  <c r="Q208"/>
  <c r="N208"/>
  <c r="P208"/>
  <c r="M206"/>
  <c r="O206"/>
  <c r="Q206"/>
  <c r="N206"/>
  <c r="P206"/>
  <c r="M204"/>
  <c r="O204"/>
  <c r="Q204"/>
  <c r="N204"/>
  <c r="P204"/>
  <c r="M202"/>
  <c r="O202"/>
  <c r="Q202"/>
  <c r="N202"/>
  <c r="P202"/>
  <c r="M200"/>
  <c r="O200"/>
  <c r="Q200"/>
  <c r="N200"/>
  <c r="P200"/>
  <c r="M198"/>
  <c r="O198"/>
  <c r="Q198"/>
  <c r="N198"/>
  <c r="P198"/>
  <c r="M196"/>
  <c r="O196"/>
  <c r="Q196"/>
  <c r="N196"/>
  <c r="P196"/>
  <c r="M194"/>
  <c r="O194"/>
  <c r="Q194"/>
  <c r="N194"/>
  <c r="P194"/>
  <c r="M192"/>
  <c r="O192"/>
  <c r="Q192"/>
  <c r="N192"/>
  <c r="P192"/>
  <c r="M190"/>
  <c r="O190"/>
  <c r="Q190"/>
  <c r="N190"/>
  <c r="P190"/>
  <c r="M188"/>
  <c r="O188"/>
  <c r="Q188"/>
  <c r="N188"/>
  <c r="P188"/>
  <c r="M186"/>
  <c r="O186"/>
  <c r="Q186"/>
  <c r="N186"/>
  <c r="P186"/>
  <c r="M184"/>
  <c r="O184"/>
  <c r="Q184"/>
  <c r="N184"/>
  <c r="P184"/>
  <c r="M182"/>
  <c r="O182"/>
  <c r="Q182"/>
  <c r="N182"/>
  <c r="P182"/>
  <c r="M180"/>
  <c r="O180"/>
  <c r="Q180"/>
  <c r="N180"/>
  <c r="P180"/>
  <c r="M178"/>
  <c r="O178"/>
  <c r="Q178"/>
  <c r="N178"/>
  <c r="P178"/>
  <c r="M176"/>
  <c r="O176"/>
  <c r="Q176"/>
  <c r="N176"/>
  <c r="P176"/>
  <c r="M174"/>
  <c r="O174"/>
  <c r="Q174"/>
  <c r="N174"/>
  <c r="P174"/>
  <c r="M172"/>
  <c r="O172"/>
  <c r="Q172"/>
  <c r="N172"/>
  <c r="P172"/>
  <c r="M170"/>
  <c r="O170"/>
  <c r="Q170"/>
  <c r="N170"/>
  <c r="P170"/>
  <c r="M168"/>
  <c r="O168"/>
  <c r="Q168"/>
  <c r="N168"/>
  <c r="P168"/>
  <c r="M166"/>
  <c r="O166"/>
  <c r="Q166"/>
  <c r="N166"/>
  <c r="P166"/>
  <c r="M164"/>
  <c r="O164"/>
  <c r="Q164"/>
  <c r="N164"/>
  <c r="P164"/>
  <c r="M162"/>
  <c r="O162"/>
  <c r="Q162"/>
  <c r="N162"/>
  <c r="P162"/>
  <c r="M160"/>
  <c r="O160"/>
  <c r="Q160"/>
  <c r="N160"/>
  <c r="P160"/>
  <c r="M158"/>
  <c r="O158"/>
  <c r="Q158"/>
  <c r="N158"/>
  <c r="P158"/>
  <c r="M156"/>
  <c r="O156"/>
  <c r="Q156"/>
  <c r="N156"/>
  <c r="P156"/>
  <c r="M154"/>
  <c r="O154"/>
  <c r="Q154"/>
  <c r="N154"/>
  <c r="P154"/>
  <c r="M152"/>
  <c r="O152"/>
  <c r="Q152"/>
  <c r="N152"/>
  <c r="P152"/>
  <c r="M150"/>
  <c r="O150"/>
  <c r="Q150"/>
  <c r="N150"/>
  <c r="P150"/>
  <c r="M148"/>
  <c r="O148"/>
  <c r="Q148"/>
  <c r="N148"/>
  <c r="P148"/>
  <c r="M146"/>
  <c r="O146"/>
  <c r="Q146"/>
  <c r="N146"/>
  <c r="P146"/>
  <c r="M144"/>
  <c r="O144"/>
  <c r="Q144"/>
  <c r="N144"/>
  <c r="P144"/>
  <c r="M142"/>
  <c r="O142"/>
  <c r="Q142"/>
  <c r="N142"/>
  <c r="P142"/>
  <c r="M140"/>
  <c r="O140"/>
  <c r="Q140"/>
  <c r="N140"/>
  <c r="P140"/>
  <c r="M138"/>
  <c r="O138"/>
  <c r="Q138"/>
  <c r="N138"/>
  <c r="P138"/>
  <c r="M136"/>
  <c r="O136"/>
  <c r="Q136"/>
  <c r="N136"/>
  <c r="P136"/>
  <c r="M134"/>
  <c r="O134"/>
  <c r="Q134"/>
  <c r="N134"/>
  <c r="P134"/>
  <c r="M132"/>
  <c r="O132"/>
  <c r="Q132"/>
  <c r="N132"/>
  <c r="P132"/>
  <c r="M130"/>
  <c r="O130"/>
  <c r="Q130"/>
  <c r="N130"/>
  <c r="P130"/>
  <c r="M128"/>
  <c r="O128"/>
  <c r="Q128"/>
  <c r="N128"/>
  <c r="P128"/>
  <c r="M126"/>
  <c r="O126"/>
  <c r="Q126"/>
  <c r="N126"/>
  <c r="P126"/>
  <c r="M124"/>
  <c r="O124"/>
  <c r="Q124"/>
  <c r="N124"/>
  <c r="P124"/>
  <c r="M122"/>
  <c r="O122"/>
  <c r="Q122"/>
  <c r="N122"/>
  <c r="P122"/>
  <c r="M120"/>
  <c r="O120"/>
  <c r="Q120"/>
  <c r="N120"/>
  <c r="P120"/>
  <c r="M118"/>
  <c r="O118"/>
  <c r="Q118"/>
  <c r="N118"/>
  <c r="P118"/>
  <c r="M116"/>
  <c r="O116"/>
  <c r="Q116"/>
  <c r="N116"/>
  <c r="P116"/>
  <c r="M114"/>
  <c r="O114"/>
  <c r="Q114"/>
  <c r="N114"/>
  <c r="P114"/>
  <c r="M112"/>
  <c r="O112"/>
  <c r="Q112"/>
  <c r="N112"/>
  <c r="P112"/>
  <c r="M110"/>
  <c r="O110"/>
  <c r="Q110"/>
  <c r="N110"/>
  <c r="P110"/>
  <c r="M108"/>
  <c r="O108"/>
  <c r="Q108"/>
  <c r="N108"/>
  <c r="P108"/>
  <c r="M106"/>
  <c r="O106"/>
  <c r="Q106"/>
  <c r="N106"/>
  <c r="P106"/>
  <c r="M104"/>
  <c r="O104"/>
  <c r="Q104"/>
  <c r="N104"/>
  <c r="P104"/>
  <c r="M102"/>
  <c r="O102"/>
  <c r="Q102"/>
  <c r="N102"/>
  <c r="P102"/>
  <c r="M100"/>
  <c r="O100"/>
  <c r="Q100"/>
  <c r="N100"/>
  <c r="P100"/>
  <c r="M98"/>
  <c r="O98"/>
  <c r="Q98"/>
  <c r="N98"/>
  <c r="P98"/>
  <c r="M96"/>
  <c r="O96"/>
  <c r="Q96"/>
  <c r="N96"/>
  <c r="P96"/>
  <c r="M94"/>
  <c r="O94"/>
  <c r="Q94"/>
  <c r="N94"/>
  <c r="P94"/>
  <c r="M92"/>
  <c r="O92"/>
  <c r="Q92"/>
  <c r="N92"/>
  <c r="P92"/>
  <c r="M90"/>
  <c r="O90"/>
  <c r="Q90"/>
  <c r="N90"/>
  <c r="P90"/>
  <c r="M88"/>
  <c r="O88"/>
  <c r="Q88"/>
  <c r="N88"/>
  <c r="P88"/>
  <c r="M86"/>
  <c r="O86"/>
  <c r="Q86"/>
  <c r="N86"/>
  <c r="P86"/>
  <c r="M84"/>
  <c r="O84"/>
  <c r="Q84"/>
  <c r="N84"/>
  <c r="P84"/>
  <c r="M82"/>
  <c r="O82"/>
  <c r="Q82"/>
  <c r="N82"/>
  <c r="P82"/>
  <c r="M80"/>
  <c r="O80"/>
  <c r="Q80"/>
  <c r="N80"/>
  <c r="P80"/>
  <c r="M78"/>
  <c r="O78"/>
  <c r="Q78"/>
  <c r="N78"/>
  <c r="P78"/>
  <c r="M76"/>
  <c r="O76"/>
  <c r="Q76"/>
  <c r="N76"/>
  <c r="P76"/>
  <c r="M74"/>
  <c r="O74"/>
  <c r="Q74"/>
  <c r="N74"/>
  <c r="P74"/>
  <c r="M72"/>
  <c r="O72"/>
  <c r="Q72"/>
  <c r="N72"/>
  <c r="P72"/>
  <c r="M70"/>
  <c r="O70"/>
  <c r="Q70"/>
  <c r="N70"/>
  <c r="P70"/>
  <c r="M68"/>
  <c r="O68"/>
  <c r="Q68"/>
  <c r="N68"/>
  <c r="P68"/>
  <c r="M66"/>
  <c r="O66"/>
  <c r="Q66"/>
  <c r="N66"/>
  <c r="P66"/>
  <c r="M64"/>
  <c r="O64"/>
  <c r="Q64"/>
  <c r="N64"/>
  <c r="P64"/>
  <c r="M62"/>
  <c r="O62"/>
  <c r="Q62"/>
  <c r="N62"/>
  <c r="P62"/>
  <c r="M60"/>
  <c r="O60"/>
  <c r="Q60"/>
  <c r="N60"/>
  <c r="P60"/>
  <c r="M58"/>
  <c r="O58"/>
  <c r="Q58"/>
  <c r="N58"/>
  <c r="P58"/>
  <c r="M56"/>
  <c r="O56"/>
  <c r="Q56"/>
  <c r="N56"/>
  <c r="P56"/>
  <c r="M54"/>
  <c r="O54"/>
  <c r="Q54"/>
  <c r="N54"/>
  <c r="P54"/>
  <c r="M52"/>
  <c r="O52"/>
  <c r="Q52"/>
  <c r="N52"/>
  <c r="P52"/>
  <c r="M50"/>
  <c r="O50"/>
  <c r="Q50"/>
  <c r="N50"/>
  <c r="P50"/>
  <c r="M48"/>
  <c r="O48"/>
  <c r="Q48"/>
  <c r="N48"/>
  <c r="P48"/>
  <c r="M46"/>
  <c r="O46"/>
  <c r="Q46"/>
  <c r="N46"/>
  <c r="P46"/>
  <c r="M44"/>
  <c r="O44"/>
  <c r="Q44"/>
  <c r="N44"/>
  <c r="P44"/>
  <c r="M42"/>
  <c r="O42"/>
  <c r="Q42"/>
  <c r="N42"/>
  <c r="P42"/>
  <c r="M40"/>
  <c r="O40"/>
  <c r="Q40"/>
  <c r="N40"/>
  <c r="P40"/>
  <c r="M38"/>
  <c r="O38"/>
  <c r="Q38"/>
  <c r="N38"/>
  <c r="P38"/>
  <c r="M36"/>
  <c r="O36"/>
  <c r="Q36"/>
  <c r="N36"/>
  <c r="P36"/>
  <c r="M34"/>
  <c r="O34"/>
  <c r="Q34"/>
  <c r="N34"/>
  <c r="P34"/>
  <c r="M32"/>
  <c r="O32"/>
  <c r="Q32"/>
  <c r="N32"/>
  <c r="P32"/>
  <c r="M30"/>
  <c r="O30"/>
  <c r="Q30"/>
  <c r="N30"/>
  <c r="P30"/>
  <c r="M28"/>
  <c r="O28"/>
  <c r="Q28"/>
  <c r="N28"/>
  <c r="P28"/>
  <c r="M26"/>
  <c r="O26"/>
  <c r="Q26"/>
  <c r="N26"/>
  <c r="P26"/>
  <c r="M24"/>
  <c r="O24"/>
  <c r="Q24"/>
  <c r="N24"/>
  <c r="P24"/>
  <c r="M22"/>
  <c r="O22"/>
  <c r="Q22"/>
  <c r="N22"/>
  <c r="P22"/>
  <c r="J19" i="17"/>
  <c r="K19"/>
  <c r="L17"/>
  <c r="M17"/>
  <c r="I17"/>
  <c r="J15"/>
  <c r="K15"/>
  <c r="K20"/>
  <c r="L20"/>
  <c r="M18"/>
  <c r="I18"/>
  <c r="J18"/>
  <c r="M16"/>
  <c r="I16"/>
  <c r="J16"/>
  <c r="K14"/>
  <c r="L14"/>
  <c r="J13"/>
  <c r="K13"/>
  <c r="N10" i="1"/>
  <c r="P10"/>
  <c r="L12" i="17" s="1"/>
  <c r="M10" i="1"/>
  <c r="O10"/>
  <c r="K12" i="17" s="1"/>
  <c r="Q10" i="1"/>
  <c r="M12" i="17"/>
  <c r="I12"/>
  <c r="J12"/>
  <c r="Q9" i="1"/>
  <c r="M9"/>
  <c r="P9"/>
  <c r="L11" i="17" s="1"/>
  <c r="N9" i="1"/>
  <c r="J11" i="17" s="1"/>
  <c r="O9" i="1"/>
  <c r="K11" i="17" s="1"/>
  <c r="I11"/>
  <c r="M11"/>
  <c r="J251"/>
  <c r="K251"/>
  <c r="M250"/>
  <c r="I250"/>
  <c r="J250"/>
  <c r="J249"/>
  <c r="K249"/>
  <c r="M248"/>
  <c r="I248"/>
  <c r="J248"/>
  <c r="J247"/>
  <c r="K247"/>
  <c r="M246"/>
  <c r="I246"/>
  <c r="J246"/>
  <c r="J245"/>
  <c r="K245"/>
  <c r="M244"/>
  <c r="I244"/>
  <c r="J244"/>
  <c r="J243"/>
  <c r="K243"/>
  <c r="M242"/>
  <c r="I242"/>
  <c r="J242"/>
  <c r="J241"/>
  <c r="K241"/>
  <c r="M240"/>
  <c r="I240"/>
  <c r="J240"/>
  <c r="J239"/>
  <c r="K239"/>
  <c r="M238"/>
  <c r="I238"/>
  <c r="J238"/>
  <c r="J237"/>
  <c r="K237"/>
  <c r="M236"/>
  <c r="I236"/>
  <c r="J236"/>
  <c r="J235"/>
  <c r="K235"/>
  <c r="M234"/>
  <c r="I234"/>
  <c r="J234"/>
  <c r="J233"/>
  <c r="K233"/>
  <c r="M232"/>
  <c r="I232"/>
  <c r="J232"/>
  <c r="J231"/>
  <c r="K231"/>
  <c r="M230"/>
  <c r="I230"/>
  <c r="J230"/>
  <c r="J229"/>
  <c r="K229"/>
  <c r="M228"/>
  <c r="I228"/>
  <c r="J228"/>
  <c r="J227"/>
  <c r="K227"/>
  <c r="M226"/>
  <c r="I226"/>
  <c r="J226"/>
  <c r="J225"/>
  <c r="K225"/>
  <c r="M224"/>
  <c r="I224"/>
  <c r="J224"/>
  <c r="J223"/>
  <c r="K223"/>
  <c r="M222"/>
  <c r="I222"/>
  <c r="J222"/>
  <c r="J221"/>
  <c r="K221"/>
  <c r="M220"/>
  <c r="I220"/>
  <c r="J220"/>
  <c r="J219"/>
  <c r="K219"/>
  <c r="M218"/>
  <c r="I218"/>
  <c r="J218"/>
  <c r="J217"/>
  <c r="K217"/>
  <c r="M216"/>
  <c r="I216"/>
  <c r="J216"/>
  <c r="J215"/>
  <c r="K215"/>
  <c r="M214"/>
  <c r="I214"/>
  <c r="J214"/>
  <c r="J213"/>
  <c r="K213"/>
  <c r="M212"/>
  <c r="I212"/>
  <c r="J212"/>
  <c r="J211"/>
  <c r="K211"/>
  <c r="M210"/>
  <c r="I210"/>
  <c r="J210"/>
  <c r="J209"/>
  <c r="K209"/>
  <c r="M208"/>
  <c r="I208"/>
  <c r="J208"/>
  <c r="J207"/>
  <c r="K207"/>
  <c r="M206"/>
  <c r="I206"/>
  <c r="J206"/>
  <c r="J205"/>
  <c r="K205"/>
  <c r="M204"/>
  <c r="I204"/>
  <c r="J204"/>
  <c r="J203"/>
  <c r="K203"/>
  <c r="M202"/>
  <c r="I202"/>
  <c r="J202"/>
  <c r="J201"/>
  <c r="K201"/>
  <c r="M200"/>
  <c r="I200"/>
  <c r="J200"/>
  <c r="J199"/>
  <c r="K199"/>
  <c r="M198"/>
  <c r="I198"/>
  <c r="J198"/>
  <c r="J197"/>
  <c r="K197"/>
  <c r="M196"/>
  <c r="I196"/>
  <c r="J196"/>
  <c r="J195"/>
  <c r="K195"/>
  <c r="M194"/>
  <c r="I194"/>
  <c r="J194"/>
  <c r="J193"/>
  <c r="K193"/>
  <c r="M192"/>
  <c r="I192"/>
  <c r="J192"/>
  <c r="J191"/>
  <c r="K191"/>
  <c r="M190"/>
  <c r="I190"/>
  <c r="J190"/>
  <c r="J189"/>
  <c r="K189"/>
  <c r="M188"/>
  <c r="I188"/>
  <c r="J188"/>
  <c r="J187"/>
  <c r="K187"/>
  <c r="M186"/>
  <c r="I186"/>
  <c r="J186"/>
  <c r="J185"/>
  <c r="K185"/>
  <c r="M184"/>
  <c r="I184"/>
  <c r="J184"/>
  <c r="J183"/>
  <c r="K183"/>
  <c r="M182"/>
  <c r="I182"/>
  <c r="J182"/>
  <c r="J181"/>
  <c r="K181"/>
  <c r="M180"/>
  <c r="I180"/>
  <c r="J180"/>
  <c r="J179"/>
  <c r="K179"/>
  <c r="M178"/>
  <c r="I178"/>
  <c r="J178"/>
  <c r="J177"/>
  <c r="K177"/>
  <c r="M176"/>
  <c r="I176"/>
  <c r="J176"/>
  <c r="J175"/>
  <c r="K175"/>
  <c r="M174"/>
  <c r="I174"/>
  <c r="J174"/>
  <c r="J173"/>
  <c r="K173"/>
  <c r="M172"/>
  <c r="I172"/>
  <c r="J172"/>
  <c r="J171"/>
  <c r="K171"/>
  <c r="M170"/>
  <c r="I170"/>
  <c r="J170"/>
  <c r="J169"/>
  <c r="K169"/>
  <c r="M168"/>
  <c r="I168"/>
  <c r="J168"/>
  <c r="J167"/>
  <c r="K167"/>
  <c r="M166"/>
  <c r="I166"/>
  <c r="J166"/>
  <c r="J165"/>
  <c r="K165"/>
  <c r="M164"/>
  <c r="I164"/>
  <c r="J164"/>
  <c r="J163"/>
  <c r="K163"/>
  <c r="M162"/>
  <c r="I162"/>
  <c r="J162"/>
  <c r="J161"/>
  <c r="K161"/>
  <c r="M160"/>
  <c r="I160"/>
  <c r="J160"/>
  <c r="J159"/>
  <c r="K159"/>
  <c r="M158"/>
  <c r="I158"/>
  <c r="J158"/>
  <c r="J157"/>
  <c r="K157"/>
  <c r="M156"/>
  <c r="I156"/>
  <c r="J156"/>
  <c r="J155"/>
  <c r="K155"/>
  <c r="M154"/>
  <c r="I154"/>
  <c r="J154"/>
  <c r="J153"/>
  <c r="K153"/>
  <c r="M152"/>
  <c r="I152"/>
  <c r="J152"/>
  <c r="J151"/>
  <c r="K151"/>
  <c r="M150"/>
  <c r="I150"/>
  <c r="J150"/>
  <c r="J149"/>
  <c r="K149"/>
  <c r="M148"/>
  <c r="I148"/>
  <c r="J148"/>
  <c r="J147"/>
  <c r="K147"/>
  <c r="M146"/>
  <c r="I146"/>
  <c r="J146"/>
  <c r="J145"/>
  <c r="K145"/>
  <c r="M144"/>
  <c r="I144"/>
  <c r="J144"/>
  <c r="J143"/>
  <c r="K143"/>
  <c r="M142"/>
  <c r="I142"/>
  <c r="J142"/>
  <c r="J141"/>
  <c r="K141"/>
  <c r="M140"/>
  <c r="I140"/>
  <c r="J140"/>
  <c r="J139"/>
  <c r="K139"/>
  <c r="M138"/>
  <c r="I138"/>
  <c r="J138"/>
  <c r="J137"/>
  <c r="K137"/>
  <c r="M136"/>
  <c r="I136"/>
  <c r="J136"/>
  <c r="J135"/>
  <c r="K135"/>
  <c r="M134"/>
  <c r="I134"/>
  <c r="J134"/>
  <c r="J133"/>
  <c r="K133"/>
  <c r="M132"/>
  <c r="I132"/>
  <c r="J132"/>
  <c r="J131"/>
  <c r="K131"/>
  <c r="M130"/>
  <c r="I130"/>
  <c r="J130"/>
  <c r="J129"/>
  <c r="K129"/>
  <c r="M128"/>
  <c r="I128"/>
  <c r="J128"/>
  <c r="J127"/>
  <c r="K127"/>
  <c r="M126"/>
  <c r="I126"/>
  <c r="J126"/>
  <c r="J125"/>
  <c r="K125"/>
  <c r="M124"/>
  <c r="I124"/>
  <c r="J124"/>
  <c r="J123"/>
  <c r="K123"/>
  <c r="L251"/>
  <c r="M251"/>
  <c r="I251"/>
  <c r="K250"/>
  <c r="L250"/>
  <c r="L249"/>
  <c r="M249"/>
  <c r="I249"/>
  <c r="K248"/>
  <c r="L248"/>
  <c r="L247"/>
  <c r="M247"/>
  <c r="I247"/>
  <c r="K246"/>
  <c r="L246"/>
  <c r="L245"/>
  <c r="M245"/>
  <c r="I245"/>
  <c r="K244"/>
  <c r="L244"/>
  <c r="L243"/>
  <c r="M243"/>
  <c r="I243"/>
  <c r="K242"/>
  <c r="L242"/>
  <c r="L241"/>
  <c r="M241"/>
  <c r="I241"/>
  <c r="K240"/>
  <c r="L240"/>
  <c r="L239"/>
  <c r="M239"/>
  <c r="I239"/>
  <c r="K238"/>
  <c r="L238"/>
  <c r="L237"/>
  <c r="M237"/>
  <c r="I237"/>
  <c r="K236"/>
  <c r="L236"/>
  <c r="L235"/>
  <c r="M235"/>
  <c r="I235"/>
  <c r="K234"/>
  <c r="L234"/>
  <c r="L233"/>
  <c r="M233"/>
  <c r="I233"/>
  <c r="K232"/>
  <c r="L232"/>
  <c r="L231"/>
  <c r="M231"/>
  <c r="I231"/>
  <c r="K230"/>
  <c r="L230"/>
  <c r="L229"/>
  <c r="M229"/>
  <c r="I229"/>
  <c r="K228"/>
  <c r="L228"/>
  <c r="L227"/>
  <c r="M227"/>
  <c r="I227"/>
  <c r="K226"/>
  <c r="L226"/>
  <c r="L225"/>
  <c r="M225"/>
  <c r="I225"/>
  <c r="K224"/>
  <c r="L224"/>
  <c r="L223"/>
  <c r="M223"/>
  <c r="I223"/>
  <c r="K222"/>
  <c r="L222"/>
  <c r="L221"/>
  <c r="M221"/>
  <c r="I221"/>
  <c r="K220"/>
  <c r="L220"/>
  <c r="L219"/>
  <c r="M219"/>
  <c r="I219"/>
  <c r="K218"/>
  <c r="L218"/>
  <c r="L217"/>
  <c r="M217"/>
  <c r="I217"/>
  <c r="K216"/>
  <c r="L216"/>
  <c r="L215"/>
  <c r="M215"/>
  <c r="I215"/>
  <c r="K214"/>
  <c r="L214"/>
  <c r="L213"/>
  <c r="M213"/>
  <c r="I213"/>
  <c r="K212"/>
  <c r="L212"/>
  <c r="L211"/>
  <c r="M211"/>
  <c r="I211"/>
  <c r="K210"/>
  <c r="L210"/>
  <c r="L209"/>
  <c r="M209"/>
  <c r="I209"/>
  <c r="K208"/>
  <c r="L208"/>
  <c r="L207"/>
  <c r="M207"/>
  <c r="I207"/>
  <c r="K206"/>
  <c r="L206"/>
  <c r="L205"/>
  <c r="M205"/>
  <c r="I205"/>
  <c r="K204"/>
  <c r="L204"/>
  <c r="L203"/>
  <c r="M203"/>
  <c r="I203"/>
  <c r="K202"/>
  <c r="L202"/>
  <c r="L201"/>
  <c r="M201"/>
  <c r="I201"/>
  <c r="K200"/>
  <c r="L200"/>
  <c r="L199"/>
  <c r="M199"/>
  <c r="I199"/>
  <c r="K198"/>
  <c r="L198"/>
  <c r="L197"/>
  <c r="M197"/>
  <c r="I197"/>
  <c r="K196"/>
  <c r="L196"/>
  <c r="L195"/>
  <c r="M195"/>
  <c r="I195"/>
  <c r="K194"/>
  <c r="L194"/>
  <c r="L193"/>
  <c r="M193"/>
  <c r="I193"/>
  <c r="K192"/>
  <c r="L192"/>
  <c r="L191"/>
  <c r="M191"/>
  <c r="I191"/>
  <c r="K190"/>
  <c r="L190"/>
  <c r="L189"/>
  <c r="M189"/>
  <c r="I189"/>
  <c r="K188"/>
  <c r="L188"/>
  <c r="L187"/>
  <c r="M187"/>
  <c r="I187"/>
  <c r="K186"/>
  <c r="L186"/>
  <c r="L185"/>
  <c r="M185"/>
  <c r="I185"/>
  <c r="K184"/>
  <c r="L184"/>
  <c r="L183"/>
  <c r="M183"/>
  <c r="I183"/>
  <c r="K182"/>
  <c r="L182"/>
  <c r="L181"/>
  <c r="M181"/>
  <c r="I181"/>
  <c r="K180"/>
  <c r="L180"/>
  <c r="L179"/>
  <c r="M179"/>
  <c r="I179"/>
  <c r="K178"/>
  <c r="L178"/>
  <c r="L177"/>
  <c r="M177"/>
  <c r="I177"/>
  <c r="K176"/>
  <c r="L176"/>
  <c r="L175"/>
  <c r="M175"/>
  <c r="I175"/>
  <c r="K174"/>
  <c r="L174"/>
  <c r="L173"/>
  <c r="M173"/>
  <c r="I173"/>
  <c r="K172"/>
  <c r="L172"/>
  <c r="L171"/>
  <c r="M171"/>
  <c r="I171"/>
  <c r="K170"/>
  <c r="L170"/>
  <c r="L169"/>
  <c r="M169"/>
  <c r="I169"/>
  <c r="K168"/>
  <c r="L168"/>
  <c r="L167"/>
  <c r="M167"/>
  <c r="I167"/>
  <c r="K166"/>
  <c r="L166"/>
  <c r="L165"/>
  <c r="M165"/>
  <c r="I165"/>
  <c r="K164"/>
  <c r="L164"/>
  <c r="L163"/>
  <c r="M163"/>
  <c r="I163"/>
  <c r="K162"/>
  <c r="L162"/>
  <c r="L161"/>
  <c r="M161"/>
  <c r="I161"/>
  <c r="K160"/>
  <c r="L160"/>
  <c r="L159"/>
  <c r="M159"/>
  <c r="I159"/>
  <c r="K158"/>
  <c r="L158"/>
  <c r="L157"/>
  <c r="M157"/>
  <c r="I157"/>
  <c r="K156"/>
  <c r="L156"/>
  <c r="L155"/>
  <c r="M155"/>
  <c r="I155"/>
  <c r="K154"/>
  <c r="L154"/>
  <c r="L153"/>
  <c r="M153"/>
  <c r="I153"/>
  <c r="K152"/>
  <c r="L152"/>
  <c r="L151"/>
  <c r="M151"/>
  <c r="I151"/>
  <c r="K150"/>
  <c r="L150"/>
  <c r="L149"/>
  <c r="M149"/>
  <c r="I149"/>
  <c r="K148"/>
  <c r="L148"/>
  <c r="L147"/>
  <c r="M147"/>
  <c r="I147"/>
  <c r="K146"/>
  <c r="L146"/>
  <c r="L145"/>
  <c r="M145"/>
  <c r="I145"/>
  <c r="K144"/>
  <c r="L144"/>
  <c r="L143"/>
  <c r="M143"/>
  <c r="I143"/>
  <c r="K142"/>
  <c r="L142"/>
  <c r="L141"/>
  <c r="M141"/>
  <c r="I141"/>
  <c r="K140"/>
  <c r="L140"/>
  <c r="L139"/>
  <c r="M139"/>
  <c r="I139"/>
  <c r="K138"/>
  <c r="L138"/>
  <c r="L137"/>
  <c r="M137"/>
  <c r="I137"/>
  <c r="K136"/>
  <c r="L136"/>
  <c r="L135"/>
  <c r="M135"/>
  <c r="I135"/>
  <c r="K134"/>
  <c r="L134"/>
  <c r="L133"/>
  <c r="M133"/>
  <c r="I133"/>
  <c r="K132"/>
  <c r="L132"/>
  <c r="L131"/>
  <c r="M131"/>
  <c r="I131"/>
  <c r="K130"/>
  <c r="L130"/>
  <c r="L129"/>
  <c r="M129"/>
  <c r="I129"/>
  <c r="K128"/>
  <c r="L128"/>
  <c r="L127"/>
  <c r="M127"/>
  <c r="I127"/>
  <c r="K126"/>
  <c r="L126"/>
  <c r="L125"/>
  <c r="M125"/>
  <c r="I125"/>
  <c r="K124"/>
  <c r="L124"/>
  <c r="L123"/>
  <c r="M122"/>
  <c r="I122"/>
  <c r="J122"/>
  <c r="J121"/>
  <c r="K121"/>
  <c r="M120"/>
  <c r="I120"/>
  <c r="J120"/>
  <c r="J119"/>
  <c r="K119"/>
  <c r="M118"/>
  <c r="I118"/>
  <c r="J118"/>
  <c r="J117"/>
  <c r="K117"/>
  <c r="M116"/>
  <c r="I116"/>
  <c r="J116"/>
  <c r="J115"/>
  <c r="K115"/>
  <c r="M114"/>
  <c r="I114"/>
  <c r="J114"/>
  <c r="J113"/>
  <c r="K113"/>
  <c r="M112"/>
  <c r="I112"/>
  <c r="J112"/>
  <c r="J111"/>
  <c r="K111"/>
  <c r="M110"/>
  <c r="I110"/>
  <c r="J110"/>
  <c r="J109"/>
  <c r="K109"/>
  <c r="M108"/>
  <c r="I108"/>
  <c r="J108"/>
  <c r="J107"/>
  <c r="K107"/>
  <c r="M106"/>
  <c r="I106"/>
  <c r="J106"/>
  <c r="J105"/>
  <c r="K105"/>
  <c r="M104"/>
  <c r="I104"/>
  <c r="J104"/>
  <c r="J103"/>
  <c r="K103"/>
  <c r="M102"/>
  <c r="I102"/>
  <c r="J102"/>
  <c r="J101"/>
  <c r="K101"/>
  <c r="M100"/>
  <c r="I100"/>
  <c r="J100"/>
  <c r="J99"/>
  <c r="K99"/>
  <c r="M98"/>
  <c r="I98"/>
  <c r="J98"/>
  <c r="J97"/>
  <c r="K97"/>
  <c r="M96"/>
  <c r="I96"/>
  <c r="J96"/>
  <c r="J95"/>
  <c r="K95"/>
  <c r="M94"/>
  <c r="I94"/>
  <c r="J94"/>
  <c r="J93"/>
  <c r="K93"/>
  <c r="M92"/>
  <c r="I92"/>
  <c r="J92"/>
  <c r="J91"/>
  <c r="K91"/>
  <c r="M90"/>
  <c r="I90"/>
  <c r="J90"/>
  <c r="J89"/>
  <c r="K89"/>
  <c r="M88"/>
  <c r="I88"/>
  <c r="J88"/>
  <c r="M87"/>
  <c r="L87"/>
  <c r="L86"/>
  <c r="M86"/>
  <c r="I86"/>
  <c r="I85"/>
  <c r="L85"/>
  <c r="L84"/>
  <c r="M84"/>
  <c r="I84"/>
  <c r="K83"/>
  <c r="L83"/>
  <c r="L82"/>
  <c r="M82"/>
  <c r="I82"/>
  <c r="K81"/>
  <c r="L81"/>
  <c r="L80"/>
  <c r="M80"/>
  <c r="I80"/>
  <c r="K79"/>
  <c r="L79"/>
  <c r="L78"/>
  <c r="M78"/>
  <c r="I78"/>
  <c r="J76"/>
  <c r="K76"/>
  <c r="M75"/>
  <c r="I75"/>
  <c r="J75"/>
  <c r="J74"/>
  <c r="K74"/>
  <c r="M73"/>
  <c r="I73"/>
  <c r="J73"/>
  <c r="J72"/>
  <c r="K72"/>
  <c r="L70"/>
  <c r="M70"/>
  <c r="I70"/>
  <c r="J68"/>
  <c r="K68"/>
  <c r="L66"/>
  <c r="M66"/>
  <c r="I66"/>
  <c r="J64"/>
  <c r="K64"/>
  <c r="M63"/>
  <c r="I63"/>
  <c r="J63"/>
  <c r="K61"/>
  <c r="L61"/>
  <c r="M59"/>
  <c r="I59"/>
  <c r="J59"/>
  <c r="K57"/>
  <c r="L57"/>
  <c r="L54"/>
  <c r="M54"/>
  <c r="I54"/>
  <c r="J52"/>
  <c r="K52"/>
  <c r="L50"/>
  <c r="M50"/>
  <c r="I50"/>
  <c r="J48"/>
  <c r="K48"/>
  <c r="L46"/>
  <c r="M46"/>
  <c r="I46"/>
  <c r="J44"/>
  <c r="K44"/>
  <c r="L42"/>
  <c r="M42"/>
  <c r="I42"/>
  <c r="J40"/>
  <c r="K40"/>
  <c r="L38"/>
  <c r="M38"/>
  <c r="I38"/>
  <c r="K37"/>
  <c r="L37"/>
  <c r="M35"/>
  <c r="I35"/>
  <c r="J35"/>
  <c r="J34"/>
  <c r="K34"/>
  <c r="M33"/>
  <c r="I33"/>
  <c r="J33"/>
  <c r="J32"/>
  <c r="K32"/>
  <c r="M31"/>
  <c r="I31"/>
  <c r="J31"/>
  <c r="J30"/>
  <c r="K30"/>
  <c r="M29"/>
  <c r="I29"/>
  <c r="J29"/>
  <c r="J28"/>
  <c r="K28"/>
  <c r="M27"/>
  <c r="I27"/>
  <c r="J27"/>
  <c r="J26"/>
  <c r="K26"/>
  <c r="M25"/>
  <c r="I25"/>
  <c r="J25"/>
  <c r="J24"/>
  <c r="K24"/>
  <c r="M23"/>
  <c r="I23"/>
  <c r="J23"/>
  <c r="J22"/>
  <c r="K22"/>
  <c r="M21"/>
  <c r="I21"/>
  <c r="J21"/>
  <c r="M77"/>
  <c r="I77"/>
  <c r="J77"/>
  <c r="K71"/>
  <c r="L71"/>
  <c r="M69"/>
  <c r="I69"/>
  <c r="J69"/>
  <c r="K67"/>
  <c r="L67"/>
  <c r="M65"/>
  <c r="I65"/>
  <c r="J65"/>
  <c r="J62"/>
  <c r="K62"/>
  <c r="L60"/>
  <c r="M60"/>
  <c r="I60"/>
  <c r="J58"/>
  <c r="K58"/>
  <c r="L56"/>
  <c r="M56"/>
  <c r="I56"/>
  <c r="K55"/>
  <c r="L55"/>
  <c r="M53"/>
  <c r="I53"/>
  <c r="J53"/>
  <c r="K51"/>
  <c r="L51"/>
  <c r="M49"/>
  <c r="I49"/>
  <c r="J49"/>
  <c r="K47"/>
  <c r="L47"/>
  <c r="M45"/>
  <c r="I45"/>
  <c r="J45"/>
  <c r="K43"/>
  <c r="L43"/>
  <c r="M41"/>
  <c r="I41"/>
  <c r="J41"/>
  <c r="K39"/>
  <c r="L39"/>
  <c r="L36"/>
  <c r="M36"/>
  <c r="I36"/>
  <c r="M123"/>
  <c r="I123"/>
  <c r="K122"/>
  <c r="L122"/>
  <c r="L121"/>
  <c r="M121"/>
  <c r="I121"/>
  <c r="K120"/>
  <c r="L120"/>
  <c r="L119"/>
  <c r="M119"/>
  <c r="I119"/>
  <c r="K118"/>
  <c r="L118"/>
  <c r="L117"/>
  <c r="M117"/>
  <c r="I117"/>
  <c r="K116"/>
  <c r="L116"/>
  <c r="L115"/>
  <c r="M115"/>
  <c r="I115"/>
  <c r="K114"/>
  <c r="L114"/>
  <c r="L113"/>
  <c r="M113"/>
  <c r="I113"/>
  <c r="K112"/>
  <c r="L112"/>
  <c r="L111"/>
  <c r="M111"/>
  <c r="I111"/>
  <c r="K110"/>
  <c r="L110"/>
  <c r="L109"/>
  <c r="M109"/>
  <c r="I109"/>
  <c r="K108"/>
  <c r="L108"/>
  <c r="L107"/>
  <c r="M107"/>
  <c r="I107"/>
  <c r="K106"/>
  <c r="L106"/>
  <c r="L105"/>
  <c r="M105"/>
  <c r="I105"/>
  <c r="K104"/>
  <c r="L104"/>
  <c r="L103"/>
  <c r="M103"/>
  <c r="I103"/>
  <c r="K102"/>
  <c r="L102"/>
  <c r="L101"/>
  <c r="M101"/>
  <c r="I101"/>
  <c r="K100"/>
  <c r="L100"/>
  <c r="L99"/>
  <c r="M99"/>
  <c r="I99"/>
  <c r="K98"/>
  <c r="L98"/>
  <c r="L97"/>
  <c r="M97"/>
  <c r="I97"/>
  <c r="K96"/>
  <c r="L96"/>
  <c r="L95"/>
  <c r="M95"/>
  <c r="I95"/>
  <c r="K94"/>
  <c r="L94"/>
  <c r="L93"/>
  <c r="M93"/>
  <c r="I93"/>
  <c r="K92"/>
  <c r="L92"/>
  <c r="L91"/>
  <c r="M91"/>
  <c r="I91"/>
  <c r="K90"/>
  <c r="L90"/>
  <c r="L89"/>
  <c r="M89"/>
  <c r="I89"/>
  <c r="K88"/>
  <c r="L88"/>
  <c r="K87"/>
  <c r="I87"/>
  <c r="J87"/>
  <c r="J86"/>
  <c r="K86"/>
  <c r="M85"/>
  <c r="K85"/>
  <c r="J85"/>
  <c r="J84"/>
  <c r="K84"/>
  <c r="M83"/>
  <c r="I83"/>
  <c r="J83"/>
  <c r="J82"/>
  <c r="K82"/>
  <c r="M81"/>
  <c r="I81"/>
  <c r="J81"/>
  <c r="J80"/>
  <c r="K80"/>
  <c r="M79"/>
  <c r="I79"/>
  <c r="J79"/>
  <c r="J78"/>
  <c r="K78"/>
  <c r="L76"/>
  <c r="M76"/>
  <c r="I76"/>
  <c r="K75"/>
  <c r="L75"/>
  <c r="L74"/>
  <c r="M74"/>
  <c r="I74"/>
  <c r="K73"/>
  <c r="L73"/>
  <c r="L72"/>
  <c r="M72"/>
  <c r="I72"/>
  <c r="J70"/>
  <c r="K70"/>
  <c r="L68"/>
  <c r="M68"/>
  <c r="I68"/>
  <c r="J66"/>
  <c r="K66"/>
  <c r="L64"/>
  <c r="M64"/>
  <c r="I64"/>
  <c r="K63"/>
  <c r="L63"/>
  <c r="M61"/>
  <c r="I61"/>
  <c r="J61"/>
  <c r="K59"/>
  <c r="L59"/>
  <c r="M57"/>
  <c r="I57"/>
  <c r="J57"/>
  <c r="J54"/>
  <c r="K54"/>
  <c r="L52"/>
  <c r="M52"/>
  <c r="I52"/>
  <c r="J50"/>
  <c r="K50"/>
  <c r="L48"/>
  <c r="M48"/>
  <c r="I48"/>
  <c r="J46"/>
  <c r="K46"/>
  <c r="L44"/>
  <c r="M44"/>
  <c r="I44"/>
  <c r="J42"/>
  <c r="K42"/>
  <c r="L40"/>
  <c r="M40"/>
  <c r="I40"/>
  <c r="J38"/>
  <c r="K38"/>
  <c r="M37"/>
  <c r="I37"/>
  <c r="J37"/>
  <c r="K35"/>
  <c r="L35"/>
  <c r="L34"/>
  <c r="M34"/>
  <c r="I34"/>
  <c r="K33"/>
  <c r="L33"/>
  <c r="L32"/>
  <c r="M32"/>
  <c r="I32"/>
  <c r="K31"/>
  <c r="L31"/>
  <c r="L30"/>
  <c r="M30"/>
  <c r="I30"/>
  <c r="K29"/>
  <c r="L29"/>
  <c r="L28"/>
  <c r="M28"/>
  <c r="I28"/>
  <c r="K27"/>
  <c r="L27"/>
  <c r="L26"/>
  <c r="M26"/>
  <c r="I26"/>
  <c r="K25"/>
  <c r="L25"/>
  <c r="L24"/>
  <c r="M24"/>
  <c r="I24"/>
  <c r="K23"/>
  <c r="L23"/>
  <c r="L22"/>
  <c r="M22"/>
  <c r="I22"/>
  <c r="K21"/>
  <c r="L21"/>
  <c r="K77"/>
  <c r="L77"/>
  <c r="M71"/>
  <c r="I71"/>
  <c r="J71"/>
  <c r="K69"/>
  <c r="L69"/>
  <c r="M67"/>
  <c r="I67"/>
  <c r="J67"/>
  <c r="K65"/>
  <c r="L65"/>
  <c r="L62"/>
  <c r="M62"/>
  <c r="I62"/>
  <c r="J60"/>
  <c r="K60"/>
  <c r="L58"/>
  <c r="M58"/>
  <c r="I58"/>
  <c r="J56"/>
  <c r="K56"/>
  <c r="M55"/>
  <c r="I55"/>
  <c r="J55"/>
  <c r="K53"/>
  <c r="L53"/>
  <c r="M51"/>
  <c r="I51"/>
  <c r="J51"/>
  <c r="K49"/>
  <c r="L49"/>
  <c r="M47"/>
  <c r="I47"/>
  <c r="J47"/>
  <c r="K45"/>
  <c r="L45"/>
  <c r="M43"/>
  <c r="I43"/>
  <c r="J43"/>
  <c r="K41"/>
  <c r="L41"/>
  <c r="M39"/>
  <c r="I39"/>
  <c r="J39"/>
  <c r="J36"/>
  <c r="K36"/>
  <c r="T241"/>
  <c r="P241"/>
  <c r="D241"/>
  <c r="T225"/>
  <c r="P225"/>
  <c r="D225"/>
  <c r="T230"/>
  <c r="P230"/>
  <c r="D230"/>
  <c r="P43"/>
  <c r="T43"/>
  <c r="D43"/>
  <c r="T235"/>
  <c r="P235"/>
  <c r="D235"/>
  <c r="T219"/>
  <c r="P219"/>
  <c r="D219"/>
  <c r="P107"/>
  <c r="T107"/>
  <c r="D107"/>
  <c r="P91"/>
  <c r="T91"/>
  <c r="D91"/>
  <c r="P75"/>
  <c r="T75"/>
  <c r="D75"/>
  <c r="P59"/>
  <c r="T59"/>
  <c r="D59"/>
  <c r="P27"/>
  <c r="T27"/>
  <c r="D27"/>
  <c r="N13"/>
  <c r="R13"/>
  <c r="P123"/>
  <c r="T123"/>
  <c r="D123"/>
  <c r="P139"/>
  <c r="T139"/>
  <c r="D139"/>
  <c r="P155"/>
  <c r="T155"/>
  <c r="D155"/>
  <c r="P171"/>
  <c r="T171"/>
  <c r="D171"/>
  <c r="P179"/>
  <c r="T179"/>
  <c r="D179"/>
  <c r="P187"/>
  <c r="T187"/>
  <c r="D187"/>
  <c r="P195"/>
  <c r="T195"/>
  <c r="D195"/>
  <c r="P203"/>
  <c r="T203"/>
  <c r="D203"/>
  <c r="T209"/>
  <c r="P209"/>
  <c r="D209"/>
  <c r="F21" i="1"/>
  <c r="F235"/>
  <c r="F211"/>
  <c r="F212"/>
  <c r="F245"/>
  <c r="F237"/>
  <c r="F244"/>
  <c r="F232"/>
  <c r="F224"/>
  <c r="F216"/>
  <c r="F208"/>
  <c r="F204"/>
  <c r="F196"/>
  <c r="F192"/>
  <c r="F188"/>
  <c r="F184"/>
  <c r="F180"/>
  <c r="F172"/>
  <c r="E13"/>
  <c r="J13"/>
  <c r="F15" i="17" s="1"/>
  <c r="E241" i="1"/>
  <c r="J241"/>
  <c r="F243" i="17" s="1"/>
  <c r="E20" i="1"/>
  <c r="K20"/>
  <c r="G22" i="17" s="1"/>
  <c r="F20" i="1"/>
  <c r="E248"/>
  <c r="S250" i="17" s="1"/>
  <c r="J248" i="1"/>
  <c r="F250" i="17" s="1"/>
  <c r="E236" i="1"/>
  <c r="S238" i="17" s="1"/>
  <c r="K236" i="1"/>
  <c r="G238" i="17" s="1"/>
  <c r="L236" i="1"/>
  <c r="H238" i="17" s="1"/>
  <c r="J236" i="1"/>
  <c r="F238" i="17" s="1"/>
  <c r="E220" i="1"/>
  <c r="S222" i="17" s="1"/>
  <c r="L220" i="1"/>
  <c r="H222" i="17" s="1"/>
  <c r="K220" i="1"/>
  <c r="G222" i="17" s="1"/>
  <c r="E19" i="1"/>
  <c r="K19"/>
  <c r="G21" i="17" s="1"/>
  <c r="J19" i="1"/>
  <c r="F21" i="17" s="1"/>
  <c r="F19" i="1"/>
  <c r="E11"/>
  <c r="J11"/>
  <c r="F13" i="17" s="1"/>
  <c r="F11" i="1"/>
  <c r="E243"/>
  <c r="J243"/>
  <c r="F245" i="17" s="1"/>
  <c r="E239" i="1"/>
  <c r="E231"/>
  <c r="E227"/>
  <c r="E219"/>
  <c r="E215"/>
  <c r="J215"/>
  <c r="F217" i="17" s="1"/>
  <c r="E207" i="1"/>
  <c r="E203"/>
  <c r="E195"/>
  <c r="F195"/>
  <c r="E191"/>
  <c r="F191"/>
  <c r="E183"/>
  <c r="J183"/>
  <c r="F185" i="17" s="1"/>
  <c r="F183" i="1"/>
  <c r="E179"/>
  <c r="F179"/>
  <c r="E171"/>
  <c r="F171"/>
  <c r="E163"/>
  <c r="F163"/>
  <c r="E159"/>
  <c r="F159"/>
  <c r="E151"/>
  <c r="J151"/>
  <c r="F153" i="17" s="1"/>
  <c r="F151" i="1"/>
  <c r="E143"/>
  <c r="J143"/>
  <c r="F145" i="17" s="1"/>
  <c r="F143" i="1"/>
  <c r="E139"/>
  <c r="J139"/>
  <c r="F141" i="17" s="1"/>
  <c r="F139" i="1"/>
  <c r="E131"/>
  <c r="J131"/>
  <c r="F133" i="17" s="1"/>
  <c r="F131" i="1"/>
  <c r="E127"/>
  <c r="J127"/>
  <c r="F129" i="17" s="1"/>
  <c r="F127" i="1"/>
  <c r="P129" i="17" s="1"/>
  <c r="E119" i="1"/>
  <c r="J119"/>
  <c r="F121" i="17" s="1"/>
  <c r="F119" i="1"/>
  <c r="E115"/>
  <c r="J115"/>
  <c r="F117" i="17" s="1"/>
  <c r="F115" i="1"/>
  <c r="E107"/>
  <c r="J107"/>
  <c r="F109" i="17" s="1"/>
  <c r="F107" i="1"/>
  <c r="E103"/>
  <c r="J103"/>
  <c r="F105" i="17" s="1"/>
  <c r="F103" i="1"/>
  <c r="E95"/>
  <c r="J95"/>
  <c r="F97" i="17" s="1"/>
  <c r="F95" i="1"/>
  <c r="E91"/>
  <c r="J91"/>
  <c r="F93" i="17" s="1"/>
  <c r="F91" i="1"/>
  <c r="E83"/>
  <c r="J83"/>
  <c r="F85" i="17" s="1"/>
  <c r="F83" i="1"/>
  <c r="E79"/>
  <c r="J79"/>
  <c r="F81" i="17" s="1"/>
  <c r="F79" i="1"/>
  <c r="E71"/>
  <c r="J71"/>
  <c r="F73" i="17" s="1"/>
  <c r="F71" i="1"/>
  <c r="E67"/>
  <c r="J67"/>
  <c r="F69" i="17" s="1"/>
  <c r="F67" i="1"/>
  <c r="E63"/>
  <c r="J63"/>
  <c r="F65" i="17" s="1"/>
  <c r="F63" i="1"/>
  <c r="E59"/>
  <c r="J59"/>
  <c r="F61" i="17" s="1"/>
  <c r="F59" i="1"/>
  <c r="E51"/>
  <c r="J51"/>
  <c r="F53" i="17" s="1"/>
  <c r="F51" i="1"/>
  <c r="E47"/>
  <c r="J47"/>
  <c r="F49" i="17" s="1"/>
  <c r="F47" i="1"/>
  <c r="E43"/>
  <c r="J43"/>
  <c r="F45" i="17" s="1"/>
  <c r="F43" i="1"/>
  <c r="E39"/>
  <c r="J39"/>
  <c r="F41" i="17" s="1"/>
  <c r="F39" i="1"/>
  <c r="E35"/>
  <c r="K35"/>
  <c r="G37" i="17" s="1"/>
  <c r="J35" i="1"/>
  <c r="F37" i="17" s="1"/>
  <c r="F35" i="1"/>
  <c r="E31"/>
  <c r="K31"/>
  <c r="G33" i="17" s="1"/>
  <c r="J31" i="1"/>
  <c r="F33" i="17" s="1"/>
  <c r="F31" i="1"/>
  <c r="E23"/>
  <c r="J23"/>
  <c r="F25" i="17" s="1"/>
  <c r="F23" i="1"/>
  <c r="F247"/>
  <c r="F236"/>
  <c r="F231"/>
  <c r="F220"/>
  <c r="F215"/>
  <c r="F173"/>
  <c r="E9"/>
  <c r="S11" i="17" s="1"/>
  <c r="L9" i="1"/>
  <c r="H11" i="17" s="1"/>
  <c r="F9" i="1"/>
  <c r="T11" i="17" s="1"/>
  <c r="E18" i="1"/>
  <c r="J18"/>
  <c r="F20" i="17" s="1"/>
  <c r="F18" i="1"/>
  <c r="E14"/>
  <c r="L14"/>
  <c r="H16" i="17" s="1"/>
  <c r="K14" i="1"/>
  <c r="G16" i="17" s="1"/>
  <c r="J14" i="1"/>
  <c r="F16" i="17" s="1"/>
  <c r="F14" i="1"/>
  <c r="E10"/>
  <c r="S12" i="17" s="1"/>
  <c r="K10" i="1"/>
  <c r="G12" i="17" s="1"/>
  <c r="J10" i="1"/>
  <c r="F12" i="17" s="1"/>
  <c r="F10" i="1"/>
  <c r="P12" i="17" s="1"/>
  <c r="E246" i="1"/>
  <c r="O248" i="17" s="1"/>
  <c r="J246" i="1"/>
  <c r="F248" i="17" s="1"/>
  <c r="L246" i="1"/>
  <c r="H248" i="17" s="1"/>
  <c r="F246" i="1"/>
  <c r="E242"/>
  <c r="O244" i="17" s="1"/>
  <c r="J242" i="1"/>
  <c r="F244" i="17" s="1"/>
  <c r="F242" i="1"/>
  <c r="E238"/>
  <c r="O240" i="17" s="1"/>
  <c r="J238" i="1"/>
  <c r="F240" i="17" s="1"/>
  <c r="F238" i="1"/>
  <c r="E234"/>
  <c r="O236" i="17" s="1"/>
  <c r="L234" i="1"/>
  <c r="H236" i="17" s="1"/>
  <c r="J234" i="1"/>
  <c r="F236" i="17" s="1"/>
  <c r="F234" i="1"/>
  <c r="E230"/>
  <c r="O232" i="17" s="1"/>
  <c r="L230" i="1"/>
  <c r="H232" i="17" s="1"/>
  <c r="J230" i="1"/>
  <c r="F232" i="17" s="1"/>
  <c r="F230" i="1"/>
  <c r="E226"/>
  <c r="O228" i="17" s="1"/>
  <c r="J226" i="1"/>
  <c r="F228" i="17" s="1"/>
  <c r="F226" i="1"/>
  <c r="E222"/>
  <c r="O224" i="17" s="1"/>
  <c r="J222" i="1"/>
  <c r="F224" i="17" s="1"/>
  <c r="F222" i="1"/>
  <c r="E218"/>
  <c r="O220" i="17" s="1"/>
  <c r="L218" i="1"/>
  <c r="H220" i="17" s="1"/>
  <c r="J218" i="1"/>
  <c r="F220" i="17" s="1"/>
  <c r="F218" i="1"/>
  <c r="E214"/>
  <c r="O216" i="17" s="1"/>
  <c r="J214" i="1"/>
  <c r="F216" i="17" s="1"/>
  <c r="L214" i="1"/>
  <c r="H216" i="17" s="1"/>
  <c r="F214" i="1"/>
  <c r="E210"/>
  <c r="J210"/>
  <c r="F212" i="17" s="1"/>
  <c r="F210" i="1"/>
  <c r="E206"/>
  <c r="J206"/>
  <c r="F208" i="17" s="1"/>
  <c r="F206" i="1"/>
  <c r="E202"/>
  <c r="L202"/>
  <c r="H204" i="17" s="1"/>
  <c r="J202" i="1"/>
  <c r="F204" i="17" s="1"/>
  <c r="F202" i="1"/>
  <c r="E198"/>
  <c r="L198"/>
  <c r="H200" i="17" s="1"/>
  <c r="J198" i="1"/>
  <c r="F200" i="17" s="1"/>
  <c r="F198" i="1"/>
  <c r="E194"/>
  <c r="J194"/>
  <c r="F196" i="17" s="1"/>
  <c r="F194" i="1"/>
  <c r="E190"/>
  <c r="J190"/>
  <c r="F192" i="17" s="1"/>
  <c r="F190" i="1"/>
  <c r="E186"/>
  <c r="L186"/>
  <c r="H188" i="17" s="1"/>
  <c r="J186" i="1"/>
  <c r="F188" i="17" s="1"/>
  <c r="F186" i="1"/>
  <c r="E182"/>
  <c r="L182"/>
  <c r="H184" i="17" s="1"/>
  <c r="J182" i="1"/>
  <c r="F184" i="17" s="1"/>
  <c r="F182" i="1"/>
  <c r="E178"/>
  <c r="J178"/>
  <c r="F180" i="17" s="1"/>
  <c r="F178" i="1"/>
  <c r="E174"/>
  <c r="J174"/>
  <c r="F176" i="17" s="1"/>
  <c r="F174" i="1"/>
  <c r="E170"/>
  <c r="L170"/>
  <c r="H172" i="17" s="1"/>
  <c r="J170" i="1"/>
  <c r="F172" i="17" s="1"/>
  <c r="F170" i="1"/>
  <c r="E166"/>
  <c r="J166"/>
  <c r="F168" i="17" s="1"/>
  <c r="L166" i="1"/>
  <c r="H168" i="17" s="1"/>
  <c r="F166" i="1"/>
  <c r="E162"/>
  <c r="J162"/>
  <c r="F164" i="17" s="1"/>
  <c r="F162" i="1"/>
  <c r="E158"/>
  <c r="J158"/>
  <c r="F160" i="17" s="1"/>
  <c r="F158" i="1"/>
  <c r="E154"/>
  <c r="L154"/>
  <c r="H156" i="17" s="1"/>
  <c r="J154" i="1"/>
  <c r="F156" i="17" s="1"/>
  <c r="F154" i="1"/>
  <c r="E150"/>
  <c r="J150"/>
  <c r="F152" i="17" s="1"/>
  <c r="L150" i="1"/>
  <c r="H152" i="17" s="1"/>
  <c r="F150" i="1"/>
  <c r="E146"/>
  <c r="J146"/>
  <c r="F148" i="17" s="1"/>
  <c r="F146" i="1"/>
  <c r="E142"/>
  <c r="J142"/>
  <c r="F144" i="17" s="1"/>
  <c r="F142" i="1"/>
  <c r="E138"/>
  <c r="L138"/>
  <c r="H140" i="17" s="1"/>
  <c r="J138" i="1"/>
  <c r="F140" i="17" s="1"/>
  <c r="F138" i="1"/>
  <c r="E134"/>
  <c r="L134"/>
  <c r="H136" i="17" s="1"/>
  <c r="J134" i="1"/>
  <c r="F136" i="17" s="1"/>
  <c r="F134" i="1"/>
  <c r="E130"/>
  <c r="J130"/>
  <c r="F132" i="17" s="1"/>
  <c r="F130" i="1"/>
  <c r="E126"/>
  <c r="J126"/>
  <c r="F128" i="17" s="1"/>
  <c r="F126" i="1"/>
  <c r="T128" i="17" s="1"/>
  <c r="E122" i="1"/>
  <c r="L122"/>
  <c r="H124" i="17" s="1"/>
  <c r="J122" i="1"/>
  <c r="F124" i="17" s="1"/>
  <c r="F122" i="1"/>
  <c r="T124" i="17" s="1"/>
  <c r="E118" i="1"/>
  <c r="L118"/>
  <c r="H120" i="17" s="1"/>
  <c r="J118" i="1"/>
  <c r="F120" i="17" s="1"/>
  <c r="F118" i="1"/>
  <c r="E114"/>
  <c r="J114"/>
  <c r="F116" i="17" s="1"/>
  <c r="F114" i="1"/>
  <c r="E110"/>
  <c r="J110"/>
  <c r="F112" i="17" s="1"/>
  <c r="F110" i="1"/>
  <c r="E106"/>
  <c r="L106"/>
  <c r="H108" i="17" s="1"/>
  <c r="J106" i="1"/>
  <c r="F108" i="17" s="1"/>
  <c r="F106" i="1"/>
  <c r="E102"/>
  <c r="J102"/>
  <c r="F104" i="17" s="1"/>
  <c r="L102" i="1"/>
  <c r="H104" i="17" s="1"/>
  <c r="F102" i="1"/>
  <c r="E98"/>
  <c r="J98"/>
  <c r="F100" i="17" s="1"/>
  <c r="F98" i="1"/>
  <c r="E94"/>
  <c r="L94"/>
  <c r="H96" i="17" s="1"/>
  <c r="J94" i="1"/>
  <c r="F96" i="17" s="1"/>
  <c r="F94" i="1"/>
  <c r="E90"/>
  <c r="J90"/>
  <c r="F92" i="17" s="1"/>
  <c r="F90" i="1"/>
  <c r="E86"/>
  <c r="L86"/>
  <c r="H88" i="17" s="1"/>
  <c r="J86" i="1"/>
  <c r="F88" i="17" s="1"/>
  <c r="F86" i="1"/>
  <c r="E82"/>
  <c r="J82"/>
  <c r="F84" i="17" s="1"/>
  <c r="F82" i="1"/>
  <c r="E78"/>
  <c r="L78"/>
  <c r="H80" i="17" s="1"/>
  <c r="J78" i="1"/>
  <c r="F80" i="17" s="1"/>
  <c r="F78" i="1"/>
  <c r="E74"/>
  <c r="J74"/>
  <c r="F76" i="17" s="1"/>
  <c r="F74" i="1"/>
  <c r="E70"/>
  <c r="L70"/>
  <c r="H72" i="17" s="1"/>
  <c r="J70" i="1"/>
  <c r="F72" i="17" s="1"/>
  <c r="F70" i="1"/>
  <c r="E66"/>
  <c r="J66"/>
  <c r="F68" i="17" s="1"/>
  <c r="F66" i="1"/>
  <c r="E62"/>
  <c r="L62"/>
  <c r="H64" i="17" s="1"/>
  <c r="J62" i="1"/>
  <c r="F64" i="17" s="1"/>
  <c r="F62" i="1"/>
  <c r="E58"/>
  <c r="J58"/>
  <c r="F60" i="17" s="1"/>
  <c r="F58" i="1"/>
  <c r="E54"/>
  <c r="L54"/>
  <c r="H56" i="17" s="1"/>
  <c r="J54" i="1"/>
  <c r="F56" i="17" s="1"/>
  <c r="F54" i="1"/>
  <c r="E50"/>
  <c r="J50"/>
  <c r="F52" i="17" s="1"/>
  <c r="F50" i="1"/>
  <c r="E46"/>
  <c r="L46"/>
  <c r="H48" i="17" s="1"/>
  <c r="J46" i="1"/>
  <c r="F48" i="17" s="1"/>
  <c r="F46" i="1"/>
  <c r="E42"/>
  <c r="J42"/>
  <c r="F44" i="17" s="1"/>
  <c r="F42" i="1"/>
  <c r="E38"/>
  <c r="L38"/>
  <c r="H40" i="17" s="1"/>
  <c r="J38" i="1"/>
  <c r="F40" i="17" s="1"/>
  <c r="F38" i="1"/>
  <c r="E34"/>
  <c r="J34"/>
  <c r="F36" i="17" s="1"/>
  <c r="F34" i="1"/>
  <c r="E30"/>
  <c r="L30"/>
  <c r="H32" i="17" s="1"/>
  <c r="K30" i="1"/>
  <c r="G32" i="17" s="1"/>
  <c r="J30" i="1"/>
  <c r="F32" i="17" s="1"/>
  <c r="F30" i="1"/>
  <c r="E26"/>
  <c r="J26"/>
  <c r="F28" i="17" s="1"/>
  <c r="K26" i="1"/>
  <c r="G28" i="17" s="1"/>
  <c r="F26" i="1"/>
  <c r="E22"/>
  <c r="L22"/>
  <c r="H24" i="17" s="1"/>
  <c r="J22" i="1"/>
  <c r="F24" i="17" s="1"/>
  <c r="F22" i="1"/>
  <c r="F240"/>
  <c r="F229"/>
  <c r="F219"/>
  <c r="F213"/>
  <c r="F203"/>
  <c r="F157"/>
  <c r="F141"/>
  <c r="F125"/>
  <c r="F109"/>
  <c r="F93"/>
  <c r="F77"/>
  <c r="F61"/>
  <c r="F45"/>
  <c r="F29"/>
  <c r="F13"/>
  <c r="E249"/>
  <c r="J249"/>
  <c r="F251" i="17" s="1"/>
  <c r="E16" i="1"/>
  <c r="F16"/>
  <c r="E240"/>
  <c r="S242" i="17" s="1"/>
  <c r="J240" i="1"/>
  <c r="F242" i="17" s="1"/>
  <c r="E224" i="1"/>
  <c r="S226" i="17" s="1"/>
  <c r="L224" i="1"/>
  <c r="H226" i="17" s="1"/>
  <c r="E212" i="1"/>
  <c r="K212"/>
  <c r="G214" i="17" s="1"/>
  <c r="E200" i="1"/>
  <c r="E188"/>
  <c r="K188"/>
  <c r="G190" i="17" s="1"/>
  <c r="L188" i="1"/>
  <c r="H190" i="17" s="1"/>
  <c r="E180" i="1"/>
  <c r="K180"/>
  <c r="G182" i="17" s="1"/>
  <c r="E172" i="1"/>
  <c r="K172"/>
  <c r="G174" i="17" s="1"/>
  <c r="E168" i="1"/>
  <c r="F168"/>
  <c r="E160"/>
  <c r="F160"/>
  <c r="E156"/>
  <c r="L156"/>
  <c r="H158" i="17" s="1"/>
  <c r="K156" i="1"/>
  <c r="G158" i="17" s="1"/>
  <c r="F156" i="1"/>
  <c r="E152"/>
  <c r="F152"/>
  <c r="E148"/>
  <c r="K148"/>
  <c r="G150" i="17" s="1"/>
  <c r="F148" i="1"/>
  <c r="E144"/>
  <c r="F144"/>
  <c r="E140"/>
  <c r="L140"/>
  <c r="H142" i="17" s="1"/>
  <c r="K140" i="1"/>
  <c r="G142" i="17" s="1"/>
  <c r="F140" i="1"/>
  <c r="E136"/>
  <c r="F136"/>
  <c r="E132"/>
  <c r="K132"/>
  <c r="G134" i="17" s="1"/>
  <c r="F132" i="1"/>
  <c r="E128"/>
  <c r="F128"/>
  <c r="T130" i="17" s="1"/>
  <c r="E124" i="1"/>
  <c r="K124"/>
  <c r="G126" i="17" s="1"/>
  <c r="L124" i="1"/>
  <c r="H126" i="17" s="1"/>
  <c r="F124" i="1"/>
  <c r="P126" i="17" s="1"/>
  <c r="E120" i="1"/>
  <c r="F120"/>
  <c r="E116"/>
  <c r="K116"/>
  <c r="G118" i="17" s="1"/>
  <c r="F116" i="1"/>
  <c r="E112"/>
  <c r="F112"/>
  <c r="E108"/>
  <c r="K108"/>
  <c r="G110" i="17" s="1"/>
  <c r="F108" i="1"/>
  <c r="E104"/>
  <c r="F104"/>
  <c r="E100"/>
  <c r="K100"/>
  <c r="G102" i="17" s="1"/>
  <c r="F100" i="1"/>
  <c r="E96"/>
  <c r="L96"/>
  <c r="H98" i="17" s="1"/>
  <c r="F96" i="1"/>
  <c r="E92"/>
  <c r="K92"/>
  <c r="G94" i="17" s="1"/>
  <c r="F92" i="1"/>
  <c r="E88"/>
  <c r="L88"/>
  <c r="H90" i="17" s="1"/>
  <c r="F88" i="1"/>
  <c r="E84"/>
  <c r="K84"/>
  <c r="G86" i="17" s="1"/>
  <c r="F84" i="1"/>
  <c r="E80"/>
  <c r="F80"/>
  <c r="E76"/>
  <c r="K76"/>
  <c r="G78" i="17" s="1"/>
  <c r="F76" i="1"/>
  <c r="E72"/>
  <c r="L72"/>
  <c r="H74" i="17" s="1"/>
  <c r="F72" i="1"/>
  <c r="E68"/>
  <c r="K68"/>
  <c r="G70" i="17" s="1"/>
  <c r="F68" i="1"/>
  <c r="E64"/>
  <c r="L64"/>
  <c r="H66" i="17" s="1"/>
  <c r="F64" i="1"/>
  <c r="E60"/>
  <c r="K60"/>
  <c r="G62" i="17" s="1"/>
  <c r="F60" i="1"/>
  <c r="E56"/>
  <c r="L56"/>
  <c r="H58" i="17" s="1"/>
  <c r="F56" i="1"/>
  <c r="E52"/>
  <c r="K52"/>
  <c r="G54" i="17" s="1"/>
  <c r="F52" i="1"/>
  <c r="E48"/>
  <c r="F48"/>
  <c r="E44"/>
  <c r="K44"/>
  <c r="G46" i="17" s="1"/>
  <c r="F44" i="1"/>
  <c r="E40"/>
  <c r="L40"/>
  <c r="H42" i="17" s="1"/>
  <c r="F40" i="1"/>
  <c r="E36"/>
  <c r="K36"/>
  <c r="G38" i="17" s="1"/>
  <c r="F36" i="1"/>
  <c r="E32"/>
  <c r="L32"/>
  <c r="H34" i="17" s="1"/>
  <c r="F32" i="1"/>
  <c r="E28"/>
  <c r="F28"/>
  <c r="E24"/>
  <c r="L24"/>
  <c r="H26" i="17" s="1"/>
  <c r="K24" i="1"/>
  <c r="G26" i="17" s="1"/>
  <c r="F24" i="1"/>
  <c r="F248"/>
  <c r="F243"/>
  <c r="F227"/>
  <c r="F221"/>
  <c r="F205"/>
  <c r="F200"/>
  <c r="F176"/>
  <c r="F165"/>
  <c r="F149"/>
  <c r="F133"/>
  <c r="F117"/>
  <c r="F101"/>
  <c r="F85"/>
  <c r="F69"/>
  <c r="F53"/>
  <c r="F37"/>
  <c r="E21"/>
  <c r="J21"/>
  <c r="F23" i="17" s="1"/>
  <c r="E17" i="1"/>
  <c r="J17"/>
  <c r="F19" i="17" s="1"/>
  <c r="E245" i="1"/>
  <c r="J245"/>
  <c r="F247" i="17" s="1"/>
  <c r="K245" i="1"/>
  <c r="G247" i="17" s="1"/>
  <c r="E237" i="1"/>
  <c r="J237"/>
  <c r="F239" i="17" s="1"/>
  <c r="K237" i="1"/>
  <c r="G239" i="17" s="1"/>
  <c r="F249" i="1"/>
  <c r="E12"/>
  <c r="J12"/>
  <c r="F14" i="17" s="1"/>
  <c r="F12" i="1"/>
  <c r="E244"/>
  <c r="S246" i="17" s="1"/>
  <c r="K244" i="1"/>
  <c r="G246" i="17" s="1"/>
  <c r="J244" i="1"/>
  <c r="F246" i="17" s="1"/>
  <c r="E232" i="1"/>
  <c r="S234" i="17" s="1"/>
  <c r="J232" i="1"/>
  <c r="F234" i="17" s="1"/>
  <c r="E228" i="1"/>
  <c r="S230" i="17" s="1"/>
  <c r="K228" i="1"/>
  <c r="G230" i="17" s="1"/>
  <c r="E216" i="1"/>
  <c r="S218" i="17" s="1"/>
  <c r="E208" i="1"/>
  <c r="E204"/>
  <c r="L204"/>
  <c r="H206" i="17" s="1"/>
  <c r="K204" i="1"/>
  <c r="G206" i="17" s="1"/>
  <c r="E196" i="1"/>
  <c r="K196"/>
  <c r="G198" i="17" s="1"/>
  <c r="E192" i="1"/>
  <c r="E184"/>
  <c r="E176"/>
  <c r="E164"/>
  <c r="K164"/>
  <c r="G166" i="17" s="1"/>
  <c r="F164" i="1"/>
  <c r="E15"/>
  <c r="J15"/>
  <c r="F17" i="17" s="1"/>
  <c r="K15" i="1"/>
  <c r="G17" i="17" s="1"/>
  <c r="F15" i="1"/>
  <c r="E247"/>
  <c r="E235"/>
  <c r="J235"/>
  <c r="F237" i="17" s="1"/>
  <c r="E223" i="1"/>
  <c r="E211"/>
  <c r="E199"/>
  <c r="J199"/>
  <c r="F201" i="17" s="1"/>
  <c r="F199" i="1"/>
  <c r="E187"/>
  <c r="F187"/>
  <c r="E175"/>
  <c r="F175"/>
  <c r="E167"/>
  <c r="J167"/>
  <c r="F169" i="17" s="1"/>
  <c r="F167" i="1"/>
  <c r="E155"/>
  <c r="F155"/>
  <c r="E147"/>
  <c r="F147"/>
  <c r="E135"/>
  <c r="J135"/>
  <c r="F137" i="17" s="1"/>
  <c r="F135" i="1"/>
  <c r="E123"/>
  <c r="J123"/>
  <c r="F125" i="17" s="1"/>
  <c r="F123" i="1"/>
  <c r="E111"/>
  <c r="J111"/>
  <c r="F113" i="17" s="1"/>
  <c r="F111" i="1"/>
  <c r="E99"/>
  <c r="J99"/>
  <c r="F101" i="17" s="1"/>
  <c r="F99" i="1"/>
  <c r="E87"/>
  <c r="J87"/>
  <c r="F89" i="17" s="1"/>
  <c r="F87" i="1"/>
  <c r="E75"/>
  <c r="J75"/>
  <c r="F77" i="17" s="1"/>
  <c r="F75" i="1"/>
  <c r="E55"/>
  <c r="J55"/>
  <c r="F57" i="17" s="1"/>
  <c r="F55" i="1"/>
  <c r="E27"/>
  <c r="J27"/>
  <c r="F29" i="17" s="1"/>
  <c r="F27" i="1"/>
  <c r="F241"/>
  <c r="F225"/>
  <c r="F209"/>
  <c r="F197"/>
  <c r="F189"/>
  <c r="F181"/>
  <c r="F161"/>
  <c r="F145"/>
  <c r="F129"/>
  <c r="P131" i="17" s="1"/>
  <c r="F113" i="1"/>
  <c r="F97"/>
  <c r="F81"/>
  <c r="F65"/>
  <c r="F49"/>
  <c r="F33"/>
  <c r="F17"/>
  <c r="E233"/>
  <c r="J233"/>
  <c r="F235" i="17" s="1"/>
  <c r="E229" i="1"/>
  <c r="J229"/>
  <c r="F231" i="17" s="1"/>
  <c r="K229" i="1"/>
  <c r="G231" i="17" s="1"/>
  <c r="E225" i="1"/>
  <c r="J225"/>
  <c r="F227" i="17" s="1"/>
  <c r="E221" i="1"/>
  <c r="K221"/>
  <c r="G223" i="17" s="1"/>
  <c r="J221" i="1"/>
  <c r="F223" i="17" s="1"/>
  <c r="E217" i="1"/>
  <c r="E213"/>
  <c r="J213"/>
  <c r="F215" i="17" s="1"/>
  <c r="K213" i="1"/>
  <c r="G215" i="17" s="1"/>
  <c r="E209" i="1"/>
  <c r="J209"/>
  <c r="F211" i="17" s="1"/>
  <c r="E205" i="1"/>
  <c r="K205"/>
  <c r="G207" i="17" s="1"/>
  <c r="J205" i="1"/>
  <c r="F207" i="17" s="1"/>
  <c r="E201" i="1"/>
  <c r="E197"/>
  <c r="J197"/>
  <c r="F199" i="17" s="1"/>
  <c r="K197" i="1"/>
  <c r="G199" i="17" s="1"/>
  <c r="E193" i="1"/>
  <c r="J193"/>
  <c r="F195" i="17" s="1"/>
  <c r="E189" i="1"/>
  <c r="K189"/>
  <c r="G191" i="17" s="1"/>
  <c r="J189" i="1"/>
  <c r="F191" i="17" s="1"/>
  <c r="E185" i="1"/>
  <c r="E181"/>
  <c r="J181"/>
  <c r="F183" i="17" s="1"/>
  <c r="K181" i="1"/>
  <c r="G183" i="17" s="1"/>
  <c r="E177" i="1"/>
  <c r="J177"/>
  <c r="F179" i="17" s="1"/>
  <c r="E173" i="1"/>
  <c r="K173"/>
  <c r="G175" i="17" s="1"/>
  <c r="J173" i="1"/>
  <c r="F175" i="17" s="1"/>
  <c r="E169" i="1"/>
  <c r="E165"/>
  <c r="J165"/>
  <c r="F167" i="17" s="1"/>
  <c r="K165" i="1"/>
  <c r="G167" i="17" s="1"/>
  <c r="E161" i="1"/>
  <c r="J161"/>
  <c r="F163" i="17" s="1"/>
  <c r="E157" i="1"/>
  <c r="K157"/>
  <c r="G159" i="17" s="1"/>
  <c r="J157" i="1"/>
  <c r="F159" i="17" s="1"/>
  <c r="E153" i="1"/>
  <c r="E149"/>
  <c r="J149"/>
  <c r="F151" i="17" s="1"/>
  <c r="K149" i="1"/>
  <c r="G151" i="17" s="1"/>
  <c r="E145" i="1"/>
  <c r="J145"/>
  <c r="F147" i="17" s="1"/>
  <c r="E141" i="1"/>
  <c r="K141"/>
  <c r="G143" i="17" s="1"/>
  <c r="J141" i="1"/>
  <c r="F143" i="17" s="1"/>
  <c r="E137" i="1"/>
  <c r="E133"/>
  <c r="J133"/>
  <c r="F135" i="17" s="1"/>
  <c r="K133" i="1"/>
  <c r="G135" i="17" s="1"/>
  <c r="E129" i="1"/>
  <c r="J129"/>
  <c r="F131" i="17" s="1"/>
  <c r="E125" i="1"/>
  <c r="K125"/>
  <c r="G127" i="17" s="1"/>
  <c r="J125" i="1"/>
  <c r="F127" i="17" s="1"/>
  <c r="E121" i="1"/>
  <c r="E117"/>
  <c r="J117"/>
  <c r="F119" i="17" s="1"/>
  <c r="K117" i="1"/>
  <c r="G119" i="17" s="1"/>
  <c r="E113" i="1"/>
  <c r="J113"/>
  <c r="F115" i="17" s="1"/>
  <c r="E109" i="1"/>
  <c r="K109"/>
  <c r="G111" i="17" s="1"/>
  <c r="J109" i="1"/>
  <c r="F111" i="17" s="1"/>
  <c r="E105" i="1"/>
  <c r="E101"/>
  <c r="J101"/>
  <c r="F103" i="17" s="1"/>
  <c r="K101" i="1"/>
  <c r="G103" i="17" s="1"/>
  <c r="E97" i="1"/>
  <c r="J97"/>
  <c r="F99" i="17" s="1"/>
  <c r="E93" i="1"/>
  <c r="K93"/>
  <c r="G95" i="17" s="1"/>
  <c r="J93" i="1"/>
  <c r="F95" i="17" s="1"/>
  <c r="E89" i="1"/>
  <c r="E85"/>
  <c r="J85"/>
  <c r="F87" i="17" s="1"/>
  <c r="K85" i="1"/>
  <c r="G87" i="17" s="1"/>
  <c r="E81" i="1"/>
  <c r="J81"/>
  <c r="F83" i="17" s="1"/>
  <c r="E77" i="1"/>
  <c r="K77"/>
  <c r="G79" i="17" s="1"/>
  <c r="J77" i="1"/>
  <c r="F79" i="17" s="1"/>
  <c r="E73" i="1"/>
  <c r="E69"/>
  <c r="J69"/>
  <c r="F71" i="17" s="1"/>
  <c r="K69" i="1"/>
  <c r="G71" i="17" s="1"/>
  <c r="E65" i="1"/>
  <c r="J65"/>
  <c r="F67" i="17" s="1"/>
  <c r="E61" i="1"/>
  <c r="K61"/>
  <c r="G63" i="17" s="1"/>
  <c r="J61" i="1"/>
  <c r="F63" i="17" s="1"/>
  <c r="E57" i="1"/>
  <c r="E53"/>
  <c r="J53"/>
  <c r="F55" i="17" s="1"/>
  <c r="K53" i="1"/>
  <c r="G55" i="17" s="1"/>
  <c r="E49" i="1"/>
  <c r="J49"/>
  <c r="F51" i="17" s="1"/>
  <c r="E45" i="1"/>
  <c r="K45"/>
  <c r="G47" i="17" s="1"/>
  <c r="J45" i="1"/>
  <c r="F47" i="17" s="1"/>
  <c r="E41" i="1"/>
  <c r="E37"/>
  <c r="J37"/>
  <c r="F39" i="17" s="1"/>
  <c r="E33" i="1"/>
  <c r="J33"/>
  <c r="F35" i="17" s="1"/>
  <c r="E29" i="1"/>
  <c r="J29"/>
  <c r="F31" i="17" s="1"/>
  <c r="E25" i="1"/>
  <c r="J247"/>
  <c r="F249" i="17" s="1"/>
  <c r="J239" i="1"/>
  <c r="F241" i="17" s="1"/>
  <c r="J231" i="1"/>
  <c r="F233" i="17" s="1"/>
  <c r="L245" i="1"/>
  <c r="H247" i="17" s="1"/>
  <c r="L241" i="1"/>
  <c r="H243" i="17" s="1"/>
  <c r="L229" i="1"/>
  <c r="H231" i="17" s="1"/>
  <c r="K225" i="1"/>
  <c r="G227" i="17" s="1"/>
  <c r="J217" i="1"/>
  <c r="F219" i="17" s="1"/>
  <c r="K209" i="1"/>
  <c r="G211" i="17" s="1"/>
  <c r="J201" i="1"/>
  <c r="F203" i="17" s="1"/>
  <c r="K193" i="1"/>
  <c r="G195" i="17" s="1"/>
  <c r="J185" i="1"/>
  <c r="F187" i="17" s="1"/>
  <c r="L177" i="1"/>
  <c r="H179" i="17" s="1"/>
  <c r="J169" i="1"/>
  <c r="F171" i="17" s="1"/>
  <c r="K161" i="1"/>
  <c r="G163" i="17" s="1"/>
  <c r="J153" i="1"/>
  <c r="F155" i="17" s="1"/>
  <c r="K145" i="1"/>
  <c r="G147" i="17" s="1"/>
  <c r="J137" i="1"/>
  <c r="F139" i="17" s="1"/>
  <c r="K129" i="1"/>
  <c r="G131" i="17" s="1"/>
  <c r="J121" i="1"/>
  <c r="F123" i="17" s="1"/>
  <c r="L113" i="1"/>
  <c r="H115" i="17" s="1"/>
  <c r="J105" i="1"/>
  <c r="F107" i="17" s="1"/>
  <c r="J89" i="1"/>
  <c r="F91" i="17" s="1"/>
  <c r="J73" i="1"/>
  <c r="F75" i="17" s="1"/>
  <c r="J57" i="1"/>
  <c r="F59" i="17" s="1"/>
  <c r="J41" i="1"/>
  <c r="F43" i="17" s="1"/>
  <c r="J25" i="1"/>
  <c r="F27" i="17" s="1"/>
  <c r="L240" i="1"/>
  <c r="H242" i="17" s="1"/>
  <c r="L247" i="1"/>
  <c r="H249" i="17" s="1"/>
  <c r="K247" i="1"/>
  <c r="G249" i="17" s="1"/>
  <c r="L243" i="1"/>
  <c r="H245" i="17" s="1"/>
  <c r="K243" i="1"/>
  <c r="G245" i="17" s="1"/>
  <c r="L239" i="1"/>
  <c r="H241" i="17" s="1"/>
  <c r="K239" i="1"/>
  <c r="G241" i="17" s="1"/>
  <c r="L235" i="1"/>
  <c r="H237" i="17" s="1"/>
  <c r="K235" i="1"/>
  <c r="G237" i="17" s="1"/>
  <c r="L231" i="1"/>
  <c r="H233" i="17" s="1"/>
  <c r="K231" i="1"/>
  <c r="G233" i="17" s="1"/>
  <c r="L227" i="1"/>
  <c r="H229" i="17" s="1"/>
  <c r="K227" i="1"/>
  <c r="G229" i="17" s="1"/>
  <c r="J227" i="1"/>
  <c r="F229" i="17" s="1"/>
  <c r="L223" i="1"/>
  <c r="H225" i="17" s="1"/>
  <c r="K223" i="1"/>
  <c r="G225" i="17" s="1"/>
  <c r="J223" i="1"/>
  <c r="F225" i="17" s="1"/>
  <c r="L219" i="1"/>
  <c r="H221" i="17" s="1"/>
  <c r="K219" i="1"/>
  <c r="G221" i="17" s="1"/>
  <c r="J219" i="1"/>
  <c r="F221" i="17" s="1"/>
  <c r="J211" i="1"/>
  <c r="F213" i="17" s="1"/>
  <c r="J195" i="1"/>
  <c r="F197" i="17" s="1"/>
  <c r="J179" i="1"/>
  <c r="F181" i="17" s="1"/>
  <c r="J163" i="1"/>
  <c r="F165" i="17" s="1"/>
  <c r="J147" i="1"/>
  <c r="F149" i="17" s="1"/>
  <c r="L248" i="1"/>
  <c r="H250" i="17" s="1"/>
  <c r="L244" i="1"/>
  <c r="H246" i="17" s="1"/>
  <c r="L232" i="1"/>
  <c r="H234" i="17" s="1"/>
  <c r="L228" i="1"/>
  <c r="H230" i="17" s="1"/>
  <c r="J228" i="1"/>
  <c r="F230" i="17" s="1"/>
  <c r="J224" i="1"/>
  <c r="F226" i="17" s="1"/>
  <c r="J220" i="1"/>
  <c r="F222" i="17" s="1"/>
  <c r="W222" s="1"/>
  <c r="L216" i="1"/>
  <c r="H218" i="17" s="1"/>
  <c r="J216" i="1"/>
  <c r="F218" i="17" s="1"/>
  <c r="L212" i="1"/>
  <c r="H214" i="17" s="1"/>
  <c r="J212" i="1"/>
  <c r="F214" i="17" s="1"/>
  <c r="L208" i="1"/>
  <c r="H210" i="17" s="1"/>
  <c r="J208" i="1"/>
  <c r="F210" i="17" s="1"/>
  <c r="J204" i="1"/>
  <c r="F206" i="17" s="1"/>
  <c r="W206" s="1"/>
  <c r="L200" i="1"/>
  <c r="H202" i="17" s="1"/>
  <c r="J200" i="1"/>
  <c r="F202" i="17" s="1"/>
  <c r="L196" i="1"/>
  <c r="H198" i="17" s="1"/>
  <c r="J196" i="1"/>
  <c r="F198" i="17" s="1"/>
  <c r="L192" i="1"/>
  <c r="H194" i="17" s="1"/>
  <c r="J192" i="1"/>
  <c r="F194" i="17" s="1"/>
  <c r="J188" i="1"/>
  <c r="F190" i="17" s="1"/>
  <c r="W190" s="1"/>
  <c r="L184" i="1"/>
  <c r="H186" i="17" s="1"/>
  <c r="J184" i="1"/>
  <c r="F186" i="17" s="1"/>
  <c r="L180" i="1"/>
  <c r="H182" i="17" s="1"/>
  <c r="J180" i="1"/>
  <c r="F182" i="17" s="1"/>
  <c r="L176" i="1"/>
  <c r="H178" i="17" s="1"/>
  <c r="J176" i="1"/>
  <c r="F178" i="17" s="1"/>
  <c r="J172" i="1"/>
  <c r="F174" i="17" s="1"/>
  <c r="L168" i="1"/>
  <c r="H170" i="17" s="1"/>
  <c r="J168" i="1"/>
  <c r="F170" i="17" s="1"/>
  <c r="L164" i="1"/>
  <c r="H166" i="17" s="1"/>
  <c r="J164" i="1"/>
  <c r="F166" i="17" s="1"/>
  <c r="L160" i="1"/>
  <c r="H162" i="17" s="1"/>
  <c r="J160" i="1"/>
  <c r="F162" i="17" s="1"/>
  <c r="J156" i="1"/>
  <c r="F158" i="17" s="1"/>
  <c r="L152" i="1"/>
  <c r="H154" i="17" s="1"/>
  <c r="J152" i="1"/>
  <c r="F154" i="17" s="1"/>
  <c r="L148" i="1"/>
  <c r="H150" i="17" s="1"/>
  <c r="J148" i="1"/>
  <c r="F150" i="17" s="1"/>
  <c r="L144" i="1"/>
  <c r="H146" i="17" s="1"/>
  <c r="J144" i="1"/>
  <c r="F146" i="17" s="1"/>
  <c r="J140" i="1"/>
  <c r="F142" i="17" s="1"/>
  <c r="W142" s="1"/>
  <c r="L136" i="1"/>
  <c r="H138" i="17" s="1"/>
  <c r="J136" i="1"/>
  <c r="F138" i="17" s="1"/>
  <c r="L132" i="1"/>
  <c r="H134" i="17" s="1"/>
  <c r="J132" i="1"/>
  <c r="F134" i="17" s="1"/>
  <c r="L128" i="1"/>
  <c r="H130" i="17" s="1"/>
  <c r="J128" i="1"/>
  <c r="F130" i="17" s="1"/>
  <c r="J124" i="1"/>
  <c r="F126" i="17" s="1"/>
  <c r="L120" i="1"/>
  <c r="H122" i="17" s="1"/>
  <c r="J120" i="1"/>
  <c r="F122" i="17" s="1"/>
  <c r="L116" i="1"/>
  <c r="H118" i="17" s="1"/>
  <c r="J116" i="1"/>
  <c r="F118" i="17" s="1"/>
  <c r="L112" i="1"/>
  <c r="H114" i="17" s="1"/>
  <c r="J112" i="1"/>
  <c r="F114" i="17" s="1"/>
  <c r="J108" i="1"/>
  <c r="F110" i="17" s="1"/>
  <c r="L104" i="1"/>
  <c r="H106" i="17" s="1"/>
  <c r="J104" i="1"/>
  <c r="F106" i="17" s="1"/>
  <c r="L100" i="1"/>
  <c r="H102" i="17" s="1"/>
  <c r="J100" i="1"/>
  <c r="F102" i="17" s="1"/>
  <c r="J96" i="1"/>
  <c r="F98" i="17" s="1"/>
  <c r="L92" i="1"/>
  <c r="H94" i="17" s="1"/>
  <c r="J92" i="1"/>
  <c r="F94" i="17" s="1"/>
  <c r="J88" i="1"/>
  <c r="F90" i="17" s="1"/>
  <c r="L84" i="1"/>
  <c r="H86" i="17" s="1"/>
  <c r="J84" i="1"/>
  <c r="F86" i="17" s="1"/>
  <c r="J80" i="1"/>
  <c r="F82" i="17" s="1"/>
  <c r="L76" i="1"/>
  <c r="H78" i="17" s="1"/>
  <c r="J76" i="1"/>
  <c r="F78" i="17" s="1"/>
  <c r="J72" i="1"/>
  <c r="F74" i="17" s="1"/>
  <c r="L68" i="1"/>
  <c r="H70" i="17" s="1"/>
  <c r="J68" i="1"/>
  <c r="F70" i="17" s="1"/>
  <c r="J64" i="1"/>
  <c r="F66" i="17" s="1"/>
  <c r="L60" i="1"/>
  <c r="H62" i="17" s="1"/>
  <c r="J60" i="1"/>
  <c r="F62" i="17" s="1"/>
  <c r="J56" i="1"/>
  <c r="F58" i="17" s="1"/>
  <c r="L52" i="1"/>
  <c r="H54" i="17" s="1"/>
  <c r="J52" i="1"/>
  <c r="F54" i="17" s="1"/>
  <c r="J48" i="1"/>
  <c r="F50" i="17" s="1"/>
  <c r="L44" i="1"/>
  <c r="H46" i="17" s="1"/>
  <c r="J44" i="1"/>
  <c r="F46" i="17" s="1"/>
  <c r="J40" i="1"/>
  <c r="F42" i="17" s="1"/>
  <c r="L36" i="1"/>
  <c r="H38" i="17" s="1"/>
  <c r="J36" i="1"/>
  <c r="F38" i="17" s="1"/>
  <c r="K32" i="1"/>
  <c r="G34" i="17" s="1"/>
  <c r="J32" i="1"/>
  <c r="F34" i="17" s="1"/>
  <c r="L28" i="1"/>
  <c r="H30" i="17" s="1"/>
  <c r="K28" i="1"/>
  <c r="G30" i="17" s="1"/>
  <c r="J28" i="1"/>
  <c r="F30" i="17" s="1"/>
  <c r="J24" i="1"/>
  <c r="F26" i="17" s="1"/>
  <c r="L20" i="1"/>
  <c r="H22" i="17" s="1"/>
  <c r="J20" i="1"/>
  <c r="F22" i="17" s="1"/>
  <c r="K16" i="1"/>
  <c r="G18" i="17" s="1"/>
  <c r="J16" i="1"/>
  <c r="F18" i="17" s="1"/>
  <c r="L12" i="1"/>
  <c r="H14" i="17" s="1"/>
  <c r="K12" i="1"/>
  <c r="G14" i="17" s="1"/>
  <c r="K248" i="1"/>
  <c r="G250" i="17" s="1"/>
  <c r="K240" i="1"/>
  <c r="G242" i="17" s="1"/>
  <c r="K232" i="1"/>
  <c r="G234" i="17" s="1"/>
  <c r="K224" i="1"/>
  <c r="G226" i="17" s="1"/>
  <c r="K216" i="1"/>
  <c r="G218" i="17" s="1"/>
  <c r="K208" i="1"/>
  <c r="G210" i="17" s="1"/>
  <c r="K200" i="1"/>
  <c r="G202" i="17" s="1"/>
  <c r="K192" i="1"/>
  <c r="G194" i="17" s="1"/>
  <c r="K184" i="1"/>
  <c r="G186" i="17" s="1"/>
  <c r="K176" i="1"/>
  <c r="G178" i="17" s="1"/>
  <c r="K168" i="1"/>
  <c r="G170" i="17" s="1"/>
  <c r="K160" i="1"/>
  <c r="G162" i="17" s="1"/>
  <c r="K152" i="1"/>
  <c r="G154" i="17" s="1"/>
  <c r="K144" i="1"/>
  <c r="G146" i="17" s="1"/>
  <c r="K136" i="1"/>
  <c r="G138" i="17" s="1"/>
  <c r="K128" i="1"/>
  <c r="G130" i="17" s="1"/>
  <c r="K120" i="1"/>
  <c r="G122" i="17" s="1"/>
  <c r="K112" i="1"/>
  <c r="G114" i="17" s="1"/>
  <c r="K104" i="1"/>
  <c r="G106" i="17" s="1"/>
  <c r="K96" i="1"/>
  <c r="G98" i="17" s="1"/>
  <c r="K88" i="1"/>
  <c r="G90" i="17" s="1"/>
  <c r="K80" i="1"/>
  <c r="G82" i="17" s="1"/>
  <c r="K72" i="1"/>
  <c r="G74" i="17" s="1"/>
  <c r="K64" i="1"/>
  <c r="G66" i="17" s="1"/>
  <c r="K56" i="1"/>
  <c r="G58" i="17" s="1"/>
  <c r="K48" i="1"/>
  <c r="G50" i="17" s="1"/>
  <c r="K40" i="1"/>
  <c r="G42" i="17" s="1"/>
  <c r="L193" i="1"/>
  <c r="H195" i="17" s="1"/>
  <c r="L172" i="1"/>
  <c r="H174" i="17" s="1"/>
  <c r="L129" i="1"/>
  <c r="H131" i="17" s="1"/>
  <c r="L108" i="1"/>
  <c r="H110" i="17" s="1"/>
  <c r="L80" i="1"/>
  <c r="H82" i="17" s="1"/>
  <c r="L48" i="1"/>
  <c r="H50" i="17" s="1"/>
  <c r="L16" i="1"/>
  <c r="H18" i="17" s="1"/>
  <c r="L215" i="1"/>
  <c r="H217" i="17" s="1"/>
  <c r="K215" i="1"/>
  <c r="G217" i="17" s="1"/>
  <c r="L211" i="1"/>
  <c r="H213" i="17" s="1"/>
  <c r="K211" i="1"/>
  <c r="G213" i="17" s="1"/>
  <c r="L207" i="1"/>
  <c r="H209" i="17" s="1"/>
  <c r="K207" i="1"/>
  <c r="G209" i="17" s="1"/>
  <c r="L203" i="1"/>
  <c r="H205" i="17" s="1"/>
  <c r="K203" i="1"/>
  <c r="G205" i="17" s="1"/>
  <c r="L199" i="1"/>
  <c r="H201" i="17" s="1"/>
  <c r="K199" i="1"/>
  <c r="G201" i="17" s="1"/>
  <c r="L195" i="1"/>
  <c r="H197" i="17" s="1"/>
  <c r="K195" i="1"/>
  <c r="G197" i="17" s="1"/>
  <c r="L191" i="1"/>
  <c r="H193" i="17" s="1"/>
  <c r="K191" i="1"/>
  <c r="G193" i="17" s="1"/>
  <c r="L187" i="1"/>
  <c r="H189" i="17" s="1"/>
  <c r="K187" i="1"/>
  <c r="G189" i="17" s="1"/>
  <c r="L183" i="1"/>
  <c r="H185" i="17" s="1"/>
  <c r="K183" i="1"/>
  <c r="G185" i="17" s="1"/>
  <c r="L179" i="1"/>
  <c r="H181" i="17" s="1"/>
  <c r="K179" i="1"/>
  <c r="G181" i="17" s="1"/>
  <c r="L175" i="1"/>
  <c r="H177" i="17" s="1"/>
  <c r="K175" i="1"/>
  <c r="G177" i="17" s="1"/>
  <c r="L171" i="1"/>
  <c r="H173" i="17" s="1"/>
  <c r="K171" i="1"/>
  <c r="G173" i="17" s="1"/>
  <c r="L167" i="1"/>
  <c r="H169" i="17" s="1"/>
  <c r="K167" i="1"/>
  <c r="G169" i="17" s="1"/>
  <c r="L163" i="1"/>
  <c r="H165" i="17" s="1"/>
  <c r="K163" i="1"/>
  <c r="G165" i="17" s="1"/>
  <c r="L159" i="1"/>
  <c r="H161" i="17" s="1"/>
  <c r="K159" i="1"/>
  <c r="G161" i="17" s="1"/>
  <c r="L155" i="1"/>
  <c r="H157" i="17" s="1"/>
  <c r="K155" i="1"/>
  <c r="G157" i="17" s="1"/>
  <c r="L151" i="1"/>
  <c r="H153" i="17" s="1"/>
  <c r="K151" i="1"/>
  <c r="G153" i="17" s="1"/>
  <c r="L147" i="1"/>
  <c r="H149" i="17" s="1"/>
  <c r="K147" i="1"/>
  <c r="G149" i="17" s="1"/>
  <c r="K27" i="1"/>
  <c r="G29" i="17" s="1"/>
  <c r="K11" i="1"/>
  <c r="G13" i="17" s="1"/>
  <c r="L225" i="1"/>
  <c r="H227" i="17" s="1"/>
  <c r="L209" i="1"/>
  <c r="H211" i="17" s="1"/>
  <c r="L145" i="1"/>
  <c r="H147" i="17" s="1"/>
  <c r="J203" i="1"/>
  <c r="F205" i="17" s="1"/>
  <c r="J187" i="1"/>
  <c r="F189" i="17" s="1"/>
  <c r="W189" s="1"/>
  <c r="J171" i="1"/>
  <c r="F173" i="17" s="1"/>
  <c r="J155" i="1"/>
  <c r="F157" i="17" s="1"/>
  <c r="K246" i="1"/>
  <c r="G248" i="17" s="1"/>
  <c r="L242" i="1"/>
  <c r="H244" i="17" s="1"/>
  <c r="L238" i="1"/>
  <c r="H240" i="17" s="1"/>
  <c r="K234" i="1"/>
  <c r="G236" i="17" s="1"/>
  <c r="K230" i="1"/>
  <c r="G232" i="17" s="1"/>
  <c r="L226" i="1"/>
  <c r="H228" i="17" s="1"/>
  <c r="L222" i="1"/>
  <c r="H224" i="17" s="1"/>
  <c r="K218" i="1"/>
  <c r="G220" i="17" s="1"/>
  <c r="K214" i="1"/>
  <c r="G216" i="17" s="1"/>
  <c r="L210" i="1"/>
  <c r="H212" i="17" s="1"/>
  <c r="L206" i="1"/>
  <c r="H208" i="17" s="1"/>
  <c r="K202" i="1"/>
  <c r="G204" i="17" s="1"/>
  <c r="K198" i="1"/>
  <c r="G200" i="17" s="1"/>
  <c r="L194" i="1"/>
  <c r="H196" i="17" s="1"/>
  <c r="L190" i="1"/>
  <c r="H192" i="17" s="1"/>
  <c r="K186" i="1"/>
  <c r="G188" i="17" s="1"/>
  <c r="K182" i="1"/>
  <c r="G184" i="17" s="1"/>
  <c r="L178" i="1"/>
  <c r="H180" i="17" s="1"/>
  <c r="L174" i="1"/>
  <c r="H176" i="17" s="1"/>
  <c r="K170" i="1"/>
  <c r="G172" i="17" s="1"/>
  <c r="K166" i="1"/>
  <c r="G168" i="17" s="1"/>
  <c r="L162" i="1"/>
  <c r="H164" i="17" s="1"/>
  <c r="L158" i="1"/>
  <c r="H160" i="17" s="1"/>
  <c r="K154" i="1"/>
  <c r="G156" i="17" s="1"/>
  <c r="K150" i="1"/>
  <c r="G152" i="17" s="1"/>
  <c r="L146" i="1"/>
  <c r="H148" i="17" s="1"/>
  <c r="L142" i="1"/>
  <c r="H144" i="17" s="1"/>
  <c r="K138" i="1"/>
  <c r="G140" i="17" s="1"/>
  <c r="K134" i="1"/>
  <c r="G136" i="17" s="1"/>
  <c r="L130" i="1"/>
  <c r="H132" i="17" s="1"/>
  <c r="L126" i="1"/>
  <c r="H128" i="17" s="1"/>
  <c r="K122" i="1"/>
  <c r="G124" i="17" s="1"/>
  <c r="K118" i="1"/>
  <c r="G120" i="17" s="1"/>
  <c r="L114" i="1"/>
  <c r="H116" i="17" s="1"/>
  <c r="L110" i="1"/>
  <c r="H112" i="17" s="1"/>
  <c r="K106" i="1"/>
  <c r="G108" i="17" s="1"/>
  <c r="K102" i="1"/>
  <c r="G104" i="17" s="1"/>
  <c r="L98" i="1"/>
  <c r="H100" i="17" s="1"/>
  <c r="K94" i="1"/>
  <c r="G96" i="17" s="1"/>
  <c r="L90" i="1"/>
  <c r="H92" i="17" s="1"/>
  <c r="K86" i="1"/>
  <c r="G88" i="17" s="1"/>
  <c r="L82" i="1"/>
  <c r="H84" i="17" s="1"/>
  <c r="K78" i="1"/>
  <c r="G80" i="17" s="1"/>
  <c r="L74" i="1"/>
  <c r="H76" i="17" s="1"/>
  <c r="K70" i="1"/>
  <c r="G72" i="17" s="1"/>
  <c r="L66" i="1"/>
  <c r="H68" i="17" s="1"/>
  <c r="K62" i="1"/>
  <c r="G64" i="17" s="1"/>
  <c r="L58" i="1"/>
  <c r="H60" i="17" s="1"/>
  <c r="K54" i="1"/>
  <c r="G56" i="17" s="1"/>
  <c r="L50" i="1"/>
  <c r="H52" i="17" s="1"/>
  <c r="K46" i="1"/>
  <c r="G48" i="17" s="1"/>
  <c r="L42" i="1"/>
  <c r="H44" i="17" s="1"/>
  <c r="K38" i="1"/>
  <c r="G40" i="17" s="1"/>
  <c r="K34" i="1"/>
  <c r="G36" i="17" s="1"/>
  <c r="L26" i="1"/>
  <c r="H28" i="17" s="1"/>
  <c r="K22" i="1"/>
  <c r="G24" i="17" s="1"/>
  <c r="K18" i="1"/>
  <c r="G20" i="17" s="1"/>
  <c r="L10" i="1"/>
  <c r="H12" i="17" s="1"/>
  <c r="L161" i="1"/>
  <c r="H163" i="17" s="1"/>
  <c r="J207" i="1"/>
  <c r="F209" i="17" s="1"/>
  <c r="W209" s="1"/>
  <c r="J191" i="1"/>
  <c r="F193" i="17" s="1"/>
  <c r="J175" i="1"/>
  <c r="F177" i="17" s="1"/>
  <c r="W177" s="1"/>
  <c r="J159" i="1"/>
  <c r="F161" i="17" s="1"/>
  <c r="L249" i="1"/>
  <c r="H251" i="17" s="1"/>
  <c r="L237" i="1"/>
  <c r="H239" i="17" s="1"/>
  <c r="L233" i="1"/>
  <c r="H235" i="17" s="1"/>
  <c r="L221" i="1"/>
  <c r="H223" i="17" s="1"/>
  <c r="L217" i="1"/>
  <c r="H219" i="17" s="1"/>
  <c r="L213" i="1"/>
  <c r="H215" i="17" s="1"/>
  <c r="L205" i="1"/>
  <c r="H207" i="17" s="1"/>
  <c r="L201" i="1"/>
  <c r="H203" i="17" s="1"/>
  <c r="L197" i="1"/>
  <c r="H199" i="17" s="1"/>
  <c r="L189" i="1"/>
  <c r="H191" i="17" s="1"/>
  <c r="L185" i="1"/>
  <c r="H187" i="17" s="1"/>
  <c r="L181" i="1"/>
  <c r="H183" i="17" s="1"/>
  <c r="L173" i="1"/>
  <c r="H175" i="17" s="1"/>
  <c r="L169" i="1"/>
  <c r="H171" i="17" s="1"/>
  <c r="L165" i="1"/>
  <c r="H167" i="17" s="1"/>
  <c r="L157" i="1"/>
  <c r="H159" i="17" s="1"/>
  <c r="L153" i="1"/>
  <c r="H155" i="17" s="1"/>
  <c r="L149" i="1"/>
  <c r="H151" i="17" s="1"/>
  <c r="L141" i="1"/>
  <c r="H143" i="17" s="1"/>
  <c r="L137" i="1"/>
  <c r="H139" i="17" s="1"/>
  <c r="L133" i="1"/>
  <c r="H135" i="17" s="1"/>
  <c r="L125" i="1"/>
  <c r="H127" i="17" s="1"/>
  <c r="L121" i="1"/>
  <c r="H123" i="17" s="1"/>
  <c r="L117" i="1"/>
  <c r="H119" i="17" s="1"/>
  <c r="L109" i="1"/>
  <c r="H111" i="17" s="1"/>
  <c r="L105" i="1"/>
  <c r="H107" i="17" s="1"/>
  <c r="L101" i="1"/>
  <c r="H103" i="17" s="1"/>
  <c r="L97" i="1"/>
  <c r="H99" i="17" s="1"/>
  <c r="L93" i="1"/>
  <c r="H95" i="17" s="1"/>
  <c r="L89" i="1"/>
  <c r="H91" i="17" s="1"/>
  <c r="L85" i="1"/>
  <c r="H87" i="17" s="1"/>
  <c r="L81" i="1"/>
  <c r="H83" i="17" s="1"/>
  <c r="L77" i="1"/>
  <c r="H79" i="17" s="1"/>
  <c r="L73" i="1"/>
  <c r="H75" i="17" s="1"/>
  <c r="L69" i="1"/>
  <c r="H71" i="17" s="1"/>
  <c r="L65" i="1"/>
  <c r="H67" i="17" s="1"/>
  <c r="L61" i="1"/>
  <c r="H63" i="17" s="1"/>
  <c r="L57" i="1"/>
  <c r="H59" i="17" s="1"/>
  <c r="L53" i="1"/>
  <c r="H55" i="17" s="1"/>
  <c r="L49" i="1"/>
  <c r="H51" i="17" s="1"/>
  <c r="L45" i="1"/>
  <c r="H47" i="17" s="1"/>
  <c r="L41" i="1"/>
  <c r="H43" i="17" s="1"/>
  <c r="K37" i="1"/>
  <c r="G39" i="17" s="1"/>
  <c r="L37" i="1"/>
  <c r="H39" i="17" s="1"/>
  <c r="K33" i="1"/>
  <c r="G35" i="17" s="1"/>
  <c r="L33" i="1"/>
  <c r="H35" i="17" s="1"/>
  <c r="K29" i="1"/>
  <c r="G31" i="17" s="1"/>
  <c r="L29" i="1"/>
  <c r="H31" i="17" s="1"/>
  <c r="K25" i="1"/>
  <c r="G27" i="17" s="1"/>
  <c r="L25" i="1"/>
  <c r="H27" i="17" s="1"/>
  <c r="K21" i="1"/>
  <c r="G23" i="17" s="1"/>
  <c r="L21" i="1"/>
  <c r="H23" i="17" s="1"/>
  <c r="K17" i="1"/>
  <c r="G19" i="17" s="1"/>
  <c r="L17" i="1"/>
  <c r="H19" i="17" s="1"/>
  <c r="K13" i="1"/>
  <c r="G15" i="17" s="1"/>
  <c r="L13" i="1"/>
  <c r="H15" i="17" s="1"/>
  <c r="K249" i="1"/>
  <c r="G251" i="17" s="1"/>
  <c r="K241" i="1"/>
  <c r="G243" i="17" s="1"/>
  <c r="K233" i="1"/>
  <c r="G235" i="17" s="1"/>
  <c r="K217" i="1"/>
  <c r="G219" i="17" s="1"/>
  <c r="K201" i="1"/>
  <c r="G203" i="17" s="1"/>
  <c r="K185" i="1"/>
  <c r="G187" i="17" s="1"/>
  <c r="K177" i="1"/>
  <c r="G179" i="17" s="1"/>
  <c r="K169" i="1"/>
  <c r="G171" i="17" s="1"/>
  <c r="K153" i="1"/>
  <c r="G155" i="17" s="1"/>
  <c r="K137" i="1"/>
  <c r="G139" i="17" s="1"/>
  <c r="K121" i="1"/>
  <c r="G123" i="17" s="1"/>
  <c r="K113" i="1"/>
  <c r="G115" i="17" s="1"/>
  <c r="K105" i="1"/>
  <c r="G107" i="17" s="1"/>
  <c r="K97" i="1"/>
  <c r="G99" i="17" s="1"/>
  <c r="K89" i="1"/>
  <c r="G91" i="17" s="1"/>
  <c r="K81" i="1"/>
  <c r="G83" i="17" s="1"/>
  <c r="K73" i="1"/>
  <c r="G75" i="17" s="1"/>
  <c r="K65" i="1"/>
  <c r="G67" i="17" s="1"/>
  <c r="K57" i="1"/>
  <c r="G59" i="17" s="1"/>
  <c r="K49" i="1"/>
  <c r="G51" i="17" s="1"/>
  <c r="K41" i="1"/>
  <c r="G43" i="17" s="1"/>
  <c r="K9" i="1"/>
  <c r="G11" i="17" s="1"/>
  <c r="K242" i="1"/>
  <c r="G244" i="17" s="1"/>
  <c r="K238" i="1"/>
  <c r="G240" i="17" s="1"/>
  <c r="K226" i="1"/>
  <c r="G228" i="17" s="1"/>
  <c r="K222" i="1"/>
  <c r="G224" i="17" s="1"/>
  <c r="K210" i="1"/>
  <c r="G212" i="17" s="1"/>
  <c r="K206" i="1"/>
  <c r="G208" i="17" s="1"/>
  <c r="K194" i="1"/>
  <c r="G196" i="17" s="1"/>
  <c r="K190" i="1"/>
  <c r="G192" i="17" s="1"/>
  <c r="K178" i="1"/>
  <c r="G180" i="17" s="1"/>
  <c r="K174" i="1"/>
  <c r="G176" i="17" s="1"/>
  <c r="K162" i="1"/>
  <c r="G164" i="17" s="1"/>
  <c r="K158" i="1"/>
  <c r="G160" i="17" s="1"/>
  <c r="K146" i="1"/>
  <c r="G148" i="17" s="1"/>
  <c r="K142" i="1"/>
  <c r="G144" i="17" s="1"/>
  <c r="K130" i="1"/>
  <c r="G132" i="17" s="1"/>
  <c r="K126" i="1"/>
  <c r="G128" i="17" s="1"/>
  <c r="K114" i="1"/>
  <c r="G116" i="17" s="1"/>
  <c r="K110" i="1"/>
  <c r="G112" i="17" s="1"/>
  <c r="K98" i="1"/>
  <c r="G100" i="17" s="1"/>
  <c r="K90" i="1"/>
  <c r="G92" i="17" s="1"/>
  <c r="K82" i="1"/>
  <c r="G84" i="17" s="1"/>
  <c r="K74" i="1"/>
  <c r="G76" i="17" s="1"/>
  <c r="K66" i="1"/>
  <c r="G68" i="17" s="1"/>
  <c r="K58" i="1"/>
  <c r="G60" i="17" s="1"/>
  <c r="K50" i="1"/>
  <c r="G52" i="17" s="1"/>
  <c r="K42" i="1"/>
  <c r="G44" i="17" s="1"/>
  <c r="L34" i="1"/>
  <c r="H36" i="17" s="1"/>
  <c r="L18" i="1"/>
  <c r="H20" i="17" s="1"/>
  <c r="L143" i="1"/>
  <c r="H145" i="17" s="1"/>
  <c r="L139" i="1"/>
  <c r="H141" i="17" s="1"/>
  <c r="L135" i="1"/>
  <c r="H137" i="17" s="1"/>
  <c r="L131" i="1"/>
  <c r="H133" i="17" s="1"/>
  <c r="L127" i="1"/>
  <c r="H129" i="17" s="1"/>
  <c r="L123" i="1"/>
  <c r="H125" i="17" s="1"/>
  <c r="L119" i="1"/>
  <c r="H121" i="17" s="1"/>
  <c r="L115" i="1"/>
  <c r="H117" i="17" s="1"/>
  <c r="L111" i="1"/>
  <c r="H113" i="17" s="1"/>
  <c r="L107" i="1"/>
  <c r="H109" i="17" s="1"/>
  <c r="L103" i="1"/>
  <c r="H105" i="17" s="1"/>
  <c r="L99" i="1"/>
  <c r="H101" i="17" s="1"/>
  <c r="L95" i="1"/>
  <c r="H97" i="17" s="1"/>
  <c r="L91" i="1"/>
  <c r="H93" i="17" s="1"/>
  <c r="L87" i="1"/>
  <c r="H89" i="17" s="1"/>
  <c r="L83" i="1"/>
  <c r="H85" i="17" s="1"/>
  <c r="L79" i="1"/>
  <c r="H81" i="17" s="1"/>
  <c r="L75" i="1"/>
  <c r="H77" i="17" s="1"/>
  <c r="L71" i="1"/>
  <c r="H73" i="17" s="1"/>
  <c r="L67" i="1"/>
  <c r="H69" i="17" s="1"/>
  <c r="L63" i="1"/>
  <c r="H65" i="17" s="1"/>
  <c r="L59" i="1"/>
  <c r="H61" i="17" s="1"/>
  <c r="L55" i="1"/>
  <c r="H57" i="17" s="1"/>
  <c r="L51" i="1"/>
  <c r="H53" i="17" s="1"/>
  <c r="L47" i="1"/>
  <c r="H49" i="17" s="1"/>
  <c r="L43" i="1"/>
  <c r="H45" i="17" s="1"/>
  <c r="L39" i="1"/>
  <c r="H41" i="17" s="1"/>
  <c r="L35" i="1"/>
  <c r="H37" i="17" s="1"/>
  <c r="L31" i="1"/>
  <c r="H33" i="17" s="1"/>
  <c r="L27" i="1"/>
  <c r="H29" i="17" s="1"/>
  <c r="L23" i="1"/>
  <c r="H25" i="17" s="1"/>
  <c r="L19" i="1"/>
  <c r="H21" i="17" s="1"/>
  <c r="L15" i="1"/>
  <c r="H17" i="17" s="1"/>
  <c r="L11" i="1"/>
  <c r="H13" i="17" s="1"/>
  <c r="K143" i="1"/>
  <c r="G145" i="17" s="1"/>
  <c r="K139" i="1"/>
  <c r="G141" i="17" s="1"/>
  <c r="K135" i="1"/>
  <c r="G137" i="17" s="1"/>
  <c r="K131" i="1"/>
  <c r="G133" i="17" s="1"/>
  <c r="K127" i="1"/>
  <c r="G129" i="17" s="1"/>
  <c r="K123" i="1"/>
  <c r="G125" i="17" s="1"/>
  <c r="K119" i="1"/>
  <c r="G121" i="17" s="1"/>
  <c r="K115" i="1"/>
  <c r="G117" i="17" s="1"/>
  <c r="K111" i="1"/>
  <c r="G113" i="17" s="1"/>
  <c r="K107" i="1"/>
  <c r="G109" i="17" s="1"/>
  <c r="K103" i="1"/>
  <c r="G105" i="17" s="1"/>
  <c r="K99" i="1"/>
  <c r="G101" i="17" s="1"/>
  <c r="K95" i="1"/>
  <c r="G97" i="17" s="1"/>
  <c r="K91" i="1"/>
  <c r="G93" i="17" s="1"/>
  <c r="K87" i="1"/>
  <c r="G89" i="17" s="1"/>
  <c r="K83" i="1"/>
  <c r="G85" i="17" s="1"/>
  <c r="K79" i="1"/>
  <c r="G81" i="17" s="1"/>
  <c r="K75" i="1"/>
  <c r="G77" i="17" s="1"/>
  <c r="K71" i="1"/>
  <c r="G73" i="17" s="1"/>
  <c r="K67" i="1"/>
  <c r="G69" i="17" s="1"/>
  <c r="K63" i="1"/>
  <c r="G65" i="17" s="1"/>
  <c r="K59" i="1"/>
  <c r="G61" i="17" s="1"/>
  <c r="K55" i="1"/>
  <c r="G57" i="17" s="1"/>
  <c r="K51" i="1"/>
  <c r="G53" i="17" s="1"/>
  <c r="K47" i="1"/>
  <c r="G49" i="17" s="1"/>
  <c r="K43" i="1"/>
  <c r="G45" i="17" s="1"/>
  <c r="K39" i="1"/>
  <c r="G41" i="17" s="1"/>
  <c r="K23" i="1"/>
  <c r="G25" i="17" s="1"/>
  <c r="J9" i="1"/>
  <c r="F11" i="17" s="1"/>
  <c r="W11" s="1"/>
  <c r="G249" i="1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Q213" i="17" s="1"/>
  <c r="G209" i="1"/>
  <c r="G207"/>
  <c r="Q209" i="17" s="1"/>
  <c r="G205" i="1"/>
  <c r="G203"/>
  <c r="Q205" i="17" s="1"/>
  <c r="G201" i="1"/>
  <c r="G199"/>
  <c r="U201" i="17" s="1"/>
  <c r="G197" i="1"/>
  <c r="G195"/>
  <c r="U197" i="17" s="1"/>
  <c r="G193" i="1"/>
  <c r="G191"/>
  <c r="U193" i="17" s="1"/>
  <c r="G189" i="1"/>
  <c r="G187"/>
  <c r="U189" i="17" s="1"/>
  <c r="G185" i="1"/>
  <c r="G183"/>
  <c r="U185" i="17" s="1"/>
  <c r="G181" i="1"/>
  <c r="G179"/>
  <c r="U181" i="17" s="1"/>
  <c r="G177" i="1"/>
  <c r="G175"/>
  <c r="U177" i="17" s="1"/>
  <c r="G173" i="1"/>
  <c r="G171"/>
  <c r="U173" i="17" s="1"/>
  <c r="G169" i="1"/>
  <c r="G167"/>
  <c r="U169" i="17" s="1"/>
  <c r="G165" i="1"/>
  <c r="G163"/>
  <c r="U165" i="17" s="1"/>
  <c r="G161" i="1"/>
  <c r="G159"/>
  <c r="U161" i="17" s="1"/>
  <c r="G157" i="1"/>
  <c r="G155"/>
  <c r="U157" i="17" s="1"/>
  <c r="G153" i="1"/>
  <c r="G151"/>
  <c r="U153" i="17" s="1"/>
  <c r="G149" i="1"/>
  <c r="G147"/>
  <c r="U149" i="17" s="1"/>
  <c r="G145" i="1"/>
  <c r="G143"/>
  <c r="U145" i="17" s="1"/>
  <c r="G141" i="1"/>
  <c r="G139"/>
  <c r="U141" i="17" s="1"/>
  <c r="G137" i="1"/>
  <c r="G135"/>
  <c r="U137" i="17" s="1"/>
  <c r="G133" i="1"/>
  <c r="G131"/>
  <c r="U133" i="17" s="1"/>
  <c r="G129" i="1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D9"/>
  <c r="R11" i="17" s="1"/>
  <c r="D248" i="1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N12" i="17" s="1"/>
  <c r="G9" i="1"/>
  <c r="Q11" i="17" s="1"/>
  <c r="G248" i="1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Q12" i="17" s="1"/>
  <c r="D249" i="1"/>
  <c r="D247"/>
  <c r="D245"/>
  <c r="D243"/>
  <c r="D241"/>
  <c r="D239"/>
  <c r="D237"/>
  <c r="D235"/>
  <c r="D233"/>
  <c r="D231"/>
  <c r="D229"/>
  <c r="D227"/>
  <c r="D225"/>
  <c r="D223"/>
  <c r="D221"/>
  <c r="D219"/>
  <c r="D217"/>
  <c r="D215"/>
  <c r="D213"/>
  <c r="D211"/>
  <c r="D209"/>
  <c r="D207"/>
  <c r="D205"/>
  <c r="D203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W26" i="17" l="1"/>
  <c r="W161"/>
  <c r="W193"/>
  <c r="W173"/>
  <c r="W205"/>
  <c r="W102"/>
  <c r="W134"/>
  <c r="W166"/>
  <c r="W198"/>
  <c r="W30"/>
  <c r="W46"/>
  <c r="W62"/>
  <c r="W126"/>
  <c r="W158"/>
  <c r="W78"/>
  <c r="W225"/>
  <c r="W16"/>
  <c r="W106"/>
  <c r="W110"/>
  <c r="W130"/>
  <c r="W138"/>
  <c r="W162"/>
  <c r="W170"/>
  <c r="W174"/>
  <c r="W194"/>
  <c r="W202"/>
  <c r="W226"/>
  <c r="W149"/>
  <c r="W181"/>
  <c r="W213"/>
  <c r="W107"/>
  <c r="W123"/>
  <c r="W139"/>
  <c r="W155"/>
  <c r="W171"/>
  <c r="W187"/>
  <c r="W203"/>
  <c r="W219"/>
  <c r="W241"/>
  <c r="W99"/>
  <c r="W111"/>
  <c r="W119"/>
  <c r="W131"/>
  <c r="W143"/>
  <c r="W151"/>
  <c r="W163"/>
  <c r="W175"/>
  <c r="W183"/>
  <c r="W195"/>
  <c r="W207"/>
  <c r="W215"/>
  <c r="W227"/>
  <c r="W101"/>
  <c r="W125"/>
  <c r="W169"/>
  <c r="W247"/>
  <c r="W242"/>
  <c r="W251"/>
  <c r="W108"/>
  <c r="W112"/>
  <c r="W120"/>
  <c r="W124"/>
  <c r="W128"/>
  <c r="W136"/>
  <c r="W140"/>
  <c r="W144"/>
  <c r="W156"/>
  <c r="W160"/>
  <c r="W172"/>
  <c r="W176"/>
  <c r="W184"/>
  <c r="W188"/>
  <c r="W192"/>
  <c r="W200"/>
  <c r="W204"/>
  <c r="W208"/>
  <c r="W220"/>
  <c r="W224"/>
  <c r="W232"/>
  <c r="W236"/>
  <c r="W240"/>
  <c r="W93"/>
  <c r="W105"/>
  <c r="W117"/>
  <c r="W129"/>
  <c r="W141"/>
  <c r="W153"/>
  <c r="W243"/>
  <c r="W157"/>
  <c r="W94"/>
  <c r="W98"/>
  <c r="W114"/>
  <c r="W118"/>
  <c r="W122"/>
  <c r="W146"/>
  <c r="W150"/>
  <c r="W154"/>
  <c r="W178"/>
  <c r="W182"/>
  <c r="W186"/>
  <c r="W210"/>
  <c r="W214"/>
  <c r="W218"/>
  <c r="W230"/>
  <c r="W165"/>
  <c r="W197"/>
  <c r="W221"/>
  <c r="W229"/>
  <c r="W233"/>
  <c r="W249"/>
  <c r="W95"/>
  <c r="W103"/>
  <c r="W115"/>
  <c r="W127"/>
  <c r="W135"/>
  <c r="W147"/>
  <c r="W159"/>
  <c r="W167"/>
  <c r="W179"/>
  <c r="W191"/>
  <c r="W199"/>
  <c r="W211"/>
  <c r="W223"/>
  <c r="W231"/>
  <c r="W235"/>
  <c r="W113"/>
  <c r="W137"/>
  <c r="W201"/>
  <c r="W237"/>
  <c r="W234"/>
  <c r="W246"/>
  <c r="W239"/>
  <c r="W96"/>
  <c r="W100"/>
  <c r="W104"/>
  <c r="W116"/>
  <c r="W132"/>
  <c r="W148"/>
  <c r="W152"/>
  <c r="W164"/>
  <c r="W168"/>
  <c r="W180"/>
  <c r="W196"/>
  <c r="W212"/>
  <c r="W216"/>
  <c r="W228"/>
  <c r="W244"/>
  <c r="W248"/>
  <c r="W97"/>
  <c r="W109"/>
  <c r="W121"/>
  <c r="W133"/>
  <c r="W145"/>
  <c r="W185"/>
  <c r="W217"/>
  <c r="W245"/>
  <c r="W238"/>
  <c r="W250"/>
  <c r="W92"/>
  <c r="W91"/>
  <c r="W18"/>
  <c r="W22"/>
  <c r="W34"/>
  <c r="W38"/>
  <c r="W42"/>
  <c r="W54"/>
  <c r="W58"/>
  <c r="W70"/>
  <c r="W74"/>
  <c r="W86"/>
  <c r="W90"/>
  <c r="W43"/>
  <c r="W75"/>
  <c r="W47"/>
  <c r="W55"/>
  <c r="W67"/>
  <c r="W79"/>
  <c r="W87"/>
  <c r="W29"/>
  <c r="W77"/>
  <c r="W17"/>
  <c r="W19"/>
  <c r="W23"/>
  <c r="W24"/>
  <c r="W32"/>
  <c r="W40"/>
  <c r="W44"/>
  <c r="W56"/>
  <c r="W60"/>
  <c r="W72"/>
  <c r="W76"/>
  <c r="W88"/>
  <c r="W33"/>
  <c r="W37"/>
  <c r="W41"/>
  <c r="W49"/>
  <c r="W61"/>
  <c r="W69"/>
  <c r="W81"/>
  <c r="W13"/>
  <c r="W15"/>
  <c r="W50"/>
  <c r="W66"/>
  <c r="W82"/>
  <c r="W27"/>
  <c r="W59"/>
  <c r="W31"/>
  <c r="W35"/>
  <c r="W39"/>
  <c r="W51"/>
  <c r="W63"/>
  <c r="W71"/>
  <c r="W83"/>
  <c r="W57"/>
  <c r="W89"/>
  <c r="W14"/>
  <c r="W28"/>
  <c r="W36"/>
  <c r="W48"/>
  <c r="W52"/>
  <c r="W64"/>
  <c r="W68"/>
  <c r="W80"/>
  <c r="W84"/>
  <c r="W20"/>
  <c r="W25"/>
  <c r="W45"/>
  <c r="W53"/>
  <c r="W65"/>
  <c r="W73"/>
  <c r="W85"/>
  <c r="W21"/>
  <c r="W12"/>
  <c r="P11"/>
  <c r="O11"/>
  <c r="D11"/>
  <c r="U11"/>
  <c r="Y11" s="1"/>
  <c r="C11"/>
  <c r="R15"/>
  <c r="B15"/>
  <c r="N15"/>
  <c r="E15"/>
  <c r="R23"/>
  <c r="B23"/>
  <c r="N23"/>
  <c r="E23"/>
  <c r="R31"/>
  <c r="B31"/>
  <c r="N31"/>
  <c r="E31"/>
  <c r="N39"/>
  <c r="E39"/>
  <c r="R39"/>
  <c r="B39"/>
  <c r="N47"/>
  <c r="E47"/>
  <c r="R47"/>
  <c r="B47"/>
  <c r="R55"/>
  <c r="B55"/>
  <c r="N55"/>
  <c r="E55"/>
  <c r="R63"/>
  <c r="B63"/>
  <c r="N63"/>
  <c r="E63"/>
  <c r="R67"/>
  <c r="B67"/>
  <c r="N67"/>
  <c r="E67"/>
  <c r="R71"/>
  <c r="B71"/>
  <c r="N71"/>
  <c r="E71"/>
  <c r="R75"/>
  <c r="B75"/>
  <c r="N75"/>
  <c r="E75"/>
  <c r="B79"/>
  <c r="R79"/>
  <c r="E79"/>
  <c r="N79"/>
  <c r="B83"/>
  <c r="R83"/>
  <c r="E83"/>
  <c r="N83"/>
  <c r="B87"/>
  <c r="R87"/>
  <c r="E87"/>
  <c r="N87"/>
  <c r="B91"/>
  <c r="R91"/>
  <c r="E91"/>
  <c r="N91"/>
  <c r="B95"/>
  <c r="R95"/>
  <c r="E95"/>
  <c r="N95"/>
  <c r="B99"/>
  <c r="R99"/>
  <c r="E99"/>
  <c r="N99"/>
  <c r="B103"/>
  <c r="R103"/>
  <c r="E103"/>
  <c r="N103"/>
  <c r="B107"/>
  <c r="R107"/>
  <c r="E107"/>
  <c r="N107"/>
  <c r="B111"/>
  <c r="R111"/>
  <c r="E111"/>
  <c r="N111"/>
  <c r="B115"/>
  <c r="R115"/>
  <c r="E115"/>
  <c r="N115"/>
  <c r="B119"/>
  <c r="R119"/>
  <c r="E119"/>
  <c r="N119"/>
  <c r="B123"/>
  <c r="R123"/>
  <c r="E123"/>
  <c r="N123"/>
  <c r="B127"/>
  <c r="R127"/>
  <c r="E127"/>
  <c r="N127"/>
  <c r="E131"/>
  <c r="N131"/>
  <c r="B131"/>
  <c r="R131"/>
  <c r="B135"/>
  <c r="R135"/>
  <c r="E135"/>
  <c r="N135"/>
  <c r="B139"/>
  <c r="R139"/>
  <c r="E139"/>
  <c r="N139"/>
  <c r="B143"/>
  <c r="R143"/>
  <c r="E143"/>
  <c r="N143"/>
  <c r="B147"/>
  <c r="R147"/>
  <c r="E147"/>
  <c r="N147"/>
  <c r="B151"/>
  <c r="R151"/>
  <c r="E151"/>
  <c r="N151"/>
  <c r="B155"/>
  <c r="R155"/>
  <c r="E155"/>
  <c r="N155"/>
  <c r="B159"/>
  <c r="R159"/>
  <c r="E159"/>
  <c r="N159"/>
  <c r="B163"/>
  <c r="R163"/>
  <c r="E163"/>
  <c r="N163"/>
  <c r="B167"/>
  <c r="R167"/>
  <c r="E167"/>
  <c r="N167"/>
  <c r="B171"/>
  <c r="R171"/>
  <c r="E171"/>
  <c r="N171"/>
  <c r="B175"/>
  <c r="R175"/>
  <c r="E175"/>
  <c r="N175"/>
  <c r="B179"/>
  <c r="R179"/>
  <c r="E179"/>
  <c r="N179"/>
  <c r="B183"/>
  <c r="R183"/>
  <c r="E183"/>
  <c r="N183"/>
  <c r="B187"/>
  <c r="R187"/>
  <c r="E187"/>
  <c r="N187"/>
  <c r="B191"/>
  <c r="R191"/>
  <c r="E191"/>
  <c r="N191"/>
  <c r="B195"/>
  <c r="R195"/>
  <c r="E195"/>
  <c r="N195"/>
  <c r="B199"/>
  <c r="R199"/>
  <c r="E199"/>
  <c r="N199"/>
  <c r="B203"/>
  <c r="R203"/>
  <c r="E203"/>
  <c r="N203"/>
  <c r="N207"/>
  <c r="B207"/>
  <c r="R207"/>
  <c r="E207"/>
  <c r="N211"/>
  <c r="B211"/>
  <c r="R211"/>
  <c r="E211"/>
  <c r="N215"/>
  <c r="B215"/>
  <c r="R215"/>
  <c r="E215"/>
  <c r="R219"/>
  <c r="E219"/>
  <c r="N219"/>
  <c r="B219"/>
  <c r="R223"/>
  <c r="E223"/>
  <c r="N223"/>
  <c r="B223"/>
  <c r="R227"/>
  <c r="E227"/>
  <c r="N227"/>
  <c r="B227"/>
  <c r="R231"/>
  <c r="E231"/>
  <c r="N231"/>
  <c r="B231"/>
  <c r="R235"/>
  <c r="E235"/>
  <c r="N235"/>
  <c r="B235"/>
  <c r="R239"/>
  <c r="E239"/>
  <c r="N239"/>
  <c r="B239"/>
  <c r="R243"/>
  <c r="E243"/>
  <c r="N243"/>
  <c r="B243"/>
  <c r="R247"/>
  <c r="E247"/>
  <c r="N247"/>
  <c r="B247"/>
  <c r="R251"/>
  <c r="E251"/>
  <c r="N251"/>
  <c r="B251"/>
  <c r="U14"/>
  <c r="Q14"/>
  <c r="U18"/>
  <c r="Q18"/>
  <c r="U22"/>
  <c r="Q22"/>
  <c r="U26"/>
  <c r="Q26"/>
  <c r="U30"/>
  <c r="Q30"/>
  <c r="U34"/>
  <c r="Q34"/>
  <c r="U38"/>
  <c r="Q38"/>
  <c r="U42"/>
  <c r="Q42"/>
  <c r="U46"/>
  <c r="Q46"/>
  <c r="U50"/>
  <c r="Q50"/>
  <c r="U54"/>
  <c r="Q54"/>
  <c r="Q58"/>
  <c r="U58"/>
  <c r="U62"/>
  <c r="Q62"/>
  <c r="Q66"/>
  <c r="U66"/>
  <c r="U70"/>
  <c r="Q70"/>
  <c r="Q74"/>
  <c r="U74"/>
  <c r="Q78"/>
  <c r="U78"/>
  <c r="Q82"/>
  <c r="U82"/>
  <c r="Q86"/>
  <c r="U86"/>
  <c r="Q90"/>
  <c r="U90"/>
  <c r="Q94"/>
  <c r="U94"/>
  <c r="Q98"/>
  <c r="U98"/>
  <c r="Q102"/>
  <c r="U102"/>
  <c r="Q106"/>
  <c r="U106"/>
  <c r="U110"/>
  <c r="Q110"/>
  <c r="U114"/>
  <c r="Q114"/>
  <c r="U118"/>
  <c r="Q118"/>
  <c r="U122"/>
  <c r="Q122"/>
  <c r="U126"/>
  <c r="Q126"/>
  <c r="U130"/>
  <c r="Q130"/>
  <c r="U134"/>
  <c r="Q134"/>
  <c r="U138"/>
  <c r="Q138"/>
  <c r="U142"/>
  <c r="Q142"/>
  <c r="U146"/>
  <c r="Q146"/>
  <c r="U150"/>
  <c r="Q150"/>
  <c r="U154"/>
  <c r="Q154"/>
  <c r="U158"/>
  <c r="Q158"/>
  <c r="U162"/>
  <c r="Q162"/>
  <c r="U166"/>
  <c r="Q166"/>
  <c r="U170"/>
  <c r="Q170"/>
  <c r="U174"/>
  <c r="Q174"/>
  <c r="U178"/>
  <c r="Q178"/>
  <c r="U182"/>
  <c r="Q182"/>
  <c r="U186"/>
  <c r="Q186"/>
  <c r="U190"/>
  <c r="Q190"/>
  <c r="U194"/>
  <c r="Q194"/>
  <c r="U198"/>
  <c r="Q198"/>
  <c r="U202"/>
  <c r="Q202"/>
  <c r="Q206"/>
  <c r="U206"/>
  <c r="Q210"/>
  <c r="U210"/>
  <c r="Q214"/>
  <c r="U214"/>
  <c r="Q218"/>
  <c r="U218"/>
  <c r="Q222"/>
  <c r="U222"/>
  <c r="Q226"/>
  <c r="U226"/>
  <c r="Q230"/>
  <c r="U230"/>
  <c r="Q234"/>
  <c r="U234"/>
  <c r="Q238"/>
  <c r="U238"/>
  <c r="Q242"/>
  <c r="U242"/>
  <c r="Q246"/>
  <c r="U246"/>
  <c r="Q250"/>
  <c r="U250"/>
  <c r="R16"/>
  <c r="E16"/>
  <c r="N16"/>
  <c r="B16"/>
  <c r="N20"/>
  <c r="B20"/>
  <c r="R20"/>
  <c r="E20"/>
  <c r="R24"/>
  <c r="E24"/>
  <c r="N24"/>
  <c r="B24"/>
  <c r="R28"/>
  <c r="E28"/>
  <c r="N28"/>
  <c r="B28"/>
  <c r="R32"/>
  <c r="E32"/>
  <c r="N32"/>
  <c r="B32"/>
  <c r="R36"/>
  <c r="E36"/>
  <c r="N36"/>
  <c r="B36"/>
  <c r="R40"/>
  <c r="E40"/>
  <c r="N40"/>
  <c r="B40"/>
  <c r="R44"/>
  <c r="E44"/>
  <c r="N44"/>
  <c r="B44"/>
  <c r="R48"/>
  <c r="E48"/>
  <c r="N48"/>
  <c r="B48"/>
  <c r="R52"/>
  <c r="E52"/>
  <c r="N52"/>
  <c r="B52"/>
  <c r="N56"/>
  <c r="B56"/>
  <c r="R56"/>
  <c r="E56"/>
  <c r="N60"/>
  <c r="B60"/>
  <c r="R60"/>
  <c r="E60"/>
  <c r="N64"/>
  <c r="B64"/>
  <c r="R64"/>
  <c r="E64"/>
  <c r="N68"/>
  <c r="B68"/>
  <c r="R68"/>
  <c r="E68"/>
  <c r="N72"/>
  <c r="B72"/>
  <c r="R72"/>
  <c r="E72"/>
  <c r="B76"/>
  <c r="R76"/>
  <c r="N76"/>
  <c r="E76"/>
  <c r="B80"/>
  <c r="R80"/>
  <c r="N80"/>
  <c r="E80"/>
  <c r="B84"/>
  <c r="R84"/>
  <c r="N84"/>
  <c r="E84"/>
  <c r="B88"/>
  <c r="R88"/>
  <c r="N88"/>
  <c r="E88"/>
  <c r="B92"/>
  <c r="R92"/>
  <c r="N92"/>
  <c r="E92"/>
  <c r="B96"/>
  <c r="R96"/>
  <c r="N96"/>
  <c r="E96"/>
  <c r="B100"/>
  <c r="R100"/>
  <c r="N100"/>
  <c r="E100"/>
  <c r="B104"/>
  <c r="R104"/>
  <c r="N104"/>
  <c r="E104"/>
  <c r="B108"/>
  <c r="R108"/>
  <c r="N108"/>
  <c r="E108"/>
  <c r="B112"/>
  <c r="R112"/>
  <c r="N112"/>
  <c r="E112"/>
  <c r="B116"/>
  <c r="R116"/>
  <c r="N116"/>
  <c r="E116"/>
  <c r="B120"/>
  <c r="R120"/>
  <c r="N120"/>
  <c r="E120"/>
  <c r="B124"/>
  <c r="R124"/>
  <c r="N124"/>
  <c r="E124"/>
  <c r="B128"/>
  <c r="R128"/>
  <c r="N128"/>
  <c r="E128"/>
  <c r="N132"/>
  <c r="E132"/>
  <c r="B132"/>
  <c r="R132"/>
  <c r="N136"/>
  <c r="E136"/>
  <c r="B136"/>
  <c r="R136"/>
  <c r="N140"/>
  <c r="E140"/>
  <c r="B140"/>
  <c r="R140"/>
  <c r="N144"/>
  <c r="E144"/>
  <c r="B144"/>
  <c r="R144"/>
  <c r="N148"/>
  <c r="E148"/>
  <c r="B148"/>
  <c r="R148"/>
  <c r="N152"/>
  <c r="E152"/>
  <c r="B152"/>
  <c r="R152"/>
  <c r="N156"/>
  <c r="E156"/>
  <c r="B156"/>
  <c r="R156"/>
  <c r="N160"/>
  <c r="E160"/>
  <c r="B160"/>
  <c r="R160"/>
  <c r="N164"/>
  <c r="E164"/>
  <c r="B164"/>
  <c r="R164"/>
  <c r="N168"/>
  <c r="E168"/>
  <c r="B168"/>
  <c r="R168"/>
  <c r="N172"/>
  <c r="E172"/>
  <c r="B172"/>
  <c r="R172"/>
  <c r="N176"/>
  <c r="E176"/>
  <c r="B176"/>
  <c r="R176"/>
  <c r="N180"/>
  <c r="E180"/>
  <c r="B180"/>
  <c r="R180"/>
  <c r="N184"/>
  <c r="E184"/>
  <c r="B184"/>
  <c r="R184"/>
  <c r="N188"/>
  <c r="E188"/>
  <c r="B188"/>
  <c r="R188"/>
  <c r="N192"/>
  <c r="E192"/>
  <c r="B192"/>
  <c r="R192"/>
  <c r="N196"/>
  <c r="E196"/>
  <c r="B196"/>
  <c r="R196"/>
  <c r="N200"/>
  <c r="E200"/>
  <c r="B200"/>
  <c r="R200"/>
  <c r="R204"/>
  <c r="E204"/>
  <c r="N204"/>
  <c r="B204"/>
  <c r="N208"/>
  <c r="E208"/>
  <c r="R208"/>
  <c r="B208"/>
  <c r="N212"/>
  <c r="E212"/>
  <c r="R212"/>
  <c r="B212"/>
  <c r="N216"/>
  <c r="E216"/>
  <c r="R216"/>
  <c r="B216"/>
  <c r="N220"/>
  <c r="E220"/>
  <c r="R220"/>
  <c r="B220"/>
  <c r="N224"/>
  <c r="E224"/>
  <c r="R224"/>
  <c r="B224"/>
  <c r="N228"/>
  <c r="E228"/>
  <c r="R228"/>
  <c r="B228"/>
  <c r="N232"/>
  <c r="E232"/>
  <c r="R232"/>
  <c r="B232"/>
  <c r="N236"/>
  <c r="E236"/>
  <c r="R236"/>
  <c r="B236"/>
  <c r="N240"/>
  <c r="E240"/>
  <c r="R240"/>
  <c r="B240"/>
  <c r="N244"/>
  <c r="E244"/>
  <c r="R244"/>
  <c r="B244"/>
  <c r="N248"/>
  <c r="E248"/>
  <c r="R248"/>
  <c r="B248"/>
  <c r="U15"/>
  <c r="Q15"/>
  <c r="U19"/>
  <c r="Q19"/>
  <c r="U23"/>
  <c r="Q23"/>
  <c r="U27"/>
  <c r="Q27"/>
  <c r="U31"/>
  <c r="Q31"/>
  <c r="U35"/>
  <c r="Q35"/>
  <c r="U39"/>
  <c r="Q39"/>
  <c r="U43"/>
  <c r="Q43"/>
  <c r="U47"/>
  <c r="Q47"/>
  <c r="U51"/>
  <c r="Q51"/>
  <c r="U55"/>
  <c r="Q55"/>
  <c r="Q59"/>
  <c r="U59"/>
  <c r="U63"/>
  <c r="Q63"/>
  <c r="Q67"/>
  <c r="U67"/>
  <c r="U71"/>
  <c r="Q71"/>
  <c r="U75"/>
  <c r="Q75"/>
  <c r="U79"/>
  <c r="Q79"/>
  <c r="U83"/>
  <c r="Q83"/>
  <c r="U87"/>
  <c r="Q87"/>
  <c r="U91"/>
  <c r="Q91"/>
  <c r="U95"/>
  <c r="Q95"/>
  <c r="U99"/>
  <c r="Q99"/>
  <c r="U103"/>
  <c r="Q103"/>
  <c r="U107"/>
  <c r="Q107"/>
  <c r="U111"/>
  <c r="Q111"/>
  <c r="U115"/>
  <c r="Q115"/>
  <c r="U119"/>
  <c r="Q119"/>
  <c r="Q123"/>
  <c r="U123"/>
  <c r="Q127"/>
  <c r="U127"/>
  <c r="Q131"/>
  <c r="U131"/>
  <c r="U135"/>
  <c r="Q135"/>
  <c r="U139"/>
  <c r="Q139"/>
  <c r="U143"/>
  <c r="Q143"/>
  <c r="U147"/>
  <c r="Q147"/>
  <c r="U151"/>
  <c r="Q151"/>
  <c r="U155"/>
  <c r="Q155"/>
  <c r="U159"/>
  <c r="Q159"/>
  <c r="U163"/>
  <c r="Q163"/>
  <c r="U167"/>
  <c r="Q167"/>
  <c r="U171"/>
  <c r="Q171"/>
  <c r="U175"/>
  <c r="Q175"/>
  <c r="U179"/>
  <c r="Q179"/>
  <c r="U183"/>
  <c r="Q183"/>
  <c r="U187"/>
  <c r="Q187"/>
  <c r="U191"/>
  <c r="Q191"/>
  <c r="U195"/>
  <c r="Q195"/>
  <c r="U199"/>
  <c r="Q199"/>
  <c r="U203"/>
  <c r="Q203"/>
  <c r="Q207"/>
  <c r="U207"/>
  <c r="Q211"/>
  <c r="U211"/>
  <c r="Q215"/>
  <c r="U215"/>
  <c r="U219"/>
  <c r="Q219"/>
  <c r="U223"/>
  <c r="Q223"/>
  <c r="U227"/>
  <c r="Q227"/>
  <c r="U231"/>
  <c r="Q231"/>
  <c r="U235"/>
  <c r="Q235"/>
  <c r="U239"/>
  <c r="Q239"/>
  <c r="U243"/>
  <c r="Q243"/>
  <c r="U247"/>
  <c r="Q247"/>
  <c r="N19"/>
  <c r="E19"/>
  <c r="R19"/>
  <c r="B19"/>
  <c r="R27"/>
  <c r="B27"/>
  <c r="N27"/>
  <c r="E27"/>
  <c r="N35"/>
  <c r="E35"/>
  <c r="R35"/>
  <c r="B35"/>
  <c r="N43"/>
  <c r="E43"/>
  <c r="R43"/>
  <c r="B43"/>
  <c r="R51"/>
  <c r="B51"/>
  <c r="N51"/>
  <c r="E51"/>
  <c r="R59"/>
  <c r="B59"/>
  <c r="N59"/>
  <c r="E59"/>
  <c r="R17"/>
  <c r="B17"/>
  <c r="N17"/>
  <c r="E17"/>
  <c r="R21"/>
  <c r="B21"/>
  <c r="N21"/>
  <c r="E21"/>
  <c r="R25"/>
  <c r="B25"/>
  <c r="N25"/>
  <c r="E25"/>
  <c r="R29"/>
  <c r="B29"/>
  <c r="N29"/>
  <c r="E29"/>
  <c r="R33"/>
  <c r="B33"/>
  <c r="N33"/>
  <c r="E33"/>
  <c r="R37"/>
  <c r="B37"/>
  <c r="N37"/>
  <c r="E37"/>
  <c r="R41"/>
  <c r="B41"/>
  <c r="N41"/>
  <c r="E41"/>
  <c r="R45"/>
  <c r="B45"/>
  <c r="N45"/>
  <c r="E45"/>
  <c r="N49"/>
  <c r="E49"/>
  <c r="R49"/>
  <c r="B49"/>
  <c r="R53"/>
  <c r="B53"/>
  <c r="N53"/>
  <c r="E53"/>
  <c r="R57"/>
  <c r="B57"/>
  <c r="N57"/>
  <c r="E57"/>
  <c r="R61"/>
  <c r="B61"/>
  <c r="N61"/>
  <c r="E61"/>
  <c r="R65"/>
  <c r="B65"/>
  <c r="N65"/>
  <c r="E65"/>
  <c r="R69"/>
  <c r="B69"/>
  <c r="N69"/>
  <c r="E69"/>
  <c r="R73"/>
  <c r="B73"/>
  <c r="N73"/>
  <c r="E73"/>
  <c r="R77"/>
  <c r="B77"/>
  <c r="N77"/>
  <c r="E77"/>
  <c r="R81"/>
  <c r="B81"/>
  <c r="N81"/>
  <c r="E81"/>
  <c r="R85"/>
  <c r="B85"/>
  <c r="N85"/>
  <c r="E85"/>
  <c r="R89"/>
  <c r="B89"/>
  <c r="N89"/>
  <c r="E89"/>
  <c r="R93"/>
  <c r="B93"/>
  <c r="N93"/>
  <c r="E93"/>
  <c r="R97"/>
  <c r="B97"/>
  <c r="N97"/>
  <c r="E97"/>
  <c r="R101"/>
  <c r="B101"/>
  <c r="N101"/>
  <c r="E101"/>
  <c r="R105"/>
  <c r="B105"/>
  <c r="N105"/>
  <c r="E105"/>
  <c r="R109"/>
  <c r="B109"/>
  <c r="N109"/>
  <c r="E109"/>
  <c r="R113"/>
  <c r="B113"/>
  <c r="N113"/>
  <c r="E113"/>
  <c r="R117"/>
  <c r="B117"/>
  <c r="N117"/>
  <c r="E117"/>
  <c r="R121"/>
  <c r="B121"/>
  <c r="N121"/>
  <c r="E121"/>
  <c r="R125"/>
  <c r="B125"/>
  <c r="N125"/>
  <c r="E125"/>
  <c r="N129"/>
  <c r="E129"/>
  <c r="R129"/>
  <c r="B129"/>
  <c r="R133"/>
  <c r="B133"/>
  <c r="N133"/>
  <c r="E133"/>
  <c r="R137"/>
  <c r="B137"/>
  <c r="N137"/>
  <c r="E137"/>
  <c r="R141"/>
  <c r="B141"/>
  <c r="N141"/>
  <c r="E141"/>
  <c r="R145"/>
  <c r="B145"/>
  <c r="N145"/>
  <c r="E145"/>
  <c r="R149"/>
  <c r="B149"/>
  <c r="N149"/>
  <c r="E149"/>
  <c r="R153"/>
  <c r="B153"/>
  <c r="N153"/>
  <c r="E153"/>
  <c r="R157"/>
  <c r="B157"/>
  <c r="N157"/>
  <c r="E157"/>
  <c r="R161"/>
  <c r="B161"/>
  <c r="N161"/>
  <c r="E161"/>
  <c r="R165"/>
  <c r="B165"/>
  <c r="N165"/>
  <c r="E165"/>
  <c r="R169"/>
  <c r="B169"/>
  <c r="N169"/>
  <c r="E169"/>
  <c r="R173"/>
  <c r="B173"/>
  <c r="N173"/>
  <c r="E173"/>
  <c r="R177"/>
  <c r="B177"/>
  <c r="N177"/>
  <c r="E177"/>
  <c r="R181"/>
  <c r="B181"/>
  <c r="N181"/>
  <c r="E181"/>
  <c r="R185"/>
  <c r="B185"/>
  <c r="N185"/>
  <c r="E185"/>
  <c r="R189"/>
  <c r="B189"/>
  <c r="N189"/>
  <c r="E189"/>
  <c r="R193"/>
  <c r="B193"/>
  <c r="N193"/>
  <c r="E193"/>
  <c r="R197"/>
  <c r="B197"/>
  <c r="N197"/>
  <c r="E197"/>
  <c r="R201"/>
  <c r="B201"/>
  <c r="N201"/>
  <c r="E201"/>
  <c r="N205"/>
  <c r="B205"/>
  <c r="R205"/>
  <c r="E205"/>
  <c r="N209"/>
  <c r="B209"/>
  <c r="R209"/>
  <c r="E209"/>
  <c r="N213"/>
  <c r="B213"/>
  <c r="R213"/>
  <c r="E213"/>
  <c r="R217"/>
  <c r="E217"/>
  <c r="N217"/>
  <c r="B217"/>
  <c r="R221"/>
  <c r="E221"/>
  <c r="N221"/>
  <c r="B221"/>
  <c r="R225"/>
  <c r="E225"/>
  <c r="N225"/>
  <c r="B225"/>
  <c r="R229"/>
  <c r="E229"/>
  <c r="N229"/>
  <c r="B229"/>
  <c r="R233"/>
  <c r="E233"/>
  <c r="N233"/>
  <c r="B233"/>
  <c r="R237"/>
  <c r="E237"/>
  <c r="N237"/>
  <c r="B237"/>
  <c r="R241"/>
  <c r="E241"/>
  <c r="N241"/>
  <c r="B241"/>
  <c r="R245"/>
  <c r="E245"/>
  <c r="N245"/>
  <c r="B245"/>
  <c r="R249"/>
  <c r="E249"/>
  <c r="N249"/>
  <c r="B249"/>
  <c r="U16"/>
  <c r="Q16"/>
  <c r="U20"/>
  <c r="Q20"/>
  <c r="U24"/>
  <c r="Q24"/>
  <c r="U28"/>
  <c r="Q28"/>
  <c r="U32"/>
  <c r="Q32"/>
  <c r="U36"/>
  <c r="Q36"/>
  <c r="U40"/>
  <c r="Q40"/>
  <c r="U44"/>
  <c r="Q44"/>
  <c r="U48"/>
  <c r="Q48"/>
  <c r="U52"/>
  <c r="Q52"/>
  <c r="Q56"/>
  <c r="U56"/>
  <c r="U60"/>
  <c r="Q60"/>
  <c r="Q64"/>
  <c r="U64"/>
  <c r="U68"/>
  <c r="Q68"/>
  <c r="Q72"/>
  <c r="U72"/>
  <c r="Q76"/>
  <c r="U76"/>
  <c r="Q80"/>
  <c r="U80"/>
  <c r="Q84"/>
  <c r="U84"/>
  <c r="Q88"/>
  <c r="U88"/>
  <c r="Q92"/>
  <c r="U92"/>
  <c r="Q96"/>
  <c r="U96"/>
  <c r="Q100"/>
  <c r="U100"/>
  <c r="Q104"/>
  <c r="U104"/>
  <c r="U108"/>
  <c r="Q108"/>
  <c r="U112"/>
  <c r="Q112"/>
  <c r="U116"/>
  <c r="Q116"/>
  <c r="U120"/>
  <c r="Q120"/>
  <c r="U124"/>
  <c r="Q124"/>
  <c r="U128"/>
  <c r="Q128"/>
  <c r="U132"/>
  <c r="Q132"/>
  <c r="U136"/>
  <c r="Q136"/>
  <c r="U140"/>
  <c r="Q140"/>
  <c r="U144"/>
  <c r="Q144"/>
  <c r="U148"/>
  <c r="Q148"/>
  <c r="U152"/>
  <c r="Q152"/>
  <c r="U156"/>
  <c r="Q156"/>
  <c r="U160"/>
  <c r="Q160"/>
  <c r="U164"/>
  <c r="Q164"/>
  <c r="U168"/>
  <c r="Q168"/>
  <c r="U172"/>
  <c r="Q172"/>
  <c r="U176"/>
  <c r="Q176"/>
  <c r="U180"/>
  <c r="Q180"/>
  <c r="U184"/>
  <c r="Q184"/>
  <c r="U188"/>
  <c r="Q188"/>
  <c r="U192"/>
  <c r="Q192"/>
  <c r="U196"/>
  <c r="Q196"/>
  <c r="U200"/>
  <c r="Q200"/>
  <c r="Q204"/>
  <c r="U204"/>
  <c r="Q208"/>
  <c r="U208"/>
  <c r="Q212"/>
  <c r="U212"/>
  <c r="Q216"/>
  <c r="U216"/>
  <c r="Q220"/>
  <c r="U220"/>
  <c r="Q224"/>
  <c r="U224"/>
  <c r="Q228"/>
  <c r="U228"/>
  <c r="Q232"/>
  <c r="U232"/>
  <c r="Q236"/>
  <c r="U236"/>
  <c r="Q240"/>
  <c r="U240"/>
  <c r="Q244"/>
  <c r="U244"/>
  <c r="Q248"/>
  <c r="U248"/>
  <c r="R14"/>
  <c r="B14"/>
  <c r="N14"/>
  <c r="E14"/>
  <c r="R18"/>
  <c r="B18"/>
  <c r="N18"/>
  <c r="E18"/>
  <c r="R22"/>
  <c r="B22"/>
  <c r="N22"/>
  <c r="E22"/>
  <c r="N26"/>
  <c r="E26"/>
  <c r="R26"/>
  <c r="B26"/>
  <c r="R30"/>
  <c r="B30"/>
  <c r="N30"/>
  <c r="E30"/>
  <c r="N34"/>
  <c r="E34"/>
  <c r="R34"/>
  <c r="B34"/>
  <c r="N38"/>
  <c r="E38"/>
  <c r="R38"/>
  <c r="B38"/>
  <c r="N42"/>
  <c r="E42"/>
  <c r="R42"/>
  <c r="B42"/>
  <c r="N46"/>
  <c r="E46"/>
  <c r="R46"/>
  <c r="B46"/>
  <c r="R50"/>
  <c r="B50"/>
  <c r="N50"/>
  <c r="E50"/>
  <c r="N54"/>
  <c r="E54"/>
  <c r="R54"/>
  <c r="B54"/>
  <c r="N58"/>
  <c r="E58"/>
  <c r="R58"/>
  <c r="B58"/>
  <c r="N62"/>
  <c r="E62"/>
  <c r="R62"/>
  <c r="B62"/>
  <c r="N66"/>
  <c r="E66"/>
  <c r="R66"/>
  <c r="B66"/>
  <c r="N70"/>
  <c r="E70"/>
  <c r="R70"/>
  <c r="B70"/>
  <c r="N74"/>
  <c r="E74"/>
  <c r="R74"/>
  <c r="B74"/>
  <c r="E78"/>
  <c r="R78"/>
  <c r="N78"/>
  <c r="B78"/>
  <c r="E82"/>
  <c r="R82"/>
  <c r="N82"/>
  <c r="B82"/>
  <c r="E86"/>
  <c r="R86"/>
  <c r="N86"/>
  <c r="B86"/>
  <c r="E90"/>
  <c r="R90"/>
  <c r="N90"/>
  <c r="B90"/>
  <c r="E94"/>
  <c r="R94"/>
  <c r="N94"/>
  <c r="B94"/>
  <c r="E98"/>
  <c r="R98"/>
  <c r="N98"/>
  <c r="B98"/>
  <c r="E102"/>
  <c r="R102"/>
  <c r="N102"/>
  <c r="B102"/>
  <c r="E106"/>
  <c r="R106"/>
  <c r="N106"/>
  <c r="B106"/>
  <c r="E110"/>
  <c r="R110"/>
  <c r="N110"/>
  <c r="B110"/>
  <c r="E114"/>
  <c r="R114"/>
  <c r="N114"/>
  <c r="B114"/>
  <c r="E118"/>
  <c r="R118"/>
  <c r="N118"/>
  <c r="B118"/>
  <c r="E122"/>
  <c r="R122"/>
  <c r="N122"/>
  <c r="B122"/>
  <c r="E126"/>
  <c r="R126"/>
  <c r="N126"/>
  <c r="B126"/>
  <c r="E130"/>
  <c r="R130"/>
  <c r="N130"/>
  <c r="B130"/>
  <c r="N134"/>
  <c r="B134"/>
  <c r="E134"/>
  <c r="R134"/>
  <c r="N138"/>
  <c r="B138"/>
  <c r="E138"/>
  <c r="R138"/>
  <c r="N142"/>
  <c r="B142"/>
  <c r="E142"/>
  <c r="R142"/>
  <c r="N146"/>
  <c r="B146"/>
  <c r="E146"/>
  <c r="R146"/>
  <c r="N150"/>
  <c r="B150"/>
  <c r="E150"/>
  <c r="R150"/>
  <c r="N154"/>
  <c r="B154"/>
  <c r="E154"/>
  <c r="R154"/>
  <c r="N158"/>
  <c r="B158"/>
  <c r="E158"/>
  <c r="R158"/>
  <c r="N162"/>
  <c r="B162"/>
  <c r="E162"/>
  <c r="R162"/>
  <c r="N166"/>
  <c r="B166"/>
  <c r="E166"/>
  <c r="R166"/>
  <c r="N170"/>
  <c r="B170"/>
  <c r="E170"/>
  <c r="R170"/>
  <c r="N174"/>
  <c r="B174"/>
  <c r="E174"/>
  <c r="R174"/>
  <c r="N178"/>
  <c r="B178"/>
  <c r="E178"/>
  <c r="R178"/>
  <c r="N182"/>
  <c r="B182"/>
  <c r="E182"/>
  <c r="R182"/>
  <c r="N186"/>
  <c r="B186"/>
  <c r="E186"/>
  <c r="R186"/>
  <c r="N190"/>
  <c r="B190"/>
  <c r="E190"/>
  <c r="R190"/>
  <c r="N194"/>
  <c r="B194"/>
  <c r="E194"/>
  <c r="R194"/>
  <c r="N198"/>
  <c r="B198"/>
  <c r="E198"/>
  <c r="R198"/>
  <c r="N202"/>
  <c r="B202"/>
  <c r="E202"/>
  <c r="R202"/>
  <c r="N206"/>
  <c r="B206"/>
  <c r="R206"/>
  <c r="E206"/>
  <c r="N210"/>
  <c r="B210"/>
  <c r="R210"/>
  <c r="E210"/>
  <c r="N214"/>
  <c r="B214"/>
  <c r="R214"/>
  <c r="E214"/>
  <c r="N218"/>
  <c r="B218"/>
  <c r="R218"/>
  <c r="E218"/>
  <c r="N222"/>
  <c r="B222"/>
  <c r="R222"/>
  <c r="E222"/>
  <c r="N226"/>
  <c r="B226"/>
  <c r="R226"/>
  <c r="E226"/>
  <c r="N230"/>
  <c r="B230"/>
  <c r="R230"/>
  <c r="Y230" s="1"/>
  <c r="E230"/>
  <c r="N234"/>
  <c r="B234"/>
  <c r="R234"/>
  <c r="E234"/>
  <c r="N238"/>
  <c r="B238"/>
  <c r="R238"/>
  <c r="E238"/>
  <c r="N242"/>
  <c r="B242"/>
  <c r="R242"/>
  <c r="E242"/>
  <c r="N246"/>
  <c r="B246"/>
  <c r="R246"/>
  <c r="E246"/>
  <c r="N250"/>
  <c r="B250"/>
  <c r="R250"/>
  <c r="E250"/>
  <c r="U13"/>
  <c r="B13"/>
  <c r="Q13"/>
  <c r="E13"/>
  <c r="U17"/>
  <c r="Q17"/>
  <c r="U21"/>
  <c r="Q21"/>
  <c r="U25"/>
  <c r="Q25"/>
  <c r="U29"/>
  <c r="Q29"/>
  <c r="U33"/>
  <c r="Q33"/>
  <c r="U37"/>
  <c r="Q37"/>
  <c r="U41"/>
  <c r="Q41"/>
  <c r="U45"/>
  <c r="Q45"/>
  <c r="U49"/>
  <c r="Q49"/>
  <c r="Q53"/>
  <c r="U53"/>
  <c r="Q57"/>
  <c r="U57"/>
  <c r="Q61"/>
  <c r="U61"/>
  <c r="Q65"/>
  <c r="U65"/>
  <c r="U69"/>
  <c r="Q69"/>
  <c r="U73"/>
  <c r="Q73"/>
  <c r="U77"/>
  <c r="Q77"/>
  <c r="U81"/>
  <c r="Q81"/>
  <c r="U85"/>
  <c r="Q85"/>
  <c r="U89"/>
  <c r="Q89"/>
  <c r="U93"/>
  <c r="Q93"/>
  <c r="U97"/>
  <c r="Q97"/>
  <c r="U101"/>
  <c r="Q101"/>
  <c r="U105"/>
  <c r="Q105"/>
  <c r="U109"/>
  <c r="Q109"/>
  <c r="U113"/>
  <c r="Q113"/>
  <c r="U117"/>
  <c r="Q117"/>
  <c r="U121"/>
  <c r="Q121"/>
  <c r="Q125"/>
  <c r="U125"/>
  <c r="Q129"/>
  <c r="U129"/>
  <c r="U217"/>
  <c r="Q217"/>
  <c r="U221"/>
  <c r="Q221"/>
  <c r="U225"/>
  <c r="Q225"/>
  <c r="U229"/>
  <c r="Q229"/>
  <c r="U233"/>
  <c r="Q233"/>
  <c r="U237"/>
  <c r="Q237"/>
  <c r="U241"/>
  <c r="Q241"/>
  <c r="U245"/>
  <c r="Q245"/>
  <c r="U249"/>
  <c r="Q249"/>
  <c r="O43"/>
  <c r="C43"/>
  <c r="S43"/>
  <c r="O55"/>
  <c r="C55"/>
  <c r="S55"/>
  <c r="O63"/>
  <c r="C63"/>
  <c r="S63"/>
  <c r="S67"/>
  <c r="O67"/>
  <c r="C67"/>
  <c r="O75"/>
  <c r="C75"/>
  <c r="S75"/>
  <c r="O87"/>
  <c r="C87"/>
  <c r="S87"/>
  <c r="O95"/>
  <c r="C95"/>
  <c r="S95"/>
  <c r="O99"/>
  <c r="C99"/>
  <c r="S99"/>
  <c r="O107"/>
  <c r="C107"/>
  <c r="S107"/>
  <c r="O119"/>
  <c r="C119"/>
  <c r="S119"/>
  <c r="O127"/>
  <c r="C127"/>
  <c r="S127"/>
  <c r="S131"/>
  <c r="O131"/>
  <c r="C131"/>
  <c r="S139"/>
  <c r="O139"/>
  <c r="C139"/>
  <c r="O151"/>
  <c r="C151"/>
  <c r="S151"/>
  <c r="C159"/>
  <c r="S159"/>
  <c r="O159"/>
  <c r="O163"/>
  <c r="C163"/>
  <c r="S163"/>
  <c r="O171"/>
  <c r="C171"/>
  <c r="S171"/>
  <c r="C183"/>
  <c r="S183"/>
  <c r="O183"/>
  <c r="C191"/>
  <c r="S191"/>
  <c r="O191"/>
  <c r="O195"/>
  <c r="C195"/>
  <c r="S195"/>
  <c r="O203"/>
  <c r="C203"/>
  <c r="S203"/>
  <c r="S215"/>
  <c r="C215"/>
  <c r="O215"/>
  <c r="O223"/>
  <c r="S223"/>
  <c r="C223"/>
  <c r="O227"/>
  <c r="S227"/>
  <c r="C227"/>
  <c r="T19"/>
  <c r="P19"/>
  <c r="D19"/>
  <c r="P51"/>
  <c r="D51"/>
  <c r="T51"/>
  <c r="T83"/>
  <c r="P83"/>
  <c r="D83"/>
  <c r="T115"/>
  <c r="P115"/>
  <c r="D115"/>
  <c r="T147"/>
  <c r="P147"/>
  <c r="D147"/>
  <c r="T183"/>
  <c r="P183"/>
  <c r="D183"/>
  <c r="T199"/>
  <c r="P199"/>
  <c r="D199"/>
  <c r="P227"/>
  <c r="T227"/>
  <c r="D227"/>
  <c r="T29"/>
  <c r="P29"/>
  <c r="D29"/>
  <c r="S29"/>
  <c r="O29"/>
  <c r="C29"/>
  <c r="P77"/>
  <c r="D77"/>
  <c r="T77"/>
  <c r="S77"/>
  <c r="O77"/>
  <c r="C77"/>
  <c r="P101"/>
  <c r="D101"/>
  <c r="T101"/>
  <c r="S101"/>
  <c r="O101"/>
  <c r="C101"/>
  <c r="P125"/>
  <c r="D125"/>
  <c r="T125"/>
  <c r="O125"/>
  <c r="C125"/>
  <c r="S125"/>
  <c r="P149"/>
  <c r="D149"/>
  <c r="T149"/>
  <c r="P157"/>
  <c r="D157"/>
  <c r="T157"/>
  <c r="P169"/>
  <c r="D169"/>
  <c r="T169"/>
  <c r="O169"/>
  <c r="C169"/>
  <c r="S169"/>
  <c r="O177"/>
  <c r="C177"/>
  <c r="S177"/>
  <c r="S189"/>
  <c r="O189"/>
  <c r="C189"/>
  <c r="O213"/>
  <c r="S213"/>
  <c r="C213"/>
  <c r="S249"/>
  <c r="C249"/>
  <c r="O249"/>
  <c r="O17"/>
  <c r="C17"/>
  <c r="S17"/>
  <c r="O178"/>
  <c r="C178"/>
  <c r="S178"/>
  <c r="O194"/>
  <c r="C194"/>
  <c r="S194"/>
  <c r="O198"/>
  <c r="C198"/>
  <c r="S198"/>
  <c r="O210"/>
  <c r="S210"/>
  <c r="C210"/>
  <c r="P251"/>
  <c r="T251"/>
  <c r="D251"/>
  <c r="S247"/>
  <c r="C247"/>
  <c r="O247"/>
  <c r="O19"/>
  <c r="C19"/>
  <c r="S19"/>
  <c r="O23"/>
  <c r="C23"/>
  <c r="S23"/>
  <c r="T55"/>
  <c r="P55"/>
  <c r="D55"/>
  <c r="T87"/>
  <c r="P87"/>
  <c r="D87"/>
  <c r="T119"/>
  <c r="P119"/>
  <c r="D119"/>
  <c r="T151"/>
  <c r="P151"/>
  <c r="D151"/>
  <c r="T178"/>
  <c r="P178"/>
  <c r="D178"/>
  <c r="P207"/>
  <c r="T207"/>
  <c r="D207"/>
  <c r="P229"/>
  <c r="T229"/>
  <c r="D229"/>
  <c r="P250"/>
  <c r="T250"/>
  <c r="D250"/>
  <c r="S26"/>
  <c r="O26"/>
  <c r="C26"/>
  <c r="S30"/>
  <c r="O30"/>
  <c r="C30"/>
  <c r="P38"/>
  <c r="D38"/>
  <c r="T38"/>
  <c r="S38"/>
  <c r="O38"/>
  <c r="C38"/>
  <c r="T46"/>
  <c r="P46"/>
  <c r="D46"/>
  <c r="S46"/>
  <c r="O46"/>
  <c r="C46"/>
  <c r="S50"/>
  <c r="O50"/>
  <c r="C50"/>
  <c r="P58"/>
  <c r="D58"/>
  <c r="T58"/>
  <c r="O58"/>
  <c r="C58"/>
  <c r="S58"/>
  <c r="P66"/>
  <c r="D66"/>
  <c r="T66"/>
  <c r="S66"/>
  <c r="O66"/>
  <c r="C66"/>
  <c r="T74"/>
  <c r="P74"/>
  <c r="D74"/>
  <c r="S74"/>
  <c r="O74"/>
  <c r="C74"/>
  <c r="T82"/>
  <c r="P82"/>
  <c r="D82"/>
  <c r="T86"/>
  <c r="P86"/>
  <c r="D86"/>
  <c r="S86"/>
  <c r="O86"/>
  <c r="C86"/>
  <c r="T94"/>
  <c r="P94"/>
  <c r="D94"/>
  <c r="S94"/>
  <c r="O94"/>
  <c r="C94"/>
  <c r="T102"/>
  <c r="P102"/>
  <c r="D102"/>
  <c r="S102"/>
  <c r="O102"/>
  <c r="C102"/>
  <c r="S106"/>
  <c r="O106"/>
  <c r="C106"/>
  <c r="T114"/>
  <c r="P114"/>
  <c r="D114"/>
  <c r="T118"/>
  <c r="P118"/>
  <c r="D118"/>
  <c r="S118"/>
  <c r="O118"/>
  <c r="C118"/>
  <c r="S122"/>
  <c r="O122"/>
  <c r="C122"/>
  <c r="S126"/>
  <c r="O126"/>
  <c r="C126"/>
  <c r="O130"/>
  <c r="C130"/>
  <c r="S130"/>
  <c r="T138"/>
  <c r="P138"/>
  <c r="D138"/>
  <c r="T142"/>
  <c r="P142"/>
  <c r="D142"/>
  <c r="T146"/>
  <c r="P146"/>
  <c r="D146"/>
  <c r="T150"/>
  <c r="P150"/>
  <c r="D150"/>
  <c r="S150"/>
  <c r="O150"/>
  <c r="C150"/>
  <c r="S154"/>
  <c r="O154"/>
  <c r="C154"/>
  <c r="O158"/>
  <c r="C158"/>
  <c r="S158"/>
  <c r="O162"/>
  <c r="C162"/>
  <c r="S162"/>
  <c r="O170"/>
  <c r="C170"/>
  <c r="S170"/>
  <c r="O174"/>
  <c r="C174"/>
  <c r="S174"/>
  <c r="O182"/>
  <c r="C182"/>
  <c r="S182"/>
  <c r="O202"/>
  <c r="C202"/>
  <c r="S202"/>
  <c r="O214"/>
  <c r="S214"/>
  <c r="C214"/>
  <c r="S18"/>
  <c r="O18"/>
  <c r="C18"/>
  <c r="S251"/>
  <c r="C251"/>
  <c r="O251"/>
  <c r="T31"/>
  <c r="P31"/>
  <c r="D31"/>
  <c r="T63"/>
  <c r="P63"/>
  <c r="D63"/>
  <c r="T95"/>
  <c r="P95"/>
  <c r="D95"/>
  <c r="T127"/>
  <c r="P127"/>
  <c r="D127"/>
  <c r="T159"/>
  <c r="P159"/>
  <c r="D159"/>
  <c r="P215"/>
  <c r="T215"/>
  <c r="D215"/>
  <c r="T231"/>
  <c r="D231"/>
  <c r="P231"/>
  <c r="P24"/>
  <c r="D24"/>
  <c r="T24"/>
  <c r="P28"/>
  <c r="D28"/>
  <c r="T28"/>
  <c r="P32"/>
  <c r="D32"/>
  <c r="T32"/>
  <c r="O32"/>
  <c r="C32"/>
  <c r="S32"/>
  <c r="T40"/>
  <c r="P40"/>
  <c r="D40"/>
  <c r="T44"/>
  <c r="P44"/>
  <c r="D44"/>
  <c r="O44"/>
  <c r="C44"/>
  <c r="S44"/>
  <c r="O48"/>
  <c r="C48"/>
  <c r="S48"/>
  <c r="P56"/>
  <c r="D56"/>
  <c r="T56"/>
  <c r="T60"/>
  <c r="P60"/>
  <c r="D60"/>
  <c r="S60"/>
  <c r="O60"/>
  <c r="C60"/>
  <c r="O64"/>
  <c r="C64"/>
  <c r="S64"/>
  <c r="P72"/>
  <c r="D72"/>
  <c r="T72"/>
  <c r="P76"/>
  <c r="D76"/>
  <c r="T76"/>
  <c r="O76"/>
  <c r="C76"/>
  <c r="S76"/>
  <c r="O80"/>
  <c r="C80"/>
  <c r="S80"/>
  <c r="P88"/>
  <c r="D88"/>
  <c r="T88"/>
  <c r="P92"/>
  <c r="D92"/>
  <c r="T92"/>
  <c r="O92"/>
  <c r="C92"/>
  <c r="S92"/>
  <c r="O96"/>
  <c r="C96"/>
  <c r="S96"/>
  <c r="P104"/>
  <c r="D104"/>
  <c r="T104"/>
  <c r="P108"/>
  <c r="D108"/>
  <c r="T108"/>
  <c r="P112"/>
  <c r="D112"/>
  <c r="T112"/>
  <c r="O112"/>
  <c r="C112"/>
  <c r="S112"/>
  <c r="P120"/>
  <c r="D120"/>
  <c r="T120"/>
  <c r="O128"/>
  <c r="C128"/>
  <c r="S128"/>
  <c r="P136"/>
  <c r="D136"/>
  <c r="T136"/>
  <c r="P140"/>
  <c r="D140"/>
  <c r="T140"/>
  <c r="P144"/>
  <c r="D144"/>
  <c r="T144"/>
  <c r="O144"/>
  <c r="C144"/>
  <c r="S144"/>
  <c r="P152"/>
  <c r="D152"/>
  <c r="T152"/>
  <c r="P156"/>
  <c r="D156"/>
  <c r="T156"/>
  <c r="P160"/>
  <c r="D160"/>
  <c r="T160"/>
  <c r="O160"/>
  <c r="C160"/>
  <c r="S160"/>
  <c r="P168"/>
  <c r="D168"/>
  <c r="T168"/>
  <c r="P172"/>
  <c r="D172"/>
  <c r="T172"/>
  <c r="P176"/>
  <c r="D176"/>
  <c r="T176"/>
  <c r="O176"/>
  <c r="C176"/>
  <c r="S176"/>
  <c r="P184"/>
  <c r="D184"/>
  <c r="T184"/>
  <c r="P188"/>
  <c r="D188"/>
  <c r="T188"/>
  <c r="P192"/>
  <c r="D192"/>
  <c r="T192"/>
  <c r="O192"/>
  <c r="C192"/>
  <c r="S192"/>
  <c r="P200"/>
  <c r="D200"/>
  <c r="T200"/>
  <c r="T204"/>
  <c r="D204"/>
  <c r="P204"/>
  <c r="T208"/>
  <c r="D208"/>
  <c r="P208"/>
  <c r="S208"/>
  <c r="C208"/>
  <c r="O208"/>
  <c r="P216"/>
  <c r="T216"/>
  <c r="D216"/>
  <c r="T220"/>
  <c r="D220"/>
  <c r="P220"/>
  <c r="P224"/>
  <c r="T224"/>
  <c r="D224"/>
  <c r="P232"/>
  <c r="T232"/>
  <c r="D232"/>
  <c r="T236"/>
  <c r="D236"/>
  <c r="P236"/>
  <c r="P240"/>
  <c r="T240"/>
  <c r="D240"/>
  <c r="P248"/>
  <c r="T248"/>
  <c r="D248"/>
  <c r="P16"/>
  <c r="D16"/>
  <c r="T16"/>
  <c r="S16"/>
  <c r="O16"/>
  <c r="C16"/>
  <c r="P217"/>
  <c r="T217"/>
  <c r="D217"/>
  <c r="T233"/>
  <c r="D233"/>
  <c r="P233"/>
  <c r="T249"/>
  <c r="D249"/>
  <c r="P249"/>
  <c r="P33"/>
  <c r="D33"/>
  <c r="T33"/>
  <c r="P37"/>
  <c r="D37"/>
  <c r="T37"/>
  <c r="P41"/>
  <c r="D41"/>
  <c r="T41"/>
  <c r="S41"/>
  <c r="O41"/>
  <c r="C41"/>
  <c r="P49"/>
  <c r="D49"/>
  <c r="T49"/>
  <c r="S49"/>
  <c r="O49"/>
  <c r="C49"/>
  <c r="P61"/>
  <c r="D61"/>
  <c r="T61"/>
  <c r="O61"/>
  <c r="C61"/>
  <c r="S61"/>
  <c r="P69"/>
  <c r="D69"/>
  <c r="T69"/>
  <c r="O69"/>
  <c r="C69"/>
  <c r="S69"/>
  <c r="P81"/>
  <c r="D81"/>
  <c r="T81"/>
  <c r="S81"/>
  <c r="O81"/>
  <c r="C81"/>
  <c r="P93"/>
  <c r="D93"/>
  <c r="T93"/>
  <c r="S93"/>
  <c r="O93"/>
  <c r="C93"/>
  <c r="P105"/>
  <c r="D105"/>
  <c r="T105"/>
  <c r="S105"/>
  <c r="O105"/>
  <c r="C105"/>
  <c r="P117"/>
  <c r="D117"/>
  <c r="T117"/>
  <c r="S117"/>
  <c r="O117"/>
  <c r="C117"/>
  <c r="S129"/>
  <c r="O129"/>
  <c r="C129"/>
  <c r="P141"/>
  <c r="D141"/>
  <c r="T141"/>
  <c r="S141"/>
  <c r="O141"/>
  <c r="C141"/>
  <c r="P153"/>
  <c r="D153"/>
  <c r="T153"/>
  <c r="O153"/>
  <c r="C153"/>
  <c r="S153"/>
  <c r="O161"/>
  <c r="C161"/>
  <c r="S161"/>
  <c r="S165"/>
  <c r="O165"/>
  <c r="C165"/>
  <c r="S173"/>
  <c r="O173"/>
  <c r="C173"/>
  <c r="S181"/>
  <c r="O181"/>
  <c r="C181"/>
  <c r="P193"/>
  <c r="D193"/>
  <c r="T193"/>
  <c r="T197"/>
  <c r="P197"/>
  <c r="D197"/>
  <c r="O205"/>
  <c r="S205"/>
  <c r="C205"/>
  <c r="O221"/>
  <c r="S221"/>
  <c r="C221"/>
  <c r="S233"/>
  <c r="C233"/>
  <c r="O233"/>
  <c r="P13"/>
  <c r="D13"/>
  <c r="T13"/>
  <c r="S13"/>
  <c r="Y13" s="1"/>
  <c r="O13"/>
  <c r="X13" s="1"/>
  <c r="C13"/>
  <c r="S21"/>
  <c r="O21"/>
  <c r="C21"/>
  <c r="T22"/>
  <c r="P22"/>
  <c r="D22"/>
  <c r="S22"/>
  <c r="O22"/>
  <c r="C22"/>
  <c r="O243"/>
  <c r="S243"/>
  <c r="C243"/>
  <c r="O15"/>
  <c r="C15"/>
  <c r="S15"/>
  <c r="T182"/>
  <c r="P182"/>
  <c r="D182"/>
  <c r="T190"/>
  <c r="P190"/>
  <c r="D190"/>
  <c r="P198"/>
  <c r="D198"/>
  <c r="T198"/>
  <c r="T210"/>
  <c r="D210"/>
  <c r="P210"/>
  <c r="T226"/>
  <c r="D226"/>
  <c r="P226"/>
  <c r="T246"/>
  <c r="D246"/>
  <c r="P246"/>
  <c r="T247"/>
  <c r="D247"/>
  <c r="P247"/>
  <c r="P213"/>
  <c r="T213"/>
  <c r="D213"/>
  <c r="T23"/>
  <c r="P23"/>
  <c r="D23"/>
  <c r="O250"/>
  <c r="C248"/>
  <c r="S248"/>
  <c r="O246"/>
  <c r="C244"/>
  <c r="S244"/>
  <c r="O242"/>
  <c r="C240"/>
  <c r="S240"/>
  <c r="O238"/>
  <c r="C236"/>
  <c r="S236"/>
  <c r="O234"/>
  <c r="C232"/>
  <c r="S232"/>
  <c r="O230"/>
  <c r="C228"/>
  <c r="S228"/>
  <c r="O226"/>
  <c r="C224"/>
  <c r="S224"/>
  <c r="O222"/>
  <c r="C220"/>
  <c r="S220"/>
  <c r="O218"/>
  <c r="C216"/>
  <c r="S216"/>
  <c r="U213"/>
  <c r="U209"/>
  <c r="U205"/>
  <c r="Q201"/>
  <c r="Q197"/>
  <c r="Q193"/>
  <c r="Q189"/>
  <c r="Q185"/>
  <c r="Q181"/>
  <c r="Q177"/>
  <c r="Q173"/>
  <c r="Q169"/>
  <c r="Q165"/>
  <c r="Q161"/>
  <c r="Q157"/>
  <c r="Q153"/>
  <c r="Q149"/>
  <c r="Q145"/>
  <c r="Q141"/>
  <c r="Q137"/>
  <c r="Q133"/>
  <c r="T131"/>
  <c r="D130"/>
  <c r="P130"/>
  <c r="T129"/>
  <c r="D128"/>
  <c r="P128"/>
  <c r="T126"/>
  <c r="D124"/>
  <c r="P124"/>
  <c r="U251"/>
  <c r="Q251"/>
  <c r="O27"/>
  <c r="C27"/>
  <c r="S27"/>
  <c r="O31"/>
  <c r="C31"/>
  <c r="S31"/>
  <c r="O35"/>
  <c r="C35"/>
  <c r="S35"/>
  <c r="O39"/>
  <c r="C39"/>
  <c r="S39"/>
  <c r="O47"/>
  <c r="C47"/>
  <c r="S47"/>
  <c r="O51"/>
  <c r="C51"/>
  <c r="S51"/>
  <c r="S59"/>
  <c r="O59"/>
  <c r="C59"/>
  <c r="S71"/>
  <c r="O71"/>
  <c r="C71"/>
  <c r="O79"/>
  <c r="C79"/>
  <c r="S79"/>
  <c r="O83"/>
  <c r="C83"/>
  <c r="S83"/>
  <c r="O91"/>
  <c r="C91"/>
  <c r="S91"/>
  <c r="O103"/>
  <c r="C103"/>
  <c r="S103"/>
  <c r="O111"/>
  <c r="C111"/>
  <c r="S111"/>
  <c r="O115"/>
  <c r="C115"/>
  <c r="S115"/>
  <c r="S123"/>
  <c r="O123"/>
  <c r="C123"/>
  <c r="O135"/>
  <c r="C135"/>
  <c r="S135"/>
  <c r="O143"/>
  <c r="C143"/>
  <c r="S143"/>
  <c r="S147"/>
  <c r="O147"/>
  <c r="C147"/>
  <c r="O155"/>
  <c r="C155"/>
  <c r="S155"/>
  <c r="C167"/>
  <c r="S167"/>
  <c r="O167"/>
  <c r="C175"/>
  <c r="S175"/>
  <c r="O175"/>
  <c r="O179"/>
  <c r="C179"/>
  <c r="S179"/>
  <c r="O187"/>
  <c r="C187"/>
  <c r="S187"/>
  <c r="C199"/>
  <c r="S199"/>
  <c r="O199"/>
  <c r="S207"/>
  <c r="C207"/>
  <c r="O207"/>
  <c r="O211"/>
  <c r="S211"/>
  <c r="C211"/>
  <c r="S219"/>
  <c r="C219"/>
  <c r="O219"/>
  <c r="S231"/>
  <c r="C231"/>
  <c r="O231"/>
  <c r="S235"/>
  <c r="C235"/>
  <c r="O235"/>
  <c r="T35"/>
  <c r="P35"/>
  <c r="D35"/>
  <c r="P67"/>
  <c r="D67"/>
  <c r="T67"/>
  <c r="T99"/>
  <c r="P99"/>
  <c r="D99"/>
  <c r="T163"/>
  <c r="P163"/>
  <c r="D163"/>
  <c r="T191"/>
  <c r="P191"/>
  <c r="D191"/>
  <c r="P211"/>
  <c r="T211"/>
  <c r="D211"/>
  <c r="P243"/>
  <c r="T243"/>
  <c r="D243"/>
  <c r="T57"/>
  <c r="P57"/>
  <c r="D57"/>
  <c r="S57"/>
  <c r="O57"/>
  <c r="C57"/>
  <c r="P89"/>
  <c r="D89"/>
  <c r="T89"/>
  <c r="S89"/>
  <c r="O89"/>
  <c r="C89"/>
  <c r="P113"/>
  <c r="D113"/>
  <c r="T113"/>
  <c r="S113"/>
  <c r="O113"/>
  <c r="C113"/>
  <c r="P137"/>
  <c r="D137"/>
  <c r="T137"/>
  <c r="O137"/>
  <c r="C137"/>
  <c r="S137"/>
  <c r="S149"/>
  <c r="O149"/>
  <c r="C149"/>
  <c r="S157"/>
  <c r="O157"/>
  <c r="C157"/>
  <c r="P177"/>
  <c r="D177"/>
  <c r="T177"/>
  <c r="P189"/>
  <c r="D189"/>
  <c r="T189"/>
  <c r="T201"/>
  <c r="P201"/>
  <c r="D201"/>
  <c r="O201"/>
  <c r="C201"/>
  <c r="S201"/>
  <c r="S225"/>
  <c r="C225"/>
  <c r="O225"/>
  <c r="O237"/>
  <c r="S237"/>
  <c r="C237"/>
  <c r="P17"/>
  <c r="D17"/>
  <c r="T17"/>
  <c r="T166"/>
  <c r="P166"/>
  <c r="D166"/>
  <c r="O166"/>
  <c r="C166"/>
  <c r="S166"/>
  <c r="O186"/>
  <c r="C186"/>
  <c r="S186"/>
  <c r="O206"/>
  <c r="S206"/>
  <c r="C206"/>
  <c r="P14"/>
  <c r="D14"/>
  <c r="T14"/>
  <c r="S14"/>
  <c r="O14"/>
  <c r="C14"/>
  <c r="O239"/>
  <c r="S239"/>
  <c r="C239"/>
  <c r="T39"/>
  <c r="P39"/>
  <c r="D39"/>
  <c r="T71"/>
  <c r="P71"/>
  <c r="D71"/>
  <c r="T103"/>
  <c r="P103"/>
  <c r="D103"/>
  <c r="T135"/>
  <c r="P135"/>
  <c r="D135"/>
  <c r="T167"/>
  <c r="P167"/>
  <c r="D167"/>
  <c r="P202"/>
  <c r="D202"/>
  <c r="T202"/>
  <c r="T223"/>
  <c r="D223"/>
  <c r="P223"/>
  <c r="P245"/>
  <c r="T245"/>
  <c r="D245"/>
  <c r="P26"/>
  <c r="D26"/>
  <c r="T26"/>
  <c r="P30"/>
  <c r="D30"/>
  <c r="T30"/>
  <c r="P34"/>
  <c r="D34"/>
  <c r="T34"/>
  <c r="S34"/>
  <c r="O34"/>
  <c r="C34"/>
  <c r="P42"/>
  <c r="D42"/>
  <c r="T42"/>
  <c r="S42"/>
  <c r="O42"/>
  <c r="C42"/>
  <c r="T50"/>
  <c r="P50"/>
  <c r="D50"/>
  <c r="T54"/>
  <c r="P54"/>
  <c r="D54"/>
  <c r="S54"/>
  <c r="O54"/>
  <c r="C54"/>
  <c r="T62"/>
  <c r="P62"/>
  <c r="D62"/>
  <c r="S62"/>
  <c r="O62"/>
  <c r="C62"/>
  <c r="T70"/>
  <c r="P70"/>
  <c r="D70"/>
  <c r="O70"/>
  <c r="C70"/>
  <c r="S70"/>
  <c r="T78"/>
  <c r="P78"/>
  <c r="D78"/>
  <c r="S78"/>
  <c r="O78"/>
  <c r="C78"/>
  <c r="S82"/>
  <c r="O82"/>
  <c r="C82"/>
  <c r="T90"/>
  <c r="P90"/>
  <c r="D90"/>
  <c r="S90"/>
  <c r="O90"/>
  <c r="C90"/>
  <c r="T98"/>
  <c r="P98"/>
  <c r="D98"/>
  <c r="S98"/>
  <c r="O98"/>
  <c r="C98"/>
  <c r="T106"/>
  <c r="P106"/>
  <c r="D106"/>
  <c r="T110"/>
  <c r="P110"/>
  <c r="D110"/>
  <c r="S110"/>
  <c r="O110"/>
  <c r="C110"/>
  <c r="S114"/>
  <c r="O114"/>
  <c r="C114"/>
  <c r="T122"/>
  <c r="P122"/>
  <c r="D122"/>
  <c r="T134"/>
  <c r="P134"/>
  <c r="D134"/>
  <c r="S134"/>
  <c r="O134"/>
  <c r="C134"/>
  <c r="S138"/>
  <c r="O138"/>
  <c r="C138"/>
  <c r="S142"/>
  <c r="O142"/>
  <c r="C142"/>
  <c r="S146"/>
  <c r="O146"/>
  <c r="C146"/>
  <c r="T154"/>
  <c r="P154"/>
  <c r="D154"/>
  <c r="T158"/>
  <c r="P158"/>
  <c r="D158"/>
  <c r="T162"/>
  <c r="P162"/>
  <c r="D162"/>
  <c r="T170"/>
  <c r="P170"/>
  <c r="D170"/>
  <c r="O190"/>
  <c r="C190"/>
  <c r="S190"/>
  <c r="T18"/>
  <c r="P18"/>
  <c r="D18"/>
  <c r="T15"/>
  <c r="P15"/>
  <c r="D15"/>
  <c r="P47"/>
  <c r="D47"/>
  <c r="T47"/>
  <c r="T79"/>
  <c r="P79"/>
  <c r="D79"/>
  <c r="T111"/>
  <c r="P111"/>
  <c r="D111"/>
  <c r="T143"/>
  <c r="P143"/>
  <c r="D143"/>
  <c r="P205"/>
  <c r="T205"/>
  <c r="D205"/>
  <c r="T221"/>
  <c r="D221"/>
  <c r="P221"/>
  <c r="T242"/>
  <c r="D242"/>
  <c r="P242"/>
  <c r="O24"/>
  <c r="C24"/>
  <c r="S24"/>
  <c r="O28"/>
  <c r="C28"/>
  <c r="S28"/>
  <c r="T36"/>
  <c r="P36"/>
  <c r="D36"/>
  <c r="O36"/>
  <c r="C36"/>
  <c r="S36"/>
  <c r="O40"/>
  <c r="C40"/>
  <c r="S40"/>
  <c r="T48"/>
  <c r="P48"/>
  <c r="D48"/>
  <c r="T52"/>
  <c r="P52"/>
  <c r="D52"/>
  <c r="O52"/>
  <c r="C52"/>
  <c r="S52"/>
  <c r="O56"/>
  <c r="C56"/>
  <c r="S56"/>
  <c r="P64"/>
  <c r="D64"/>
  <c r="T64"/>
  <c r="T68"/>
  <c r="P68"/>
  <c r="D68"/>
  <c r="S68"/>
  <c r="O68"/>
  <c r="C68"/>
  <c r="O72"/>
  <c r="C72"/>
  <c r="S72"/>
  <c r="P80"/>
  <c r="D80"/>
  <c r="T80"/>
  <c r="P84"/>
  <c r="D84"/>
  <c r="T84"/>
  <c r="O84"/>
  <c r="C84"/>
  <c r="S84"/>
  <c r="O88"/>
  <c r="C88"/>
  <c r="S88"/>
  <c r="P96"/>
  <c r="D96"/>
  <c r="T96"/>
  <c r="P100"/>
  <c r="D100"/>
  <c r="T100"/>
  <c r="O100"/>
  <c r="C100"/>
  <c r="S100"/>
  <c r="O104"/>
  <c r="C104"/>
  <c r="S104"/>
  <c r="O108"/>
  <c r="C108"/>
  <c r="S108"/>
  <c r="P116"/>
  <c r="D116"/>
  <c r="T116"/>
  <c r="O116"/>
  <c r="C116"/>
  <c r="S116"/>
  <c r="O120"/>
  <c r="C120"/>
  <c r="S120"/>
  <c r="O124"/>
  <c r="C124"/>
  <c r="S124"/>
  <c r="P132"/>
  <c r="D132"/>
  <c r="T132"/>
  <c r="O132"/>
  <c r="C132"/>
  <c r="S132"/>
  <c r="O136"/>
  <c r="C136"/>
  <c r="S136"/>
  <c r="O140"/>
  <c r="C140"/>
  <c r="S140"/>
  <c r="P148"/>
  <c r="D148"/>
  <c r="T148"/>
  <c r="O148"/>
  <c r="C148"/>
  <c r="S148"/>
  <c r="O152"/>
  <c r="C152"/>
  <c r="S152"/>
  <c r="O156"/>
  <c r="C156"/>
  <c r="S156"/>
  <c r="P164"/>
  <c r="D164"/>
  <c r="T164"/>
  <c r="O164"/>
  <c r="C164"/>
  <c r="S164"/>
  <c r="O168"/>
  <c r="C168"/>
  <c r="S168"/>
  <c r="O172"/>
  <c r="C172"/>
  <c r="S172"/>
  <c r="P180"/>
  <c r="D180"/>
  <c r="T180"/>
  <c r="O180"/>
  <c r="C180"/>
  <c r="S180"/>
  <c r="O184"/>
  <c r="C184"/>
  <c r="S184"/>
  <c r="O188"/>
  <c r="C188"/>
  <c r="S188"/>
  <c r="P196"/>
  <c r="D196"/>
  <c r="T196"/>
  <c r="O196"/>
  <c r="C196"/>
  <c r="S196"/>
  <c r="O200"/>
  <c r="C200"/>
  <c r="S200"/>
  <c r="S204"/>
  <c r="C204"/>
  <c r="O204"/>
  <c r="T212"/>
  <c r="D212"/>
  <c r="P212"/>
  <c r="S212"/>
  <c r="C212"/>
  <c r="O212"/>
  <c r="T228"/>
  <c r="D228"/>
  <c r="P228"/>
  <c r="T244"/>
  <c r="D244"/>
  <c r="P244"/>
  <c r="P20"/>
  <c r="D20"/>
  <c r="T20"/>
  <c r="O20"/>
  <c r="C20"/>
  <c r="S20"/>
  <c r="T175"/>
  <c r="P175"/>
  <c r="D175"/>
  <c r="P222"/>
  <c r="T222"/>
  <c r="D222"/>
  <c r="P238"/>
  <c r="T238"/>
  <c r="D238"/>
  <c r="T25"/>
  <c r="P25"/>
  <c r="D25"/>
  <c r="S25"/>
  <c r="O25"/>
  <c r="C25"/>
  <c r="S33"/>
  <c r="O33"/>
  <c r="C33"/>
  <c r="S37"/>
  <c r="O37"/>
  <c r="C37"/>
  <c r="P45"/>
  <c r="D45"/>
  <c r="T45"/>
  <c r="S45"/>
  <c r="O45"/>
  <c r="C45"/>
  <c r="P53"/>
  <c r="D53"/>
  <c r="T53"/>
  <c r="O53"/>
  <c r="C53"/>
  <c r="S53"/>
  <c r="T65"/>
  <c r="P65"/>
  <c r="D65"/>
  <c r="S65"/>
  <c r="O65"/>
  <c r="C65"/>
  <c r="P73"/>
  <c r="D73"/>
  <c r="T73"/>
  <c r="S73"/>
  <c r="O73"/>
  <c r="C73"/>
  <c r="P85"/>
  <c r="D85"/>
  <c r="T85"/>
  <c r="S85"/>
  <c r="O85"/>
  <c r="C85"/>
  <c r="P97"/>
  <c r="D97"/>
  <c r="T97"/>
  <c r="S97"/>
  <c r="O97"/>
  <c r="C97"/>
  <c r="P109"/>
  <c r="D109"/>
  <c r="T109"/>
  <c r="S109"/>
  <c r="O109"/>
  <c r="C109"/>
  <c r="P121"/>
  <c r="D121"/>
  <c r="T121"/>
  <c r="S121"/>
  <c r="O121"/>
  <c r="C121"/>
  <c r="P133"/>
  <c r="D133"/>
  <c r="T133"/>
  <c r="S133"/>
  <c r="O133"/>
  <c r="C133"/>
  <c r="P145"/>
  <c r="D145"/>
  <c r="T145"/>
  <c r="O145"/>
  <c r="C145"/>
  <c r="S145"/>
  <c r="P161"/>
  <c r="D161"/>
  <c r="T161"/>
  <c r="P165"/>
  <c r="D165"/>
  <c r="T165"/>
  <c r="P173"/>
  <c r="D173"/>
  <c r="T173"/>
  <c r="P181"/>
  <c r="D181"/>
  <c r="T181"/>
  <c r="P185"/>
  <c r="D185"/>
  <c r="T185"/>
  <c r="O185"/>
  <c r="C185"/>
  <c r="S185"/>
  <c r="O193"/>
  <c r="C193"/>
  <c r="S193"/>
  <c r="S197"/>
  <c r="O197"/>
  <c r="C197"/>
  <c r="S209"/>
  <c r="C209"/>
  <c r="O209"/>
  <c r="S217"/>
  <c r="C217"/>
  <c r="O217"/>
  <c r="O229"/>
  <c r="S229"/>
  <c r="C229"/>
  <c r="S241"/>
  <c r="C241"/>
  <c r="O241"/>
  <c r="O245"/>
  <c r="S245"/>
  <c r="C245"/>
  <c r="P21"/>
  <c r="D21"/>
  <c r="T21"/>
  <c r="T174"/>
  <c r="P174"/>
  <c r="D174"/>
  <c r="T186"/>
  <c r="P186"/>
  <c r="D186"/>
  <c r="T194"/>
  <c r="P194"/>
  <c r="D194"/>
  <c r="T206"/>
  <c r="D206"/>
  <c r="P206"/>
  <c r="T218"/>
  <c r="D218"/>
  <c r="P218"/>
  <c r="P234"/>
  <c r="T234"/>
  <c r="D234"/>
  <c r="T239"/>
  <c r="D239"/>
  <c r="P239"/>
  <c r="T214"/>
  <c r="D214"/>
  <c r="P214"/>
  <c r="T237"/>
  <c r="D237"/>
  <c r="P237"/>
  <c r="C250"/>
  <c r="C246"/>
  <c r="C242"/>
  <c r="C238"/>
  <c r="C234"/>
  <c r="C230"/>
  <c r="C226"/>
  <c r="C222"/>
  <c r="C218"/>
  <c r="D131"/>
  <c r="D129"/>
  <c r="D126"/>
  <c r="T12"/>
  <c r="E12"/>
  <c r="R12"/>
  <c r="U12"/>
  <c r="C12"/>
  <c r="O12"/>
  <c r="X12" s="1"/>
  <c r="D12"/>
  <c r="B12"/>
  <c r="E11"/>
  <c r="N11"/>
  <c r="X11" s="1"/>
  <c r="B11"/>
  <c r="Y12" l="1"/>
  <c r="Y202"/>
  <c r="Y198"/>
  <c r="Y194"/>
  <c r="Y190"/>
  <c r="Y186"/>
  <c r="Y182"/>
  <c r="Y178"/>
  <c r="Y174"/>
  <c r="Y170"/>
  <c r="Y166"/>
  <c r="Y162"/>
  <c r="Y158"/>
  <c r="Y154"/>
  <c r="Y150"/>
  <c r="Y146"/>
  <c r="Y142"/>
  <c r="Y138"/>
  <c r="Y134"/>
  <c r="Y130"/>
  <c r="Y126"/>
  <c r="Y122"/>
  <c r="Y118"/>
  <c r="Y114"/>
  <c r="Y110"/>
  <c r="Y106"/>
  <c r="Y102"/>
  <c r="Y98"/>
  <c r="Y94"/>
  <c r="Y90"/>
  <c r="Y86"/>
  <c r="Y82"/>
  <c r="Y78"/>
  <c r="Y250"/>
  <c r="X250"/>
  <c r="Y246"/>
  <c r="X246"/>
  <c r="Y242"/>
  <c r="X242"/>
  <c r="Y238"/>
  <c r="X238"/>
  <c r="Y234"/>
  <c r="X234"/>
  <c r="X230"/>
  <c r="Y226"/>
  <c r="X226"/>
  <c r="Y222"/>
  <c r="X222"/>
  <c r="Y218"/>
  <c r="X218"/>
  <c r="Y214"/>
  <c r="X214"/>
  <c r="Y210"/>
  <c r="X210"/>
  <c r="Y206"/>
  <c r="X206"/>
  <c r="X202"/>
  <c r="X198"/>
  <c r="X194"/>
  <c r="X190"/>
  <c r="X186"/>
  <c r="X182"/>
  <c r="X178"/>
  <c r="X174"/>
  <c r="X170"/>
  <c r="X166"/>
  <c r="X162"/>
  <c r="X158"/>
  <c r="X154"/>
  <c r="X150"/>
  <c r="X146"/>
  <c r="X142"/>
  <c r="X138"/>
  <c r="X134"/>
  <c r="X130"/>
  <c r="X126"/>
  <c r="X122"/>
  <c r="X118"/>
  <c r="X114"/>
  <c r="X110"/>
  <c r="X106"/>
  <c r="X102"/>
  <c r="X98"/>
  <c r="X94"/>
  <c r="X90"/>
  <c r="X86"/>
  <c r="X82"/>
  <c r="X78"/>
  <c r="Y74"/>
  <c r="X74"/>
  <c r="Y70"/>
  <c r="X70"/>
  <c r="Y66"/>
  <c r="X66"/>
  <c r="Y62"/>
  <c r="X62"/>
  <c r="Y58"/>
  <c r="X58"/>
  <c r="Y54"/>
  <c r="X54"/>
  <c r="X50"/>
  <c r="Y50"/>
  <c r="Y46"/>
  <c r="X46"/>
  <c r="Y42"/>
  <c r="X42"/>
  <c r="Y38"/>
  <c r="X38"/>
  <c r="Y34"/>
  <c r="X34"/>
  <c r="X30"/>
  <c r="Y30"/>
  <c r="Y26"/>
  <c r="X26"/>
  <c r="X22"/>
  <c r="Y22"/>
  <c r="X18"/>
  <c r="Y18"/>
  <c r="X14"/>
  <c r="Y14"/>
  <c r="X249"/>
  <c r="Y249"/>
  <c r="X245"/>
  <c r="Y245"/>
  <c r="X241"/>
  <c r="Y200"/>
  <c r="Y196"/>
  <c r="Y192"/>
  <c r="Y188"/>
  <c r="Y184"/>
  <c r="Y180"/>
  <c r="Y176"/>
  <c r="Y172"/>
  <c r="Y168"/>
  <c r="Y164"/>
  <c r="Y160"/>
  <c r="Y156"/>
  <c r="Y152"/>
  <c r="Y148"/>
  <c r="Y144"/>
  <c r="Y140"/>
  <c r="Y136"/>
  <c r="Y132"/>
  <c r="Y128"/>
  <c r="Y124"/>
  <c r="Y120"/>
  <c r="Y116"/>
  <c r="Y112"/>
  <c r="Y108"/>
  <c r="Y104"/>
  <c r="Y100"/>
  <c r="Y96"/>
  <c r="Y92"/>
  <c r="Y88"/>
  <c r="Y84"/>
  <c r="Y80"/>
  <c r="Y76"/>
  <c r="X203"/>
  <c r="Y203"/>
  <c r="X199"/>
  <c r="Y199"/>
  <c r="X195"/>
  <c r="Y195"/>
  <c r="X191"/>
  <c r="Y191"/>
  <c r="X187"/>
  <c r="Y187"/>
  <c r="X183"/>
  <c r="Y183"/>
  <c r="X179"/>
  <c r="Y179"/>
  <c r="X175"/>
  <c r="Y175"/>
  <c r="X171"/>
  <c r="Y171"/>
  <c r="X167"/>
  <c r="Y167"/>
  <c r="X163"/>
  <c r="Y163"/>
  <c r="X159"/>
  <c r="Y159"/>
  <c r="X155"/>
  <c r="Y155"/>
  <c r="X151"/>
  <c r="Y151"/>
  <c r="X147"/>
  <c r="Y147"/>
  <c r="X143"/>
  <c r="Y143"/>
  <c r="X139"/>
  <c r="Y139"/>
  <c r="X135"/>
  <c r="Y135"/>
  <c r="Y131"/>
  <c r="X131"/>
  <c r="X127"/>
  <c r="Y127"/>
  <c r="X123"/>
  <c r="Y123"/>
  <c r="X119"/>
  <c r="Y119"/>
  <c r="X115"/>
  <c r="Y115"/>
  <c r="X111"/>
  <c r="Y111"/>
  <c r="X107"/>
  <c r="Y107"/>
  <c r="X103"/>
  <c r="Y103"/>
  <c r="X99"/>
  <c r="Y99"/>
  <c r="X95"/>
  <c r="Y95"/>
  <c r="X91"/>
  <c r="Y91"/>
  <c r="X87"/>
  <c r="Y87"/>
  <c r="X83"/>
  <c r="Y83"/>
  <c r="X79"/>
  <c r="Y79"/>
  <c r="Y241"/>
  <c r="X237"/>
  <c r="Y237"/>
  <c r="X233"/>
  <c r="Y233"/>
  <c r="X229"/>
  <c r="Y229"/>
  <c r="X225"/>
  <c r="Y225"/>
  <c r="X221"/>
  <c r="Y221"/>
  <c r="X217"/>
  <c r="Y217"/>
  <c r="Y213"/>
  <c r="X213"/>
  <c r="Y209"/>
  <c r="X209"/>
  <c r="Y205"/>
  <c r="X205"/>
  <c r="X201"/>
  <c r="Y201"/>
  <c r="X197"/>
  <c r="Y197"/>
  <c r="X193"/>
  <c r="Y193"/>
  <c r="X189"/>
  <c r="Y189"/>
  <c r="X185"/>
  <c r="Y185"/>
  <c r="X181"/>
  <c r="Y181"/>
  <c r="X177"/>
  <c r="Y177"/>
  <c r="X173"/>
  <c r="Y173"/>
  <c r="X169"/>
  <c r="Y169"/>
  <c r="X165"/>
  <c r="Y165"/>
  <c r="X161"/>
  <c r="Y161"/>
  <c r="X157"/>
  <c r="Y157"/>
  <c r="X153"/>
  <c r="Y153"/>
  <c r="X149"/>
  <c r="Y149"/>
  <c r="X145"/>
  <c r="Y145"/>
  <c r="X141"/>
  <c r="Y141"/>
  <c r="X137"/>
  <c r="Y137"/>
  <c r="X133"/>
  <c r="Y133"/>
  <c r="Y129"/>
  <c r="X129"/>
  <c r="X125"/>
  <c r="Y125"/>
  <c r="X121"/>
  <c r="Y121"/>
  <c r="X117"/>
  <c r="Y117"/>
  <c r="X113"/>
  <c r="Y113"/>
  <c r="X109"/>
  <c r="Y109"/>
  <c r="X105"/>
  <c r="Y105"/>
  <c r="X101"/>
  <c r="Y101"/>
  <c r="X97"/>
  <c r="Y97"/>
  <c r="X93"/>
  <c r="Y93"/>
  <c r="X89"/>
  <c r="Y89"/>
  <c r="X85"/>
  <c r="Y85"/>
  <c r="X81"/>
  <c r="Y81"/>
  <c r="X77"/>
  <c r="Y77"/>
  <c r="X73"/>
  <c r="Y73"/>
  <c r="X69"/>
  <c r="Y69"/>
  <c r="X65"/>
  <c r="Y65"/>
  <c r="X61"/>
  <c r="Y61"/>
  <c r="X57"/>
  <c r="Y57"/>
  <c r="X53"/>
  <c r="Y53"/>
  <c r="Y49"/>
  <c r="X49"/>
  <c r="X45"/>
  <c r="Y45"/>
  <c r="X41"/>
  <c r="Y41"/>
  <c r="X37"/>
  <c r="Y37"/>
  <c r="X33"/>
  <c r="Y33"/>
  <c r="X29"/>
  <c r="Y29"/>
  <c r="X25"/>
  <c r="Y25"/>
  <c r="X21"/>
  <c r="Y21"/>
  <c r="X17"/>
  <c r="Y17"/>
  <c r="X59"/>
  <c r="Y59"/>
  <c r="X51"/>
  <c r="Y51"/>
  <c r="Y43"/>
  <c r="X43"/>
  <c r="Y35"/>
  <c r="X35"/>
  <c r="X27"/>
  <c r="Y27"/>
  <c r="Y19"/>
  <c r="X19"/>
  <c r="Y248"/>
  <c r="X248"/>
  <c r="Y244"/>
  <c r="X244"/>
  <c r="Y240"/>
  <c r="X240"/>
  <c r="Y236"/>
  <c r="X236"/>
  <c r="Y232"/>
  <c r="X232"/>
  <c r="Y228"/>
  <c r="X228"/>
  <c r="Y224"/>
  <c r="X224"/>
  <c r="Y220"/>
  <c r="X220"/>
  <c r="Y216"/>
  <c r="X216"/>
  <c r="Y212"/>
  <c r="X212"/>
  <c r="Y208"/>
  <c r="X208"/>
  <c r="X204"/>
  <c r="Y204"/>
  <c r="X200"/>
  <c r="X196"/>
  <c r="X192"/>
  <c r="X188"/>
  <c r="X184"/>
  <c r="X180"/>
  <c r="X176"/>
  <c r="X172"/>
  <c r="X168"/>
  <c r="X164"/>
  <c r="X160"/>
  <c r="X156"/>
  <c r="X152"/>
  <c r="X148"/>
  <c r="X144"/>
  <c r="X140"/>
  <c r="X136"/>
  <c r="X132"/>
  <c r="X128"/>
  <c r="X124"/>
  <c r="X120"/>
  <c r="X116"/>
  <c r="X112"/>
  <c r="X108"/>
  <c r="X104"/>
  <c r="X100"/>
  <c r="X96"/>
  <c r="X92"/>
  <c r="X88"/>
  <c r="X84"/>
  <c r="X80"/>
  <c r="X76"/>
  <c r="Y72"/>
  <c r="X72"/>
  <c r="Y68"/>
  <c r="X68"/>
  <c r="Y64"/>
  <c r="X64"/>
  <c r="Y60"/>
  <c r="X60"/>
  <c r="Y56"/>
  <c r="X56"/>
  <c r="X52"/>
  <c r="Y52"/>
  <c r="X48"/>
  <c r="Y48"/>
  <c r="X44"/>
  <c r="Y44"/>
  <c r="X40"/>
  <c r="Y40"/>
  <c r="X36"/>
  <c r="Y36"/>
  <c r="X32"/>
  <c r="Y32"/>
  <c r="X28"/>
  <c r="Y28"/>
  <c r="X24"/>
  <c r="Y24"/>
  <c r="Y20"/>
  <c r="X20"/>
  <c r="X16"/>
  <c r="Y16"/>
  <c r="X251"/>
  <c r="Y251"/>
  <c r="X247"/>
  <c r="Y247"/>
  <c r="X243"/>
  <c r="Y243"/>
  <c r="X239"/>
  <c r="Y239"/>
  <c r="X235"/>
  <c r="Y235"/>
  <c r="X231"/>
  <c r="Y231"/>
  <c r="X227"/>
  <c r="Y227"/>
  <c r="X223"/>
  <c r="Y223"/>
  <c r="X219"/>
  <c r="Y219"/>
  <c r="Y215"/>
  <c r="X215"/>
  <c r="Y211"/>
  <c r="X211"/>
  <c r="Y207"/>
  <c r="X207"/>
  <c r="X75"/>
  <c r="Y75"/>
  <c r="X71"/>
  <c r="Y71"/>
  <c r="X67"/>
  <c r="Y67"/>
  <c r="X63"/>
  <c r="Y63"/>
  <c r="X55"/>
  <c r="Y55"/>
  <c r="Y47"/>
  <c r="X47"/>
  <c r="Y39"/>
  <c r="X39"/>
  <c r="X31"/>
  <c r="Y31"/>
  <c r="X23"/>
  <c r="Y23"/>
  <c r="X15"/>
  <c r="Y15"/>
</calcChain>
</file>

<file path=xl/sharedStrings.xml><?xml version="1.0" encoding="utf-8"?>
<sst xmlns="http://schemas.openxmlformats.org/spreadsheetml/2006/main" count="287" uniqueCount="59">
  <si>
    <t>Pistón</t>
  </si>
  <si>
    <t>Fuerzas de Inercia</t>
  </si>
  <si>
    <t>Eje x</t>
  </si>
  <si>
    <t>Eje y</t>
  </si>
  <si>
    <t>ω(rpm)</t>
  </si>
  <si>
    <t>ω(rad/s)</t>
  </si>
  <si>
    <t>mA(kg)</t>
  </si>
  <si>
    <t>mB(kg)</t>
  </si>
  <si>
    <t>r(m)</t>
  </si>
  <si>
    <t>l(m)</t>
  </si>
  <si>
    <t>ω·t (grados)</t>
  </si>
  <si>
    <t>ω·t (rad)</t>
  </si>
  <si>
    <t>1er armónico</t>
  </si>
  <si>
    <t>2o armónico</t>
  </si>
  <si>
    <t>4o armónico</t>
  </si>
  <si>
    <r>
      <t>cos(2</t>
    </r>
    <r>
      <rPr>
        <sz val="11"/>
        <color theme="1"/>
        <rFont val="Calibri"/>
        <family val="2"/>
      </rPr>
      <t>θ)</t>
    </r>
  </si>
  <si>
    <r>
      <t>cos(</t>
    </r>
    <r>
      <rPr>
        <sz val="11"/>
        <color theme="1"/>
        <rFont val="Calibri"/>
        <family val="2"/>
      </rPr>
      <t>θ)</t>
    </r>
  </si>
  <si>
    <r>
      <t>cos(4</t>
    </r>
    <r>
      <rPr>
        <sz val="11"/>
        <color theme="1"/>
        <rFont val="Calibri"/>
        <family val="2"/>
      </rPr>
      <t>θ)</t>
    </r>
  </si>
  <si>
    <t>Momento del gas</t>
  </si>
  <si>
    <r>
      <t>sin(</t>
    </r>
    <r>
      <rPr>
        <sz val="11"/>
        <color theme="1"/>
        <rFont val="Calibri"/>
        <family val="2"/>
      </rPr>
      <t>θ)</t>
    </r>
  </si>
  <si>
    <r>
      <t>sin(2</t>
    </r>
    <r>
      <rPr>
        <sz val="11"/>
        <color theme="1"/>
        <rFont val="Calibri"/>
        <family val="2"/>
      </rPr>
      <t>θ)</t>
    </r>
  </si>
  <si>
    <r>
      <t>sin(4</t>
    </r>
    <r>
      <rPr>
        <sz val="11"/>
        <color theme="1"/>
        <rFont val="Calibri"/>
        <family val="2"/>
      </rPr>
      <t>θ)</t>
    </r>
  </si>
  <si>
    <t>Fg (dyn)</t>
  </si>
  <si>
    <t>Fg (N)</t>
  </si>
  <si>
    <t>Primarias</t>
  </si>
  <si>
    <t>Secundarias</t>
  </si>
  <si>
    <t>Cuaternarias</t>
  </si>
  <si>
    <t>Primarios</t>
  </si>
  <si>
    <t>Secundarios</t>
  </si>
  <si>
    <t>Cuaternarios</t>
  </si>
  <si>
    <t>Momentos de las Fuerzas Inerciales respecto el cigüeñal</t>
  </si>
  <si>
    <t>M primarios</t>
  </si>
  <si>
    <t>M secundarios</t>
  </si>
  <si>
    <t>M cuaternarios</t>
  </si>
  <si>
    <t>Momentos de sacudida</t>
  </si>
  <si>
    <t>3er armónico</t>
  </si>
  <si>
    <t>5o armónico</t>
  </si>
  <si>
    <r>
      <t>sin(3</t>
    </r>
    <r>
      <rPr>
        <sz val="11"/>
        <color theme="1"/>
        <rFont val="Calibri"/>
        <family val="2"/>
      </rPr>
      <t>θ)</t>
    </r>
  </si>
  <si>
    <r>
      <t>sin(5</t>
    </r>
    <r>
      <rPr>
        <sz val="11"/>
        <color theme="1"/>
        <rFont val="Calibri"/>
        <family val="2"/>
      </rPr>
      <t>θ)</t>
    </r>
  </si>
  <si>
    <t>Fuerzas de Inercia Totales</t>
  </si>
  <si>
    <t>Momentos del Gas Totales</t>
  </si>
  <si>
    <t>M prim</t>
  </si>
  <si>
    <t>M sec</t>
  </si>
  <si>
    <t>M ter</t>
  </si>
  <si>
    <t>M cuat</t>
  </si>
  <si>
    <t>M quint</t>
  </si>
  <si>
    <t>M prim de Fy</t>
  </si>
  <si>
    <t>Par de Torsión de Inercia Totales</t>
  </si>
  <si>
    <t>Ángulo V (grad)</t>
  </si>
  <si>
    <t>Ángulo V (rad)</t>
  </si>
  <si>
    <t>Eje Horizontal</t>
  </si>
  <si>
    <t>Eje Vertical</t>
  </si>
  <si>
    <t>Momentos Plano Horizontal</t>
  </si>
  <si>
    <t>Momentos Plano Vertical</t>
  </si>
  <si>
    <t>Mmotor</t>
  </si>
  <si>
    <t>Mmotor Total</t>
  </si>
  <si>
    <t>Mgas Total</t>
  </si>
  <si>
    <t>MH Total</t>
  </si>
  <si>
    <t>MV Total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</si>
</sst>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tx>
            <c:v>Mgas Primario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Resultados!$F$11:$F$251</c:f>
              <c:numCache>
                <c:formatCode>General</c:formatCode>
                <c:ptCount val="241"/>
                <c:pt idx="0">
                  <c:v>10.463396499999998</c:v>
                </c:pt>
                <c:pt idx="1">
                  <c:v>37.480330147023004</c:v>
                </c:pt>
                <c:pt idx="2">
                  <c:v>69.785940398286243</c:v>
                </c:pt>
                <c:pt idx="3">
                  <c:v>106.12840491222114</c:v>
                </c:pt>
                <c:pt idx="4">
                  <c:v>145.32298726978433</c:v>
                </c:pt>
                <c:pt idx="5">
                  <c:v>186.26130767328479</c:v>
                </c:pt>
                <c:pt idx="6">
                  <c:v>227.92051388939663</c:v>
                </c:pt>
                <c:pt idx="7">
                  <c:v>269.37038366685243</c:v>
                </c:pt>
                <c:pt idx="8">
                  <c:v>309.77985668401925</c:v>
                </c:pt>
                <c:pt idx="9">
                  <c:v>348.42229373361164</c:v>
                </c:pt>
                <c:pt idx="10">
                  <c:v>384.67956499999997</c:v>
                </c:pt>
                <c:pt idx="11">
                  <c:v>418.04404726332268</c:v>
                </c:pt>
                <c:pt idx="12">
                  <c:v>448.10474081422285</c:v>
                </c:pt>
                <c:pt idx="13">
                  <c:v>474.53322595071666</c:v>
                </c:pt>
                <c:pt idx="14">
                  <c:v>497.0788468158301</c:v>
                </c:pt>
                <c:pt idx="15">
                  <c:v>515.5668488827888</c:v>
                </c:pt>
                <c:pt idx="16">
                  <c:v>529.89469883701406</c:v>
                </c:pt>
                <c:pt idx="17">
                  <c:v>540.02690822637533</c:v>
                </c:pt>
                <c:pt idx="18">
                  <c:v>545.99208319035586</c:v>
                </c:pt>
                <c:pt idx="19">
                  <c:v>547.8768961817417</c:v>
                </c:pt>
                <c:pt idx="20">
                  <c:v>545.820400226571</c:v>
                </c:pt>
                <c:pt idx="21">
                  <c:v>540.01033717029509</c:v>
                </c:pt>
                <c:pt idx="22">
                  <c:v>530.67517622639355</c:v>
                </c:pt>
                <c:pt idx="23">
                  <c:v>518.07945077139368</c:v>
                </c:pt>
                <c:pt idx="24">
                  <c:v>502.51746360434782</c:v>
                </c:pt>
                <c:pt idx="25">
                  <c:v>457.24270780865936</c:v>
                </c:pt>
                <c:pt idx="26">
                  <c:v>422.25883466177737</c:v>
                </c:pt>
                <c:pt idx="27">
                  <c:v>396.57254624167695</c:v>
                </c:pt>
                <c:pt idx="28">
                  <c:v>379.20352662100333</c:v>
                </c:pt>
                <c:pt idx="29">
                  <c:v>369.19111556165041</c:v>
                </c:pt>
                <c:pt idx="30">
                  <c:v>365.59995999999995</c:v>
                </c:pt>
                <c:pt idx="31">
                  <c:v>369.21910478579042</c:v>
                </c:pt>
                <c:pt idx="32">
                  <c:v>377.01685226198128</c:v>
                </c:pt>
                <c:pt idx="33">
                  <c:v>388.19897454504536</c:v>
                </c:pt>
                <c:pt idx="34">
                  <c:v>402.01451183560931</c:v>
                </c:pt>
                <c:pt idx="35">
                  <c:v>417.75753114240558</c:v>
                </c:pt>
                <c:pt idx="36">
                  <c:v>434.76986370778297</c:v>
                </c:pt>
                <c:pt idx="37">
                  <c:v>452.4421186583719</c:v>
                </c:pt>
                <c:pt idx="38">
                  <c:v>470.2149749174049</c:v>
                </c:pt>
                <c:pt idx="39">
                  <c:v>487.57957452740527</c:v>
                </c:pt>
                <c:pt idx="40">
                  <c:v>504.07819210509786</c:v>
                </c:pt>
                <c:pt idx="41">
                  <c:v>519.30431728793167</c:v>
                </c:pt>
                <c:pt idx="42">
                  <c:v>532.9014727965606</c:v>
                </c:pt>
                <c:pt idx="43">
                  <c:v>544.56367716205159</c:v>
                </c:pt>
                <c:pt idx="44">
                  <c:v>554.03340158681783</c:v>
                </c:pt>
                <c:pt idx="45">
                  <c:v>561.10152887266383</c:v>
                </c:pt>
                <c:pt idx="46">
                  <c:v>565.60586674047499</c:v>
                </c:pt>
                <c:pt idx="47">
                  <c:v>567.42878109871015</c:v>
                </c:pt>
                <c:pt idx="48">
                  <c:v>566.49704918667499</c:v>
                </c:pt>
                <c:pt idx="49">
                  <c:v>562.77930717033894</c:v>
                </c:pt>
                <c:pt idx="50">
                  <c:v>556.28379672657104</c:v>
                </c:pt>
                <c:pt idx="51">
                  <c:v>547.0584826575448</c:v>
                </c:pt>
                <c:pt idx="52">
                  <c:v>535.18699127099467</c:v>
                </c:pt>
                <c:pt idx="53">
                  <c:v>520.78797491287924</c:v>
                </c:pt>
                <c:pt idx="54">
                  <c:v>504.01289192465737</c:v>
                </c:pt>
                <c:pt idx="55">
                  <c:v>485.04407856522045</c:v>
                </c:pt>
                <c:pt idx="56">
                  <c:v>464.09283945247319</c:v>
                </c:pt>
                <c:pt idx="57">
                  <c:v>441.39788881849398</c:v>
                </c:pt>
                <c:pt idx="58">
                  <c:v>417.22272184717826</c:v>
                </c:pt>
                <c:pt idx="59">
                  <c:v>391.85406172296626</c:v>
                </c:pt>
                <c:pt idx="60">
                  <c:v>365.59995999999995</c:v>
                </c:pt>
                <c:pt idx="61">
                  <c:v>338.78692012601709</c:v>
                </c:pt>
                <c:pt idx="62">
                  <c:v>311.74272690829622</c:v>
                </c:pt>
                <c:pt idx="63">
                  <c:v>284.77909377430973</c:v>
                </c:pt>
                <c:pt idx="64">
                  <c:v>258.18695288613452</c:v>
                </c:pt>
                <c:pt idx="65">
                  <c:v>232.23300366551965</c:v>
                </c:pt>
                <c:pt idx="66">
                  <c:v>207.15729959561648</c:v>
                </c:pt>
                <c:pt idx="67">
                  <c:v>183.17104609134341</c:v>
                </c:pt>
                <c:pt idx="68">
                  <c:v>160.45508946561907</c:v>
                </c:pt>
                <c:pt idx="69">
                  <c:v>139.15855012816854</c:v>
                </c:pt>
                <c:pt idx="70">
                  <c:v>119.39862710509789</c:v>
                </c:pt>
                <c:pt idx="71">
                  <c:v>101.26027002460901</c:v>
                </c:pt>
                <c:pt idx="72">
                  <c:v>84.796731982337789</c:v>
                </c:pt>
                <c:pt idx="73">
                  <c:v>70.030451211334963</c:v>
                </c:pt>
                <c:pt idx="74">
                  <c:v>56.954554770987684</c:v>
                </c:pt>
                <c:pt idx="75">
                  <c:v>18.470089429712765</c:v>
                </c:pt>
                <c:pt idx="76">
                  <c:v>-5.814887110004733</c:v>
                </c:pt>
                <c:pt idx="77">
                  <c:v>-17.324158604658745</c:v>
                </c:pt>
                <c:pt idx="78">
                  <c:v>-17.494257997622682</c:v>
                </c:pt>
                <c:pt idx="79">
                  <c:v>-7.7592658383440867</c:v>
                </c:pt>
                <c:pt idx="80">
                  <c:v>10.463396499999998</c:v>
                </c:pt>
                <c:pt idx="81">
                  <c:v>37.480330147023004</c:v>
                </c:pt>
                <c:pt idx="82">
                  <c:v>69.785940398286243</c:v>
                </c:pt>
                <c:pt idx="83">
                  <c:v>106.12840491222114</c:v>
                </c:pt>
                <c:pt idx="84">
                  <c:v>145.32298726978433</c:v>
                </c:pt>
                <c:pt idx="85">
                  <c:v>186.26130767328479</c:v>
                </c:pt>
                <c:pt idx="86">
                  <c:v>227.92051388939663</c:v>
                </c:pt>
                <c:pt idx="87">
                  <c:v>269.37038366685243</c:v>
                </c:pt>
                <c:pt idx="88">
                  <c:v>309.77985668401925</c:v>
                </c:pt>
                <c:pt idx="89">
                  <c:v>348.42229373361164</c:v>
                </c:pt>
                <c:pt idx="90">
                  <c:v>384.67956499999997</c:v>
                </c:pt>
                <c:pt idx="91">
                  <c:v>418.04404726332268</c:v>
                </c:pt>
                <c:pt idx="92">
                  <c:v>448.10474081422285</c:v>
                </c:pt>
                <c:pt idx="93">
                  <c:v>474.53322595071666</c:v>
                </c:pt>
                <c:pt idx="94">
                  <c:v>497.0788468158301</c:v>
                </c:pt>
                <c:pt idx="95">
                  <c:v>515.5668488827888</c:v>
                </c:pt>
                <c:pt idx="96">
                  <c:v>529.89469883701406</c:v>
                </c:pt>
                <c:pt idx="97">
                  <c:v>540.02690822637533</c:v>
                </c:pt>
                <c:pt idx="98">
                  <c:v>545.99208319035586</c:v>
                </c:pt>
                <c:pt idx="99">
                  <c:v>547.8768961817417</c:v>
                </c:pt>
                <c:pt idx="100">
                  <c:v>545.820400226571</c:v>
                </c:pt>
                <c:pt idx="101">
                  <c:v>540.01033717029509</c:v>
                </c:pt>
                <c:pt idx="102">
                  <c:v>530.67517622639355</c:v>
                </c:pt>
                <c:pt idx="103">
                  <c:v>518.07945077139368</c:v>
                </c:pt>
                <c:pt idx="104">
                  <c:v>502.51746360434782</c:v>
                </c:pt>
                <c:pt idx="105">
                  <c:v>457.24270780865936</c:v>
                </c:pt>
                <c:pt idx="106">
                  <c:v>422.25883466177743</c:v>
                </c:pt>
                <c:pt idx="107">
                  <c:v>396.57254624167655</c:v>
                </c:pt>
                <c:pt idx="108">
                  <c:v>379.20352662100294</c:v>
                </c:pt>
                <c:pt idx="109">
                  <c:v>369.19111556165007</c:v>
                </c:pt>
                <c:pt idx="110">
                  <c:v>365.59995999999995</c:v>
                </c:pt>
                <c:pt idx="111">
                  <c:v>369.21910478579042</c:v>
                </c:pt>
                <c:pt idx="112">
                  <c:v>377.01685226198128</c:v>
                </c:pt>
                <c:pt idx="113">
                  <c:v>388.19897454504536</c:v>
                </c:pt>
                <c:pt idx="114">
                  <c:v>402.01451183560931</c:v>
                </c:pt>
                <c:pt idx="115">
                  <c:v>417.75753114240558</c:v>
                </c:pt>
                <c:pt idx="116">
                  <c:v>434.76986370778297</c:v>
                </c:pt>
                <c:pt idx="117">
                  <c:v>452.4421186583719</c:v>
                </c:pt>
                <c:pt idx="118">
                  <c:v>470.2149749174049</c:v>
                </c:pt>
                <c:pt idx="119">
                  <c:v>487.57957452740527</c:v>
                </c:pt>
                <c:pt idx="120">
                  <c:v>504.07819210509786</c:v>
                </c:pt>
                <c:pt idx="121">
                  <c:v>519.30431728793167</c:v>
                </c:pt>
                <c:pt idx="122">
                  <c:v>532.9014727965606</c:v>
                </c:pt>
                <c:pt idx="123">
                  <c:v>544.56367716205159</c:v>
                </c:pt>
                <c:pt idx="124">
                  <c:v>554.03340158681783</c:v>
                </c:pt>
                <c:pt idx="125">
                  <c:v>561.10152887266383</c:v>
                </c:pt>
                <c:pt idx="126">
                  <c:v>565.60586674047499</c:v>
                </c:pt>
                <c:pt idx="127">
                  <c:v>567.42878109871015</c:v>
                </c:pt>
                <c:pt idx="128">
                  <c:v>566.49704918667499</c:v>
                </c:pt>
                <c:pt idx="129">
                  <c:v>562.77930717033894</c:v>
                </c:pt>
                <c:pt idx="130">
                  <c:v>556.28379672657104</c:v>
                </c:pt>
                <c:pt idx="131">
                  <c:v>547.0584826575448</c:v>
                </c:pt>
                <c:pt idx="132">
                  <c:v>535.18699127099467</c:v>
                </c:pt>
                <c:pt idx="133">
                  <c:v>520.78797491287924</c:v>
                </c:pt>
                <c:pt idx="134">
                  <c:v>504.01289192465737</c:v>
                </c:pt>
                <c:pt idx="135">
                  <c:v>485.04407856522045</c:v>
                </c:pt>
                <c:pt idx="136">
                  <c:v>464.09283945247319</c:v>
                </c:pt>
                <c:pt idx="137">
                  <c:v>441.39788881849398</c:v>
                </c:pt>
                <c:pt idx="138">
                  <c:v>417.22272184717826</c:v>
                </c:pt>
                <c:pt idx="139">
                  <c:v>391.85406172296626</c:v>
                </c:pt>
                <c:pt idx="140">
                  <c:v>365.59995999999995</c:v>
                </c:pt>
                <c:pt idx="141">
                  <c:v>338.78692012601709</c:v>
                </c:pt>
                <c:pt idx="142">
                  <c:v>311.74272690829622</c:v>
                </c:pt>
                <c:pt idx="143">
                  <c:v>284.77909377430973</c:v>
                </c:pt>
                <c:pt idx="144">
                  <c:v>258.18695288613452</c:v>
                </c:pt>
                <c:pt idx="145">
                  <c:v>232.23300366551965</c:v>
                </c:pt>
                <c:pt idx="146">
                  <c:v>207.15729959561648</c:v>
                </c:pt>
                <c:pt idx="147">
                  <c:v>183.17104609134341</c:v>
                </c:pt>
                <c:pt idx="148">
                  <c:v>160.45508946561907</c:v>
                </c:pt>
                <c:pt idx="149">
                  <c:v>139.15855012816854</c:v>
                </c:pt>
                <c:pt idx="150">
                  <c:v>119.39862710509789</c:v>
                </c:pt>
                <c:pt idx="151">
                  <c:v>101.26027002460901</c:v>
                </c:pt>
                <c:pt idx="152">
                  <c:v>84.796731982337789</c:v>
                </c:pt>
                <c:pt idx="153">
                  <c:v>70.030451211334963</c:v>
                </c:pt>
                <c:pt idx="154">
                  <c:v>56.954554770987684</c:v>
                </c:pt>
                <c:pt idx="155">
                  <c:v>18.470089429712765</c:v>
                </c:pt>
                <c:pt idx="156">
                  <c:v>-5.814887110004733</c:v>
                </c:pt>
                <c:pt idx="157">
                  <c:v>-17.324158604658745</c:v>
                </c:pt>
                <c:pt idx="158">
                  <c:v>-17.494257997622682</c:v>
                </c:pt>
                <c:pt idx="159">
                  <c:v>-7.7592658383440867</c:v>
                </c:pt>
                <c:pt idx="160">
                  <c:v>10.463396499999998</c:v>
                </c:pt>
                <c:pt idx="161">
                  <c:v>37.480330147023004</c:v>
                </c:pt>
                <c:pt idx="162">
                  <c:v>69.785940398286243</c:v>
                </c:pt>
                <c:pt idx="163">
                  <c:v>106.12840491222114</c:v>
                </c:pt>
                <c:pt idx="164">
                  <c:v>145.32298726978433</c:v>
                </c:pt>
                <c:pt idx="165">
                  <c:v>186.26130767328479</c:v>
                </c:pt>
                <c:pt idx="166">
                  <c:v>227.92051388939663</c:v>
                </c:pt>
                <c:pt idx="167">
                  <c:v>269.37038366685243</c:v>
                </c:pt>
                <c:pt idx="168">
                  <c:v>309.77985668401925</c:v>
                </c:pt>
                <c:pt idx="169">
                  <c:v>348.42229373361164</c:v>
                </c:pt>
                <c:pt idx="170">
                  <c:v>384.67956499999997</c:v>
                </c:pt>
                <c:pt idx="171">
                  <c:v>418.04404726332268</c:v>
                </c:pt>
                <c:pt idx="172">
                  <c:v>448.10474081422285</c:v>
                </c:pt>
                <c:pt idx="173">
                  <c:v>474.53322595071666</c:v>
                </c:pt>
                <c:pt idx="174">
                  <c:v>497.0788468158301</c:v>
                </c:pt>
                <c:pt idx="175">
                  <c:v>515.5668488827888</c:v>
                </c:pt>
                <c:pt idx="176">
                  <c:v>529.89469883701406</c:v>
                </c:pt>
                <c:pt idx="177">
                  <c:v>540.02690822637533</c:v>
                </c:pt>
                <c:pt idx="178">
                  <c:v>545.99208319035586</c:v>
                </c:pt>
                <c:pt idx="179">
                  <c:v>547.8768961817417</c:v>
                </c:pt>
                <c:pt idx="180">
                  <c:v>545.820400226571</c:v>
                </c:pt>
                <c:pt idx="181">
                  <c:v>540.01033717029509</c:v>
                </c:pt>
                <c:pt idx="182">
                  <c:v>530.67517622639355</c:v>
                </c:pt>
                <c:pt idx="183">
                  <c:v>518.07945077139368</c:v>
                </c:pt>
                <c:pt idx="184">
                  <c:v>502.51746360434782</c:v>
                </c:pt>
                <c:pt idx="185">
                  <c:v>457.24270780865936</c:v>
                </c:pt>
                <c:pt idx="186">
                  <c:v>422.25883466177743</c:v>
                </c:pt>
                <c:pt idx="187">
                  <c:v>396.57254624167655</c:v>
                </c:pt>
                <c:pt idx="188">
                  <c:v>379.20352662100294</c:v>
                </c:pt>
                <c:pt idx="189">
                  <c:v>369.19111556165007</c:v>
                </c:pt>
                <c:pt idx="190">
                  <c:v>365.59995999999995</c:v>
                </c:pt>
                <c:pt idx="191">
                  <c:v>369.21910478579042</c:v>
                </c:pt>
                <c:pt idx="192">
                  <c:v>377.01685226198128</c:v>
                </c:pt>
                <c:pt idx="193">
                  <c:v>388.19897454504536</c:v>
                </c:pt>
                <c:pt idx="194">
                  <c:v>402.01451183560931</c:v>
                </c:pt>
                <c:pt idx="195">
                  <c:v>417.75753114240558</c:v>
                </c:pt>
                <c:pt idx="196">
                  <c:v>434.76986370778297</c:v>
                </c:pt>
                <c:pt idx="197">
                  <c:v>452.4421186583719</c:v>
                </c:pt>
                <c:pt idx="198">
                  <c:v>470.2149749174049</c:v>
                </c:pt>
                <c:pt idx="199">
                  <c:v>487.57957452740527</c:v>
                </c:pt>
                <c:pt idx="200">
                  <c:v>504.07819210509786</c:v>
                </c:pt>
                <c:pt idx="201">
                  <c:v>519.30431728793167</c:v>
                </c:pt>
                <c:pt idx="202">
                  <c:v>532.9014727965606</c:v>
                </c:pt>
                <c:pt idx="203">
                  <c:v>544.56367716205159</c:v>
                </c:pt>
                <c:pt idx="204">
                  <c:v>554.03340158681783</c:v>
                </c:pt>
                <c:pt idx="205">
                  <c:v>561.10152887266383</c:v>
                </c:pt>
                <c:pt idx="206">
                  <c:v>565.60586674047499</c:v>
                </c:pt>
                <c:pt idx="207">
                  <c:v>567.42878109871015</c:v>
                </c:pt>
                <c:pt idx="208">
                  <c:v>566.49704918667499</c:v>
                </c:pt>
                <c:pt idx="209">
                  <c:v>562.77930717033894</c:v>
                </c:pt>
                <c:pt idx="210">
                  <c:v>556.28379672657104</c:v>
                </c:pt>
                <c:pt idx="211">
                  <c:v>547.0584826575448</c:v>
                </c:pt>
                <c:pt idx="212">
                  <c:v>535.18699127099467</c:v>
                </c:pt>
                <c:pt idx="213">
                  <c:v>520.78797491287924</c:v>
                </c:pt>
                <c:pt idx="214">
                  <c:v>504.01289192465737</c:v>
                </c:pt>
                <c:pt idx="215">
                  <c:v>485.04407856522045</c:v>
                </c:pt>
                <c:pt idx="216">
                  <c:v>464.09283945247319</c:v>
                </c:pt>
                <c:pt idx="217">
                  <c:v>441.39788881849398</c:v>
                </c:pt>
                <c:pt idx="218">
                  <c:v>417.22272184717826</c:v>
                </c:pt>
                <c:pt idx="219">
                  <c:v>391.85406172296626</c:v>
                </c:pt>
                <c:pt idx="220">
                  <c:v>365.59995999999995</c:v>
                </c:pt>
                <c:pt idx="221">
                  <c:v>338.78692012601709</c:v>
                </c:pt>
                <c:pt idx="222">
                  <c:v>311.74272690829622</c:v>
                </c:pt>
                <c:pt idx="223">
                  <c:v>284.77909377430973</c:v>
                </c:pt>
                <c:pt idx="224">
                  <c:v>258.18695288613452</c:v>
                </c:pt>
                <c:pt idx="225">
                  <c:v>232.23300366551965</c:v>
                </c:pt>
                <c:pt idx="226">
                  <c:v>207.15729959561648</c:v>
                </c:pt>
                <c:pt idx="227">
                  <c:v>183.17104609134341</c:v>
                </c:pt>
                <c:pt idx="228">
                  <c:v>160.45508946561907</c:v>
                </c:pt>
                <c:pt idx="229">
                  <c:v>139.15855012816854</c:v>
                </c:pt>
                <c:pt idx="230">
                  <c:v>119.39862710509789</c:v>
                </c:pt>
                <c:pt idx="231">
                  <c:v>101.26027002460901</c:v>
                </c:pt>
                <c:pt idx="232">
                  <c:v>84.796731982337789</c:v>
                </c:pt>
                <c:pt idx="233">
                  <c:v>70.030451211334963</c:v>
                </c:pt>
                <c:pt idx="234">
                  <c:v>56.954554770987684</c:v>
                </c:pt>
                <c:pt idx="235">
                  <c:v>18.470089429712765</c:v>
                </c:pt>
                <c:pt idx="236">
                  <c:v>-5.814887110004733</c:v>
                </c:pt>
                <c:pt idx="237">
                  <c:v>-17.324158604658745</c:v>
                </c:pt>
                <c:pt idx="238">
                  <c:v>-17.494257997622682</c:v>
                </c:pt>
                <c:pt idx="239">
                  <c:v>-7.7592658383440867</c:v>
                </c:pt>
                <c:pt idx="240">
                  <c:v>10.463396499999737</c:v>
                </c:pt>
              </c:numCache>
            </c:numRef>
          </c:yVal>
          <c:smooth val="1"/>
        </c:ser>
        <c:ser>
          <c:idx val="1"/>
          <c:order val="1"/>
          <c:tx>
            <c:v>Mgas Secundario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Resultados!$G$11:$G$251</c:f>
              <c:numCache>
                <c:formatCode>General</c:formatCode>
                <c:ptCount val="241"/>
                <c:pt idx="0">
                  <c:v>-2.9276550888582031</c:v>
                </c:pt>
                <c:pt idx="1">
                  <c:v>7.7897485607766201</c:v>
                </c:pt>
                <c:pt idx="2">
                  <c:v>19.641878535091521</c:v>
                </c:pt>
                <c:pt idx="3">
                  <c:v>32.185062014977255</c:v>
                </c:pt>
                <c:pt idx="4">
                  <c:v>44.993554046379558</c:v>
                </c:pt>
                <c:pt idx="5">
                  <c:v>57.667821466532857</c:v>
                </c:pt>
                <c:pt idx="6">
                  <c:v>69.841637510985862</c:v>
                </c:pt>
                <c:pt idx="7">
                  <c:v>81.187383179902866</c:v>
                </c:pt>
                <c:pt idx="8">
                  <c:v>91.420049107538887</c:v>
                </c:pt>
                <c:pt idx="9">
                  <c:v>100.29979841090756</c:v>
                </c:pt>
                <c:pt idx="10">
                  <c:v>107.63322273527625</c:v>
                </c:pt>
                <c:pt idx="11">
                  <c:v>113.27394918822282</c:v>
                </c:pt>
                <c:pt idx="12">
                  <c:v>117.12612607250546</c:v>
                </c:pt>
                <c:pt idx="13">
                  <c:v>119.14774215293311</c:v>
                </c:pt>
                <c:pt idx="14">
                  <c:v>119.34805241566757</c:v>
                </c:pt>
                <c:pt idx="15">
                  <c:v>117.78407687821573</c:v>
                </c:pt>
                <c:pt idx="16">
                  <c:v>114.55579563763055</c:v>
                </c:pt>
                <c:pt idx="17">
                  <c:v>109.80036912714782</c:v>
                </c:pt>
                <c:pt idx="18">
                  <c:v>103.68635963038145</c:v>
                </c:pt>
                <c:pt idx="19">
                  <c:v>96.406950884450367</c:v>
                </c:pt>
                <c:pt idx="20">
                  <c:v>88.173151552210712</c:v>
                </c:pt>
                <c:pt idx="21">
                  <c:v>79.207341020893224</c:v>
                </c:pt>
                <c:pt idx="22">
                  <c:v>69.736262671980086</c:v>
                </c:pt>
                <c:pt idx="23">
                  <c:v>59.984925604837862</c:v>
                </c:pt>
                <c:pt idx="24">
                  <c:v>50.170695230490992</c:v>
                </c:pt>
                <c:pt idx="25">
                  <c:v>32.051815425085834</c:v>
                </c:pt>
                <c:pt idx="26">
                  <c:v>18.030619092986651</c:v>
                </c:pt>
                <c:pt idx="27">
                  <c:v>8.0315427831146984</c:v>
                </c:pt>
                <c:pt idx="28">
                  <c:v>1.879869896248815</c:v>
                </c:pt>
                <c:pt idx="29">
                  <c:v>-0.68578933733405201</c:v>
                </c:pt>
                <c:pt idx="30">
                  <c:v>7.2357150675708394E-15</c:v>
                </c:pt>
                <c:pt idx="31">
                  <c:v>4.0901705383762517</c:v>
                </c:pt>
                <c:pt idx="32">
                  <c:v>10.445513761168685</c:v>
                </c:pt>
                <c:pt idx="33">
                  <c:v>18.608829747638602</c:v>
                </c:pt>
                <c:pt idx="34">
                  <c:v>28.109834624423709</c:v>
                </c:pt>
                <c:pt idx="35">
                  <c:v>38.478310023672556</c:v>
                </c:pt>
                <c:pt idx="36">
                  <c:v>49.256639716177887</c:v>
                </c:pt>
                <c:pt idx="37">
                  <c:v>60.010933965182502</c:v>
                </c:pt>
                <c:pt idx="38">
                  <c:v>70.340990966122988</c:v>
                </c:pt>
                <c:pt idx="39">
                  <c:v>79.888786211524376</c:v>
                </c:pt>
                <c:pt idx="40">
                  <c:v>88.345278864923301</c:v>
                </c:pt>
                <c:pt idx="41">
                  <c:v>95.455724059834935</c:v>
                </c:pt>
                <c:pt idx="42">
                  <c:v>101.02284414133432</c:v>
                </c:pt>
                <c:pt idx="43">
                  <c:v>104.90887872592408</c:v>
                </c:pt>
                <c:pt idx="44">
                  <c:v>107.03527715806057</c:v>
                </c:pt>
                <c:pt idx="45">
                  <c:v>107.38142926777618</c:v>
                </c:pt>
                <c:pt idx="46">
                  <c:v>105.981585799355</c:v>
                </c:pt>
                <c:pt idx="47">
                  <c:v>102.92019487389231</c:v>
                </c:pt>
                <c:pt idx="48">
                  <c:v>98.326748330502312</c:v>
                </c:pt>
                <c:pt idx="49">
                  <c:v>92.368967432335609</c:v>
                </c:pt>
                <c:pt idx="50">
                  <c:v>85.245496463352509</c:v>
                </c:pt>
                <c:pt idx="51">
                  <c:v>77.178386369654575</c:v>
                </c:pt>
                <c:pt idx="52">
                  <c:v>68.404588285194166</c:v>
                </c:pt>
                <c:pt idx="53">
                  <c:v>59.167965131712059</c:v>
                </c:pt>
                <c:pt idx="54">
                  <c:v>49.711192049041621</c:v>
                </c:pt>
                <c:pt idx="55">
                  <c:v>40.268093235744338</c:v>
                </c:pt>
                <c:pt idx="56">
                  <c:v>31.056557305450003</c:v>
                </c:pt>
                <c:pt idx="57">
                  <c:v>22.272247940399804</c:v>
                </c:pt>
                <c:pt idx="58">
                  <c:v>14.08317194610267</c:v>
                </c:pt>
                <c:pt idx="59">
                  <c:v>6.6254115613296198</c:v>
                </c:pt>
                <c:pt idx="60">
                  <c:v>7.2357150675708394E-15</c:v>
                </c:pt>
                <c:pt idx="61">
                  <c:v>-5.728532673639017</c:v>
                </c:pt>
                <c:pt idx="62">
                  <c:v>-10.528039160708753</c:v>
                </c:pt>
                <c:pt idx="63">
                  <c:v>-14.393192740464457</c:v>
                </c:pt>
                <c:pt idx="64">
                  <c:v>-17.34322260340522</c:v>
                </c:pt>
                <c:pt idx="65">
                  <c:v>-19.419442861210861</c:v>
                </c:pt>
                <c:pt idx="66">
                  <c:v>-20.682317522334291</c:v>
                </c:pt>
                <c:pt idx="67">
                  <c:v>-21.208140095867023</c:v>
                </c:pt>
                <c:pt idx="68">
                  <c:v>-21.085475197085259</c:v>
                </c:pt>
                <c:pt idx="69">
                  <c:v>-20.411421740060028</c:v>
                </c:pt>
                <c:pt idx="70">
                  <c:v>-19.287943870352951</c:v>
                </c:pt>
                <c:pt idx="71">
                  <c:v>-17.818225128387876</c:v>
                </c:pt>
                <c:pt idx="72">
                  <c:v>-16.103281931171136</c:v>
                </c:pt>
                <c:pt idx="73">
                  <c:v>-14.238863427009022</c:v>
                </c:pt>
                <c:pt idx="74">
                  <c:v>-12.312775257607001</c:v>
                </c:pt>
                <c:pt idx="75">
                  <c:v>-18.848856839448608</c:v>
                </c:pt>
                <c:pt idx="76">
                  <c:v>-21.697467778265214</c:v>
                </c:pt>
                <c:pt idx="77">
                  <c:v>-21.152570291687383</c:v>
                </c:pt>
                <c:pt idx="78">
                  <c:v>-17.569330405402475</c:v>
                </c:pt>
                <c:pt idx="79">
                  <c:v>-11.349593891455394</c:v>
                </c:pt>
                <c:pt idx="80">
                  <c:v>-2.9276550888582031</c:v>
                </c:pt>
                <c:pt idx="81">
                  <c:v>7.7897485607766201</c:v>
                </c:pt>
                <c:pt idx="82">
                  <c:v>19.641878535091521</c:v>
                </c:pt>
                <c:pt idx="83">
                  <c:v>32.185062014977255</c:v>
                </c:pt>
                <c:pt idx="84">
                  <c:v>44.993554046379558</c:v>
                </c:pt>
                <c:pt idx="85">
                  <c:v>57.667821466532857</c:v>
                </c:pt>
                <c:pt idx="86">
                  <c:v>69.841637510985862</c:v>
                </c:pt>
                <c:pt idx="87">
                  <c:v>81.187383179902866</c:v>
                </c:pt>
                <c:pt idx="88">
                  <c:v>91.420049107538887</c:v>
                </c:pt>
                <c:pt idx="89">
                  <c:v>100.29979841090756</c:v>
                </c:pt>
                <c:pt idx="90">
                  <c:v>107.63322273527625</c:v>
                </c:pt>
                <c:pt idx="91">
                  <c:v>113.27394918822282</c:v>
                </c:pt>
                <c:pt idx="92">
                  <c:v>117.12612607250546</c:v>
                </c:pt>
                <c:pt idx="93">
                  <c:v>119.14774215293311</c:v>
                </c:pt>
                <c:pt idx="94">
                  <c:v>119.34805241566757</c:v>
                </c:pt>
                <c:pt idx="95">
                  <c:v>117.78407687821573</c:v>
                </c:pt>
                <c:pt idx="96">
                  <c:v>114.55579563763055</c:v>
                </c:pt>
                <c:pt idx="97">
                  <c:v>109.80036912714782</c:v>
                </c:pt>
                <c:pt idx="98">
                  <c:v>103.68635963038145</c:v>
                </c:pt>
                <c:pt idx="99">
                  <c:v>96.406950884450367</c:v>
                </c:pt>
                <c:pt idx="100">
                  <c:v>88.173151552210712</c:v>
                </c:pt>
                <c:pt idx="101">
                  <c:v>79.207341020893224</c:v>
                </c:pt>
                <c:pt idx="102">
                  <c:v>69.736262671980086</c:v>
                </c:pt>
                <c:pt idx="103">
                  <c:v>59.984925604837862</c:v>
                </c:pt>
                <c:pt idx="104">
                  <c:v>50.170695230490992</c:v>
                </c:pt>
                <c:pt idx="105">
                  <c:v>32.051815425085827</c:v>
                </c:pt>
                <c:pt idx="106">
                  <c:v>18.030619092986655</c:v>
                </c:pt>
                <c:pt idx="107">
                  <c:v>8.0315427831145758</c:v>
                </c:pt>
                <c:pt idx="108">
                  <c:v>1.8798698962486906</c:v>
                </c:pt>
                <c:pt idx="109">
                  <c:v>-0.68578933733416214</c:v>
                </c:pt>
                <c:pt idx="110">
                  <c:v>7.2357150675708394E-15</c:v>
                </c:pt>
                <c:pt idx="111">
                  <c:v>4.0901705383762517</c:v>
                </c:pt>
                <c:pt idx="112">
                  <c:v>10.445513761168685</c:v>
                </c:pt>
                <c:pt idx="113">
                  <c:v>18.608829747638602</c:v>
                </c:pt>
                <c:pt idx="114">
                  <c:v>28.109834624423709</c:v>
                </c:pt>
                <c:pt idx="115">
                  <c:v>38.478310023672556</c:v>
                </c:pt>
                <c:pt idx="116">
                  <c:v>49.256639716177887</c:v>
                </c:pt>
                <c:pt idx="117">
                  <c:v>60.010933965182502</c:v>
                </c:pt>
                <c:pt idx="118">
                  <c:v>70.340990966122988</c:v>
                </c:pt>
                <c:pt idx="119">
                  <c:v>79.888786211524376</c:v>
                </c:pt>
                <c:pt idx="120">
                  <c:v>88.345278864923301</c:v>
                </c:pt>
                <c:pt idx="121">
                  <c:v>95.455724059834935</c:v>
                </c:pt>
                <c:pt idx="122">
                  <c:v>101.02284414133432</c:v>
                </c:pt>
                <c:pt idx="123">
                  <c:v>104.90887872592408</c:v>
                </c:pt>
                <c:pt idx="124">
                  <c:v>107.03527715806057</c:v>
                </c:pt>
                <c:pt idx="125">
                  <c:v>107.38142926777618</c:v>
                </c:pt>
                <c:pt idx="126">
                  <c:v>105.981585799355</c:v>
                </c:pt>
                <c:pt idx="127">
                  <c:v>102.92019487389231</c:v>
                </c:pt>
                <c:pt idx="128">
                  <c:v>98.326748330502312</c:v>
                </c:pt>
                <c:pt idx="129">
                  <c:v>92.368967432335609</c:v>
                </c:pt>
                <c:pt idx="130">
                  <c:v>85.245496463352509</c:v>
                </c:pt>
                <c:pt idx="131">
                  <c:v>77.178386369654575</c:v>
                </c:pt>
                <c:pt idx="132">
                  <c:v>68.404588285194166</c:v>
                </c:pt>
                <c:pt idx="133">
                  <c:v>59.167965131712059</c:v>
                </c:pt>
                <c:pt idx="134">
                  <c:v>49.711192049041621</c:v>
                </c:pt>
                <c:pt idx="135">
                  <c:v>40.268093235744338</c:v>
                </c:pt>
                <c:pt idx="136">
                  <c:v>31.056557305450003</c:v>
                </c:pt>
                <c:pt idx="137">
                  <c:v>22.272247940399804</c:v>
                </c:pt>
                <c:pt idx="138">
                  <c:v>14.08317194610267</c:v>
                </c:pt>
                <c:pt idx="139">
                  <c:v>6.6254115613296198</c:v>
                </c:pt>
                <c:pt idx="140">
                  <c:v>7.2357150675708394E-15</c:v>
                </c:pt>
                <c:pt idx="141">
                  <c:v>-5.728532673639017</c:v>
                </c:pt>
                <c:pt idx="142">
                  <c:v>-10.528039160708753</c:v>
                </c:pt>
                <c:pt idx="143">
                  <c:v>-14.393192740464457</c:v>
                </c:pt>
                <c:pt idx="144">
                  <c:v>-17.34322260340522</c:v>
                </c:pt>
                <c:pt idx="145">
                  <c:v>-19.419442861210861</c:v>
                </c:pt>
                <c:pt idx="146">
                  <c:v>-20.682317522334291</c:v>
                </c:pt>
                <c:pt idx="147">
                  <c:v>-21.208140095867023</c:v>
                </c:pt>
                <c:pt idx="148">
                  <c:v>-21.085475197085259</c:v>
                </c:pt>
                <c:pt idx="149">
                  <c:v>-20.411421740060028</c:v>
                </c:pt>
                <c:pt idx="150">
                  <c:v>-19.287943870352951</c:v>
                </c:pt>
                <c:pt idx="151">
                  <c:v>-17.818225128387876</c:v>
                </c:pt>
                <c:pt idx="152">
                  <c:v>-16.103281931171136</c:v>
                </c:pt>
                <c:pt idx="153">
                  <c:v>-14.238863427009022</c:v>
                </c:pt>
                <c:pt idx="154">
                  <c:v>-12.312775257607001</c:v>
                </c:pt>
                <c:pt idx="155">
                  <c:v>-18.848856839448608</c:v>
                </c:pt>
                <c:pt idx="156">
                  <c:v>-21.697467778265214</c:v>
                </c:pt>
                <c:pt idx="157">
                  <c:v>-21.152570291687383</c:v>
                </c:pt>
                <c:pt idx="158">
                  <c:v>-17.569330405402475</c:v>
                </c:pt>
                <c:pt idx="159">
                  <c:v>-11.349593891455394</c:v>
                </c:pt>
                <c:pt idx="160">
                  <c:v>-2.9276550888582031</c:v>
                </c:pt>
                <c:pt idx="161">
                  <c:v>7.7897485607766201</c:v>
                </c:pt>
                <c:pt idx="162">
                  <c:v>19.641878535091521</c:v>
                </c:pt>
                <c:pt idx="163">
                  <c:v>32.185062014977255</c:v>
                </c:pt>
                <c:pt idx="164">
                  <c:v>44.993554046379558</c:v>
                </c:pt>
                <c:pt idx="165">
                  <c:v>57.667821466532857</c:v>
                </c:pt>
                <c:pt idx="166">
                  <c:v>69.841637510985862</c:v>
                </c:pt>
                <c:pt idx="167">
                  <c:v>81.187383179902866</c:v>
                </c:pt>
                <c:pt idx="168">
                  <c:v>91.420049107538887</c:v>
                </c:pt>
                <c:pt idx="169">
                  <c:v>100.29979841090756</c:v>
                </c:pt>
                <c:pt idx="170">
                  <c:v>107.63322273527625</c:v>
                </c:pt>
                <c:pt idx="171">
                  <c:v>113.27394918822282</c:v>
                </c:pt>
                <c:pt idx="172">
                  <c:v>117.12612607250546</c:v>
                </c:pt>
                <c:pt idx="173">
                  <c:v>119.14774215293311</c:v>
                </c:pt>
                <c:pt idx="174">
                  <c:v>119.34805241566757</c:v>
                </c:pt>
                <c:pt idx="175">
                  <c:v>117.78407687821573</c:v>
                </c:pt>
                <c:pt idx="176">
                  <c:v>114.55579563763055</c:v>
                </c:pt>
                <c:pt idx="177">
                  <c:v>109.80036912714782</c:v>
                </c:pt>
                <c:pt idx="178">
                  <c:v>103.68635963038145</c:v>
                </c:pt>
                <c:pt idx="179">
                  <c:v>96.406950884450367</c:v>
                </c:pt>
                <c:pt idx="180">
                  <c:v>88.173151552210712</c:v>
                </c:pt>
                <c:pt idx="181">
                  <c:v>79.207341020893224</c:v>
                </c:pt>
                <c:pt idx="182">
                  <c:v>69.736262671980086</c:v>
                </c:pt>
                <c:pt idx="183">
                  <c:v>59.984925604837862</c:v>
                </c:pt>
                <c:pt idx="184">
                  <c:v>50.170695230490992</c:v>
                </c:pt>
                <c:pt idx="185">
                  <c:v>32.051815425085827</c:v>
                </c:pt>
                <c:pt idx="186">
                  <c:v>18.030619092986655</c:v>
                </c:pt>
                <c:pt idx="187">
                  <c:v>8.0315427831145758</c:v>
                </c:pt>
                <c:pt idx="188">
                  <c:v>1.8798698962486906</c:v>
                </c:pt>
                <c:pt idx="189">
                  <c:v>-0.68578933733416214</c:v>
                </c:pt>
                <c:pt idx="190">
                  <c:v>7.2357150675708394E-15</c:v>
                </c:pt>
                <c:pt idx="191">
                  <c:v>4.0901705383762517</c:v>
                </c:pt>
                <c:pt idx="192">
                  <c:v>10.445513761168685</c:v>
                </c:pt>
                <c:pt idx="193">
                  <c:v>18.608829747638602</c:v>
                </c:pt>
                <c:pt idx="194">
                  <c:v>28.109834624423709</c:v>
                </c:pt>
                <c:pt idx="195">
                  <c:v>38.478310023672556</c:v>
                </c:pt>
                <c:pt idx="196">
                  <c:v>49.256639716177887</c:v>
                </c:pt>
                <c:pt idx="197">
                  <c:v>60.010933965182502</c:v>
                </c:pt>
                <c:pt idx="198">
                  <c:v>70.340990966122988</c:v>
                </c:pt>
                <c:pt idx="199">
                  <c:v>79.888786211524376</c:v>
                </c:pt>
                <c:pt idx="200">
                  <c:v>88.345278864923301</c:v>
                </c:pt>
                <c:pt idx="201">
                  <c:v>95.455724059834935</c:v>
                </c:pt>
                <c:pt idx="202">
                  <c:v>101.02284414133432</c:v>
                </c:pt>
                <c:pt idx="203">
                  <c:v>104.90887872592408</c:v>
                </c:pt>
                <c:pt idx="204">
                  <c:v>107.03527715806057</c:v>
                </c:pt>
                <c:pt idx="205">
                  <c:v>107.38142926777618</c:v>
                </c:pt>
                <c:pt idx="206">
                  <c:v>105.981585799355</c:v>
                </c:pt>
                <c:pt idx="207">
                  <c:v>102.92019487389231</c:v>
                </c:pt>
                <c:pt idx="208">
                  <c:v>98.326748330502312</c:v>
                </c:pt>
                <c:pt idx="209">
                  <c:v>92.368967432335609</c:v>
                </c:pt>
                <c:pt idx="210">
                  <c:v>85.245496463352509</c:v>
                </c:pt>
                <c:pt idx="211">
                  <c:v>77.178386369654575</c:v>
                </c:pt>
                <c:pt idx="212">
                  <c:v>68.404588285194166</c:v>
                </c:pt>
                <c:pt idx="213">
                  <c:v>59.167965131712059</c:v>
                </c:pt>
                <c:pt idx="214">
                  <c:v>49.711192049041621</c:v>
                </c:pt>
                <c:pt idx="215">
                  <c:v>40.268093235744338</c:v>
                </c:pt>
                <c:pt idx="216">
                  <c:v>31.056557305450003</c:v>
                </c:pt>
                <c:pt idx="217">
                  <c:v>22.272247940399804</c:v>
                </c:pt>
                <c:pt idx="218">
                  <c:v>14.08317194610267</c:v>
                </c:pt>
                <c:pt idx="219">
                  <c:v>6.6254115613296198</c:v>
                </c:pt>
                <c:pt idx="220">
                  <c:v>7.2357150675708394E-15</c:v>
                </c:pt>
                <c:pt idx="221">
                  <c:v>-5.728532673639017</c:v>
                </c:pt>
                <c:pt idx="222">
                  <c:v>-10.528039160708753</c:v>
                </c:pt>
                <c:pt idx="223">
                  <c:v>-14.393192740464457</c:v>
                </c:pt>
                <c:pt idx="224">
                  <c:v>-17.34322260340522</c:v>
                </c:pt>
                <c:pt idx="225">
                  <c:v>-19.419442861210861</c:v>
                </c:pt>
                <c:pt idx="226">
                  <c:v>-20.682317522334291</c:v>
                </c:pt>
                <c:pt idx="227">
                  <c:v>-21.208140095867023</c:v>
                </c:pt>
                <c:pt idx="228">
                  <c:v>-21.085475197085259</c:v>
                </c:pt>
                <c:pt idx="229">
                  <c:v>-20.411421740060028</c:v>
                </c:pt>
                <c:pt idx="230">
                  <c:v>-19.287943870352951</c:v>
                </c:pt>
                <c:pt idx="231">
                  <c:v>-17.818225128387876</c:v>
                </c:pt>
                <c:pt idx="232">
                  <c:v>-16.103281931171136</c:v>
                </c:pt>
                <c:pt idx="233">
                  <c:v>-14.238863427009022</c:v>
                </c:pt>
                <c:pt idx="234">
                  <c:v>-12.312775257607001</c:v>
                </c:pt>
                <c:pt idx="235">
                  <c:v>-18.848856839448608</c:v>
                </c:pt>
                <c:pt idx="236">
                  <c:v>-21.697467778265214</c:v>
                </c:pt>
                <c:pt idx="237">
                  <c:v>-21.152570291687383</c:v>
                </c:pt>
                <c:pt idx="238">
                  <c:v>-17.569330405402475</c:v>
                </c:pt>
                <c:pt idx="239">
                  <c:v>-11.349593891455394</c:v>
                </c:pt>
                <c:pt idx="240">
                  <c:v>-2.9276550888582875</c:v>
                </c:pt>
              </c:numCache>
            </c:numRef>
          </c:yVal>
          <c:smooth val="1"/>
        </c:ser>
        <c:ser>
          <c:idx val="2"/>
          <c:order val="2"/>
          <c:tx>
            <c:v>Mgas Cuaternario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Resultados!$H$11:$H$251</c:f>
              <c:numCache>
                <c:formatCode>General</c:formatCode>
                <c:ptCount val="241"/>
                <c:pt idx="0">
                  <c:v>3.8202090365923862E-2</c:v>
                </c:pt>
                <c:pt idx="1">
                  <c:v>-0.22371539772397531</c:v>
                </c:pt>
                <c:pt idx="2">
                  <c:v>-0.51213968492291473</c:v>
                </c:pt>
                <c:pt idx="3">
                  <c:v>-0.80326926855800185</c:v>
                </c:pt>
                <c:pt idx="4">
                  <c:v>-1.0739519917263003</c:v>
                </c:pt>
                <c:pt idx="5">
                  <c:v>-1.3033510003713118</c:v>
                </c:pt>
                <c:pt idx="6">
                  <c:v>-1.4743176818010701</c:v>
                </c:pt>
                <c:pt idx="7">
                  <c:v>-1.5743880462165771</c:v>
                </c:pt>
                <c:pt idx="8">
                  <c:v>-1.5963770645025024</c:v>
                </c:pt>
                <c:pt idx="9">
                  <c:v>-1.5385610404882537</c:v>
                </c:pt>
                <c:pt idx="10">
                  <c:v>-1.404473538210492</c:v>
                </c:pt>
                <c:pt idx="11">
                  <c:v>-1.2023767079297776</c:v>
                </c:pt>
                <c:pt idx="12">
                  <c:v>-0.94456827743344618</c:v>
                </c:pt>
                <c:pt idx="13">
                  <c:v>-0.64649019097696625</c:v>
                </c:pt>
                <c:pt idx="14">
                  <c:v>-0.32557205040061449</c:v>
                </c:pt>
                <c:pt idx="15">
                  <c:v>-1.8829661647570249E-16</c:v>
                </c:pt>
                <c:pt idx="16">
                  <c:v>0.31249915282338531</c:v>
                </c:pt>
                <c:pt idx="17">
                  <c:v>0.59577177312548513</c:v>
                </c:pt>
                <c:pt idx="18">
                  <c:v>0.83618274925942959</c:v>
                </c:pt>
                <c:pt idx="19">
                  <c:v>1.0233374315693513</c:v>
                </c:pt>
                <c:pt idx="20">
                  <c:v>1.1505449245934023</c:v>
                </c:pt>
                <c:pt idx="21">
                  <c:v>1.2150141403542085</c:v>
                </c:pt>
                <c:pt idx="22">
                  <c:v>1.2177742221085468</c:v>
                </c:pt>
                <c:pt idx="23">
                  <c:v>1.1633564321223244</c:v>
                </c:pt>
                <c:pt idx="24">
                  <c:v>1.0592658629643257</c:v>
                </c:pt>
                <c:pt idx="25">
                  <c:v>1.1061891115649654</c:v>
                </c:pt>
                <c:pt idx="26">
                  <c:v>1.055618241903298</c:v>
                </c:pt>
                <c:pt idx="27">
                  <c:v>0.90782831242376227</c:v>
                </c:pt>
                <c:pt idx="28">
                  <c:v>0.67134526426651653</c:v>
                </c:pt>
                <c:pt idx="29">
                  <c:v>0.36173814638846508</c:v>
                </c:pt>
                <c:pt idx="30">
                  <c:v>1.8883333759184226E-16</c:v>
                </c:pt>
                <c:pt idx="31">
                  <c:v>-0.40351970691705108</c:v>
                </c:pt>
                <c:pt idx="32">
                  <c:v>-0.80414452635860023</c:v>
                </c:pt>
                <c:pt idx="33">
                  <c:v>-1.1763540120306373</c:v>
                </c:pt>
                <c:pt idx="34">
                  <c:v>-1.4971361302845936</c:v>
                </c:pt>
                <c:pt idx="35">
                  <c:v>-1.7474467017981348</c:v>
                </c:pt>
                <c:pt idx="36">
                  <c:v>-1.9133086031890707</c:v>
                </c:pt>
                <c:pt idx="37">
                  <c:v>-1.9864883920804486</c:v>
                </c:pt>
                <c:pt idx="38">
                  <c:v>-1.9647474157373497</c:v>
                </c:pt>
                <c:pt idx="39">
                  <c:v>-1.8516760579282856</c:v>
                </c:pt>
                <c:pt idx="40">
                  <c:v>-1.6561561143145855</c:v>
                </c:pt>
                <c:pt idx="41">
                  <c:v>-1.3915130364903971</c:v>
                </c:pt>
                <c:pt idx="42">
                  <c:v>-1.0744338316423807</c:v>
                </c:pt>
                <c:pt idx="43">
                  <c:v>-0.72374961167506469</c:v>
                </c:pt>
                <c:pt idx="44">
                  <c:v>-0.35916032775917167</c:v>
                </c:pt>
                <c:pt idx="45">
                  <c:v>-2.3818748626093138E-16</c:v>
                </c:pt>
                <c:pt idx="46">
                  <c:v>0.33588891931819254</c:v>
                </c:pt>
                <c:pt idx="47">
                  <c:v>0.63310328345517908</c:v>
                </c:pt>
                <c:pt idx="48">
                  <c:v>0.879405546623237</c:v>
                </c:pt>
                <c:pt idx="49">
                  <c:v>1.0661996897021635</c:v>
                </c:pt>
                <c:pt idx="50">
                  <c:v>1.1887470149593262</c:v>
                </c:pt>
                <c:pt idx="51">
                  <c:v>1.2461376266323569</c:v>
                </c:pt>
                <c:pt idx="52">
                  <c:v>1.2410286765105272</c:v>
                </c:pt>
                <c:pt idx="53">
                  <c:v>1.1792006831840269</c:v>
                </c:pt>
                <c:pt idx="54">
                  <c:v>1.06896746330685</c:v>
                </c:pt>
                <c:pt idx="55">
                  <c:v>0.92049293592453307</c:v>
                </c:pt>
                <c:pt idx="56">
                  <c:v>0.74506476992781767</c:v>
                </c:pt>
                <c:pt idx="57">
                  <c:v>0.55437257717434474</c:v>
                </c:pt>
                <c:pt idx="58">
                  <c:v>0.35983026143225272</c:v>
                </c:pt>
                <c:pt idx="59">
                  <c:v>0.17198006556056303</c:v>
                </c:pt>
                <c:pt idx="60">
                  <c:v>1.8883333759184226E-16</c:v>
                </c:pt>
                <c:pt idx="61">
                  <c:v>-0.14868082291492726</c:v>
                </c:pt>
                <c:pt idx="62">
                  <c:v>-0.26875038703370496</c:v>
                </c:pt>
                <c:pt idx="63">
                  <c:v>-0.35724049241093292</c:v>
                </c:pt>
                <c:pt idx="64">
                  <c:v>-0.41348253821576886</c:v>
                </c:pt>
                <c:pt idx="65">
                  <c:v>-0.43889901917833679</c:v>
                </c:pt>
                <c:pt idx="66">
                  <c:v>-0.43667070623097742</c:v>
                </c:pt>
                <c:pt idx="67">
                  <c:v>-0.41131377500430533</c:v>
                </c:pt>
                <c:pt idx="68">
                  <c:v>-0.3682065423651773</c:v>
                </c:pt>
                <c:pt idx="69">
                  <c:v>-0.31310438804358409</c:v>
                </c:pt>
                <c:pt idx="70">
                  <c:v>-0.25168257610409345</c:v>
                </c:pt>
                <c:pt idx="71">
                  <c:v>-0.18913632856061963</c:v>
                </c:pt>
                <c:pt idx="72">
                  <c:v>-0.12986555420893456</c:v>
                </c:pt>
                <c:pt idx="73">
                  <c:v>-7.7259420698098449E-2</c:v>
                </c:pt>
                <c:pt idx="74">
                  <c:v>-3.358827735855717E-2</c:v>
                </c:pt>
                <c:pt idx="75">
                  <c:v>0.19089285788891841</c:v>
                </c:pt>
                <c:pt idx="76">
                  <c:v>0.33626345362731069</c:v>
                </c:pt>
                <c:pt idx="77">
                  <c:v>0.39157381643868039</c:v>
                </c:pt>
                <c:pt idx="78">
                  <c:v>0.35490160906774437</c:v>
                </c:pt>
                <c:pt idx="79">
                  <c:v>0.23263096835716487</c:v>
                </c:pt>
                <c:pt idx="80">
                  <c:v>3.8202090365923862E-2</c:v>
                </c:pt>
                <c:pt idx="81">
                  <c:v>-0.22371539772397531</c:v>
                </c:pt>
                <c:pt idx="82">
                  <c:v>-0.51213968492291473</c:v>
                </c:pt>
                <c:pt idx="83">
                  <c:v>-0.80326926855800185</c:v>
                </c:pt>
                <c:pt idx="84">
                  <c:v>-1.0739519917263003</c:v>
                </c:pt>
                <c:pt idx="85">
                  <c:v>-1.3033510003713118</c:v>
                </c:pt>
                <c:pt idx="86">
                  <c:v>-1.4743176818010701</c:v>
                </c:pt>
                <c:pt idx="87">
                  <c:v>-1.5743880462165771</c:v>
                </c:pt>
                <c:pt idx="88">
                  <c:v>-1.5963770645025024</c:v>
                </c:pt>
                <c:pt idx="89">
                  <c:v>-1.5385610404882537</c:v>
                </c:pt>
                <c:pt idx="90">
                  <c:v>-1.404473538210492</c:v>
                </c:pt>
                <c:pt idx="91">
                  <c:v>-1.2023767079297776</c:v>
                </c:pt>
                <c:pt idx="92">
                  <c:v>-0.94456827743344618</c:v>
                </c:pt>
                <c:pt idx="93">
                  <c:v>-0.64649019097696625</c:v>
                </c:pt>
                <c:pt idx="94">
                  <c:v>-0.32557205040061449</c:v>
                </c:pt>
                <c:pt idx="95">
                  <c:v>-1.8829661647570249E-16</c:v>
                </c:pt>
                <c:pt idx="96">
                  <c:v>0.31249915282338531</c:v>
                </c:pt>
                <c:pt idx="97">
                  <c:v>0.59577177312548513</c:v>
                </c:pt>
                <c:pt idx="98">
                  <c:v>0.83618274925942959</c:v>
                </c:pt>
                <c:pt idx="99">
                  <c:v>1.0233374315693513</c:v>
                </c:pt>
                <c:pt idx="100">
                  <c:v>1.1505449245934023</c:v>
                </c:pt>
                <c:pt idx="101">
                  <c:v>1.2150141403542085</c:v>
                </c:pt>
                <c:pt idx="102">
                  <c:v>1.2177742221085468</c:v>
                </c:pt>
                <c:pt idx="103">
                  <c:v>1.1633564321223244</c:v>
                </c:pt>
                <c:pt idx="104">
                  <c:v>1.0592658629643257</c:v>
                </c:pt>
                <c:pt idx="105">
                  <c:v>1.1061891115649654</c:v>
                </c:pt>
                <c:pt idx="106">
                  <c:v>1.055618241903298</c:v>
                </c:pt>
                <c:pt idx="107">
                  <c:v>0.90782831242376505</c:v>
                </c:pt>
                <c:pt idx="108">
                  <c:v>0.67134526426651964</c:v>
                </c:pt>
                <c:pt idx="109">
                  <c:v>0.36173814638846791</c:v>
                </c:pt>
                <c:pt idx="110">
                  <c:v>1.8883333759184226E-16</c:v>
                </c:pt>
                <c:pt idx="111">
                  <c:v>-0.40351970691705108</c:v>
                </c:pt>
                <c:pt idx="112">
                  <c:v>-0.80414452635860023</c:v>
                </c:pt>
                <c:pt idx="113">
                  <c:v>-1.1763540120306373</c:v>
                </c:pt>
                <c:pt idx="114">
                  <c:v>-1.4971361302845936</c:v>
                </c:pt>
                <c:pt idx="115">
                  <c:v>-1.7474467017981348</c:v>
                </c:pt>
                <c:pt idx="116">
                  <c:v>-1.9133086031890707</c:v>
                </c:pt>
                <c:pt idx="117">
                  <c:v>-1.9864883920804486</c:v>
                </c:pt>
                <c:pt idx="118">
                  <c:v>-1.9647474157373497</c:v>
                </c:pt>
                <c:pt idx="119">
                  <c:v>-1.8516760579282856</c:v>
                </c:pt>
                <c:pt idx="120">
                  <c:v>-1.6561561143145855</c:v>
                </c:pt>
                <c:pt idx="121">
                  <c:v>-1.3915130364903971</c:v>
                </c:pt>
                <c:pt idx="122">
                  <c:v>-1.0744338316423807</c:v>
                </c:pt>
                <c:pt idx="123">
                  <c:v>-0.72374961167506469</c:v>
                </c:pt>
                <c:pt idx="124">
                  <c:v>-0.35916032775917167</c:v>
                </c:pt>
                <c:pt idx="125">
                  <c:v>-2.3818748626093138E-16</c:v>
                </c:pt>
                <c:pt idx="126">
                  <c:v>0.33588891931819254</c:v>
                </c:pt>
                <c:pt idx="127">
                  <c:v>0.63310328345517908</c:v>
                </c:pt>
                <c:pt idx="128">
                  <c:v>0.879405546623237</c:v>
                </c:pt>
                <c:pt idx="129">
                  <c:v>1.0661996897021635</c:v>
                </c:pt>
                <c:pt idx="130">
                  <c:v>1.1887470149593262</c:v>
                </c:pt>
                <c:pt idx="131">
                  <c:v>1.2461376266323569</c:v>
                </c:pt>
                <c:pt idx="132">
                  <c:v>1.2410286765105272</c:v>
                </c:pt>
                <c:pt idx="133">
                  <c:v>1.1792006831840269</c:v>
                </c:pt>
                <c:pt idx="134">
                  <c:v>1.06896746330685</c:v>
                </c:pt>
                <c:pt idx="135">
                  <c:v>0.92049293592453307</c:v>
                </c:pt>
                <c:pt idx="136">
                  <c:v>0.74506476992781767</c:v>
                </c:pt>
                <c:pt idx="137">
                  <c:v>0.55437257717434474</c:v>
                </c:pt>
                <c:pt idx="138">
                  <c:v>0.35983026143225272</c:v>
                </c:pt>
                <c:pt idx="139">
                  <c:v>0.17198006556056303</c:v>
                </c:pt>
                <c:pt idx="140">
                  <c:v>1.8883333759184226E-16</c:v>
                </c:pt>
                <c:pt idx="141">
                  <c:v>-0.14868082291492726</c:v>
                </c:pt>
                <c:pt idx="142">
                  <c:v>-0.26875038703370496</c:v>
                </c:pt>
                <c:pt idx="143">
                  <c:v>-0.35724049241093292</c:v>
                </c:pt>
                <c:pt idx="144">
                  <c:v>-0.41348253821576886</c:v>
                </c:pt>
                <c:pt idx="145">
                  <c:v>-0.43889901917833679</c:v>
                </c:pt>
                <c:pt idx="146">
                  <c:v>-0.43667070623097742</c:v>
                </c:pt>
                <c:pt idx="147">
                  <c:v>-0.41131377500430533</c:v>
                </c:pt>
                <c:pt idx="148">
                  <c:v>-0.3682065423651773</c:v>
                </c:pt>
                <c:pt idx="149">
                  <c:v>-0.31310438804358409</c:v>
                </c:pt>
                <c:pt idx="150">
                  <c:v>-0.25168257610409345</c:v>
                </c:pt>
                <c:pt idx="151">
                  <c:v>-0.18913632856061963</c:v>
                </c:pt>
                <c:pt idx="152">
                  <c:v>-0.12986555420893456</c:v>
                </c:pt>
                <c:pt idx="153">
                  <c:v>-7.7259420698098449E-2</c:v>
                </c:pt>
                <c:pt idx="154">
                  <c:v>-3.358827735855717E-2</c:v>
                </c:pt>
                <c:pt idx="155">
                  <c:v>0.19089285788891841</c:v>
                </c:pt>
                <c:pt idx="156">
                  <c:v>0.33626345362731069</c:v>
                </c:pt>
                <c:pt idx="157">
                  <c:v>0.39157381643868039</c:v>
                </c:pt>
                <c:pt idx="158">
                  <c:v>0.35490160906774437</c:v>
                </c:pt>
                <c:pt idx="159">
                  <c:v>0.23263096835716487</c:v>
                </c:pt>
                <c:pt idx="160">
                  <c:v>3.8202090365923862E-2</c:v>
                </c:pt>
                <c:pt idx="161">
                  <c:v>-0.22371539772397531</c:v>
                </c:pt>
                <c:pt idx="162">
                  <c:v>-0.51213968492291473</c:v>
                </c:pt>
                <c:pt idx="163">
                  <c:v>-0.80326926855800185</c:v>
                </c:pt>
                <c:pt idx="164">
                  <c:v>-1.0739519917263003</c:v>
                </c:pt>
                <c:pt idx="165">
                  <c:v>-1.3033510003713118</c:v>
                </c:pt>
                <c:pt idx="166">
                  <c:v>-1.4743176818010701</c:v>
                </c:pt>
                <c:pt idx="167">
                  <c:v>-1.5743880462165771</c:v>
                </c:pt>
                <c:pt idx="168">
                  <c:v>-1.5963770645025024</c:v>
                </c:pt>
                <c:pt idx="169">
                  <c:v>-1.5385610404882537</c:v>
                </c:pt>
                <c:pt idx="170">
                  <c:v>-1.404473538210492</c:v>
                </c:pt>
                <c:pt idx="171">
                  <c:v>-1.2023767079297776</c:v>
                </c:pt>
                <c:pt idx="172">
                  <c:v>-0.94456827743344618</c:v>
                </c:pt>
                <c:pt idx="173">
                  <c:v>-0.64649019097696625</c:v>
                </c:pt>
                <c:pt idx="174">
                  <c:v>-0.32557205040061449</c:v>
                </c:pt>
                <c:pt idx="175">
                  <c:v>-1.8829661647570249E-16</c:v>
                </c:pt>
                <c:pt idx="176">
                  <c:v>0.31249915282338531</c:v>
                </c:pt>
                <c:pt idx="177">
                  <c:v>0.59577177312548513</c:v>
                </c:pt>
                <c:pt idx="178">
                  <c:v>0.83618274925942959</c:v>
                </c:pt>
                <c:pt idx="179">
                  <c:v>1.0233374315693513</c:v>
                </c:pt>
                <c:pt idx="180">
                  <c:v>1.1505449245934023</c:v>
                </c:pt>
                <c:pt idx="181">
                  <c:v>1.2150141403542085</c:v>
                </c:pt>
                <c:pt idx="182">
                  <c:v>1.2177742221085468</c:v>
                </c:pt>
                <c:pt idx="183">
                  <c:v>1.1633564321223244</c:v>
                </c:pt>
                <c:pt idx="184">
                  <c:v>1.0592658629643257</c:v>
                </c:pt>
                <c:pt idx="185">
                  <c:v>1.1061891115649654</c:v>
                </c:pt>
                <c:pt idx="186">
                  <c:v>1.055618241903298</c:v>
                </c:pt>
                <c:pt idx="187">
                  <c:v>0.90782831242376505</c:v>
                </c:pt>
                <c:pt idx="188">
                  <c:v>0.67134526426651964</c:v>
                </c:pt>
                <c:pt idx="189">
                  <c:v>0.36173814638846791</c:v>
                </c:pt>
                <c:pt idx="190">
                  <c:v>1.8883333759184226E-16</c:v>
                </c:pt>
                <c:pt idx="191">
                  <c:v>-0.40351970691705108</c:v>
                </c:pt>
                <c:pt idx="192">
                  <c:v>-0.80414452635860023</c:v>
                </c:pt>
                <c:pt idx="193">
                  <c:v>-1.1763540120306373</c:v>
                </c:pt>
                <c:pt idx="194">
                  <c:v>-1.4971361302845936</c:v>
                </c:pt>
                <c:pt idx="195">
                  <c:v>-1.7474467017981348</c:v>
                </c:pt>
                <c:pt idx="196">
                  <c:v>-1.9133086031890707</c:v>
                </c:pt>
                <c:pt idx="197">
                  <c:v>-1.9864883920804486</c:v>
                </c:pt>
                <c:pt idx="198">
                  <c:v>-1.9647474157373497</c:v>
                </c:pt>
                <c:pt idx="199">
                  <c:v>-1.8516760579282856</c:v>
                </c:pt>
                <c:pt idx="200">
                  <c:v>-1.6561561143145855</c:v>
                </c:pt>
                <c:pt idx="201">
                  <c:v>-1.3915130364903971</c:v>
                </c:pt>
                <c:pt idx="202">
                  <c:v>-1.0744338316423807</c:v>
                </c:pt>
                <c:pt idx="203">
                  <c:v>-0.72374961167506469</c:v>
                </c:pt>
                <c:pt idx="204">
                  <c:v>-0.35916032775917167</c:v>
                </c:pt>
                <c:pt idx="205">
                  <c:v>-2.3818748626093138E-16</c:v>
                </c:pt>
                <c:pt idx="206">
                  <c:v>0.33588891931819254</c:v>
                </c:pt>
                <c:pt idx="207">
                  <c:v>0.63310328345517908</c:v>
                </c:pt>
                <c:pt idx="208">
                  <c:v>0.879405546623237</c:v>
                </c:pt>
                <c:pt idx="209">
                  <c:v>1.0661996897021635</c:v>
                </c:pt>
                <c:pt idx="210">
                  <c:v>1.1887470149593262</c:v>
                </c:pt>
                <c:pt idx="211">
                  <c:v>1.2461376266323569</c:v>
                </c:pt>
                <c:pt idx="212">
                  <c:v>1.2410286765105272</c:v>
                </c:pt>
                <c:pt idx="213">
                  <c:v>1.1792006831840269</c:v>
                </c:pt>
                <c:pt idx="214">
                  <c:v>1.06896746330685</c:v>
                </c:pt>
                <c:pt idx="215">
                  <c:v>0.92049293592453307</c:v>
                </c:pt>
                <c:pt idx="216">
                  <c:v>0.74506476992781767</c:v>
                </c:pt>
                <c:pt idx="217">
                  <c:v>0.55437257717434474</c:v>
                </c:pt>
                <c:pt idx="218">
                  <c:v>0.35983026143225272</c:v>
                </c:pt>
                <c:pt idx="219">
                  <c:v>0.17198006556056303</c:v>
                </c:pt>
                <c:pt idx="220">
                  <c:v>1.8883333759184226E-16</c:v>
                </c:pt>
                <c:pt idx="221">
                  <c:v>-0.14868082291492726</c:v>
                </c:pt>
                <c:pt idx="222">
                  <c:v>-0.26875038703370496</c:v>
                </c:pt>
                <c:pt idx="223">
                  <c:v>-0.35724049241093292</c:v>
                </c:pt>
                <c:pt idx="224">
                  <c:v>-0.41348253821576886</c:v>
                </c:pt>
                <c:pt idx="225">
                  <c:v>-0.43889901917833679</c:v>
                </c:pt>
                <c:pt idx="226">
                  <c:v>-0.43667070623097742</c:v>
                </c:pt>
                <c:pt idx="227">
                  <c:v>-0.41131377500430533</c:v>
                </c:pt>
                <c:pt idx="228">
                  <c:v>-0.3682065423651773</c:v>
                </c:pt>
                <c:pt idx="229">
                  <c:v>-0.31310438804358409</c:v>
                </c:pt>
                <c:pt idx="230">
                  <c:v>-0.25168257610409345</c:v>
                </c:pt>
                <c:pt idx="231">
                  <c:v>-0.18913632856061963</c:v>
                </c:pt>
                <c:pt idx="232">
                  <c:v>-0.12986555420893456</c:v>
                </c:pt>
                <c:pt idx="233">
                  <c:v>-7.7259420698098449E-2</c:v>
                </c:pt>
                <c:pt idx="234">
                  <c:v>-3.358827735855717E-2</c:v>
                </c:pt>
                <c:pt idx="235">
                  <c:v>0.19089285788891841</c:v>
                </c:pt>
                <c:pt idx="236">
                  <c:v>0.33626345362731069</c:v>
                </c:pt>
                <c:pt idx="237">
                  <c:v>0.39157381643868039</c:v>
                </c:pt>
                <c:pt idx="238">
                  <c:v>0.35490160906774437</c:v>
                </c:pt>
                <c:pt idx="239">
                  <c:v>0.23263096835716487</c:v>
                </c:pt>
                <c:pt idx="240">
                  <c:v>3.8202090365926061E-2</c:v>
                </c:pt>
              </c:numCache>
            </c:numRef>
          </c:yVal>
          <c:smooth val="1"/>
        </c:ser>
        <c:ser>
          <c:idx val="3"/>
          <c:order val="3"/>
          <c:tx>
            <c:v>Mgas Total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Resultados!$W$11:$W$251</c:f>
              <c:numCache>
                <c:formatCode>General</c:formatCode>
                <c:ptCount val="241"/>
                <c:pt idx="0">
                  <c:v>7.5739435015077188</c:v>
                </c:pt>
                <c:pt idx="1">
                  <c:v>45.046363310075648</c:v>
                </c:pt>
                <c:pt idx="2">
                  <c:v>88.91567924845485</c:v>
                </c:pt>
                <c:pt idx="3">
                  <c:v>137.51019765864038</c:v>
                </c:pt>
                <c:pt idx="4">
                  <c:v>189.2425893244376</c:v>
                </c:pt>
                <c:pt idx="5">
                  <c:v>242.62577813944631</c:v>
                </c:pt>
                <c:pt idx="6">
                  <c:v>296.2878337185814</c:v>
                </c:pt>
                <c:pt idx="7">
                  <c:v>348.98337880053867</c:v>
                </c:pt>
                <c:pt idx="8">
                  <c:v>399.60352872705562</c:v>
                </c:pt>
                <c:pt idx="9">
                  <c:v>447.18353110403092</c:v>
                </c:pt>
                <c:pt idx="10">
                  <c:v>490.90831419706575</c:v>
                </c:pt>
                <c:pt idx="11">
                  <c:v>530.11561974361564</c:v>
                </c:pt>
                <c:pt idx="12">
                  <c:v>564.28629860929493</c:v>
                </c:pt>
                <c:pt idx="13">
                  <c:v>593.03447791267286</c:v>
                </c:pt>
                <c:pt idx="14">
                  <c:v>616.10132718109708</c:v>
                </c:pt>
                <c:pt idx="15">
                  <c:v>633.35092576100453</c:v>
                </c:pt>
                <c:pt idx="16">
                  <c:v>644.76299362746806</c:v>
                </c:pt>
                <c:pt idx="17">
                  <c:v>650.42304912664872</c:v>
                </c:pt>
                <c:pt idx="18">
                  <c:v>650.51462556999672</c:v>
                </c:pt>
                <c:pt idx="19">
                  <c:v>645.30718449776134</c:v>
                </c:pt>
                <c:pt idx="20">
                  <c:v>635.14409670337511</c:v>
                </c:pt>
                <c:pt idx="21">
                  <c:v>620.43269233154251</c:v>
                </c:pt>
                <c:pt idx="22">
                  <c:v>601.62921312048218</c:v>
                </c:pt>
                <c:pt idx="23">
                  <c:v>579.22773280835384</c:v>
                </c:pt>
                <c:pt idx="24">
                  <c:v>553.74742469780313</c:v>
                </c:pt>
                <c:pt idx="25">
                  <c:v>490.40071234531013</c:v>
                </c:pt>
                <c:pt idx="26">
                  <c:v>441.34507199666729</c:v>
                </c:pt>
                <c:pt idx="27">
                  <c:v>405.51191733721538</c:v>
                </c:pt>
                <c:pt idx="28">
                  <c:v>381.75474178151865</c:v>
                </c:pt>
                <c:pt idx="29">
                  <c:v>368.86706437070484</c:v>
                </c:pt>
                <c:pt idx="30">
                  <c:v>365.59995999999995</c:v>
                </c:pt>
                <c:pt idx="31">
                  <c:v>372.90575561724961</c:v>
                </c:pt>
                <c:pt idx="32">
                  <c:v>386.65822149679138</c:v>
                </c:pt>
                <c:pt idx="33">
                  <c:v>405.63145028065333</c:v>
                </c:pt>
                <c:pt idx="34">
                  <c:v>428.62721032974838</c:v>
                </c:pt>
                <c:pt idx="35">
                  <c:v>454.48839446428002</c:v>
                </c:pt>
                <c:pt idx="36">
                  <c:v>482.11319482077181</c:v>
                </c:pt>
                <c:pt idx="37">
                  <c:v>510.46656423147397</c:v>
                </c:pt>
                <c:pt idx="38">
                  <c:v>538.59121846779044</c:v>
                </c:pt>
                <c:pt idx="39">
                  <c:v>565.61668468100129</c:v>
                </c:pt>
                <c:pt idx="40">
                  <c:v>590.76731485570656</c:v>
                </c:pt>
                <c:pt idx="41">
                  <c:v>613.36852831127612</c:v>
                </c:pt>
                <c:pt idx="42">
                  <c:v>632.84988310625249</c:v>
                </c:pt>
                <c:pt idx="43">
                  <c:v>648.74880627630057</c:v>
                </c:pt>
                <c:pt idx="44">
                  <c:v>660.70951841711928</c:v>
                </c:pt>
                <c:pt idx="45">
                  <c:v>668.48295814044002</c:v>
                </c:pt>
                <c:pt idx="46">
                  <c:v>671.92334145914822</c:v>
                </c:pt>
                <c:pt idx="47">
                  <c:v>670.98207925605766</c:v>
                </c:pt>
                <c:pt idx="48">
                  <c:v>665.70320306380063</c:v>
                </c:pt>
                <c:pt idx="49">
                  <c:v>656.21447429237674</c:v>
                </c:pt>
                <c:pt idx="50">
                  <c:v>642.71804020488287</c:v>
                </c:pt>
                <c:pt idx="51">
                  <c:v>625.48300665383181</c:v>
                </c:pt>
                <c:pt idx="52">
                  <c:v>604.83260823269939</c:v>
                </c:pt>
                <c:pt idx="53">
                  <c:v>581.13514072777537</c:v>
                </c:pt>
                <c:pt idx="54">
                  <c:v>554.79305143700583</c:v>
                </c:pt>
                <c:pt idx="55">
                  <c:v>526.23266473688932</c:v>
                </c:pt>
                <c:pt idx="56">
                  <c:v>495.89446152785098</c:v>
                </c:pt>
                <c:pt idx="57">
                  <c:v>464.22450933606808</c:v>
                </c:pt>
                <c:pt idx="58">
                  <c:v>431.66572405471317</c:v>
                </c:pt>
                <c:pt idx="59">
                  <c:v>398.65145334985641</c:v>
                </c:pt>
                <c:pt idx="60">
                  <c:v>365.59995999999995</c:v>
                </c:pt>
                <c:pt idx="61">
                  <c:v>332.90970662946319</c:v>
                </c:pt>
                <c:pt idx="62">
                  <c:v>300.94593736055373</c:v>
                </c:pt>
                <c:pt idx="63">
                  <c:v>270.02866054143431</c:v>
                </c:pt>
                <c:pt idx="64">
                  <c:v>240.43024774451354</c:v>
                </c:pt>
                <c:pt idx="65">
                  <c:v>212.37466178513046</c:v>
                </c:pt>
                <c:pt idx="66">
                  <c:v>186.03831136705119</c:v>
                </c:pt>
                <c:pt idx="67">
                  <c:v>161.55159222047206</c:v>
                </c:pt>
                <c:pt idx="68">
                  <c:v>139.00140772616862</c:v>
                </c:pt>
                <c:pt idx="69">
                  <c:v>118.43402400006492</c:v>
                </c:pt>
                <c:pt idx="70">
                  <c:v>99.859000658640852</c:v>
                </c:pt>
                <c:pt idx="71">
                  <c:v>83.252908567660512</c:v>
                </c:pt>
                <c:pt idx="72">
                  <c:v>68.563584496957716</c:v>
                </c:pt>
                <c:pt idx="73">
                  <c:v>55.714328363627843</c:v>
                </c:pt>
                <c:pt idx="74">
                  <c:v>44.60819123602213</c:v>
                </c:pt>
                <c:pt idx="75">
                  <c:v>-0.18787455184692492</c:v>
                </c:pt>
                <c:pt idx="76">
                  <c:v>-27.176091434642636</c:v>
                </c:pt>
                <c:pt idx="77">
                  <c:v>-38.085155079907452</c:v>
                </c:pt>
                <c:pt idx="78">
                  <c:v>-34.708686793957412</c:v>
                </c:pt>
                <c:pt idx="79">
                  <c:v>-18.876228761442317</c:v>
                </c:pt>
                <c:pt idx="80">
                  <c:v>7.5739435015077188</c:v>
                </c:pt>
                <c:pt idx="81">
                  <c:v>45.046363310075648</c:v>
                </c:pt>
                <c:pt idx="82">
                  <c:v>88.91567924845485</c:v>
                </c:pt>
                <c:pt idx="83">
                  <c:v>137.51019765864038</c:v>
                </c:pt>
                <c:pt idx="84">
                  <c:v>189.2425893244376</c:v>
                </c:pt>
                <c:pt idx="85">
                  <c:v>242.62577813944631</c:v>
                </c:pt>
                <c:pt idx="86">
                  <c:v>296.2878337185814</c:v>
                </c:pt>
                <c:pt idx="87">
                  <c:v>348.98337880053867</c:v>
                </c:pt>
                <c:pt idx="88">
                  <c:v>399.60352872705562</c:v>
                </c:pt>
                <c:pt idx="89">
                  <c:v>447.18353110403092</c:v>
                </c:pt>
                <c:pt idx="90">
                  <c:v>490.90831419706575</c:v>
                </c:pt>
                <c:pt idx="91">
                  <c:v>530.11561974361564</c:v>
                </c:pt>
                <c:pt idx="92">
                  <c:v>564.28629860929493</c:v>
                </c:pt>
                <c:pt idx="93">
                  <c:v>593.03447791267286</c:v>
                </c:pt>
                <c:pt idx="94">
                  <c:v>616.10132718109708</c:v>
                </c:pt>
                <c:pt idx="95">
                  <c:v>633.35092576100453</c:v>
                </c:pt>
                <c:pt idx="96">
                  <c:v>644.76299362746806</c:v>
                </c:pt>
                <c:pt idx="97">
                  <c:v>650.42304912664872</c:v>
                </c:pt>
                <c:pt idx="98">
                  <c:v>650.51462556999672</c:v>
                </c:pt>
                <c:pt idx="99">
                  <c:v>645.30718449776134</c:v>
                </c:pt>
                <c:pt idx="100">
                  <c:v>635.14409670337511</c:v>
                </c:pt>
                <c:pt idx="101">
                  <c:v>620.43269233154251</c:v>
                </c:pt>
                <c:pt idx="102">
                  <c:v>601.62921312048218</c:v>
                </c:pt>
                <c:pt idx="103">
                  <c:v>579.22773280835384</c:v>
                </c:pt>
                <c:pt idx="104">
                  <c:v>553.74742469780313</c:v>
                </c:pt>
                <c:pt idx="105">
                  <c:v>490.40071234531013</c:v>
                </c:pt>
                <c:pt idx="106">
                  <c:v>441.34507199666734</c:v>
                </c:pt>
                <c:pt idx="107">
                  <c:v>405.51191733721487</c:v>
                </c:pt>
                <c:pt idx="108">
                  <c:v>381.75474178151813</c:v>
                </c:pt>
                <c:pt idx="109">
                  <c:v>368.86706437070438</c:v>
                </c:pt>
                <c:pt idx="110">
                  <c:v>365.59995999999995</c:v>
                </c:pt>
                <c:pt idx="111">
                  <c:v>372.90575561724961</c:v>
                </c:pt>
                <c:pt idx="112">
                  <c:v>386.65822149679138</c:v>
                </c:pt>
                <c:pt idx="113">
                  <c:v>405.63145028065333</c:v>
                </c:pt>
                <c:pt idx="114">
                  <c:v>428.62721032974838</c:v>
                </c:pt>
                <c:pt idx="115">
                  <c:v>454.48839446428002</c:v>
                </c:pt>
                <c:pt idx="116">
                  <c:v>482.11319482077181</c:v>
                </c:pt>
                <c:pt idx="117">
                  <c:v>510.46656423147397</c:v>
                </c:pt>
                <c:pt idx="118">
                  <c:v>538.59121846779044</c:v>
                </c:pt>
                <c:pt idx="119">
                  <c:v>565.61668468100129</c:v>
                </c:pt>
                <c:pt idx="120">
                  <c:v>590.76731485570656</c:v>
                </c:pt>
                <c:pt idx="121">
                  <c:v>613.36852831127612</c:v>
                </c:pt>
                <c:pt idx="122">
                  <c:v>632.84988310625249</c:v>
                </c:pt>
                <c:pt idx="123">
                  <c:v>648.74880627630057</c:v>
                </c:pt>
                <c:pt idx="124">
                  <c:v>660.70951841711928</c:v>
                </c:pt>
                <c:pt idx="125">
                  <c:v>668.48295814044002</c:v>
                </c:pt>
                <c:pt idx="126">
                  <c:v>671.92334145914822</c:v>
                </c:pt>
                <c:pt idx="127">
                  <c:v>670.98207925605766</c:v>
                </c:pt>
                <c:pt idx="128">
                  <c:v>665.70320306380063</c:v>
                </c:pt>
                <c:pt idx="129">
                  <c:v>656.21447429237674</c:v>
                </c:pt>
                <c:pt idx="130">
                  <c:v>642.71804020488287</c:v>
                </c:pt>
                <c:pt idx="131">
                  <c:v>625.48300665383181</c:v>
                </c:pt>
                <c:pt idx="132">
                  <c:v>604.83260823269939</c:v>
                </c:pt>
                <c:pt idx="133">
                  <c:v>581.13514072777537</c:v>
                </c:pt>
                <c:pt idx="134">
                  <c:v>554.79305143700583</c:v>
                </c:pt>
                <c:pt idx="135">
                  <c:v>526.23266473688932</c:v>
                </c:pt>
                <c:pt idx="136">
                  <c:v>495.89446152785098</c:v>
                </c:pt>
                <c:pt idx="137">
                  <c:v>464.22450933606808</c:v>
                </c:pt>
                <c:pt idx="138">
                  <c:v>431.66572405471317</c:v>
                </c:pt>
                <c:pt idx="139">
                  <c:v>398.65145334985641</c:v>
                </c:pt>
                <c:pt idx="140">
                  <c:v>365.59995999999995</c:v>
                </c:pt>
                <c:pt idx="141">
                  <c:v>332.90970662946319</c:v>
                </c:pt>
                <c:pt idx="142">
                  <c:v>300.94593736055373</c:v>
                </c:pt>
                <c:pt idx="143">
                  <c:v>270.02866054143431</c:v>
                </c:pt>
                <c:pt idx="144">
                  <c:v>240.43024774451354</c:v>
                </c:pt>
                <c:pt idx="145">
                  <c:v>212.37466178513046</c:v>
                </c:pt>
                <c:pt idx="146">
                  <c:v>186.03831136705119</c:v>
                </c:pt>
                <c:pt idx="147">
                  <c:v>161.55159222047206</c:v>
                </c:pt>
                <c:pt idx="148">
                  <c:v>139.00140772616862</c:v>
                </c:pt>
                <c:pt idx="149">
                  <c:v>118.43402400006492</c:v>
                </c:pt>
                <c:pt idx="150">
                  <c:v>99.859000658640852</c:v>
                </c:pt>
                <c:pt idx="151">
                  <c:v>83.252908567660512</c:v>
                </c:pt>
                <c:pt idx="152">
                  <c:v>68.563584496957716</c:v>
                </c:pt>
                <c:pt idx="153">
                  <c:v>55.714328363627843</c:v>
                </c:pt>
                <c:pt idx="154">
                  <c:v>44.60819123602213</c:v>
                </c:pt>
                <c:pt idx="155">
                  <c:v>-0.18787455184692492</c:v>
                </c:pt>
                <c:pt idx="156">
                  <c:v>-27.176091434642636</c:v>
                </c:pt>
                <c:pt idx="157">
                  <c:v>-38.085155079907452</c:v>
                </c:pt>
                <c:pt idx="158">
                  <c:v>-34.708686793957412</c:v>
                </c:pt>
                <c:pt idx="159">
                  <c:v>-18.876228761442317</c:v>
                </c:pt>
                <c:pt idx="160">
                  <c:v>7.5739435015077188</c:v>
                </c:pt>
                <c:pt idx="161">
                  <c:v>45.046363310075648</c:v>
                </c:pt>
                <c:pt idx="162">
                  <c:v>88.91567924845485</c:v>
                </c:pt>
                <c:pt idx="163">
                  <c:v>137.51019765864038</c:v>
                </c:pt>
                <c:pt idx="164">
                  <c:v>189.2425893244376</c:v>
                </c:pt>
                <c:pt idx="165">
                  <c:v>242.62577813944631</c:v>
                </c:pt>
                <c:pt idx="166">
                  <c:v>296.2878337185814</c:v>
                </c:pt>
                <c:pt idx="167">
                  <c:v>348.98337880053867</c:v>
                </c:pt>
                <c:pt idx="168">
                  <c:v>399.60352872705562</c:v>
                </c:pt>
                <c:pt idx="169">
                  <c:v>447.18353110403092</c:v>
                </c:pt>
                <c:pt idx="170">
                  <c:v>490.90831419706575</c:v>
                </c:pt>
                <c:pt idx="171">
                  <c:v>530.11561974361564</c:v>
                </c:pt>
                <c:pt idx="172">
                  <c:v>564.28629860929493</c:v>
                </c:pt>
                <c:pt idx="173">
                  <c:v>593.03447791267286</c:v>
                </c:pt>
                <c:pt idx="174">
                  <c:v>616.10132718109708</c:v>
                </c:pt>
                <c:pt idx="175">
                  <c:v>633.35092576100453</c:v>
                </c:pt>
                <c:pt idx="176">
                  <c:v>644.76299362746806</c:v>
                </c:pt>
                <c:pt idx="177">
                  <c:v>650.42304912664872</c:v>
                </c:pt>
                <c:pt idx="178">
                  <c:v>650.51462556999672</c:v>
                </c:pt>
                <c:pt idx="179">
                  <c:v>645.30718449776134</c:v>
                </c:pt>
                <c:pt idx="180">
                  <c:v>635.14409670337511</c:v>
                </c:pt>
                <c:pt idx="181">
                  <c:v>620.43269233154251</c:v>
                </c:pt>
                <c:pt idx="182">
                  <c:v>601.62921312048218</c:v>
                </c:pt>
                <c:pt idx="183">
                  <c:v>579.22773280835384</c:v>
                </c:pt>
                <c:pt idx="184">
                  <c:v>553.74742469780313</c:v>
                </c:pt>
                <c:pt idx="185">
                  <c:v>490.40071234531013</c:v>
                </c:pt>
                <c:pt idx="186">
                  <c:v>441.34507199666734</c:v>
                </c:pt>
                <c:pt idx="187">
                  <c:v>405.51191733721487</c:v>
                </c:pt>
                <c:pt idx="188">
                  <c:v>381.75474178151813</c:v>
                </c:pt>
                <c:pt idx="189">
                  <c:v>368.86706437070438</c:v>
                </c:pt>
                <c:pt idx="190">
                  <c:v>365.59995999999995</c:v>
                </c:pt>
                <c:pt idx="191">
                  <c:v>372.90575561724961</c:v>
                </c:pt>
                <c:pt idx="192">
                  <c:v>386.65822149679138</c:v>
                </c:pt>
                <c:pt idx="193">
                  <c:v>405.63145028065333</c:v>
                </c:pt>
                <c:pt idx="194">
                  <c:v>428.62721032974838</c:v>
                </c:pt>
                <c:pt idx="195">
                  <c:v>454.48839446428002</c:v>
                </c:pt>
                <c:pt idx="196">
                  <c:v>482.11319482077181</c:v>
                </c:pt>
                <c:pt idx="197">
                  <c:v>510.46656423147397</c:v>
                </c:pt>
                <c:pt idx="198">
                  <c:v>538.59121846779044</c:v>
                </c:pt>
                <c:pt idx="199">
                  <c:v>565.61668468100129</c:v>
                </c:pt>
                <c:pt idx="200">
                  <c:v>590.76731485570656</c:v>
                </c:pt>
                <c:pt idx="201">
                  <c:v>613.36852831127612</c:v>
                </c:pt>
                <c:pt idx="202">
                  <c:v>632.84988310625249</c:v>
                </c:pt>
                <c:pt idx="203">
                  <c:v>648.74880627630057</c:v>
                </c:pt>
                <c:pt idx="204">
                  <c:v>660.70951841711928</c:v>
                </c:pt>
                <c:pt idx="205">
                  <c:v>668.48295814044002</c:v>
                </c:pt>
                <c:pt idx="206">
                  <c:v>671.92334145914822</c:v>
                </c:pt>
                <c:pt idx="207">
                  <c:v>670.98207925605766</c:v>
                </c:pt>
                <c:pt idx="208">
                  <c:v>665.70320306380063</c:v>
                </c:pt>
                <c:pt idx="209">
                  <c:v>656.21447429237674</c:v>
                </c:pt>
                <c:pt idx="210">
                  <c:v>642.71804020488287</c:v>
                </c:pt>
                <c:pt idx="211">
                  <c:v>625.48300665383181</c:v>
                </c:pt>
                <c:pt idx="212">
                  <c:v>604.83260823269939</c:v>
                </c:pt>
                <c:pt idx="213">
                  <c:v>581.13514072777537</c:v>
                </c:pt>
                <c:pt idx="214">
                  <c:v>554.79305143700583</c:v>
                </c:pt>
                <c:pt idx="215">
                  <c:v>526.23266473688932</c:v>
                </c:pt>
                <c:pt idx="216">
                  <c:v>495.89446152785098</c:v>
                </c:pt>
                <c:pt idx="217">
                  <c:v>464.22450933606808</c:v>
                </c:pt>
                <c:pt idx="218">
                  <c:v>431.66572405471317</c:v>
                </c:pt>
                <c:pt idx="219">
                  <c:v>398.65145334985641</c:v>
                </c:pt>
                <c:pt idx="220">
                  <c:v>365.59995999999995</c:v>
                </c:pt>
                <c:pt idx="221">
                  <c:v>332.90970662946319</c:v>
                </c:pt>
                <c:pt idx="222">
                  <c:v>300.94593736055373</c:v>
                </c:pt>
                <c:pt idx="223">
                  <c:v>270.02866054143431</c:v>
                </c:pt>
                <c:pt idx="224">
                  <c:v>240.43024774451354</c:v>
                </c:pt>
                <c:pt idx="225">
                  <c:v>212.37466178513046</c:v>
                </c:pt>
                <c:pt idx="226">
                  <c:v>186.03831136705119</c:v>
                </c:pt>
                <c:pt idx="227">
                  <c:v>161.55159222047206</c:v>
                </c:pt>
                <c:pt idx="228">
                  <c:v>139.00140772616862</c:v>
                </c:pt>
                <c:pt idx="229">
                  <c:v>118.43402400006492</c:v>
                </c:pt>
                <c:pt idx="230">
                  <c:v>99.859000658640852</c:v>
                </c:pt>
                <c:pt idx="231">
                  <c:v>83.252908567660512</c:v>
                </c:pt>
                <c:pt idx="232">
                  <c:v>68.563584496957716</c:v>
                </c:pt>
                <c:pt idx="233">
                  <c:v>55.714328363627843</c:v>
                </c:pt>
                <c:pt idx="234">
                  <c:v>44.60819123602213</c:v>
                </c:pt>
                <c:pt idx="235">
                  <c:v>-0.18787455184692492</c:v>
                </c:pt>
                <c:pt idx="236">
                  <c:v>-27.176091434642636</c:v>
                </c:pt>
                <c:pt idx="237">
                  <c:v>-38.085155079907452</c:v>
                </c:pt>
                <c:pt idx="238">
                  <c:v>-34.708686793957412</c:v>
                </c:pt>
                <c:pt idx="239">
                  <c:v>-18.876228761442317</c:v>
                </c:pt>
                <c:pt idx="240">
                  <c:v>7.5739435015073759</c:v>
                </c:pt>
              </c:numCache>
            </c:numRef>
          </c:yVal>
          <c:smooth val="1"/>
        </c:ser>
        <c:axId val="117372800"/>
        <c:axId val="118043008"/>
      </c:scatterChart>
      <c:valAx>
        <c:axId val="117372800"/>
        <c:scaling>
          <c:orientation val="minMax"/>
          <c:max val="7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θ=</a:t>
                </a:r>
                <a:r>
                  <a:rPr lang="el-GR"/>
                  <a:t>ω</a:t>
                </a:r>
                <a:r>
                  <a:rPr lang="es-ES"/>
                  <a:t>·t (grad)</a:t>
                </a:r>
              </a:p>
            </c:rich>
          </c:tx>
          <c:layout/>
        </c:title>
        <c:numFmt formatCode="General" sourceLinked="1"/>
        <c:tickLblPos val="nextTo"/>
        <c:crossAx val="118043008"/>
        <c:crosses val="autoZero"/>
        <c:crossBetween val="midCat"/>
        <c:majorUnit val="120"/>
        <c:minorUnit val="120"/>
      </c:valAx>
      <c:valAx>
        <c:axId val="1180430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Mgas (N·m)</a:t>
                </a:r>
              </a:p>
            </c:rich>
          </c:tx>
          <c:layout/>
        </c:title>
        <c:numFmt formatCode="General" sourceLinked="1"/>
        <c:tickLblPos val="nextTo"/>
        <c:crossAx val="117372800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scatterChart>
        <c:scatterStyle val="smoothMarker"/>
        <c:ser>
          <c:idx val="0"/>
          <c:order val="0"/>
          <c:tx>
            <c:v>Mmotor Total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Resultados!$V$11:$V$251</c:f>
              <c:numCache>
                <c:formatCode>General</c:formatCode>
                <c:ptCount val="241"/>
                <c:pt idx="0">
                  <c:v>7.5739278485087072</c:v>
                </c:pt>
                <c:pt idx="1">
                  <c:v>45.053360963645488</c:v>
                </c:pt>
                <c:pt idx="2">
                  <c:v>88.930138624062351</c:v>
                </c:pt>
                <c:pt idx="3">
                  <c:v>137.53145056554291</c:v>
                </c:pt>
                <c:pt idx="4">
                  <c:v>189.26892523411621</c:v>
                </c:pt>
                <c:pt idx="5">
                  <c:v>242.65466893825862</c:v>
                </c:pt>
                <c:pt idx="6">
                  <c:v>296.31627076043515</c:v>
                </c:pt>
                <c:pt idx="7">
                  <c:v>349.00827080544451</c:v>
                </c:pt>
                <c:pt idx="8">
                  <c:v>399.62210409907811</c:v>
                </c:pt>
                <c:pt idx="9">
                  <c:v>447.19369064113079</c:v>
                </c:pt>
                <c:pt idx="10">
                  <c:v>490.90888966879237</c:v>
                </c:pt>
                <c:pt idx="11">
                  <c:v>530.10650886431233</c:v>
                </c:pt>
                <c:pt idx="12">
                  <c:v>564.26846733715104</c:v>
                </c:pt>
                <c:pt idx="13">
                  <c:v>593.00983485797542</c:v>
                </c:pt>
                <c:pt idx="14">
                  <c:v>616.07248683058015</c:v>
                </c:pt>
                <c:pt idx="15">
                  <c:v>633.32089288731004</c:v>
                </c:pt>
                <c:pt idx="16">
                  <c:v>644.73481042926937</c:v>
                </c:pt>
                <c:pt idx="17">
                  <c:v>650.39944984226383</c:v>
                </c:pt>
                <c:pt idx="18">
                  <c:v>650.4977404695336</c:v>
                </c:pt>
                <c:pt idx="19">
                  <c:v>645.29832759464523</c:v>
                </c:pt>
                <c:pt idx="20">
                  <c:v>635.14365936415663</c:v>
                </c:pt>
                <c:pt idx="21">
                  <c:v>620.44015073189337</c:v>
                </c:pt>
                <c:pt idx="22">
                  <c:v>601.64324283510621</c:v>
                </c:pt>
                <c:pt idx="23">
                  <c:v>579.24641053340133</c:v>
                </c:pt>
                <c:pt idx="24">
                  <c:v>553.76848719627776</c:v>
                </c:pt>
                <c:pt idx="25">
                  <c:v>490.41760568207053</c:v>
                </c:pt>
                <c:pt idx="26">
                  <c:v>441.35648580786358</c:v>
                </c:pt>
                <c:pt idx="27">
                  <c:v>405.51794779117569</c:v>
                </c:pt>
                <c:pt idx="28">
                  <c:v>381.7566441597005</c:v>
                </c:pt>
                <c:pt idx="29">
                  <c:v>368.86685855462224</c:v>
                </c:pt>
                <c:pt idx="30">
                  <c:v>365.59995999999995</c:v>
                </c:pt>
                <c:pt idx="31">
                  <c:v>372.90849920790316</c:v>
                </c:pt>
                <c:pt idx="32">
                  <c:v>386.66512254503613</c:v>
                </c:pt>
                <c:pt idx="33">
                  <c:v>405.64306096061313</c:v>
                </c:pt>
                <c:pt idx="34">
                  <c:v>428.64311637477289</c:v>
                </c:pt>
                <c:pt idx="35">
                  <c:v>454.50727079292744</c:v>
                </c:pt>
                <c:pt idx="36">
                  <c:v>482.13300586794691</c:v>
                </c:pt>
                <c:pt idx="37">
                  <c:v>510.48487322963467</c:v>
                </c:pt>
                <c:pt idx="38">
                  <c:v>538.60555631829629</c:v>
                </c:pt>
                <c:pt idx="39">
                  <c:v>565.62492251797153</c:v>
                </c:pt>
                <c:pt idx="40">
                  <c:v>590.76798599571941</c:v>
                </c:pt>
                <c:pt idx="41">
                  <c:v>613.36105439167557</c:v>
                </c:pt>
                <c:pt idx="42">
                  <c:v>632.83467421890612</c:v>
                </c:pt>
                <c:pt idx="43">
                  <c:v>648.72722356639076</c:v>
                </c:pt>
                <c:pt idx="44">
                  <c:v>660.68370727506374</c:v>
                </c:pt>
                <c:pt idx="45">
                  <c:v>668.45557775942575</c:v>
                </c:pt>
                <c:pt idx="46">
                  <c:v>671.89723021111661</c:v>
                </c:pt>
                <c:pt idx="47">
                  <c:v>670.95990298236006</c:v>
                </c:pt>
                <c:pt idx="48">
                  <c:v>665.68713391013671</c:v>
                </c:pt>
                <c:pt idx="49">
                  <c:v>656.20594217338009</c:v>
                </c:pt>
                <c:pt idx="50">
                  <c:v>642.71758721266531</c:v>
                </c:pt>
                <c:pt idx="51">
                  <c:v>625.49025953267801</c:v>
                </c:pt>
                <c:pt idx="52">
                  <c:v>604.84636732165291</c:v>
                </c:pt>
                <c:pt idx="53">
                  <c:v>581.15356786324253</c:v>
                </c:pt>
                <c:pt idx="54">
                  <c:v>554.81392672928905</c:v>
                </c:pt>
                <c:pt idx="55">
                  <c:v>526.25367431773827</c:v>
                </c:pt>
                <c:pt idx="56">
                  <c:v>495.91347633421884</c:v>
                </c:pt>
                <c:pt idx="57">
                  <c:v>464.23981876538124</c:v>
                </c:pt>
                <c:pt idx="58">
                  <c:v>431.67619697196682</c:v>
                </c:pt>
                <c:pt idx="59">
                  <c:v>398.65661116061335</c:v>
                </c:pt>
                <c:pt idx="60">
                  <c:v>365.59995999999995</c:v>
                </c:pt>
                <c:pt idx="61">
                  <c:v>332.9052470450423</c:v>
                </c:pt>
                <c:pt idx="62">
                  <c:v>300.93810840752042</c:v>
                </c:pt>
                <c:pt idx="63">
                  <c:v>270.01876772491147</c:v>
                </c:pt>
                <c:pt idx="64">
                  <c:v>240.41963067366797</c:v>
                </c:pt>
                <c:pt idx="65">
                  <c:v>212.36453212243399</c:v>
                </c:pt>
                <c:pt idx="66">
                  <c:v>186.02962858362025</c:v>
                </c:pt>
                <c:pt idx="67">
                  <c:v>161.54498856454552</c:v>
                </c:pt>
                <c:pt idx="68">
                  <c:v>138.99716569786958</c:v>
                </c:pt>
                <c:pt idx="69">
                  <c:v>118.43210199948894</c:v>
                </c:pt>
                <c:pt idx="70">
                  <c:v>99.859096326927045</c:v>
                </c:pt>
                <c:pt idx="71">
                  <c:v>83.254545527363263</c:v>
                </c:pt>
                <c:pt idx="72">
                  <c:v>68.566206881755122</c:v>
                </c:pt>
                <c:pt idx="73">
                  <c:v>55.717388708415392</c:v>
                </c:pt>
                <c:pt idx="74">
                  <c:v>44.611220444483628</c:v>
                </c:pt>
                <c:pt idx="75">
                  <c:v>-0.18945349578686432</c:v>
                </c:pt>
                <c:pt idx="76">
                  <c:v>-27.181677268399543</c:v>
                </c:pt>
                <c:pt idx="77">
                  <c:v>-38.093031693754448</c:v>
                </c:pt>
                <c:pt idx="78">
                  <c:v>-34.716445893012335</c:v>
                </c:pt>
                <c:pt idx="79">
                  <c:v>-18.881267904608535</c:v>
                </c:pt>
                <c:pt idx="80">
                  <c:v>7.5739278485087072</c:v>
                </c:pt>
                <c:pt idx="81">
                  <c:v>45.053360963645488</c:v>
                </c:pt>
                <c:pt idx="82">
                  <c:v>88.930138624062351</c:v>
                </c:pt>
                <c:pt idx="83">
                  <c:v>137.53145056554291</c:v>
                </c:pt>
                <c:pt idx="84">
                  <c:v>189.26892523411621</c:v>
                </c:pt>
                <c:pt idx="85">
                  <c:v>242.65466893825862</c:v>
                </c:pt>
                <c:pt idx="86">
                  <c:v>296.31627076043515</c:v>
                </c:pt>
                <c:pt idx="87">
                  <c:v>349.00827080544451</c:v>
                </c:pt>
                <c:pt idx="88">
                  <c:v>399.62210409907811</c:v>
                </c:pt>
                <c:pt idx="89">
                  <c:v>447.19369064113079</c:v>
                </c:pt>
                <c:pt idx="90">
                  <c:v>490.90888966879237</c:v>
                </c:pt>
                <c:pt idx="91">
                  <c:v>530.10650886431233</c:v>
                </c:pt>
                <c:pt idx="92">
                  <c:v>564.26846733715104</c:v>
                </c:pt>
                <c:pt idx="93">
                  <c:v>593.00983485797542</c:v>
                </c:pt>
                <c:pt idx="94">
                  <c:v>616.07248683058015</c:v>
                </c:pt>
                <c:pt idx="95">
                  <c:v>633.32089288731004</c:v>
                </c:pt>
                <c:pt idx="96">
                  <c:v>644.73481042926937</c:v>
                </c:pt>
                <c:pt idx="97">
                  <c:v>650.39944984226383</c:v>
                </c:pt>
                <c:pt idx="98">
                  <c:v>650.4977404695336</c:v>
                </c:pt>
                <c:pt idx="99">
                  <c:v>645.29832759464523</c:v>
                </c:pt>
                <c:pt idx="100">
                  <c:v>635.14365936415663</c:v>
                </c:pt>
                <c:pt idx="101">
                  <c:v>620.44015073189337</c:v>
                </c:pt>
                <c:pt idx="102">
                  <c:v>601.64324283510621</c:v>
                </c:pt>
                <c:pt idx="103">
                  <c:v>579.24641053340133</c:v>
                </c:pt>
                <c:pt idx="104">
                  <c:v>553.76848719627776</c:v>
                </c:pt>
                <c:pt idx="105">
                  <c:v>490.41760568207053</c:v>
                </c:pt>
                <c:pt idx="106">
                  <c:v>441.35648580786358</c:v>
                </c:pt>
                <c:pt idx="107">
                  <c:v>405.51794779117517</c:v>
                </c:pt>
                <c:pt idx="108">
                  <c:v>381.75664415969999</c:v>
                </c:pt>
                <c:pt idx="109">
                  <c:v>368.86685855462179</c:v>
                </c:pt>
                <c:pt idx="110">
                  <c:v>365.59995999999995</c:v>
                </c:pt>
                <c:pt idx="111">
                  <c:v>372.90849920790316</c:v>
                </c:pt>
                <c:pt idx="112">
                  <c:v>386.66512254503613</c:v>
                </c:pt>
                <c:pt idx="113">
                  <c:v>405.64306096061313</c:v>
                </c:pt>
                <c:pt idx="114">
                  <c:v>428.64311637477289</c:v>
                </c:pt>
                <c:pt idx="115">
                  <c:v>454.50727079292744</c:v>
                </c:pt>
                <c:pt idx="116">
                  <c:v>482.13300586794691</c:v>
                </c:pt>
                <c:pt idx="117">
                  <c:v>510.48487322963467</c:v>
                </c:pt>
                <c:pt idx="118">
                  <c:v>538.60555631829629</c:v>
                </c:pt>
                <c:pt idx="119">
                  <c:v>565.62492251797153</c:v>
                </c:pt>
                <c:pt idx="120">
                  <c:v>590.76798599571941</c:v>
                </c:pt>
                <c:pt idx="121">
                  <c:v>613.36105439167557</c:v>
                </c:pt>
                <c:pt idx="122">
                  <c:v>632.83467421890612</c:v>
                </c:pt>
                <c:pt idx="123">
                  <c:v>648.72722356639076</c:v>
                </c:pt>
                <c:pt idx="124">
                  <c:v>660.68370727506374</c:v>
                </c:pt>
                <c:pt idx="125">
                  <c:v>668.45557775942575</c:v>
                </c:pt>
                <c:pt idx="126">
                  <c:v>671.89723021111661</c:v>
                </c:pt>
                <c:pt idx="127">
                  <c:v>670.95990298236006</c:v>
                </c:pt>
                <c:pt idx="128">
                  <c:v>665.68713391013671</c:v>
                </c:pt>
                <c:pt idx="129">
                  <c:v>656.20594217338009</c:v>
                </c:pt>
                <c:pt idx="130">
                  <c:v>642.71758721266531</c:v>
                </c:pt>
                <c:pt idx="131">
                  <c:v>625.49025953267801</c:v>
                </c:pt>
                <c:pt idx="132">
                  <c:v>604.84636732165291</c:v>
                </c:pt>
                <c:pt idx="133">
                  <c:v>581.15356786324253</c:v>
                </c:pt>
                <c:pt idx="134">
                  <c:v>554.81392672928905</c:v>
                </c:pt>
                <c:pt idx="135">
                  <c:v>526.25367431773827</c:v>
                </c:pt>
                <c:pt idx="136">
                  <c:v>495.91347633421884</c:v>
                </c:pt>
                <c:pt idx="137">
                  <c:v>464.23981876538124</c:v>
                </c:pt>
                <c:pt idx="138">
                  <c:v>431.67619697196682</c:v>
                </c:pt>
                <c:pt idx="139">
                  <c:v>398.65661116061335</c:v>
                </c:pt>
                <c:pt idx="140">
                  <c:v>365.59995999999995</c:v>
                </c:pt>
                <c:pt idx="141">
                  <c:v>332.9052470450423</c:v>
                </c:pt>
                <c:pt idx="142">
                  <c:v>300.93810840752042</c:v>
                </c:pt>
                <c:pt idx="143">
                  <c:v>270.01876772491147</c:v>
                </c:pt>
                <c:pt idx="144">
                  <c:v>240.41963067366797</c:v>
                </c:pt>
                <c:pt idx="145">
                  <c:v>212.36453212243399</c:v>
                </c:pt>
                <c:pt idx="146">
                  <c:v>186.02962858362025</c:v>
                </c:pt>
                <c:pt idx="147">
                  <c:v>161.54498856454552</c:v>
                </c:pt>
                <c:pt idx="148">
                  <c:v>138.99716569786958</c:v>
                </c:pt>
                <c:pt idx="149">
                  <c:v>118.43210199948894</c:v>
                </c:pt>
                <c:pt idx="150">
                  <c:v>99.859096326927045</c:v>
                </c:pt>
                <c:pt idx="151">
                  <c:v>83.254545527363263</c:v>
                </c:pt>
                <c:pt idx="152">
                  <c:v>68.566206881755122</c:v>
                </c:pt>
                <c:pt idx="153">
                  <c:v>55.717388708415392</c:v>
                </c:pt>
                <c:pt idx="154">
                  <c:v>44.611220444483628</c:v>
                </c:pt>
                <c:pt idx="155">
                  <c:v>-0.18945349578686432</c:v>
                </c:pt>
                <c:pt idx="156">
                  <c:v>-27.181677268399543</c:v>
                </c:pt>
                <c:pt idx="157">
                  <c:v>-38.093031693754448</c:v>
                </c:pt>
                <c:pt idx="158">
                  <c:v>-34.716445893012335</c:v>
                </c:pt>
                <c:pt idx="159">
                  <c:v>-18.881267904608535</c:v>
                </c:pt>
                <c:pt idx="160">
                  <c:v>7.5739278485087072</c:v>
                </c:pt>
                <c:pt idx="161">
                  <c:v>45.053360963645488</c:v>
                </c:pt>
                <c:pt idx="162">
                  <c:v>88.930138624062351</c:v>
                </c:pt>
                <c:pt idx="163">
                  <c:v>137.53145056554291</c:v>
                </c:pt>
                <c:pt idx="164">
                  <c:v>189.26892523411621</c:v>
                </c:pt>
                <c:pt idx="165">
                  <c:v>242.65466893825862</c:v>
                </c:pt>
                <c:pt idx="166">
                  <c:v>296.31627076043515</c:v>
                </c:pt>
                <c:pt idx="167">
                  <c:v>349.00827080544451</c:v>
                </c:pt>
                <c:pt idx="168">
                  <c:v>399.62210409907811</c:v>
                </c:pt>
                <c:pt idx="169">
                  <c:v>447.19369064113079</c:v>
                </c:pt>
                <c:pt idx="170">
                  <c:v>490.90888966879237</c:v>
                </c:pt>
                <c:pt idx="171">
                  <c:v>530.10650886431233</c:v>
                </c:pt>
                <c:pt idx="172">
                  <c:v>564.26846733715104</c:v>
                </c:pt>
                <c:pt idx="173">
                  <c:v>593.00983485797542</c:v>
                </c:pt>
                <c:pt idx="174">
                  <c:v>616.07248683058015</c:v>
                </c:pt>
                <c:pt idx="175">
                  <c:v>633.32089288731004</c:v>
                </c:pt>
                <c:pt idx="176">
                  <c:v>644.73481042926937</c:v>
                </c:pt>
                <c:pt idx="177">
                  <c:v>650.39944984226383</c:v>
                </c:pt>
                <c:pt idx="178">
                  <c:v>650.4977404695336</c:v>
                </c:pt>
                <c:pt idx="179">
                  <c:v>645.29832759464523</c:v>
                </c:pt>
                <c:pt idx="180">
                  <c:v>635.14365936415663</c:v>
                </c:pt>
                <c:pt idx="181">
                  <c:v>620.44015073189337</c:v>
                </c:pt>
                <c:pt idx="182">
                  <c:v>601.64324283510621</c:v>
                </c:pt>
                <c:pt idx="183">
                  <c:v>579.24641053340133</c:v>
                </c:pt>
                <c:pt idx="184">
                  <c:v>553.76848719627776</c:v>
                </c:pt>
                <c:pt idx="185">
                  <c:v>490.41760568207053</c:v>
                </c:pt>
                <c:pt idx="186">
                  <c:v>441.35648580786358</c:v>
                </c:pt>
                <c:pt idx="187">
                  <c:v>405.51794779117517</c:v>
                </c:pt>
                <c:pt idx="188">
                  <c:v>381.75664415969999</c:v>
                </c:pt>
                <c:pt idx="189">
                  <c:v>368.86685855462179</c:v>
                </c:pt>
                <c:pt idx="190">
                  <c:v>365.59995999999995</c:v>
                </c:pt>
                <c:pt idx="191">
                  <c:v>372.90849920790316</c:v>
                </c:pt>
                <c:pt idx="192">
                  <c:v>386.66512254503613</c:v>
                </c:pt>
                <c:pt idx="193">
                  <c:v>405.64306096061313</c:v>
                </c:pt>
                <c:pt idx="194">
                  <c:v>428.64311637477289</c:v>
                </c:pt>
                <c:pt idx="195">
                  <c:v>454.50727079292744</c:v>
                </c:pt>
                <c:pt idx="196">
                  <c:v>482.13300586794691</c:v>
                </c:pt>
                <c:pt idx="197">
                  <c:v>510.48487322963467</c:v>
                </c:pt>
                <c:pt idx="198">
                  <c:v>538.60555631829629</c:v>
                </c:pt>
                <c:pt idx="199">
                  <c:v>565.62492251797153</c:v>
                </c:pt>
                <c:pt idx="200">
                  <c:v>590.76798599571941</c:v>
                </c:pt>
                <c:pt idx="201">
                  <c:v>613.36105439167557</c:v>
                </c:pt>
                <c:pt idx="202">
                  <c:v>632.83467421890612</c:v>
                </c:pt>
                <c:pt idx="203">
                  <c:v>648.72722356639076</c:v>
                </c:pt>
                <c:pt idx="204">
                  <c:v>660.68370727506374</c:v>
                </c:pt>
                <c:pt idx="205">
                  <c:v>668.45557775942575</c:v>
                </c:pt>
                <c:pt idx="206">
                  <c:v>671.89723021111661</c:v>
                </c:pt>
                <c:pt idx="207">
                  <c:v>670.95990298236006</c:v>
                </c:pt>
                <c:pt idx="208">
                  <c:v>665.68713391013671</c:v>
                </c:pt>
                <c:pt idx="209">
                  <c:v>656.20594217338009</c:v>
                </c:pt>
                <c:pt idx="210">
                  <c:v>642.71758721266531</c:v>
                </c:pt>
                <c:pt idx="211">
                  <c:v>625.49025953267801</c:v>
                </c:pt>
                <c:pt idx="212">
                  <c:v>604.84636732165291</c:v>
                </c:pt>
                <c:pt idx="213">
                  <c:v>581.15356786324253</c:v>
                </c:pt>
                <c:pt idx="214">
                  <c:v>554.81392672928905</c:v>
                </c:pt>
                <c:pt idx="215">
                  <c:v>526.25367431773827</c:v>
                </c:pt>
                <c:pt idx="216">
                  <c:v>495.91347633421884</c:v>
                </c:pt>
                <c:pt idx="217">
                  <c:v>464.23981876538124</c:v>
                </c:pt>
                <c:pt idx="218">
                  <c:v>431.67619697196682</c:v>
                </c:pt>
                <c:pt idx="219">
                  <c:v>398.65661116061335</c:v>
                </c:pt>
                <c:pt idx="220">
                  <c:v>365.59995999999995</c:v>
                </c:pt>
                <c:pt idx="221">
                  <c:v>332.9052470450423</c:v>
                </c:pt>
                <c:pt idx="222">
                  <c:v>300.93810840752042</c:v>
                </c:pt>
                <c:pt idx="223">
                  <c:v>270.01876772491147</c:v>
                </c:pt>
                <c:pt idx="224">
                  <c:v>240.41963067366797</c:v>
                </c:pt>
                <c:pt idx="225">
                  <c:v>212.36453212243399</c:v>
                </c:pt>
                <c:pt idx="226">
                  <c:v>186.02962858362025</c:v>
                </c:pt>
                <c:pt idx="227">
                  <c:v>161.54498856454552</c:v>
                </c:pt>
                <c:pt idx="228">
                  <c:v>138.99716569786958</c:v>
                </c:pt>
                <c:pt idx="229">
                  <c:v>118.43210199948894</c:v>
                </c:pt>
                <c:pt idx="230">
                  <c:v>99.859096326927045</c:v>
                </c:pt>
                <c:pt idx="231">
                  <c:v>83.254545527363263</c:v>
                </c:pt>
                <c:pt idx="232">
                  <c:v>68.566206881755122</c:v>
                </c:pt>
                <c:pt idx="233">
                  <c:v>55.717388708415392</c:v>
                </c:pt>
                <c:pt idx="234">
                  <c:v>44.611220444483628</c:v>
                </c:pt>
                <c:pt idx="235">
                  <c:v>-0.18945349578686432</c:v>
                </c:pt>
                <c:pt idx="236">
                  <c:v>-27.181677268399543</c:v>
                </c:pt>
                <c:pt idx="237">
                  <c:v>-38.093031693754448</c:v>
                </c:pt>
                <c:pt idx="238">
                  <c:v>-34.716445893012335</c:v>
                </c:pt>
                <c:pt idx="239">
                  <c:v>-18.881267904608535</c:v>
                </c:pt>
                <c:pt idx="240">
                  <c:v>7.5739278485083643</c:v>
                </c:pt>
              </c:numCache>
            </c:numRef>
          </c:yVal>
          <c:smooth val="1"/>
        </c:ser>
        <c:axId val="118075392"/>
        <c:axId val="118077312"/>
      </c:scatterChart>
      <c:valAx>
        <c:axId val="118075392"/>
        <c:scaling>
          <c:orientation val="minMax"/>
          <c:max val="7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θ=ω·</a:t>
                </a:r>
                <a:r>
                  <a:rPr lang="en-US"/>
                  <a:t>t (grad)</a:t>
                </a:r>
              </a:p>
            </c:rich>
          </c:tx>
          <c:layout/>
        </c:title>
        <c:numFmt formatCode="General" sourceLinked="1"/>
        <c:tickLblPos val="nextTo"/>
        <c:crossAx val="118077312"/>
        <c:crosses val="autoZero"/>
        <c:crossBetween val="midCat"/>
        <c:majorUnit val="120"/>
        <c:minorUnit val="120"/>
      </c:valAx>
      <c:valAx>
        <c:axId val="118077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Mmotor Total (N·m) </a:t>
                </a:r>
              </a:p>
            </c:rich>
          </c:tx>
          <c:layout/>
        </c:title>
        <c:numFmt formatCode="General" sourceLinked="1"/>
        <c:tickLblPos val="nextTo"/>
        <c:crossAx val="118075392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tx>
            <c:v>MHx Primario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Resultados!$N$11:$N$251</c:f>
              <c:numCache>
                <c:formatCode>General</c:formatCode>
                <c:ptCount val="241"/>
                <c:pt idx="0">
                  <c:v>-63.923582160073487</c:v>
                </c:pt>
                <c:pt idx="1">
                  <c:v>-64.732401617631126</c:v>
                </c:pt>
                <c:pt idx="2">
                  <c:v>-65.363794061848921</c:v>
                </c:pt>
                <c:pt idx="3">
                  <c:v>-65.816028889924837</c:v>
                </c:pt>
                <c:pt idx="4">
                  <c:v>-66.087866557629511</c:v>
                </c:pt>
                <c:pt idx="5">
                  <c:v>-66.178561976810968</c:v>
                </c:pt>
                <c:pt idx="6">
                  <c:v>-66.087866557629482</c:v>
                </c:pt>
                <c:pt idx="7">
                  <c:v>-65.816028889924837</c:v>
                </c:pt>
                <c:pt idx="8">
                  <c:v>-65.363794061848893</c:v>
                </c:pt>
                <c:pt idx="9">
                  <c:v>-64.732401617631169</c:v>
                </c:pt>
                <c:pt idx="10">
                  <c:v>-63.923582160073508</c:v>
                </c:pt>
                <c:pt idx="11">
                  <c:v>-62.939552607088771</c:v>
                </c:pt>
                <c:pt idx="12">
                  <c:v>-61.783010115282728</c:v>
                </c:pt>
                <c:pt idx="13">
                  <c:v>-60.457124687235066</c:v>
                </c:pt>
                <c:pt idx="14">
                  <c:v>-58.965530482742878</c:v>
                </c:pt>
                <c:pt idx="15">
                  <c:v>-57.312315857841234</c:v>
                </c:pt>
                <c:pt idx="16">
                  <c:v>-55.502012158903533</c:v>
                </c:pt>
                <c:pt idx="17">
                  <c:v>-53.539581302535851</c:v>
                </c:pt>
                <c:pt idx="18">
                  <c:v>-51.430402175308522</c:v>
                </c:pt>
                <c:pt idx="19">
                  <c:v>-49.180255890602126</c:v>
                </c:pt>
                <c:pt idx="20">
                  <c:v>-46.795309942977262</c:v>
                </c:pt>
                <c:pt idx="21">
                  <c:v>-44.282101303500845</c:v>
                </c:pt>
                <c:pt idx="22">
                  <c:v>-41.647518502362608</c:v>
                </c:pt>
                <c:pt idx="23">
                  <c:v>-38.898782747892888</c:v>
                </c:pt>
                <c:pt idx="24">
                  <c:v>-36.043428133732561</c:v>
                </c:pt>
                <c:pt idx="25">
                  <c:v>-33.089280988405484</c:v>
                </c:pt>
                <c:pt idx="26">
                  <c:v>-30.044438423896999</c:v>
                </c:pt>
                <c:pt idx="27">
                  <c:v>-26.917246142031907</c:v>
                </c:pt>
                <c:pt idx="28">
                  <c:v>-23.716275559486355</c:v>
                </c:pt>
                <c:pt idx="29">
                  <c:v>-20.450300314130331</c:v>
                </c:pt>
                <c:pt idx="30">
                  <c:v>-17.12827221709621</c:v>
                </c:pt>
                <c:pt idx="31">
                  <c:v>-13.759296716486656</c:v>
                </c:pt>
                <c:pt idx="32">
                  <c:v>-10.352607939974183</c:v>
                </c:pt>
                <c:pt idx="33">
                  <c:v>-6.9175433846992505</c:v>
                </c:pt>
                <c:pt idx="34">
                  <c:v>-3.4635183238393776</c:v>
                </c:pt>
                <c:pt idx="35">
                  <c:v>2.5121479338940403E-15</c:v>
                </c:pt>
                <c:pt idx="36">
                  <c:v>3.4635183238393377</c:v>
                </c:pt>
                <c:pt idx="37">
                  <c:v>6.9175433846992043</c:v>
                </c:pt>
                <c:pt idx="38">
                  <c:v>10.352607939974202</c:v>
                </c:pt>
                <c:pt idx="39">
                  <c:v>13.759296716486572</c:v>
                </c:pt>
                <c:pt idx="40">
                  <c:v>17.128272217096207</c:v>
                </c:pt>
                <c:pt idx="41">
                  <c:v>20.450300314130327</c:v>
                </c:pt>
                <c:pt idx="42">
                  <c:v>23.716275559486295</c:v>
                </c:pt>
                <c:pt idx="43">
                  <c:v>26.917246142031885</c:v>
                </c:pt>
                <c:pt idx="44">
                  <c:v>30.044438423896953</c:v>
                </c:pt>
                <c:pt idx="45">
                  <c:v>33.089280988405534</c:v>
                </c:pt>
                <c:pt idx="46">
                  <c:v>36.043428133732519</c:v>
                </c:pt>
                <c:pt idx="47">
                  <c:v>38.898782747892916</c:v>
                </c:pt>
                <c:pt idx="48">
                  <c:v>41.647518502362601</c:v>
                </c:pt>
                <c:pt idx="49">
                  <c:v>44.282101303500774</c:v>
                </c:pt>
                <c:pt idx="50">
                  <c:v>46.795309942977283</c:v>
                </c:pt>
                <c:pt idx="51">
                  <c:v>49.180255890602119</c:v>
                </c:pt>
                <c:pt idx="52">
                  <c:v>51.430402175308501</c:v>
                </c:pt>
                <c:pt idx="53">
                  <c:v>53.539581302535801</c:v>
                </c:pt>
                <c:pt idx="54">
                  <c:v>55.502012158903469</c:v>
                </c:pt>
                <c:pt idx="55">
                  <c:v>57.312315857841263</c:v>
                </c:pt>
                <c:pt idx="56">
                  <c:v>58.965530482742878</c:v>
                </c:pt>
                <c:pt idx="57">
                  <c:v>60.457124687235002</c:v>
                </c:pt>
                <c:pt idx="58">
                  <c:v>61.783010115282742</c:v>
                </c:pt>
                <c:pt idx="59">
                  <c:v>62.939552607088771</c:v>
                </c:pt>
                <c:pt idx="60">
                  <c:v>63.923582160073437</c:v>
                </c:pt>
                <c:pt idx="61">
                  <c:v>64.732401617631126</c:v>
                </c:pt>
                <c:pt idx="62">
                  <c:v>65.363794061848935</c:v>
                </c:pt>
                <c:pt idx="63">
                  <c:v>65.816028889924794</c:v>
                </c:pt>
                <c:pt idx="64">
                  <c:v>66.087866557629468</c:v>
                </c:pt>
                <c:pt idx="65">
                  <c:v>66.178561976811025</c:v>
                </c:pt>
                <c:pt idx="66">
                  <c:v>66.087866557629482</c:v>
                </c:pt>
                <c:pt idx="67">
                  <c:v>65.816028889924809</c:v>
                </c:pt>
                <c:pt idx="68">
                  <c:v>65.363794061848921</c:v>
                </c:pt>
                <c:pt idx="69">
                  <c:v>64.732401617631112</c:v>
                </c:pt>
                <c:pt idx="70">
                  <c:v>63.923582160073508</c:v>
                </c:pt>
                <c:pt idx="71">
                  <c:v>62.939552607088778</c:v>
                </c:pt>
                <c:pt idx="72">
                  <c:v>61.7830101152827</c:v>
                </c:pt>
                <c:pt idx="73">
                  <c:v>60.457124687235087</c:v>
                </c:pt>
                <c:pt idx="74">
                  <c:v>58.965530482742807</c:v>
                </c:pt>
                <c:pt idx="75">
                  <c:v>57.312315857841284</c:v>
                </c:pt>
                <c:pt idx="76">
                  <c:v>55.502012158903554</c:v>
                </c:pt>
                <c:pt idx="77">
                  <c:v>53.539581302535836</c:v>
                </c:pt>
                <c:pt idx="78">
                  <c:v>51.43040217530848</c:v>
                </c:pt>
                <c:pt idx="79">
                  <c:v>49.180255890602055</c:v>
                </c:pt>
                <c:pt idx="80">
                  <c:v>46.795309942977319</c:v>
                </c:pt>
                <c:pt idx="81">
                  <c:v>44.282101303500866</c:v>
                </c:pt>
                <c:pt idx="82">
                  <c:v>41.647518502362608</c:v>
                </c:pt>
                <c:pt idx="83">
                  <c:v>38.898782747892916</c:v>
                </c:pt>
                <c:pt idx="84">
                  <c:v>36.043428133732455</c:v>
                </c:pt>
                <c:pt idx="85">
                  <c:v>33.089280988405505</c:v>
                </c:pt>
                <c:pt idx="86">
                  <c:v>30.044438423897063</c:v>
                </c:pt>
                <c:pt idx="87">
                  <c:v>26.917246142031907</c:v>
                </c:pt>
                <c:pt idx="88">
                  <c:v>23.716275559486402</c:v>
                </c:pt>
                <c:pt idx="89">
                  <c:v>20.45030031413032</c:v>
                </c:pt>
                <c:pt idx="90">
                  <c:v>17.128272217096161</c:v>
                </c:pt>
                <c:pt idx="91">
                  <c:v>13.759296716486645</c:v>
                </c:pt>
                <c:pt idx="92">
                  <c:v>10.352607939974213</c:v>
                </c:pt>
                <c:pt idx="93">
                  <c:v>6.9175433846992052</c:v>
                </c:pt>
                <c:pt idx="94">
                  <c:v>3.4635183238393625</c:v>
                </c:pt>
                <c:pt idx="95">
                  <c:v>2.0097183471152322E-14</c:v>
                </c:pt>
                <c:pt idx="96">
                  <c:v>-3.4635183238393754</c:v>
                </c:pt>
                <c:pt idx="97">
                  <c:v>-6.917543384699214</c:v>
                </c:pt>
                <c:pt idx="98">
                  <c:v>-10.352607939974206</c:v>
                </c:pt>
                <c:pt idx="99">
                  <c:v>-13.759296716486615</c:v>
                </c:pt>
                <c:pt idx="100">
                  <c:v>-17.128272217096189</c:v>
                </c:pt>
                <c:pt idx="101">
                  <c:v>-20.450300314130335</c:v>
                </c:pt>
                <c:pt idx="102">
                  <c:v>-23.716275559486316</c:v>
                </c:pt>
                <c:pt idx="103">
                  <c:v>-26.91724614203185</c:v>
                </c:pt>
                <c:pt idx="104">
                  <c:v>-30.044438423897063</c:v>
                </c:pt>
                <c:pt idx="105">
                  <c:v>-33.089280988405449</c:v>
                </c:pt>
                <c:pt idx="106">
                  <c:v>-36.043428133732505</c:v>
                </c:pt>
                <c:pt idx="107">
                  <c:v>-38.89878274789293</c:v>
                </c:pt>
                <c:pt idx="108">
                  <c:v>-41.647518502362651</c:v>
                </c:pt>
                <c:pt idx="109">
                  <c:v>-44.282101303500887</c:v>
                </c:pt>
                <c:pt idx="110">
                  <c:v>-46.795309942977198</c:v>
                </c:pt>
                <c:pt idx="111">
                  <c:v>-49.180255890602119</c:v>
                </c:pt>
                <c:pt idx="112">
                  <c:v>-51.430402175308515</c:v>
                </c:pt>
                <c:pt idx="113">
                  <c:v>-53.539581302535815</c:v>
                </c:pt>
                <c:pt idx="114">
                  <c:v>-55.502012158903597</c:v>
                </c:pt>
                <c:pt idx="115">
                  <c:v>-57.312315857841249</c:v>
                </c:pt>
                <c:pt idx="116">
                  <c:v>-58.965530482742778</c:v>
                </c:pt>
                <c:pt idx="117">
                  <c:v>-60.457124687235044</c:v>
                </c:pt>
                <c:pt idx="118">
                  <c:v>-61.783010115282714</c:v>
                </c:pt>
                <c:pt idx="119">
                  <c:v>-62.939552607088864</c:v>
                </c:pt>
                <c:pt idx="120">
                  <c:v>-63.923582160073479</c:v>
                </c:pt>
                <c:pt idx="121">
                  <c:v>-64.732401617631112</c:v>
                </c:pt>
                <c:pt idx="122">
                  <c:v>-65.363794061848964</c:v>
                </c:pt>
                <c:pt idx="123">
                  <c:v>-65.816028889924837</c:v>
                </c:pt>
                <c:pt idx="124">
                  <c:v>-66.087866557629511</c:v>
                </c:pt>
                <c:pt idx="125">
                  <c:v>-66.178561976810997</c:v>
                </c:pt>
                <c:pt idx="126">
                  <c:v>-66.087866557629482</c:v>
                </c:pt>
                <c:pt idx="127">
                  <c:v>-65.81602888992478</c:v>
                </c:pt>
                <c:pt idx="128">
                  <c:v>-65.363794061848992</c:v>
                </c:pt>
                <c:pt idx="129">
                  <c:v>-64.732401617631183</c:v>
                </c:pt>
                <c:pt idx="130">
                  <c:v>-63.923582160073508</c:v>
                </c:pt>
                <c:pt idx="131">
                  <c:v>-62.939552607088793</c:v>
                </c:pt>
                <c:pt idx="132">
                  <c:v>-61.7830101152827</c:v>
                </c:pt>
                <c:pt idx="133">
                  <c:v>-60.457124687235115</c:v>
                </c:pt>
                <c:pt idx="134">
                  <c:v>-58.965530482742921</c:v>
                </c:pt>
                <c:pt idx="135">
                  <c:v>-57.312315857841263</c:v>
                </c:pt>
                <c:pt idx="136">
                  <c:v>-55.502012158903554</c:v>
                </c:pt>
                <c:pt idx="137">
                  <c:v>-53.539581302535815</c:v>
                </c:pt>
                <c:pt idx="138">
                  <c:v>-51.430402175308551</c:v>
                </c:pt>
                <c:pt idx="139">
                  <c:v>-49.180255890602133</c:v>
                </c:pt>
                <c:pt idx="140">
                  <c:v>-46.795309942977291</c:v>
                </c:pt>
                <c:pt idx="141">
                  <c:v>-44.282101303500873</c:v>
                </c:pt>
                <c:pt idx="142">
                  <c:v>-41.64751850236263</c:v>
                </c:pt>
                <c:pt idx="143">
                  <c:v>-38.898782747892945</c:v>
                </c:pt>
                <c:pt idx="144">
                  <c:v>-36.043428133732554</c:v>
                </c:pt>
                <c:pt idx="145">
                  <c:v>-33.089280988405463</c:v>
                </c:pt>
                <c:pt idx="146">
                  <c:v>-30.044438423896995</c:v>
                </c:pt>
                <c:pt idx="147">
                  <c:v>-26.917246142031967</c:v>
                </c:pt>
                <c:pt idx="148">
                  <c:v>-23.716275559486366</c:v>
                </c:pt>
                <c:pt idx="149">
                  <c:v>-20.450300314130416</c:v>
                </c:pt>
                <c:pt idx="150">
                  <c:v>-17.128272217096185</c:v>
                </c:pt>
                <c:pt idx="151">
                  <c:v>-13.759296716486665</c:v>
                </c:pt>
                <c:pt idx="152">
                  <c:v>-10.352607939974279</c:v>
                </c:pt>
                <c:pt idx="153">
                  <c:v>-6.9175433846992558</c:v>
                </c:pt>
                <c:pt idx="154">
                  <c:v>-3.4635183238393603</c:v>
                </c:pt>
                <c:pt idx="155">
                  <c:v>-1.2560739669470201E-14</c:v>
                </c:pt>
                <c:pt idx="156">
                  <c:v>3.463518323839335</c:v>
                </c:pt>
                <c:pt idx="157">
                  <c:v>6.9175433846992567</c:v>
                </c:pt>
                <c:pt idx="158">
                  <c:v>10.352607939974119</c:v>
                </c:pt>
                <c:pt idx="159">
                  <c:v>13.759296716486604</c:v>
                </c:pt>
                <c:pt idx="160">
                  <c:v>17.128272217096171</c:v>
                </c:pt>
                <c:pt idx="161">
                  <c:v>20.450300314130306</c:v>
                </c:pt>
                <c:pt idx="162">
                  <c:v>23.716275559486352</c:v>
                </c:pt>
                <c:pt idx="163">
                  <c:v>26.917246142031818</c:v>
                </c:pt>
                <c:pt idx="164">
                  <c:v>30.044438423896938</c:v>
                </c:pt>
                <c:pt idx="165">
                  <c:v>33.089280988405463</c:v>
                </c:pt>
                <c:pt idx="166">
                  <c:v>36.043428133732469</c:v>
                </c:pt>
                <c:pt idx="167">
                  <c:v>38.898782747892916</c:v>
                </c:pt>
                <c:pt idx="168">
                  <c:v>41.647518502362615</c:v>
                </c:pt>
                <c:pt idx="169">
                  <c:v>44.282101303500838</c:v>
                </c:pt>
                <c:pt idx="170">
                  <c:v>46.795309942977219</c:v>
                </c:pt>
                <c:pt idx="171">
                  <c:v>49.180255890602098</c:v>
                </c:pt>
                <c:pt idx="172">
                  <c:v>51.43040217530848</c:v>
                </c:pt>
                <c:pt idx="173">
                  <c:v>53.539581302535801</c:v>
                </c:pt>
                <c:pt idx="174">
                  <c:v>55.502012158903526</c:v>
                </c:pt>
                <c:pt idx="175">
                  <c:v>57.312315857841284</c:v>
                </c:pt>
                <c:pt idx="176">
                  <c:v>58.9655304827428</c:v>
                </c:pt>
                <c:pt idx="177">
                  <c:v>60.45712468723498</c:v>
                </c:pt>
                <c:pt idx="178">
                  <c:v>61.7830101152827</c:v>
                </c:pt>
                <c:pt idx="179">
                  <c:v>62.939552607088778</c:v>
                </c:pt>
                <c:pt idx="180">
                  <c:v>63.923582160073508</c:v>
                </c:pt>
                <c:pt idx="181">
                  <c:v>64.732401617631069</c:v>
                </c:pt>
                <c:pt idx="182">
                  <c:v>65.363794061848907</c:v>
                </c:pt>
                <c:pt idx="183">
                  <c:v>65.816028889924823</c:v>
                </c:pt>
                <c:pt idx="184">
                  <c:v>66.087866557629468</c:v>
                </c:pt>
                <c:pt idx="185">
                  <c:v>66.178561976810997</c:v>
                </c:pt>
                <c:pt idx="186">
                  <c:v>66.087866557629511</c:v>
                </c:pt>
                <c:pt idx="187">
                  <c:v>65.816028889924809</c:v>
                </c:pt>
                <c:pt idx="188">
                  <c:v>65.363794061848921</c:v>
                </c:pt>
                <c:pt idx="189">
                  <c:v>64.732401617631155</c:v>
                </c:pt>
                <c:pt idx="190">
                  <c:v>63.923582160073465</c:v>
                </c:pt>
                <c:pt idx="191">
                  <c:v>62.939552607088793</c:v>
                </c:pt>
                <c:pt idx="192">
                  <c:v>61.783010115282728</c:v>
                </c:pt>
                <c:pt idx="193">
                  <c:v>60.457124687235016</c:v>
                </c:pt>
                <c:pt idx="194">
                  <c:v>58.965530482742849</c:v>
                </c:pt>
                <c:pt idx="195">
                  <c:v>57.312315857841227</c:v>
                </c:pt>
                <c:pt idx="196">
                  <c:v>55.502012158903504</c:v>
                </c:pt>
                <c:pt idx="197">
                  <c:v>53.539581302535815</c:v>
                </c:pt>
                <c:pt idx="198">
                  <c:v>51.430402175308544</c:v>
                </c:pt>
                <c:pt idx="199">
                  <c:v>49.180255890602126</c:v>
                </c:pt>
                <c:pt idx="200">
                  <c:v>46.795309942977283</c:v>
                </c:pt>
                <c:pt idx="201">
                  <c:v>44.282101303500831</c:v>
                </c:pt>
                <c:pt idx="202">
                  <c:v>41.647518502362587</c:v>
                </c:pt>
                <c:pt idx="203">
                  <c:v>38.89878274789293</c:v>
                </c:pt>
                <c:pt idx="204">
                  <c:v>36.043428133732498</c:v>
                </c:pt>
                <c:pt idx="205">
                  <c:v>33.089280988405534</c:v>
                </c:pt>
                <c:pt idx="206">
                  <c:v>30.044438423896999</c:v>
                </c:pt>
                <c:pt idx="207">
                  <c:v>26.9172461420319</c:v>
                </c:pt>
                <c:pt idx="208">
                  <c:v>23.716275559486348</c:v>
                </c:pt>
                <c:pt idx="209">
                  <c:v>20.450300314130303</c:v>
                </c:pt>
                <c:pt idx="210">
                  <c:v>17.128272217096217</c:v>
                </c:pt>
                <c:pt idx="211">
                  <c:v>13.759296716486645</c:v>
                </c:pt>
                <c:pt idx="212">
                  <c:v>10.352607939974193</c:v>
                </c:pt>
                <c:pt idx="213">
                  <c:v>6.9175433846992354</c:v>
                </c:pt>
                <c:pt idx="214">
                  <c:v>3.463518323839315</c:v>
                </c:pt>
                <c:pt idx="215">
                  <c:v>3.0145775206728485E-14</c:v>
                </c:pt>
                <c:pt idx="216">
                  <c:v>-3.4635183238392999</c:v>
                </c:pt>
                <c:pt idx="217">
                  <c:v>-6.9175433846992256</c:v>
                </c:pt>
                <c:pt idx="218">
                  <c:v>-10.352607939974176</c:v>
                </c:pt>
                <c:pt idx="219">
                  <c:v>-13.759296716486645</c:v>
                </c:pt>
                <c:pt idx="220">
                  <c:v>-17.128272217096224</c:v>
                </c:pt>
                <c:pt idx="221">
                  <c:v>-20.450300314130303</c:v>
                </c:pt>
                <c:pt idx="222">
                  <c:v>-23.716275559486327</c:v>
                </c:pt>
                <c:pt idx="223">
                  <c:v>-26.917246142031924</c:v>
                </c:pt>
                <c:pt idx="224">
                  <c:v>-30.044438423896988</c:v>
                </c:pt>
                <c:pt idx="225">
                  <c:v>-33.089280988405513</c:v>
                </c:pt>
                <c:pt idx="226">
                  <c:v>-36.043428133732505</c:v>
                </c:pt>
                <c:pt idx="227">
                  <c:v>-38.898782747892923</c:v>
                </c:pt>
                <c:pt idx="228">
                  <c:v>-41.647518502362601</c:v>
                </c:pt>
                <c:pt idx="229">
                  <c:v>-44.282101303500824</c:v>
                </c:pt>
                <c:pt idx="230">
                  <c:v>-46.795309942977241</c:v>
                </c:pt>
                <c:pt idx="231">
                  <c:v>-49.180255890602133</c:v>
                </c:pt>
                <c:pt idx="232">
                  <c:v>-51.430402175308522</c:v>
                </c:pt>
                <c:pt idx="233">
                  <c:v>-53.53958130253578</c:v>
                </c:pt>
                <c:pt idx="234">
                  <c:v>-55.502012158903547</c:v>
                </c:pt>
                <c:pt idx="235">
                  <c:v>-57.312315857841227</c:v>
                </c:pt>
                <c:pt idx="236">
                  <c:v>-58.965530482742842</c:v>
                </c:pt>
                <c:pt idx="237">
                  <c:v>-60.457124687234995</c:v>
                </c:pt>
                <c:pt idx="238">
                  <c:v>-61.783010115282721</c:v>
                </c:pt>
                <c:pt idx="239">
                  <c:v>-62.9395526070888</c:v>
                </c:pt>
                <c:pt idx="240">
                  <c:v>-63.923582160073487</c:v>
                </c:pt>
              </c:numCache>
            </c:numRef>
          </c:yVal>
          <c:smooth val="1"/>
        </c:ser>
        <c:ser>
          <c:idx val="1"/>
          <c:order val="1"/>
          <c:tx>
            <c:v>MxH Secundario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Resultados!$O$11:$O$251</c:f>
              <c:numCache>
                <c:formatCode>General</c:formatCode>
                <c:ptCount val="241"/>
                <c:pt idx="0">
                  <c:v>8.1644807851556316E-15</c:v>
                </c:pt>
                <c:pt idx="1">
                  <c:v>0</c:v>
                </c:pt>
                <c:pt idx="2">
                  <c:v>-1.6328961570311263E-14</c:v>
                </c:pt>
                <c:pt idx="3">
                  <c:v>1.3816813636417222E-14</c:v>
                </c:pt>
                <c:pt idx="4">
                  <c:v>0</c:v>
                </c:pt>
                <c:pt idx="5">
                  <c:v>1.3816813636417222E-14</c:v>
                </c:pt>
                <c:pt idx="6">
                  <c:v>8.7925177686291403E-15</c:v>
                </c:pt>
                <c:pt idx="7">
                  <c:v>-6.2803698347351005E-15</c:v>
                </c:pt>
                <c:pt idx="8">
                  <c:v>6.2803698347351005E-15</c:v>
                </c:pt>
                <c:pt idx="9">
                  <c:v>-1.2560739669470201E-15</c:v>
                </c:pt>
                <c:pt idx="10">
                  <c:v>-1.2560739669470201E-15</c:v>
                </c:pt>
                <c:pt idx="11">
                  <c:v>1.0048591735576161E-14</c:v>
                </c:pt>
                <c:pt idx="12">
                  <c:v>-6.2803698347351005E-15</c:v>
                </c:pt>
                <c:pt idx="13">
                  <c:v>-6.2803698347351005E-15</c:v>
                </c:pt>
                <c:pt idx="14">
                  <c:v>-2.5121479338940403E-15</c:v>
                </c:pt>
                <c:pt idx="15">
                  <c:v>8.7925177686291403E-15</c:v>
                </c:pt>
                <c:pt idx="16">
                  <c:v>-8.7925177686291403E-15</c:v>
                </c:pt>
                <c:pt idx="17">
                  <c:v>-1.5072887603364242E-14</c:v>
                </c:pt>
                <c:pt idx="18">
                  <c:v>7.5364438016821212E-15</c:v>
                </c:pt>
                <c:pt idx="19">
                  <c:v>5.0242958677880805E-15</c:v>
                </c:pt>
                <c:pt idx="20">
                  <c:v>-2.5121479338940403E-15</c:v>
                </c:pt>
                <c:pt idx="21">
                  <c:v>-8.1644807851556316E-15</c:v>
                </c:pt>
                <c:pt idx="22">
                  <c:v>-3.7682219008410606E-15</c:v>
                </c:pt>
                <c:pt idx="23">
                  <c:v>-2.1981294421572851E-15</c:v>
                </c:pt>
                <c:pt idx="24">
                  <c:v>-1.7271017045521527E-15</c:v>
                </c:pt>
                <c:pt idx="25">
                  <c:v>-8.337694128046939E-15</c:v>
                </c:pt>
                <c:pt idx="26">
                  <c:v>7.8504622934188756E-15</c:v>
                </c:pt>
                <c:pt idx="27">
                  <c:v>-1.6642980062048018E-14</c:v>
                </c:pt>
                <c:pt idx="28">
                  <c:v>1.2560739669470201E-14</c:v>
                </c:pt>
                <c:pt idx="29">
                  <c:v>1.3816813636417222E-14</c:v>
                </c:pt>
                <c:pt idx="30">
                  <c:v>-1.444485061989073E-14</c:v>
                </c:pt>
                <c:pt idx="31">
                  <c:v>-1.2560739669470201E-15</c:v>
                </c:pt>
                <c:pt idx="32">
                  <c:v>-1.2560739669470201E-15</c:v>
                </c:pt>
                <c:pt idx="33">
                  <c:v>1.2560739669470201E-15</c:v>
                </c:pt>
                <c:pt idx="34">
                  <c:v>1.5072887603364242E-14</c:v>
                </c:pt>
                <c:pt idx="35">
                  <c:v>3.7682219008410606E-15</c:v>
                </c:pt>
                <c:pt idx="36">
                  <c:v>-1.6328961570311263E-14</c:v>
                </c:pt>
                <c:pt idx="37">
                  <c:v>0</c:v>
                </c:pt>
                <c:pt idx="38">
                  <c:v>0</c:v>
                </c:pt>
                <c:pt idx="39">
                  <c:v>1.5072887603364242E-14</c:v>
                </c:pt>
                <c:pt idx="40">
                  <c:v>1.2560739669470201E-15</c:v>
                </c:pt>
                <c:pt idx="41">
                  <c:v>2.5121479338940403E-15</c:v>
                </c:pt>
                <c:pt idx="42">
                  <c:v>-1.2560739669470201E-15</c:v>
                </c:pt>
                <c:pt idx="43">
                  <c:v>2.5121479338940403E-15</c:v>
                </c:pt>
                <c:pt idx="44">
                  <c:v>1.2560739669470201E-15</c:v>
                </c:pt>
                <c:pt idx="45">
                  <c:v>8.7925177686291403E-15</c:v>
                </c:pt>
                <c:pt idx="46">
                  <c:v>2.5121479338940403E-15</c:v>
                </c:pt>
                <c:pt idx="47">
                  <c:v>-5.0242958677880805E-15</c:v>
                </c:pt>
                <c:pt idx="48">
                  <c:v>1.3816813636417222E-14</c:v>
                </c:pt>
                <c:pt idx="49">
                  <c:v>-1.2560739669470201E-14</c:v>
                </c:pt>
                <c:pt idx="50">
                  <c:v>1.444485061989073E-14</c:v>
                </c:pt>
                <c:pt idx="51">
                  <c:v>6.2803698347351007E-16</c:v>
                </c:pt>
                <c:pt idx="52">
                  <c:v>-1.5700924586837751E-14</c:v>
                </c:pt>
                <c:pt idx="53">
                  <c:v>1.7271017045521526E-14</c:v>
                </c:pt>
                <c:pt idx="54">
                  <c:v>-1.6014943078574506E-14</c:v>
                </c:pt>
                <c:pt idx="55">
                  <c:v>7.9711226538090002E-15</c:v>
                </c:pt>
                <c:pt idx="56">
                  <c:v>1.8213072520731793E-14</c:v>
                </c:pt>
                <c:pt idx="57">
                  <c:v>-1.6328961570311263E-14</c:v>
                </c:pt>
                <c:pt idx="58">
                  <c:v>3.0145775206728485E-14</c:v>
                </c:pt>
                <c:pt idx="59">
                  <c:v>1.5072887603364242E-14</c:v>
                </c:pt>
                <c:pt idx="60">
                  <c:v>-3.0773812190201994E-14</c:v>
                </c:pt>
                <c:pt idx="61">
                  <c:v>1.2560739669470201E-15</c:v>
                </c:pt>
                <c:pt idx="62">
                  <c:v>0</c:v>
                </c:pt>
                <c:pt idx="63">
                  <c:v>-8.7925177686291403E-15</c:v>
                </c:pt>
                <c:pt idx="64">
                  <c:v>1.7585035537258281E-14</c:v>
                </c:pt>
                <c:pt idx="65">
                  <c:v>-3.7682219008410606E-15</c:v>
                </c:pt>
                <c:pt idx="66">
                  <c:v>-2.8889701239781461E-14</c:v>
                </c:pt>
                <c:pt idx="67">
                  <c:v>0</c:v>
                </c:pt>
                <c:pt idx="68">
                  <c:v>0</c:v>
                </c:pt>
                <c:pt idx="69">
                  <c:v>1.6328961570311263E-14</c:v>
                </c:pt>
                <c:pt idx="70">
                  <c:v>-1.2560739669470201E-15</c:v>
                </c:pt>
                <c:pt idx="71">
                  <c:v>-1.5072887603364242E-14</c:v>
                </c:pt>
                <c:pt idx="72">
                  <c:v>1.2560739669470201E-15</c:v>
                </c:pt>
                <c:pt idx="73">
                  <c:v>-3.7682219008410606E-15</c:v>
                </c:pt>
                <c:pt idx="74">
                  <c:v>1.3816813636417222E-14</c:v>
                </c:pt>
                <c:pt idx="75">
                  <c:v>0</c:v>
                </c:pt>
                <c:pt idx="76">
                  <c:v>-2.5121479338940403E-15</c:v>
                </c:pt>
                <c:pt idx="77">
                  <c:v>3.7682219008410606E-15</c:v>
                </c:pt>
                <c:pt idx="78">
                  <c:v>1.2560739669470201E-14</c:v>
                </c:pt>
                <c:pt idx="79">
                  <c:v>-2.5121479338940403E-15</c:v>
                </c:pt>
                <c:pt idx="80">
                  <c:v>-1.2560739669470201E-15</c:v>
                </c:pt>
                <c:pt idx="81">
                  <c:v>-1.8841109504205303E-15</c:v>
                </c:pt>
                <c:pt idx="82">
                  <c:v>-1.6328961570311263E-14</c:v>
                </c:pt>
                <c:pt idx="83">
                  <c:v>1.2246721177733447E-14</c:v>
                </c:pt>
                <c:pt idx="84">
                  <c:v>-6.4373790806034785E-15</c:v>
                </c:pt>
                <c:pt idx="85">
                  <c:v>2.9635680575196745E-14</c:v>
                </c:pt>
                <c:pt idx="86">
                  <c:v>-2.3551386880256627E-15</c:v>
                </c:pt>
                <c:pt idx="87">
                  <c:v>-1.8213072520731793E-14</c:v>
                </c:pt>
                <c:pt idx="88">
                  <c:v>1.7585035537258281E-14</c:v>
                </c:pt>
                <c:pt idx="89">
                  <c:v>2.5121479338940403E-15</c:v>
                </c:pt>
                <c:pt idx="90">
                  <c:v>-1.0676628719049671E-14</c:v>
                </c:pt>
                <c:pt idx="91">
                  <c:v>6.2803698347351005E-15</c:v>
                </c:pt>
                <c:pt idx="92">
                  <c:v>-1.7585035537258281E-14</c:v>
                </c:pt>
                <c:pt idx="93">
                  <c:v>-1.1304665702523182E-14</c:v>
                </c:pt>
                <c:pt idx="94">
                  <c:v>2.5121479338940403E-15</c:v>
                </c:pt>
                <c:pt idx="95">
                  <c:v>6.2803698347351005E-15</c:v>
                </c:pt>
                <c:pt idx="96">
                  <c:v>-1.1304665702523182E-14</c:v>
                </c:pt>
                <c:pt idx="97">
                  <c:v>-1.2560739669470201E-14</c:v>
                </c:pt>
                <c:pt idx="98">
                  <c:v>-8.7925177686291403E-15</c:v>
                </c:pt>
                <c:pt idx="99">
                  <c:v>0</c:v>
                </c:pt>
                <c:pt idx="100">
                  <c:v>1.2560739669470201E-15</c:v>
                </c:pt>
                <c:pt idx="101">
                  <c:v>-8.7925177686291403E-15</c:v>
                </c:pt>
                <c:pt idx="102">
                  <c:v>-1.1304665702523182E-14</c:v>
                </c:pt>
                <c:pt idx="103">
                  <c:v>-5.0242958677880805E-15</c:v>
                </c:pt>
                <c:pt idx="104">
                  <c:v>1.2560739669470201E-14</c:v>
                </c:pt>
                <c:pt idx="105">
                  <c:v>-1.3816813636417222E-14</c:v>
                </c:pt>
                <c:pt idx="106">
                  <c:v>5.0242958677880805E-15</c:v>
                </c:pt>
                <c:pt idx="107">
                  <c:v>-2.5121479338940403E-15</c:v>
                </c:pt>
                <c:pt idx="108">
                  <c:v>2.2609331405046364E-14</c:v>
                </c:pt>
                <c:pt idx="109">
                  <c:v>2.8889701239781461E-14</c:v>
                </c:pt>
                <c:pt idx="110">
                  <c:v>-2.6377553305887423E-14</c:v>
                </c:pt>
                <c:pt idx="111">
                  <c:v>6.2803698347351007E-16</c:v>
                </c:pt>
                <c:pt idx="112">
                  <c:v>6.2803698347351007E-16</c:v>
                </c:pt>
                <c:pt idx="113">
                  <c:v>1.8841109504205303E-15</c:v>
                </c:pt>
                <c:pt idx="114">
                  <c:v>3.3442969369964414E-14</c:v>
                </c:pt>
                <c:pt idx="115">
                  <c:v>1.5907009862928732E-15</c:v>
                </c:pt>
                <c:pt idx="116">
                  <c:v>-3.3128950878227656E-14</c:v>
                </c:pt>
                <c:pt idx="117">
                  <c:v>0</c:v>
                </c:pt>
                <c:pt idx="118">
                  <c:v>0</c:v>
                </c:pt>
                <c:pt idx="119">
                  <c:v>2.8889701239781461E-14</c:v>
                </c:pt>
                <c:pt idx="120">
                  <c:v>6.2803698347351007E-16</c:v>
                </c:pt>
                <c:pt idx="121">
                  <c:v>2.5121479338940403E-15</c:v>
                </c:pt>
                <c:pt idx="122">
                  <c:v>-2.5121479338940403E-15</c:v>
                </c:pt>
                <c:pt idx="123">
                  <c:v>-1.2560739669470201E-15</c:v>
                </c:pt>
                <c:pt idx="124">
                  <c:v>0</c:v>
                </c:pt>
                <c:pt idx="125">
                  <c:v>0</c:v>
                </c:pt>
                <c:pt idx="126">
                  <c:v>-1.2560739669470201E-15</c:v>
                </c:pt>
                <c:pt idx="127">
                  <c:v>-1.3816813636417222E-14</c:v>
                </c:pt>
                <c:pt idx="128">
                  <c:v>-1.2560739669470201E-15</c:v>
                </c:pt>
                <c:pt idx="129">
                  <c:v>1.2560739669470201E-15</c:v>
                </c:pt>
                <c:pt idx="130">
                  <c:v>1.2560739669470201E-15</c:v>
                </c:pt>
                <c:pt idx="131">
                  <c:v>-2.5121479338940403E-15</c:v>
                </c:pt>
                <c:pt idx="132">
                  <c:v>-2.5121479338940403E-15</c:v>
                </c:pt>
                <c:pt idx="133">
                  <c:v>1.2560739669470201E-15</c:v>
                </c:pt>
                <c:pt idx="134">
                  <c:v>-2.5121479338940403E-15</c:v>
                </c:pt>
                <c:pt idx="135">
                  <c:v>-2.0097183471152322E-14</c:v>
                </c:pt>
                <c:pt idx="136">
                  <c:v>2.5121479338940403E-15</c:v>
                </c:pt>
                <c:pt idx="137">
                  <c:v>-3.7682219008410606E-15</c:v>
                </c:pt>
                <c:pt idx="138">
                  <c:v>2.2609331405046364E-14</c:v>
                </c:pt>
                <c:pt idx="139">
                  <c:v>2.6377553305887423E-14</c:v>
                </c:pt>
                <c:pt idx="140">
                  <c:v>-3.0773812190201994E-14</c:v>
                </c:pt>
                <c:pt idx="141">
                  <c:v>-6.2803698347351007E-16</c:v>
                </c:pt>
                <c:pt idx="142">
                  <c:v>-1.2560739669470201E-15</c:v>
                </c:pt>
                <c:pt idx="143">
                  <c:v>-1.5700924586837751E-15</c:v>
                </c:pt>
                <c:pt idx="144">
                  <c:v>3.2814932386490899E-14</c:v>
                </c:pt>
                <c:pt idx="145">
                  <c:v>-2.1135773836664595E-16</c:v>
                </c:pt>
                <c:pt idx="146">
                  <c:v>-3.799623750014736E-14</c:v>
                </c:pt>
                <c:pt idx="147">
                  <c:v>-1.5700924586837751E-15</c:v>
                </c:pt>
                <c:pt idx="148">
                  <c:v>6.2803698347351007E-16</c:v>
                </c:pt>
                <c:pt idx="149">
                  <c:v>3.3913997107569544E-14</c:v>
                </c:pt>
                <c:pt idx="150">
                  <c:v>-4.3962588843145702E-15</c:v>
                </c:pt>
                <c:pt idx="151">
                  <c:v>-2.7633627272834443E-14</c:v>
                </c:pt>
                <c:pt idx="152">
                  <c:v>2.5121479338940403E-15</c:v>
                </c:pt>
                <c:pt idx="153">
                  <c:v>-2.5121479338940403E-15</c:v>
                </c:pt>
                <c:pt idx="154">
                  <c:v>2.5121479338940403E-15</c:v>
                </c:pt>
                <c:pt idx="155">
                  <c:v>1.2560739669470201E-15</c:v>
                </c:pt>
                <c:pt idx="156">
                  <c:v>-1.2560739669470201E-15</c:v>
                </c:pt>
                <c:pt idx="157">
                  <c:v>-1.5072887603364242E-14</c:v>
                </c:pt>
                <c:pt idx="158">
                  <c:v>2.5121479338940403E-15</c:v>
                </c:pt>
                <c:pt idx="159">
                  <c:v>0</c:v>
                </c:pt>
                <c:pt idx="160">
                  <c:v>6.2803698347351005E-15</c:v>
                </c:pt>
                <c:pt idx="161">
                  <c:v>-1.2560739669470201E-15</c:v>
                </c:pt>
                <c:pt idx="162">
                  <c:v>-1.2560739669470201E-15</c:v>
                </c:pt>
                <c:pt idx="163">
                  <c:v>-2.5121479338940403E-15</c:v>
                </c:pt>
                <c:pt idx="164">
                  <c:v>-7.5364438016821212E-15</c:v>
                </c:pt>
                <c:pt idx="165">
                  <c:v>-5.0242958677880805E-15</c:v>
                </c:pt>
                <c:pt idx="166">
                  <c:v>0</c:v>
                </c:pt>
                <c:pt idx="167">
                  <c:v>-1.2560739669470201E-15</c:v>
                </c:pt>
                <c:pt idx="168">
                  <c:v>2.5121479338940403E-15</c:v>
                </c:pt>
                <c:pt idx="169">
                  <c:v>7.5364438016821212E-15</c:v>
                </c:pt>
                <c:pt idx="170">
                  <c:v>-1.7585035537258281E-14</c:v>
                </c:pt>
                <c:pt idx="171">
                  <c:v>-1.1932702685996691E-14</c:v>
                </c:pt>
                <c:pt idx="172">
                  <c:v>-8.1644807851556316E-15</c:v>
                </c:pt>
                <c:pt idx="173">
                  <c:v>-2.8261664256307954E-15</c:v>
                </c:pt>
                <c:pt idx="174">
                  <c:v>2.3551386880256627E-15</c:v>
                </c:pt>
                <c:pt idx="175">
                  <c:v>1.3578729438672455E-14</c:v>
                </c:pt>
                <c:pt idx="176">
                  <c:v>-2.3551386880256627E-14</c:v>
                </c:pt>
                <c:pt idx="177">
                  <c:v>-1.9155127995942056E-14</c:v>
                </c:pt>
                <c:pt idx="178">
                  <c:v>-2.5121479338940403E-15</c:v>
                </c:pt>
                <c:pt idx="179">
                  <c:v>1.2560739669470201E-15</c:v>
                </c:pt>
                <c:pt idx="180">
                  <c:v>1.8841109504205303E-15</c:v>
                </c:pt>
                <c:pt idx="181">
                  <c:v>-2.5121479338940402E-14</c:v>
                </c:pt>
                <c:pt idx="182">
                  <c:v>-1.6328961570311263E-14</c:v>
                </c:pt>
                <c:pt idx="183">
                  <c:v>-1.0048591735576161E-14</c:v>
                </c:pt>
                <c:pt idx="184">
                  <c:v>-8.7925177686291403E-15</c:v>
                </c:pt>
                <c:pt idx="185">
                  <c:v>-2.5121479338940403E-15</c:v>
                </c:pt>
                <c:pt idx="186">
                  <c:v>7.5364438016821212E-15</c:v>
                </c:pt>
                <c:pt idx="187">
                  <c:v>-1.8841109504205301E-14</c:v>
                </c:pt>
                <c:pt idx="188">
                  <c:v>-6.2803698347351005E-15</c:v>
                </c:pt>
                <c:pt idx="189">
                  <c:v>0</c:v>
                </c:pt>
                <c:pt idx="190">
                  <c:v>-1.2560739669470201E-15</c:v>
                </c:pt>
                <c:pt idx="191">
                  <c:v>-5.0242958677880805E-15</c:v>
                </c:pt>
                <c:pt idx="192">
                  <c:v>-1.2560739669470201E-15</c:v>
                </c:pt>
                <c:pt idx="193">
                  <c:v>0</c:v>
                </c:pt>
                <c:pt idx="194">
                  <c:v>-2.5121479338940403E-15</c:v>
                </c:pt>
                <c:pt idx="195">
                  <c:v>0</c:v>
                </c:pt>
                <c:pt idx="196">
                  <c:v>-5.0242958677880805E-15</c:v>
                </c:pt>
                <c:pt idx="197">
                  <c:v>-2.5121479338940403E-15</c:v>
                </c:pt>
                <c:pt idx="198">
                  <c:v>-3.7682219008410606E-15</c:v>
                </c:pt>
                <c:pt idx="199">
                  <c:v>-2.5121479338940403E-15</c:v>
                </c:pt>
                <c:pt idx="200">
                  <c:v>-3.7682219008410606E-15</c:v>
                </c:pt>
                <c:pt idx="201">
                  <c:v>1.2560739669470201E-15</c:v>
                </c:pt>
                <c:pt idx="202">
                  <c:v>-3.7682219008410606E-15</c:v>
                </c:pt>
                <c:pt idx="203">
                  <c:v>-4.0822403925778158E-15</c:v>
                </c:pt>
                <c:pt idx="204">
                  <c:v>-4.7102773760513257E-16</c:v>
                </c:pt>
                <c:pt idx="205">
                  <c:v>3.3484699959913451E-15</c:v>
                </c:pt>
                <c:pt idx="206">
                  <c:v>-2.6691571797624179E-15</c:v>
                </c:pt>
                <c:pt idx="207">
                  <c:v>-5.9663513429983453E-15</c:v>
                </c:pt>
                <c:pt idx="208">
                  <c:v>5.6523328512615909E-15</c:v>
                </c:pt>
                <c:pt idx="209">
                  <c:v>-2.5121479338940403E-15</c:v>
                </c:pt>
                <c:pt idx="210">
                  <c:v>8.7925177686291403E-15</c:v>
                </c:pt>
                <c:pt idx="211">
                  <c:v>-1.2560739669470201E-15</c:v>
                </c:pt>
                <c:pt idx="212">
                  <c:v>-1.1304665702523182E-14</c:v>
                </c:pt>
                <c:pt idx="213">
                  <c:v>1.2560739669470201E-14</c:v>
                </c:pt>
                <c:pt idx="214">
                  <c:v>-7.5364438016821212E-15</c:v>
                </c:pt>
                <c:pt idx="215">
                  <c:v>5.0242958677880805E-15</c:v>
                </c:pt>
                <c:pt idx="216">
                  <c:v>1.3816813636417222E-14</c:v>
                </c:pt>
                <c:pt idx="217">
                  <c:v>-7.5364438016821212E-15</c:v>
                </c:pt>
                <c:pt idx="218">
                  <c:v>6.2803698347351005E-15</c:v>
                </c:pt>
                <c:pt idx="219">
                  <c:v>2.5121479338940403E-15</c:v>
                </c:pt>
                <c:pt idx="220">
                  <c:v>-8.7925177686291403E-15</c:v>
                </c:pt>
                <c:pt idx="221">
                  <c:v>1.2560739669470201E-15</c:v>
                </c:pt>
                <c:pt idx="222">
                  <c:v>1.2560739669470201E-15</c:v>
                </c:pt>
                <c:pt idx="223">
                  <c:v>-3.7682219008410606E-15</c:v>
                </c:pt>
                <c:pt idx="224">
                  <c:v>3.7682219008410606E-15</c:v>
                </c:pt>
                <c:pt idx="225">
                  <c:v>2.5121479338940403E-15</c:v>
                </c:pt>
                <c:pt idx="226">
                  <c:v>-1.0048591735576161E-14</c:v>
                </c:pt>
                <c:pt idx="227">
                  <c:v>0</c:v>
                </c:pt>
                <c:pt idx="228">
                  <c:v>3.7682219008410606E-15</c:v>
                </c:pt>
                <c:pt idx="229">
                  <c:v>1.1304665702523182E-14</c:v>
                </c:pt>
                <c:pt idx="230">
                  <c:v>-7.5364438016821212E-15</c:v>
                </c:pt>
                <c:pt idx="231">
                  <c:v>1.2560739669470201E-15</c:v>
                </c:pt>
                <c:pt idx="232">
                  <c:v>3.7682219008410606E-15</c:v>
                </c:pt>
                <c:pt idx="233">
                  <c:v>-6.9084068182086108E-15</c:v>
                </c:pt>
                <c:pt idx="234">
                  <c:v>8.4784992768923859E-15</c:v>
                </c:pt>
                <c:pt idx="235">
                  <c:v>1.5525565908175334E-15</c:v>
                </c:pt>
                <c:pt idx="236">
                  <c:v>-1.5700924586837752E-16</c:v>
                </c:pt>
                <c:pt idx="237">
                  <c:v>-1.0362610227312915E-14</c:v>
                </c:pt>
                <c:pt idx="238">
                  <c:v>7.5364438016821212E-15</c:v>
                </c:pt>
                <c:pt idx="239">
                  <c:v>-1.2560739669470201E-15</c:v>
                </c:pt>
                <c:pt idx="240">
                  <c:v>8.1644807851556316E-15</c:v>
                </c:pt>
              </c:numCache>
            </c:numRef>
          </c:yVal>
          <c:smooth val="1"/>
        </c:ser>
        <c:ser>
          <c:idx val="2"/>
          <c:order val="2"/>
          <c:tx>
            <c:v>MxH Cuaternario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Resultados!$P$11:$P$251</c:f>
              <c:numCache>
                <c:formatCode>General</c:formatCode>
                <c:ptCount val="241"/>
                <c:pt idx="0">
                  <c:v>0.35448687812759289</c:v>
                </c:pt>
                <c:pt idx="1">
                  <c:v>0.30418863930431284</c:v>
                </c:pt>
                <c:pt idx="2">
                  <c:v>0.24059589728439659</c:v>
                </c:pt>
                <c:pt idx="3">
                  <c:v>0.1664879600459459</c:v>
                </c:pt>
                <c:pt idx="4">
                  <c:v>8.5103700055619041E-2</c:v>
                </c:pt>
                <c:pt idx="5">
                  <c:v>1.5700924586837752E-16</c:v>
                </c:pt>
                <c:pt idx="6">
                  <c:v>-8.5103700055618139E-2</c:v>
                </c:pt>
                <c:pt idx="7">
                  <c:v>-0.1664879600459454</c:v>
                </c:pt>
                <c:pt idx="8">
                  <c:v>-0.24059589728439576</c:v>
                </c:pt>
                <c:pt idx="9">
                  <c:v>-0.30418863930431306</c:v>
                </c:pt>
                <c:pt idx="10">
                  <c:v>-0.35448687812759366</c:v>
                </c:pt>
                <c:pt idx="11">
                  <c:v>-0.38929233935993185</c:v>
                </c:pt>
                <c:pt idx="12">
                  <c:v>-0.40708385733034191</c:v>
                </c:pt>
                <c:pt idx="13">
                  <c:v>-0.40708385733034208</c:v>
                </c:pt>
                <c:pt idx="14">
                  <c:v>-0.38929233935993224</c:v>
                </c:pt>
                <c:pt idx="15">
                  <c:v>-0.35448687812759344</c:v>
                </c:pt>
                <c:pt idx="16">
                  <c:v>-0.30418863930431317</c:v>
                </c:pt>
                <c:pt idx="17">
                  <c:v>-0.24059589728439643</c:v>
                </c:pt>
                <c:pt idx="18">
                  <c:v>-0.16648796004594563</c:v>
                </c:pt>
                <c:pt idx="19">
                  <c:v>-8.5103700055619305E-2</c:v>
                </c:pt>
                <c:pt idx="20">
                  <c:v>2.1588771306901909E-16</c:v>
                </c:pt>
                <c:pt idx="21">
                  <c:v>8.5103700055618278E-2</c:v>
                </c:pt>
                <c:pt idx="22">
                  <c:v>0.16648796004594538</c:v>
                </c:pt>
                <c:pt idx="23">
                  <c:v>0.2405958972843957</c:v>
                </c:pt>
                <c:pt idx="24">
                  <c:v>0.30418863930431306</c:v>
                </c:pt>
                <c:pt idx="25">
                  <c:v>0.3544868781275935</c:v>
                </c:pt>
                <c:pt idx="26">
                  <c:v>0.38929233935993146</c:v>
                </c:pt>
                <c:pt idx="27">
                  <c:v>0.40708385733034208</c:v>
                </c:pt>
                <c:pt idx="28">
                  <c:v>0.40708385733034175</c:v>
                </c:pt>
                <c:pt idx="29">
                  <c:v>0.38929233935993129</c:v>
                </c:pt>
                <c:pt idx="30">
                  <c:v>0.354486878127594</c:v>
                </c:pt>
                <c:pt idx="31">
                  <c:v>0.30418863930431289</c:v>
                </c:pt>
                <c:pt idx="32">
                  <c:v>0.2405958972843959</c:v>
                </c:pt>
                <c:pt idx="33">
                  <c:v>0.16648796004594671</c:v>
                </c:pt>
                <c:pt idx="34">
                  <c:v>8.5103700055618958E-2</c:v>
                </c:pt>
                <c:pt idx="35">
                  <c:v>-1.5700924586837752E-16</c:v>
                </c:pt>
                <c:pt idx="36">
                  <c:v>-8.5103700055617862E-2</c:v>
                </c:pt>
                <c:pt idx="37">
                  <c:v>-0.16648796004594515</c:v>
                </c:pt>
                <c:pt idx="38">
                  <c:v>-0.24059589728439623</c:v>
                </c:pt>
                <c:pt idx="39">
                  <c:v>-0.30418863930431222</c:v>
                </c:pt>
                <c:pt idx="40">
                  <c:v>-0.35448687812759361</c:v>
                </c:pt>
                <c:pt idx="41">
                  <c:v>-0.38929233935993224</c:v>
                </c:pt>
                <c:pt idx="42">
                  <c:v>-0.40708385733034153</c:v>
                </c:pt>
                <c:pt idx="43">
                  <c:v>-0.40708385733034158</c:v>
                </c:pt>
                <c:pt idx="44">
                  <c:v>-0.38929233935993257</c:v>
                </c:pt>
                <c:pt idx="45">
                  <c:v>-0.35448687812759344</c:v>
                </c:pt>
                <c:pt idx="46">
                  <c:v>-0.30418863930431367</c:v>
                </c:pt>
                <c:pt idx="47">
                  <c:v>-0.2405958972843977</c:v>
                </c:pt>
                <c:pt idx="48">
                  <c:v>-0.16648796004594546</c:v>
                </c:pt>
                <c:pt idx="49">
                  <c:v>-8.5103700055618167E-2</c:v>
                </c:pt>
                <c:pt idx="50">
                  <c:v>-6.4766313920705722E-16</c:v>
                </c:pt>
                <c:pt idx="51">
                  <c:v>8.5103700055617792E-2</c:v>
                </c:pt>
                <c:pt idx="52">
                  <c:v>0.16648796004594604</c:v>
                </c:pt>
                <c:pt idx="53">
                  <c:v>0.24059589728439523</c:v>
                </c:pt>
                <c:pt idx="54">
                  <c:v>0.30418863930431222</c:v>
                </c:pt>
                <c:pt idx="55">
                  <c:v>0.35448687812759366</c:v>
                </c:pt>
                <c:pt idx="56">
                  <c:v>0.38929233935993146</c:v>
                </c:pt>
                <c:pt idx="57">
                  <c:v>0.40708385733034208</c:v>
                </c:pt>
                <c:pt idx="58">
                  <c:v>0.40708385733034208</c:v>
                </c:pt>
                <c:pt idx="59">
                  <c:v>0.38929233935993118</c:v>
                </c:pt>
                <c:pt idx="60">
                  <c:v>0.3544868781275935</c:v>
                </c:pt>
                <c:pt idx="61">
                  <c:v>0.30418863930431306</c:v>
                </c:pt>
                <c:pt idx="62">
                  <c:v>0.24059589728439601</c:v>
                </c:pt>
                <c:pt idx="63">
                  <c:v>0.16648796004594599</c:v>
                </c:pt>
                <c:pt idx="64">
                  <c:v>8.5103700055618986E-2</c:v>
                </c:pt>
                <c:pt idx="65">
                  <c:v>-3.9252311467094379E-17</c:v>
                </c:pt>
                <c:pt idx="66">
                  <c:v>-8.5103700055618431E-2</c:v>
                </c:pt>
                <c:pt idx="67">
                  <c:v>-0.1664879600459451</c:v>
                </c:pt>
                <c:pt idx="68">
                  <c:v>-0.24059589728439612</c:v>
                </c:pt>
                <c:pt idx="69">
                  <c:v>-0.304188639304312</c:v>
                </c:pt>
                <c:pt idx="70">
                  <c:v>-0.3544868781275935</c:v>
                </c:pt>
                <c:pt idx="71">
                  <c:v>-0.38929233935993146</c:v>
                </c:pt>
                <c:pt idx="72">
                  <c:v>-0.40708385733034147</c:v>
                </c:pt>
                <c:pt idx="73">
                  <c:v>-0.40708385733034208</c:v>
                </c:pt>
                <c:pt idx="74">
                  <c:v>-0.38929233935993129</c:v>
                </c:pt>
                <c:pt idx="75">
                  <c:v>-0.35448687812759422</c:v>
                </c:pt>
                <c:pt idx="76">
                  <c:v>-0.30418863930431372</c:v>
                </c:pt>
                <c:pt idx="77">
                  <c:v>-0.24059589728439698</c:v>
                </c:pt>
                <c:pt idx="78">
                  <c:v>-0.1664879600459456</c:v>
                </c:pt>
                <c:pt idx="79">
                  <c:v>-8.5103700055617418E-2</c:v>
                </c:pt>
                <c:pt idx="80">
                  <c:v>-1.5700924586837751E-15</c:v>
                </c:pt>
                <c:pt idx="81">
                  <c:v>8.5103700055617751E-2</c:v>
                </c:pt>
                <c:pt idx="82">
                  <c:v>0.16648796004594599</c:v>
                </c:pt>
                <c:pt idx="83">
                  <c:v>0.24059589728439543</c:v>
                </c:pt>
                <c:pt idx="84">
                  <c:v>0.30418863930431278</c:v>
                </c:pt>
                <c:pt idx="85">
                  <c:v>0.35448687812759305</c:v>
                </c:pt>
                <c:pt idx="86">
                  <c:v>0.38929233935993179</c:v>
                </c:pt>
                <c:pt idx="87">
                  <c:v>0.40708385733034214</c:v>
                </c:pt>
                <c:pt idx="88">
                  <c:v>0.40708385733034302</c:v>
                </c:pt>
                <c:pt idx="89">
                  <c:v>0.38929233935993196</c:v>
                </c:pt>
                <c:pt idx="90">
                  <c:v>0.35448687812759233</c:v>
                </c:pt>
                <c:pt idx="91">
                  <c:v>0.30418863930431261</c:v>
                </c:pt>
                <c:pt idx="92">
                  <c:v>0.24059589728439706</c:v>
                </c:pt>
                <c:pt idx="93">
                  <c:v>0.16648796004594596</c:v>
                </c:pt>
                <c:pt idx="94">
                  <c:v>8.5103700055619333E-2</c:v>
                </c:pt>
                <c:pt idx="95">
                  <c:v>3.9252311467094379E-17</c:v>
                </c:pt>
                <c:pt idx="96">
                  <c:v>-8.5103700055618833E-2</c:v>
                </c:pt>
                <c:pt idx="97">
                  <c:v>-0.16648796004594463</c:v>
                </c:pt>
                <c:pt idx="98">
                  <c:v>-0.24059589728439582</c:v>
                </c:pt>
                <c:pt idx="99">
                  <c:v>-0.30418863930431284</c:v>
                </c:pt>
                <c:pt idx="100">
                  <c:v>-0.35448687812759333</c:v>
                </c:pt>
                <c:pt idx="101">
                  <c:v>-0.38929233935993107</c:v>
                </c:pt>
                <c:pt idx="102">
                  <c:v>-0.40708385733034169</c:v>
                </c:pt>
                <c:pt idx="103">
                  <c:v>-0.40708385733034302</c:v>
                </c:pt>
                <c:pt idx="104">
                  <c:v>-0.38929233935993146</c:v>
                </c:pt>
                <c:pt idx="105">
                  <c:v>-0.35448687812759294</c:v>
                </c:pt>
                <c:pt idx="106">
                  <c:v>-0.30418863930431372</c:v>
                </c:pt>
                <c:pt idx="107">
                  <c:v>-0.24059589728439604</c:v>
                </c:pt>
                <c:pt idx="108">
                  <c:v>-0.16648796004594665</c:v>
                </c:pt>
                <c:pt idx="109">
                  <c:v>-8.510370005561918E-2</c:v>
                </c:pt>
                <c:pt idx="110">
                  <c:v>-2.1588771306901909E-16</c:v>
                </c:pt>
                <c:pt idx="111">
                  <c:v>8.5103700055617654E-2</c:v>
                </c:pt>
                <c:pt idx="112">
                  <c:v>0.16648796004594524</c:v>
                </c:pt>
                <c:pt idx="113">
                  <c:v>0.2405958972843964</c:v>
                </c:pt>
                <c:pt idx="114">
                  <c:v>0.30418863930431278</c:v>
                </c:pt>
                <c:pt idx="115">
                  <c:v>0.35448687812759344</c:v>
                </c:pt>
                <c:pt idx="116">
                  <c:v>0.38929233935993179</c:v>
                </c:pt>
                <c:pt idx="117">
                  <c:v>0.40708385733034264</c:v>
                </c:pt>
                <c:pt idx="118">
                  <c:v>0.40708385733034241</c:v>
                </c:pt>
                <c:pt idx="119">
                  <c:v>0.38929233935993302</c:v>
                </c:pt>
                <c:pt idx="120">
                  <c:v>0.35448687812759294</c:v>
                </c:pt>
                <c:pt idx="121">
                  <c:v>0.30418863930431217</c:v>
                </c:pt>
                <c:pt idx="122">
                  <c:v>0.2405958972843982</c:v>
                </c:pt>
                <c:pt idx="123">
                  <c:v>0.16648796004594701</c:v>
                </c:pt>
                <c:pt idx="124">
                  <c:v>8.5103700055619375E-2</c:v>
                </c:pt>
                <c:pt idx="125">
                  <c:v>1.7663540160192472E-16</c:v>
                </c:pt>
                <c:pt idx="126">
                  <c:v>-8.5103700055618903E-2</c:v>
                </c:pt>
                <c:pt idx="127">
                  <c:v>-0.16648796004594524</c:v>
                </c:pt>
                <c:pt idx="128">
                  <c:v>-0.24059589728439543</c:v>
                </c:pt>
                <c:pt idx="129">
                  <c:v>-0.30418863930431289</c:v>
                </c:pt>
                <c:pt idx="130">
                  <c:v>-0.35448687812759333</c:v>
                </c:pt>
                <c:pt idx="131">
                  <c:v>-0.38929233935993179</c:v>
                </c:pt>
                <c:pt idx="132">
                  <c:v>-0.40708385733034175</c:v>
                </c:pt>
                <c:pt idx="133">
                  <c:v>-0.40708385733034347</c:v>
                </c:pt>
                <c:pt idx="134">
                  <c:v>-0.38929233935993318</c:v>
                </c:pt>
                <c:pt idx="135">
                  <c:v>-0.35448687812759289</c:v>
                </c:pt>
                <c:pt idx="136">
                  <c:v>-0.30418863930431383</c:v>
                </c:pt>
                <c:pt idx="137">
                  <c:v>-0.24059589728439651</c:v>
                </c:pt>
                <c:pt idx="138">
                  <c:v>-0.16648796004594721</c:v>
                </c:pt>
                <c:pt idx="139">
                  <c:v>-8.5103700055619555E-2</c:v>
                </c:pt>
                <c:pt idx="140">
                  <c:v>-1.5700924586837752E-16</c:v>
                </c:pt>
                <c:pt idx="141">
                  <c:v>8.510370005561757E-2</c:v>
                </c:pt>
                <c:pt idx="142">
                  <c:v>0.16648796004594513</c:v>
                </c:pt>
                <c:pt idx="143">
                  <c:v>0.24059589728439629</c:v>
                </c:pt>
                <c:pt idx="144">
                  <c:v>0.30418863930431261</c:v>
                </c:pt>
                <c:pt idx="145">
                  <c:v>0.35448687812759327</c:v>
                </c:pt>
                <c:pt idx="146">
                  <c:v>0.38929233935993196</c:v>
                </c:pt>
                <c:pt idx="147">
                  <c:v>0.40708385733034269</c:v>
                </c:pt>
                <c:pt idx="148">
                  <c:v>0.40708385733034225</c:v>
                </c:pt>
                <c:pt idx="149">
                  <c:v>0.38929233935993302</c:v>
                </c:pt>
                <c:pt idx="150">
                  <c:v>0.35448687812759311</c:v>
                </c:pt>
                <c:pt idx="151">
                  <c:v>0.30418863930431389</c:v>
                </c:pt>
                <c:pt idx="152">
                  <c:v>0.24059589728439831</c:v>
                </c:pt>
                <c:pt idx="153">
                  <c:v>0.16648796004594718</c:v>
                </c:pt>
                <c:pt idx="154">
                  <c:v>8.5103700055619499E-2</c:v>
                </c:pt>
                <c:pt idx="155">
                  <c:v>2.1588771306901909E-16</c:v>
                </c:pt>
                <c:pt idx="156">
                  <c:v>-8.5103700055618806E-2</c:v>
                </c:pt>
                <c:pt idx="157">
                  <c:v>-0.16648796004594538</c:v>
                </c:pt>
                <c:pt idx="158">
                  <c:v>-0.24059589728439543</c:v>
                </c:pt>
                <c:pt idx="159">
                  <c:v>-0.30418863930431289</c:v>
                </c:pt>
                <c:pt idx="160">
                  <c:v>-0.35448687812759333</c:v>
                </c:pt>
                <c:pt idx="161">
                  <c:v>-0.38929233935993179</c:v>
                </c:pt>
                <c:pt idx="162">
                  <c:v>-0.40708385733034186</c:v>
                </c:pt>
                <c:pt idx="163">
                  <c:v>-0.40708385733034269</c:v>
                </c:pt>
                <c:pt idx="164">
                  <c:v>-0.3892923393599324</c:v>
                </c:pt>
                <c:pt idx="165">
                  <c:v>-0.354486878127594</c:v>
                </c:pt>
                <c:pt idx="166">
                  <c:v>-0.30418863930431334</c:v>
                </c:pt>
                <c:pt idx="167">
                  <c:v>-0.2405958972843964</c:v>
                </c:pt>
                <c:pt idx="168">
                  <c:v>-0.16648796004594552</c:v>
                </c:pt>
                <c:pt idx="169">
                  <c:v>-8.5103700055618237E-2</c:v>
                </c:pt>
                <c:pt idx="170">
                  <c:v>-1.0794385653450954E-15</c:v>
                </c:pt>
                <c:pt idx="171">
                  <c:v>8.510370005561807E-2</c:v>
                </c:pt>
                <c:pt idx="172">
                  <c:v>0.16648796004594524</c:v>
                </c:pt>
                <c:pt idx="173">
                  <c:v>0.24059589728439612</c:v>
                </c:pt>
                <c:pt idx="174">
                  <c:v>0.30418863930431278</c:v>
                </c:pt>
                <c:pt idx="175">
                  <c:v>0.35448687812759333</c:v>
                </c:pt>
                <c:pt idx="176">
                  <c:v>0.38929233935993207</c:v>
                </c:pt>
                <c:pt idx="177">
                  <c:v>0.40708385733034214</c:v>
                </c:pt>
                <c:pt idx="178">
                  <c:v>0.40708385733034241</c:v>
                </c:pt>
                <c:pt idx="179">
                  <c:v>0.38929233935993146</c:v>
                </c:pt>
                <c:pt idx="180">
                  <c:v>0.3544868781275935</c:v>
                </c:pt>
                <c:pt idx="181">
                  <c:v>0.30418863930431428</c:v>
                </c:pt>
                <c:pt idx="182">
                  <c:v>0.24059589728439726</c:v>
                </c:pt>
                <c:pt idx="183">
                  <c:v>0.16648796004594665</c:v>
                </c:pt>
                <c:pt idx="184">
                  <c:v>8.5103700055619264E-2</c:v>
                </c:pt>
                <c:pt idx="185">
                  <c:v>1.1775693440128314E-16</c:v>
                </c:pt>
                <c:pt idx="186">
                  <c:v>-8.5103700055618556E-2</c:v>
                </c:pt>
                <c:pt idx="187">
                  <c:v>-0.16648796004594485</c:v>
                </c:pt>
                <c:pt idx="188">
                  <c:v>-0.2405958972843957</c:v>
                </c:pt>
                <c:pt idx="189">
                  <c:v>-0.30418863930431295</c:v>
                </c:pt>
                <c:pt idx="190">
                  <c:v>-0.35448687812759305</c:v>
                </c:pt>
                <c:pt idx="191">
                  <c:v>-0.38929233935993168</c:v>
                </c:pt>
                <c:pt idx="192">
                  <c:v>-0.40708385733034225</c:v>
                </c:pt>
                <c:pt idx="193">
                  <c:v>-0.40708385733034147</c:v>
                </c:pt>
                <c:pt idx="194">
                  <c:v>-0.38929233935993179</c:v>
                </c:pt>
                <c:pt idx="195">
                  <c:v>-0.35448687812759344</c:v>
                </c:pt>
                <c:pt idx="196">
                  <c:v>-0.30418863930431272</c:v>
                </c:pt>
                <c:pt idx="197">
                  <c:v>-0.24059589728439615</c:v>
                </c:pt>
                <c:pt idx="198">
                  <c:v>-0.1664879600459459</c:v>
                </c:pt>
                <c:pt idx="199">
                  <c:v>-8.5103700055618708E-2</c:v>
                </c:pt>
                <c:pt idx="200">
                  <c:v>-2.5514002453611349E-16</c:v>
                </c:pt>
                <c:pt idx="201">
                  <c:v>8.5103700055618695E-2</c:v>
                </c:pt>
                <c:pt idx="202">
                  <c:v>0.16648796004594557</c:v>
                </c:pt>
                <c:pt idx="203">
                  <c:v>0.24059589728439612</c:v>
                </c:pt>
                <c:pt idx="204">
                  <c:v>0.30418863930431256</c:v>
                </c:pt>
                <c:pt idx="205">
                  <c:v>0.35448687812759333</c:v>
                </c:pt>
                <c:pt idx="206">
                  <c:v>0.38929233935993163</c:v>
                </c:pt>
                <c:pt idx="207">
                  <c:v>0.40708385733034147</c:v>
                </c:pt>
                <c:pt idx="208">
                  <c:v>0.40708385733034214</c:v>
                </c:pt>
                <c:pt idx="209">
                  <c:v>0.38929233935993185</c:v>
                </c:pt>
                <c:pt idx="210">
                  <c:v>0.35448687812759322</c:v>
                </c:pt>
                <c:pt idx="211">
                  <c:v>0.30418863930431278</c:v>
                </c:pt>
                <c:pt idx="212">
                  <c:v>0.24059589728439662</c:v>
                </c:pt>
                <c:pt idx="213">
                  <c:v>0.1664879600459456</c:v>
                </c:pt>
                <c:pt idx="214">
                  <c:v>8.5103700055618736E-2</c:v>
                </c:pt>
                <c:pt idx="215">
                  <c:v>3.5327080320384943E-16</c:v>
                </c:pt>
                <c:pt idx="216">
                  <c:v>-8.5103700055618473E-2</c:v>
                </c:pt>
                <c:pt idx="217">
                  <c:v>-0.16648796004594557</c:v>
                </c:pt>
                <c:pt idx="218">
                  <c:v>-0.24059589728439604</c:v>
                </c:pt>
                <c:pt idx="219">
                  <c:v>-0.30418863930431328</c:v>
                </c:pt>
                <c:pt idx="220">
                  <c:v>-0.35448687812759322</c:v>
                </c:pt>
                <c:pt idx="221">
                  <c:v>-0.38929233935993168</c:v>
                </c:pt>
                <c:pt idx="222">
                  <c:v>-0.4070838573303423</c:v>
                </c:pt>
                <c:pt idx="223">
                  <c:v>-0.40708385733034186</c:v>
                </c:pt>
                <c:pt idx="224">
                  <c:v>-0.38929233935993185</c:v>
                </c:pt>
                <c:pt idx="225">
                  <c:v>-0.35448687812759366</c:v>
                </c:pt>
                <c:pt idx="226">
                  <c:v>-0.30418863930431278</c:v>
                </c:pt>
                <c:pt idx="227">
                  <c:v>-0.24059589728439595</c:v>
                </c:pt>
                <c:pt idx="228">
                  <c:v>-0.16648796004594629</c:v>
                </c:pt>
                <c:pt idx="229">
                  <c:v>-8.5103700055619041E-2</c:v>
                </c:pt>
                <c:pt idx="230">
                  <c:v>-7.8504622934188758E-17</c:v>
                </c:pt>
                <c:pt idx="231">
                  <c:v>8.5103700055618695E-2</c:v>
                </c:pt>
                <c:pt idx="232">
                  <c:v>0.16648796004594543</c:v>
                </c:pt>
                <c:pt idx="233">
                  <c:v>0.24059589728439593</c:v>
                </c:pt>
                <c:pt idx="234">
                  <c:v>0.30418863930431317</c:v>
                </c:pt>
                <c:pt idx="235">
                  <c:v>0.35448687812759289</c:v>
                </c:pt>
                <c:pt idx="236">
                  <c:v>0.38929233935993163</c:v>
                </c:pt>
                <c:pt idx="237">
                  <c:v>0.40708385733034153</c:v>
                </c:pt>
                <c:pt idx="238">
                  <c:v>0.40708385733034208</c:v>
                </c:pt>
                <c:pt idx="239">
                  <c:v>0.38929233935993202</c:v>
                </c:pt>
                <c:pt idx="240">
                  <c:v>0.35448687812759289</c:v>
                </c:pt>
              </c:numCache>
            </c:numRef>
          </c:yVal>
          <c:smooth val="1"/>
        </c:ser>
        <c:ser>
          <c:idx val="3"/>
          <c:order val="3"/>
          <c:tx>
            <c:v>MyH Primario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Resultados!$Q$11:$Q$251</c:f>
              <c:numCache>
                <c:formatCode>General</c:formatCode>
                <c:ptCount val="241"/>
                <c:pt idx="0">
                  <c:v>8.2437484471263129</c:v>
                </c:pt>
                <c:pt idx="1">
                  <c:v>6.6222780384627002</c:v>
                </c:pt>
                <c:pt idx="2">
                  <c:v>4.9826564260045778</c:v>
                </c:pt>
                <c:pt idx="3">
                  <c:v>3.3293776986229382</c:v>
                </c:pt>
                <c:pt idx="4">
                  <c:v>1.6669733783916143</c:v>
                </c:pt>
                <c:pt idx="5">
                  <c:v>-1.0048591735576161E-14</c:v>
                </c:pt>
                <c:pt idx="6">
                  <c:v>-1.6669733783916081</c:v>
                </c:pt>
                <c:pt idx="7">
                  <c:v>-3.3293776986229289</c:v>
                </c:pt>
                <c:pt idx="8">
                  <c:v>-4.9826564260045583</c:v>
                </c:pt>
                <c:pt idx="9">
                  <c:v>-6.622278038462694</c:v>
                </c:pt>
                <c:pt idx="10">
                  <c:v>-8.2437484471263094</c:v>
                </c:pt>
                <c:pt idx="11">
                  <c:v>-9.8426233143122825</c:v>
                </c:pt>
                <c:pt idx="12">
                  <c:v>-11.414520235146064</c:v>
                </c:pt>
                <c:pt idx="13">
                  <c:v>-12.955130749428909</c:v>
                </c:pt>
                <c:pt idx="14">
                  <c:v>-14.460232150827666</c:v>
                </c:pt>
                <c:pt idx="15">
                  <c:v>-15.925699061019403</c:v>
                </c:pt>
                <c:pt idx="16">
                  <c:v>-17.347514737066692</c:v>
                </c:pt>
                <c:pt idx="17">
                  <c:v>-18.7217820810306</c:v>
                </c:pt>
                <c:pt idx="18">
                  <c:v>-20.044734321645514</c:v>
                </c:pt>
                <c:pt idx="19">
                  <c:v>-21.312745338777219</c:v>
                </c:pt>
                <c:pt idx="20">
                  <c:v>-22.522339602366124</c:v>
                </c:pt>
                <c:pt idx="21">
                  <c:v>-23.670201698613557</c:v>
                </c:pt>
                <c:pt idx="22">
                  <c:v>-24.753185417300624</c:v>
                </c:pt>
                <c:pt idx="23">
                  <c:v>-25.768322375331689</c:v>
                </c:pt>
                <c:pt idx="24">
                  <c:v>-26.712830152866118</c:v>
                </c:pt>
                <c:pt idx="25">
                  <c:v>-27.584119919737603</c:v>
                </c:pt>
                <c:pt idx="26">
                  <c:v>-28.379803531257714</c:v>
                </c:pt>
                <c:pt idx="27">
                  <c:v>-29.097700073954659</c:v>
                </c:pt>
                <c:pt idx="28">
                  <c:v>-29.73584184330517</c:v>
                </c:pt>
                <c:pt idx="29">
                  <c:v>-30.292479737076235</c:v>
                </c:pt>
                <c:pt idx="30">
                  <c:v>-30.766088049492446</c:v>
                </c:pt>
                <c:pt idx="31">
                  <c:v>-31.155368653089518</c:v>
                </c:pt>
                <c:pt idx="32">
                  <c:v>-31.45925455679161</c:v>
                </c:pt>
                <c:pt idx="33">
                  <c:v>-31.676912830459528</c:v>
                </c:pt>
                <c:pt idx="34">
                  <c:v>-31.807746887894339</c:v>
                </c:pt>
                <c:pt idx="35">
                  <c:v>-31.851398122038844</c:v>
                </c:pt>
                <c:pt idx="36">
                  <c:v>-31.807746887894361</c:v>
                </c:pt>
                <c:pt idx="37">
                  <c:v>-31.676912830459514</c:v>
                </c:pt>
                <c:pt idx="38">
                  <c:v>-31.45925455679162</c:v>
                </c:pt>
                <c:pt idx="39">
                  <c:v>-31.155368653089528</c:v>
                </c:pt>
                <c:pt idx="40">
                  <c:v>-30.766088049492446</c:v>
                </c:pt>
                <c:pt idx="41">
                  <c:v>-30.29247973707626</c:v>
                </c:pt>
                <c:pt idx="42">
                  <c:v>-29.735841843305181</c:v>
                </c:pt>
                <c:pt idx="43">
                  <c:v>-29.097700073954645</c:v>
                </c:pt>
                <c:pt idx="44">
                  <c:v>-28.379803531257739</c:v>
                </c:pt>
                <c:pt idx="45">
                  <c:v>-27.584119919737603</c:v>
                </c:pt>
                <c:pt idx="46">
                  <c:v>-26.712830152866132</c:v>
                </c:pt>
                <c:pt idx="47">
                  <c:v>-25.768322375331714</c:v>
                </c:pt>
                <c:pt idx="48">
                  <c:v>-24.753185417300617</c:v>
                </c:pt>
                <c:pt idx="49">
                  <c:v>-23.670201698613525</c:v>
                </c:pt>
                <c:pt idx="50">
                  <c:v>-22.522339602366134</c:v>
                </c:pt>
                <c:pt idx="51">
                  <c:v>-21.312745338777255</c:v>
                </c:pt>
                <c:pt idx="52">
                  <c:v>-20.044734321645532</c:v>
                </c:pt>
                <c:pt idx="53">
                  <c:v>-18.721782081030597</c:v>
                </c:pt>
                <c:pt idx="54">
                  <c:v>-17.347514737066664</c:v>
                </c:pt>
                <c:pt idx="55">
                  <c:v>-15.92569906101946</c:v>
                </c:pt>
                <c:pt idx="56">
                  <c:v>-14.460232150827681</c:v>
                </c:pt>
                <c:pt idx="57">
                  <c:v>-12.955130749428927</c:v>
                </c:pt>
                <c:pt idx="58">
                  <c:v>-11.414520235146085</c:v>
                </c:pt>
                <c:pt idx="59">
                  <c:v>-9.8426233143122577</c:v>
                </c:pt>
                <c:pt idx="60">
                  <c:v>-8.2437484471263431</c:v>
                </c:pt>
                <c:pt idx="61">
                  <c:v>-6.6222780384627029</c:v>
                </c:pt>
                <c:pt idx="62">
                  <c:v>-4.9826564260045583</c:v>
                </c:pt>
                <c:pt idx="63">
                  <c:v>-3.3293776986229546</c:v>
                </c:pt>
                <c:pt idx="64">
                  <c:v>-1.6669733783915943</c:v>
                </c:pt>
                <c:pt idx="65">
                  <c:v>-3.7682219008410606E-15</c:v>
                </c:pt>
                <c:pt idx="66">
                  <c:v>1.6669733783915717</c:v>
                </c:pt>
                <c:pt idx="67">
                  <c:v>3.3293776986229298</c:v>
                </c:pt>
                <c:pt idx="68">
                  <c:v>4.9826564260045627</c:v>
                </c:pt>
                <c:pt idx="69">
                  <c:v>6.6222780384626958</c:v>
                </c:pt>
                <c:pt idx="70">
                  <c:v>8.2437484471263058</c:v>
                </c:pt>
                <c:pt idx="71">
                  <c:v>9.8426233143122648</c:v>
                </c:pt>
                <c:pt idx="72">
                  <c:v>11.414520235146066</c:v>
                </c:pt>
                <c:pt idx="73">
                  <c:v>12.955130749428918</c:v>
                </c:pt>
                <c:pt idx="74">
                  <c:v>14.460232150827643</c:v>
                </c:pt>
                <c:pt idx="75">
                  <c:v>15.925699061019408</c:v>
                </c:pt>
                <c:pt idx="76">
                  <c:v>17.347514737066671</c:v>
                </c:pt>
                <c:pt idx="77">
                  <c:v>18.721782081030561</c:v>
                </c:pt>
                <c:pt idx="78">
                  <c:v>20.04473432164551</c:v>
                </c:pt>
                <c:pt idx="79">
                  <c:v>21.312745338777241</c:v>
                </c:pt>
                <c:pt idx="80">
                  <c:v>22.522339602366117</c:v>
                </c:pt>
                <c:pt idx="81">
                  <c:v>23.670201698613553</c:v>
                </c:pt>
                <c:pt idx="82">
                  <c:v>24.753185417300646</c:v>
                </c:pt>
                <c:pt idx="83">
                  <c:v>25.768322375331678</c:v>
                </c:pt>
                <c:pt idx="84">
                  <c:v>26.712830152866118</c:v>
                </c:pt>
                <c:pt idx="85">
                  <c:v>27.58411991973756</c:v>
                </c:pt>
                <c:pt idx="86">
                  <c:v>28.379803531257728</c:v>
                </c:pt>
                <c:pt idx="87">
                  <c:v>29.097700073954659</c:v>
                </c:pt>
                <c:pt idx="88">
                  <c:v>29.73584184330517</c:v>
                </c:pt>
                <c:pt idx="89">
                  <c:v>30.292479737076253</c:v>
                </c:pt>
                <c:pt idx="90">
                  <c:v>30.766088049492428</c:v>
                </c:pt>
                <c:pt idx="91">
                  <c:v>31.155368653089507</c:v>
                </c:pt>
                <c:pt idx="92">
                  <c:v>31.459254556791638</c:v>
                </c:pt>
                <c:pt idx="93">
                  <c:v>31.676912830459539</c:v>
                </c:pt>
                <c:pt idx="94">
                  <c:v>31.807746887894361</c:v>
                </c:pt>
                <c:pt idx="95">
                  <c:v>31.851398122038834</c:v>
                </c:pt>
                <c:pt idx="96">
                  <c:v>31.807746887894329</c:v>
                </c:pt>
                <c:pt idx="97">
                  <c:v>31.676912830459539</c:v>
                </c:pt>
                <c:pt idx="98">
                  <c:v>31.459254556791645</c:v>
                </c:pt>
                <c:pt idx="99">
                  <c:v>31.155368653089543</c:v>
                </c:pt>
                <c:pt idx="100">
                  <c:v>30.766088049492446</c:v>
                </c:pt>
                <c:pt idx="101">
                  <c:v>30.292479737076231</c:v>
                </c:pt>
                <c:pt idx="102">
                  <c:v>29.735841843305167</c:v>
                </c:pt>
                <c:pt idx="103">
                  <c:v>29.097700073954673</c:v>
                </c:pt>
                <c:pt idx="104">
                  <c:v>28.379803531257739</c:v>
                </c:pt>
                <c:pt idx="105">
                  <c:v>27.584119919737564</c:v>
                </c:pt>
                <c:pt idx="106">
                  <c:v>26.712830152866132</c:v>
                </c:pt>
                <c:pt idx="107">
                  <c:v>25.768322375331678</c:v>
                </c:pt>
                <c:pt idx="108">
                  <c:v>24.753185417300642</c:v>
                </c:pt>
                <c:pt idx="109">
                  <c:v>23.670201698613557</c:v>
                </c:pt>
                <c:pt idx="110">
                  <c:v>22.522339602366124</c:v>
                </c:pt>
                <c:pt idx="111">
                  <c:v>21.312745338777265</c:v>
                </c:pt>
                <c:pt idx="112">
                  <c:v>20.044734321645553</c:v>
                </c:pt>
                <c:pt idx="113">
                  <c:v>18.7217820810306</c:v>
                </c:pt>
                <c:pt idx="114">
                  <c:v>17.3475147370667</c:v>
                </c:pt>
                <c:pt idx="115">
                  <c:v>15.925699061019392</c:v>
                </c:pt>
                <c:pt idx="116">
                  <c:v>14.460232150827679</c:v>
                </c:pt>
                <c:pt idx="117">
                  <c:v>12.955130749428948</c:v>
                </c:pt>
                <c:pt idx="118">
                  <c:v>11.414520235146096</c:v>
                </c:pt>
                <c:pt idx="119">
                  <c:v>9.842623314312311</c:v>
                </c:pt>
                <c:pt idx="120">
                  <c:v>8.2437484471263094</c:v>
                </c:pt>
                <c:pt idx="121">
                  <c:v>6.622278038462678</c:v>
                </c:pt>
                <c:pt idx="122">
                  <c:v>4.9826564260045956</c:v>
                </c:pt>
                <c:pt idx="123">
                  <c:v>3.3293776986229684</c:v>
                </c:pt>
                <c:pt idx="124">
                  <c:v>1.666973378391627</c:v>
                </c:pt>
                <c:pt idx="125">
                  <c:v>0</c:v>
                </c:pt>
                <c:pt idx="126">
                  <c:v>-1.6669733783916167</c:v>
                </c:pt>
                <c:pt idx="127">
                  <c:v>-3.3293776986229089</c:v>
                </c:pt>
                <c:pt idx="128">
                  <c:v>-4.9826564260045236</c:v>
                </c:pt>
                <c:pt idx="129">
                  <c:v>-6.6222780384626789</c:v>
                </c:pt>
                <c:pt idx="130">
                  <c:v>-8.2437484471263041</c:v>
                </c:pt>
                <c:pt idx="131">
                  <c:v>-9.8426233143122808</c:v>
                </c:pt>
                <c:pt idx="132">
                  <c:v>-11.414520235146089</c:v>
                </c:pt>
                <c:pt idx="133">
                  <c:v>-12.955130749428895</c:v>
                </c:pt>
                <c:pt idx="134">
                  <c:v>-14.460232150827654</c:v>
                </c:pt>
                <c:pt idx="135">
                  <c:v>-15.925699061019451</c:v>
                </c:pt>
                <c:pt idx="136">
                  <c:v>-17.347514737066671</c:v>
                </c:pt>
                <c:pt idx="137">
                  <c:v>-18.721782081030604</c:v>
                </c:pt>
                <c:pt idx="138">
                  <c:v>-20.044734321645493</c:v>
                </c:pt>
                <c:pt idx="139">
                  <c:v>-21.312745338777209</c:v>
                </c:pt>
                <c:pt idx="140">
                  <c:v>-22.522339602366159</c:v>
                </c:pt>
                <c:pt idx="141">
                  <c:v>-23.670201698613543</c:v>
                </c:pt>
                <c:pt idx="142">
                  <c:v>-24.753185417300621</c:v>
                </c:pt>
                <c:pt idx="143">
                  <c:v>-25.76832237533171</c:v>
                </c:pt>
                <c:pt idx="144">
                  <c:v>-26.712830152866079</c:v>
                </c:pt>
                <c:pt idx="145">
                  <c:v>-27.584119919737596</c:v>
                </c:pt>
                <c:pt idx="146">
                  <c:v>-28.379803531257775</c:v>
                </c:pt>
                <c:pt idx="147">
                  <c:v>-29.097700073954655</c:v>
                </c:pt>
                <c:pt idx="148">
                  <c:v>-29.735841843305181</c:v>
                </c:pt>
                <c:pt idx="149">
                  <c:v>-30.292479737076217</c:v>
                </c:pt>
                <c:pt idx="150">
                  <c:v>-30.766088049492438</c:v>
                </c:pt>
                <c:pt idx="151">
                  <c:v>-31.155368653089567</c:v>
                </c:pt>
                <c:pt idx="152">
                  <c:v>-31.459254556791638</c:v>
                </c:pt>
                <c:pt idx="153">
                  <c:v>-31.676912830459536</c:v>
                </c:pt>
                <c:pt idx="154">
                  <c:v>-31.807746887894357</c:v>
                </c:pt>
                <c:pt idx="155">
                  <c:v>-31.851398122038834</c:v>
                </c:pt>
                <c:pt idx="156">
                  <c:v>-31.807746887894346</c:v>
                </c:pt>
                <c:pt idx="157">
                  <c:v>-31.676912830459564</c:v>
                </c:pt>
                <c:pt idx="158">
                  <c:v>-31.459254556791645</c:v>
                </c:pt>
                <c:pt idx="159">
                  <c:v>-31.155368653089546</c:v>
                </c:pt>
                <c:pt idx="160">
                  <c:v>-30.766088049492438</c:v>
                </c:pt>
                <c:pt idx="161">
                  <c:v>-30.292479737076246</c:v>
                </c:pt>
                <c:pt idx="162">
                  <c:v>-29.735841843305177</c:v>
                </c:pt>
                <c:pt idx="163">
                  <c:v>-29.097700073954655</c:v>
                </c:pt>
                <c:pt idx="164">
                  <c:v>-28.379803531257728</c:v>
                </c:pt>
                <c:pt idx="165">
                  <c:v>-27.584119919737596</c:v>
                </c:pt>
                <c:pt idx="166">
                  <c:v>-26.712830152866129</c:v>
                </c:pt>
                <c:pt idx="167">
                  <c:v>-25.768322375331699</c:v>
                </c:pt>
                <c:pt idx="168">
                  <c:v>-24.753185417300624</c:v>
                </c:pt>
                <c:pt idx="169">
                  <c:v>-23.67020169861355</c:v>
                </c:pt>
                <c:pt idx="170">
                  <c:v>-22.522339602366134</c:v>
                </c:pt>
                <c:pt idx="171">
                  <c:v>-21.312745338777248</c:v>
                </c:pt>
                <c:pt idx="172">
                  <c:v>-20.044734321645539</c:v>
                </c:pt>
                <c:pt idx="173">
                  <c:v>-18.721782081030604</c:v>
                </c:pt>
                <c:pt idx="174">
                  <c:v>-17.347514737066671</c:v>
                </c:pt>
                <c:pt idx="175">
                  <c:v>-15.925699061019408</c:v>
                </c:pt>
                <c:pt idx="176">
                  <c:v>-14.460232150827709</c:v>
                </c:pt>
                <c:pt idx="177">
                  <c:v>-12.955130749428951</c:v>
                </c:pt>
                <c:pt idx="178">
                  <c:v>-11.414520235146089</c:v>
                </c:pt>
                <c:pt idx="179">
                  <c:v>-9.8426233143122843</c:v>
                </c:pt>
                <c:pt idx="180">
                  <c:v>-8.2437484471263129</c:v>
                </c:pt>
                <c:pt idx="181">
                  <c:v>-6.6222780384627411</c:v>
                </c:pt>
                <c:pt idx="182">
                  <c:v>-4.9826564260045902</c:v>
                </c:pt>
                <c:pt idx="183">
                  <c:v>-3.3293776986229648</c:v>
                </c:pt>
                <c:pt idx="184">
                  <c:v>-1.6669733783916281</c:v>
                </c:pt>
                <c:pt idx="185">
                  <c:v>-1.0048591735576161E-14</c:v>
                </c:pt>
                <c:pt idx="186">
                  <c:v>1.6669733783916156</c:v>
                </c:pt>
                <c:pt idx="187">
                  <c:v>3.3293776986229</c:v>
                </c:pt>
                <c:pt idx="188">
                  <c:v>4.9826564260045254</c:v>
                </c:pt>
                <c:pt idx="189">
                  <c:v>6.62227803846267</c:v>
                </c:pt>
                <c:pt idx="190">
                  <c:v>8.2437484471263129</c:v>
                </c:pt>
                <c:pt idx="191">
                  <c:v>9.8426233143122843</c:v>
                </c:pt>
                <c:pt idx="192">
                  <c:v>11.414520235146085</c:v>
                </c:pt>
                <c:pt idx="193">
                  <c:v>12.955130749428914</c:v>
                </c:pt>
                <c:pt idx="194">
                  <c:v>14.460232150827672</c:v>
                </c:pt>
                <c:pt idx="195">
                  <c:v>15.925699061019415</c:v>
                </c:pt>
                <c:pt idx="196">
                  <c:v>17.347514737066675</c:v>
                </c:pt>
                <c:pt idx="197">
                  <c:v>18.7217820810306</c:v>
                </c:pt>
                <c:pt idx="198">
                  <c:v>20.044734321645535</c:v>
                </c:pt>
                <c:pt idx="199">
                  <c:v>21.312745338777237</c:v>
                </c:pt>
                <c:pt idx="200">
                  <c:v>22.522339602366117</c:v>
                </c:pt>
                <c:pt idx="201">
                  <c:v>23.670201698613553</c:v>
                </c:pt>
                <c:pt idx="202">
                  <c:v>24.753185417300624</c:v>
                </c:pt>
                <c:pt idx="203">
                  <c:v>25.768322375331703</c:v>
                </c:pt>
                <c:pt idx="204">
                  <c:v>26.712830152866108</c:v>
                </c:pt>
                <c:pt idx="205">
                  <c:v>27.584119919737585</c:v>
                </c:pt>
                <c:pt idx="206">
                  <c:v>28.379803531257725</c:v>
                </c:pt>
                <c:pt idx="207">
                  <c:v>29.097700073954634</c:v>
                </c:pt>
                <c:pt idx="208">
                  <c:v>29.735841843305181</c:v>
                </c:pt>
                <c:pt idx="209">
                  <c:v>30.292479737076256</c:v>
                </c:pt>
                <c:pt idx="210">
                  <c:v>30.766088049492428</c:v>
                </c:pt>
                <c:pt idx="211">
                  <c:v>31.155368653089521</c:v>
                </c:pt>
                <c:pt idx="212">
                  <c:v>31.459254556791628</c:v>
                </c:pt>
                <c:pt idx="213">
                  <c:v>31.676912830459514</c:v>
                </c:pt>
                <c:pt idx="214">
                  <c:v>31.80774688789435</c:v>
                </c:pt>
                <c:pt idx="215">
                  <c:v>31.851398122038827</c:v>
                </c:pt>
                <c:pt idx="216">
                  <c:v>31.807746887894346</c:v>
                </c:pt>
                <c:pt idx="217">
                  <c:v>31.676912830459525</c:v>
                </c:pt>
                <c:pt idx="218">
                  <c:v>31.45925455679162</c:v>
                </c:pt>
                <c:pt idx="219">
                  <c:v>31.155368653089532</c:v>
                </c:pt>
                <c:pt idx="220">
                  <c:v>30.766088049492431</c:v>
                </c:pt>
                <c:pt idx="221">
                  <c:v>30.292479737076253</c:v>
                </c:pt>
                <c:pt idx="222">
                  <c:v>29.735841843305202</c:v>
                </c:pt>
                <c:pt idx="223">
                  <c:v>29.097700073954641</c:v>
                </c:pt>
                <c:pt idx="224">
                  <c:v>28.379803531257739</c:v>
                </c:pt>
                <c:pt idx="225">
                  <c:v>27.584119919737599</c:v>
                </c:pt>
                <c:pt idx="226">
                  <c:v>26.712830152866104</c:v>
                </c:pt>
                <c:pt idx="227">
                  <c:v>25.768322375331692</c:v>
                </c:pt>
                <c:pt idx="228">
                  <c:v>24.753185417300635</c:v>
                </c:pt>
                <c:pt idx="229">
                  <c:v>23.670201698613564</c:v>
                </c:pt>
                <c:pt idx="230">
                  <c:v>22.522339602366113</c:v>
                </c:pt>
                <c:pt idx="231">
                  <c:v>21.312745338777241</c:v>
                </c:pt>
                <c:pt idx="232">
                  <c:v>20.044734321645532</c:v>
                </c:pt>
                <c:pt idx="233">
                  <c:v>18.7217820810306</c:v>
                </c:pt>
                <c:pt idx="234">
                  <c:v>17.34751473706666</c:v>
                </c:pt>
                <c:pt idx="235">
                  <c:v>15.925699061019415</c:v>
                </c:pt>
                <c:pt idx="236">
                  <c:v>14.460232150827684</c:v>
                </c:pt>
                <c:pt idx="237">
                  <c:v>12.955130749428912</c:v>
                </c:pt>
                <c:pt idx="238">
                  <c:v>11.414520235146082</c:v>
                </c:pt>
                <c:pt idx="239">
                  <c:v>9.8426233143122843</c:v>
                </c:pt>
                <c:pt idx="240">
                  <c:v>8.2437484471263129</c:v>
                </c:pt>
              </c:numCache>
            </c:numRef>
          </c:yVal>
          <c:smooth val="1"/>
        </c:ser>
        <c:axId val="119811456"/>
        <c:axId val="119834112"/>
      </c:scatterChart>
      <c:valAx>
        <c:axId val="119811456"/>
        <c:scaling>
          <c:orientation val="minMax"/>
          <c:max val="7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θ=ω·</a:t>
                </a:r>
                <a:r>
                  <a:rPr lang="en-US" sz="1000" b="1" i="0" u="none" strike="noStrike" baseline="0"/>
                  <a:t>t (grad)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119834112"/>
        <c:crosses val="autoZero"/>
        <c:crossBetween val="midCat"/>
        <c:majorUnit val="120"/>
        <c:minorUnit val="120"/>
      </c:valAx>
      <c:valAx>
        <c:axId val="119834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Momentos Plano Horizontal (N·m)</a:t>
                </a:r>
              </a:p>
            </c:rich>
          </c:tx>
          <c:layout/>
        </c:title>
        <c:numFmt formatCode="General" sourceLinked="1"/>
        <c:tickLblPos val="nextTo"/>
        <c:crossAx val="119811456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tx>
            <c:v>MxV Primario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Resultados!$R$11:$R$251</c:f>
              <c:numCache>
                <c:formatCode>General</c:formatCode>
                <c:ptCount val="241"/>
                <c:pt idx="0">
                  <c:v>-17.128272217096224</c:v>
                </c:pt>
                <c:pt idx="1">
                  <c:v>-13.759296716486663</c:v>
                </c:pt>
                <c:pt idx="2">
                  <c:v>-10.352607939974186</c:v>
                </c:pt>
                <c:pt idx="3">
                  <c:v>-6.917543384699254</c:v>
                </c:pt>
                <c:pt idx="4">
                  <c:v>-3.4635183238393448</c:v>
                </c:pt>
                <c:pt idx="5">
                  <c:v>-5.0242958677880797E-14</c:v>
                </c:pt>
                <c:pt idx="6">
                  <c:v>3.4635183238392844</c:v>
                </c:pt>
                <c:pt idx="7">
                  <c:v>6.9175433846992247</c:v>
                </c:pt>
                <c:pt idx="8">
                  <c:v>10.352607939974176</c:v>
                </c:pt>
                <c:pt idx="9">
                  <c:v>13.759296716486624</c:v>
                </c:pt>
                <c:pt idx="10">
                  <c:v>17.128272217096203</c:v>
                </c:pt>
                <c:pt idx="11">
                  <c:v>20.450300314130303</c:v>
                </c:pt>
                <c:pt idx="12">
                  <c:v>23.716275559486316</c:v>
                </c:pt>
                <c:pt idx="13">
                  <c:v>26.917246142031907</c:v>
                </c:pt>
                <c:pt idx="14">
                  <c:v>30.044438423896938</c:v>
                </c:pt>
                <c:pt idx="15">
                  <c:v>33.089280988405534</c:v>
                </c:pt>
                <c:pt idx="16">
                  <c:v>36.04342813373249</c:v>
                </c:pt>
                <c:pt idx="17">
                  <c:v>38.898782747892874</c:v>
                </c:pt>
                <c:pt idx="18">
                  <c:v>41.64751850236263</c:v>
                </c:pt>
                <c:pt idx="19">
                  <c:v>44.282101303500795</c:v>
                </c:pt>
                <c:pt idx="20">
                  <c:v>46.795309942977255</c:v>
                </c:pt>
                <c:pt idx="21">
                  <c:v>49.180255890602105</c:v>
                </c:pt>
                <c:pt idx="22">
                  <c:v>51.430402175308494</c:v>
                </c:pt>
                <c:pt idx="23">
                  <c:v>53.539581302535758</c:v>
                </c:pt>
                <c:pt idx="24">
                  <c:v>55.502012158903526</c:v>
                </c:pt>
                <c:pt idx="25">
                  <c:v>57.31231585784122</c:v>
                </c:pt>
                <c:pt idx="26">
                  <c:v>58.965530482742849</c:v>
                </c:pt>
                <c:pt idx="27">
                  <c:v>60.457124687235002</c:v>
                </c:pt>
                <c:pt idx="28">
                  <c:v>61.7830101152827</c:v>
                </c:pt>
                <c:pt idx="29">
                  <c:v>62.939552607088771</c:v>
                </c:pt>
                <c:pt idx="30">
                  <c:v>63.923582160073479</c:v>
                </c:pt>
                <c:pt idx="31">
                  <c:v>64.732401617631112</c:v>
                </c:pt>
                <c:pt idx="32">
                  <c:v>65.363794061848907</c:v>
                </c:pt>
                <c:pt idx="33">
                  <c:v>65.816028889924837</c:v>
                </c:pt>
                <c:pt idx="34">
                  <c:v>66.087866557629468</c:v>
                </c:pt>
                <c:pt idx="35">
                  <c:v>66.178561976810997</c:v>
                </c:pt>
                <c:pt idx="36">
                  <c:v>66.087866557629511</c:v>
                </c:pt>
                <c:pt idx="37">
                  <c:v>65.816028889924794</c:v>
                </c:pt>
                <c:pt idx="38">
                  <c:v>65.363794061848907</c:v>
                </c:pt>
                <c:pt idx="39">
                  <c:v>64.732401617631126</c:v>
                </c:pt>
                <c:pt idx="40">
                  <c:v>63.923582160073501</c:v>
                </c:pt>
                <c:pt idx="41">
                  <c:v>62.939552607088778</c:v>
                </c:pt>
                <c:pt idx="42">
                  <c:v>61.783010115282693</c:v>
                </c:pt>
                <c:pt idx="43">
                  <c:v>60.457124687235016</c:v>
                </c:pt>
                <c:pt idx="44">
                  <c:v>58.965530482742892</c:v>
                </c:pt>
                <c:pt idx="45">
                  <c:v>57.31231585784122</c:v>
                </c:pt>
                <c:pt idx="46">
                  <c:v>55.502012158903547</c:v>
                </c:pt>
                <c:pt idx="47">
                  <c:v>53.539581302535893</c:v>
                </c:pt>
                <c:pt idx="48">
                  <c:v>51.430402175308473</c:v>
                </c:pt>
                <c:pt idx="49">
                  <c:v>49.180255890602091</c:v>
                </c:pt>
                <c:pt idx="50">
                  <c:v>46.795309942977276</c:v>
                </c:pt>
                <c:pt idx="51">
                  <c:v>44.282101303500859</c:v>
                </c:pt>
                <c:pt idx="52">
                  <c:v>41.647518502362601</c:v>
                </c:pt>
                <c:pt idx="53">
                  <c:v>38.898782747892916</c:v>
                </c:pt>
                <c:pt idx="54">
                  <c:v>36.043428133732498</c:v>
                </c:pt>
                <c:pt idx="55">
                  <c:v>33.089280988405534</c:v>
                </c:pt>
                <c:pt idx="56">
                  <c:v>30.04443842389702</c:v>
                </c:pt>
                <c:pt idx="57">
                  <c:v>26.9172461420319</c:v>
                </c:pt>
                <c:pt idx="58">
                  <c:v>23.716275559486402</c:v>
                </c:pt>
                <c:pt idx="59">
                  <c:v>20.450300314130345</c:v>
                </c:pt>
                <c:pt idx="60">
                  <c:v>17.128272217096185</c:v>
                </c:pt>
                <c:pt idx="61">
                  <c:v>13.759296716486663</c:v>
                </c:pt>
                <c:pt idx="62">
                  <c:v>10.352607939974186</c:v>
                </c:pt>
                <c:pt idx="63">
                  <c:v>6.917543384699214</c:v>
                </c:pt>
                <c:pt idx="64">
                  <c:v>3.463518323839395</c:v>
                </c:pt>
                <c:pt idx="65">
                  <c:v>0</c:v>
                </c:pt>
                <c:pt idx="66">
                  <c:v>-3.4635183238393648</c:v>
                </c:pt>
                <c:pt idx="67">
                  <c:v>-6.9175433846991945</c:v>
                </c:pt>
                <c:pt idx="68">
                  <c:v>-10.352607939974186</c:v>
                </c:pt>
                <c:pt idx="69">
                  <c:v>-13.759296716486563</c:v>
                </c:pt>
                <c:pt idx="70">
                  <c:v>-17.128272217096193</c:v>
                </c:pt>
                <c:pt idx="71">
                  <c:v>-20.450300314130345</c:v>
                </c:pt>
                <c:pt idx="72">
                  <c:v>-23.716275559486281</c:v>
                </c:pt>
                <c:pt idx="73">
                  <c:v>-26.917246142031821</c:v>
                </c:pt>
                <c:pt idx="74">
                  <c:v>-30.044438423897038</c:v>
                </c:pt>
                <c:pt idx="75">
                  <c:v>-33.089280988405477</c:v>
                </c:pt>
                <c:pt idx="76">
                  <c:v>-36.043428133732498</c:v>
                </c:pt>
                <c:pt idx="77">
                  <c:v>-38.898782747892959</c:v>
                </c:pt>
                <c:pt idx="78">
                  <c:v>-41.647518502362594</c:v>
                </c:pt>
                <c:pt idx="79">
                  <c:v>-44.282101303500802</c:v>
                </c:pt>
                <c:pt idx="80">
                  <c:v>-46.795309942977234</c:v>
                </c:pt>
                <c:pt idx="81">
                  <c:v>-49.180255890602105</c:v>
                </c:pt>
                <c:pt idx="82">
                  <c:v>-51.430402175308494</c:v>
                </c:pt>
                <c:pt idx="83">
                  <c:v>-53.539581302535787</c:v>
                </c:pt>
                <c:pt idx="84">
                  <c:v>-55.50201215890349</c:v>
                </c:pt>
                <c:pt idx="85">
                  <c:v>-57.312315857841298</c:v>
                </c:pt>
                <c:pt idx="86">
                  <c:v>-58.965530482742849</c:v>
                </c:pt>
                <c:pt idx="87">
                  <c:v>-60.457124687234995</c:v>
                </c:pt>
                <c:pt idx="88">
                  <c:v>-61.783010115282742</c:v>
                </c:pt>
                <c:pt idx="89">
                  <c:v>-62.939552607088793</c:v>
                </c:pt>
                <c:pt idx="90">
                  <c:v>-63.923582160073437</c:v>
                </c:pt>
                <c:pt idx="91">
                  <c:v>-64.732401617631126</c:v>
                </c:pt>
                <c:pt idx="92">
                  <c:v>-65.363794061848878</c:v>
                </c:pt>
                <c:pt idx="93">
                  <c:v>-65.81602888992478</c:v>
                </c:pt>
                <c:pt idx="94">
                  <c:v>-66.087866557629511</c:v>
                </c:pt>
                <c:pt idx="95">
                  <c:v>-66.178561976810997</c:v>
                </c:pt>
                <c:pt idx="96">
                  <c:v>-66.087866557629454</c:v>
                </c:pt>
                <c:pt idx="97">
                  <c:v>-65.816028889924809</c:v>
                </c:pt>
                <c:pt idx="98">
                  <c:v>-65.363794061848921</c:v>
                </c:pt>
                <c:pt idx="99">
                  <c:v>-64.732401617631155</c:v>
                </c:pt>
                <c:pt idx="100">
                  <c:v>-63.923582160073501</c:v>
                </c:pt>
                <c:pt idx="101">
                  <c:v>-62.939552607088764</c:v>
                </c:pt>
                <c:pt idx="102">
                  <c:v>-61.783010115282728</c:v>
                </c:pt>
                <c:pt idx="103">
                  <c:v>-60.457124687235101</c:v>
                </c:pt>
                <c:pt idx="104">
                  <c:v>-58.9655304827428</c:v>
                </c:pt>
                <c:pt idx="105">
                  <c:v>-57.312315857841256</c:v>
                </c:pt>
                <c:pt idx="106">
                  <c:v>-55.50201215890354</c:v>
                </c:pt>
                <c:pt idx="107">
                  <c:v>-53.539581302535808</c:v>
                </c:pt>
                <c:pt idx="108">
                  <c:v>-51.430402175308522</c:v>
                </c:pt>
                <c:pt idx="109">
                  <c:v>-49.180255890602126</c:v>
                </c:pt>
                <c:pt idx="110">
                  <c:v>-46.795309942977283</c:v>
                </c:pt>
                <c:pt idx="111">
                  <c:v>-44.282101303500852</c:v>
                </c:pt>
                <c:pt idx="112">
                  <c:v>-41.647518502362622</c:v>
                </c:pt>
                <c:pt idx="113">
                  <c:v>-38.898782747892938</c:v>
                </c:pt>
                <c:pt idx="114">
                  <c:v>-36.043428133732533</c:v>
                </c:pt>
                <c:pt idx="115">
                  <c:v>-33.089280988405449</c:v>
                </c:pt>
                <c:pt idx="116">
                  <c:v>-30.044438423897002</c:v>
                </c:pt>
                <c:pt idx="117">
                  <c:v>-26.917246142031949</c:v>
                </c:pt>
                <c:pt idx="118">
                  <c:v>-23.716275559486373</c:v>
                </c:pt>
                <c:pt idx="119">
                  <c:v>-20.450300314130402</c:v>
                </c:pt>
                <c:pt idx="120">
                  <c:v>-17.128272217096185</c:v>
                </c:pt>
                <c:pt idx="121">
                  <c:v>-13.759296716486633</c:v>
                </c:pt>
                <c:pt idx="122">
                  <c:v>-10.352607939974266</c:v>
                </c:pt>
                <c:pt idx="123">
                  <c:v>-6.9175433846992647</c:v>
                </c:pt>
                <c:pt idx="124">
                  <c:v>-3.4635183238393545</c:v>
                </c:pt>
                <c:pt idx="125">
                  <c:v>-2.0097183471152319E-14</c:v>
                </c:pt>
                <c:pt idx="126">
                  <c:v>3.4635183238393346</c:v>
                </c:pt>
                <c:pt idx="127">
                  <c:v>6.9175433846992442</c:v>
                </c:pt>
                <c:pt idx="128">
                  <c:v>10.352607939974137</c:v>
                </c:pt>
                <c:pt idx="129">
                  <c:v>13.759296716486602</c:v>
                </c:pt>
                <c:pt idx="130">
                  <c:v>17.128272217096178</c:v>
                </c:pt>
                <c:pt idx="131">
                  <c:v>20.45030031413031</c:v>
                </c:pt>
                <c:pt idx="132">
                  <c:v>23.716275559486341</c:v>
                </c:pt>
                <c:pt idx="133">
                  <c:v>26.917246142031825</c:v>
                </c:pt>
                <c:pt idx="134">
                  <c:v>30.044438423896953</c:v>
                </c:pt>
                <c:pt idx="135">
                  <c:v>33.089280988405449</c:v>
                </c:pt>
                <c:pt idx="136">
                  <c:v>36.043428133732483</c:v>
                </c:pt>
                <c:pt idx="137">
                  <c:v>38.898782747892923</c:v>
                </c:pt>
                <c:pt idx="138">
                  <c:v>41.647518502362637</c:v>
                </c:pt>
                <c:pt idx="139">
                  <c:v>44.282101303500873</c:v>
                </c:pt>
                <c:pt idx="140">
                  <c:v>46.795309942977191</c:v>
                </c:pt>
                <c:pt idx="141">
                  <c:v>49.180255890602098</c:v>
                </c:pt>
                <c:pt idx="142">
                  <c:v>51.430402175308515</c:v>
                </c:pt>
                <c:pt idx="143">
                  <c:v>53.539581302535801</c:v>
                </c:pt>
                <c:pt idx="144">
                  <c:v>55.502012158903575</c:v>
                </c:pt>
                <c:pt idx="145">
                  <c:v>57.312315857841227</c:v>
                </c:pt>
                <c:pt idx="146">
                  <c:v>58.965530482742778</c:v>
                </c:pt>
                <c:pt idx="147">
                  <c:v>60.457124687235037</c:v>
                </c:pt>
                <c:pt idx="148">
                  <c:v>61.7830101152827</c:v>
                </c:pt>
                <c:pt idx="149">
                  <c:v>62.939552607088864</c:v>
                </c:pt>
                <c:pt idx="150">
                  <c:v>63.923582160073465</c:v>
                </c:pt>
                <c:pt idx="151">
                  <c:v>64.732401617631069</c:v>
                </c:pt>
                <c:pt idx="152">
                  <c:v>65.363794061848949</c:v>
                </c:pt>
                <c:pt idx="153">
                  <c:v>65.816028889924837</c:v>
                </c:pt>
                <c:pt idx="154">
                  <c:v>66.087866557629511</c:v>
                </c:pt>
                <c:pt idx="155">
                  <c:v>66.178561976810997</c:v>
                </c:pt>
                <c:pt idx="156">
                  <c:v>66.087866557629468</c:v>
                </c:pt>
                <c:pt idx="157">
                  <c:v>65.81602888992478</c:v>
                </c:pt>
                <c:pt idx="158">
                  <c:v>65.363794061848978</c:v>
                </c:pt>
                <c:pt idx="159">
                  <c:v>64.732401617631197</c:v>
                </c:pt>
                <c:pt idx="160">
                  <c:v>63.923582160073501</c:v>
                </c:pt>
                <c:pt idx="161">
                  <c:v>62.939552607088771</c:v>
                </c:pt>
                <c:pt idx="162">
                  <c:v>61.783010115282693</c:v>
                </c:pt>
                <c:pt idx="163">
                  <c:v>60.457124687235094</c:v>
                </c:pt>
                <c:pt idx="164">
                  <c:v>58.965530482742899</c:v>
                </c:pt>
                <c:pt idx="165">
                  <c:v>57.31231585784127</c:v>
                </c:pt>
                <c:pt idx="166">
                  <c:v>55.502012158903518</c:v>
                </c:pt>
                <c:pt idx="167">
                  <c:v>53.539581302535822</c:v>
                </c:pt>
                <c:pt idx="168">
                  <c:v>51.430402175308515</c:v>
                </c:pt>
                <c:pt idx="169">
                  <c:v>49.180255890602091</c:v>
                </c:pt>
                <c:pt idx="170">
                  <c:v>46.795309942977333</c:v>
                </c:pt>
                <c:pt idx="171">
                  <c:v>44.282101303500866</c:v>
                </c:pt>
                <c:pt idx="172">
                  <c:v>41.647518502362608</c:v>
                </c:pt>
                <c:pt idx="173">
                  <c:v>38.89878274789293</c:v>
                </c:pt>
                <c:pt idx="174">
                  <c:v>36.043428133732476</c:v>
                </c:pt>
                <c:pt idx="175">
                  <c:v>33.089280988405498</c:v>
                </c:pt>
                <c:pt idx="176">
                  <c:v>30.044438423897024</c:v>
                </c:pt>
                <c:pt idx="177">
                  <c:v>26.91724614203191</c:v>
                </c:pt>
                <c:pt idx="178">
                  <c:v>23.716275559486373</c:v>
                </c:pt>
                <c:pt idx="179">
                  <c:v>20.450300314130324</c:v>
                </c:pt>
                <c:pt idx="180">
                  <c:v>17.128272217096203</c:v>
                </c:pt>
                <c:pt idx="181">
                  <c:v>13.759296716486682</c:v>
                </c:pt>
                <c:pt idx="182">
                  <c:v>10.352607939974217</c:v>
                </c:pt>
                <c:pt idx="183">
                  <c:v>6.9175433846992345</c:v>
                </c:pt>
                <c:pt idx="184">
                  <c:v>3.4635183238393346</c:v>
                </c:pt>
                <c:pt idx="185">
                  <c:v>0</c:v>
                </c:pt>
                <c:pt idx="186">
                  <c:v>-3.4635183238393044</c:v>
                </c:pt>
                <c:pt idx="187">
                  <c:v>-6.917543384699214</c:v>
                </c:pt>
                <c:pt idx="188">
                  <c:v>-10.352607939974176</c:v>
                </c:pt>
                <c:pt idx="189">
                  <c:v>-13.759296716486633</c:v>
                </c:pt>
                <c:pt idx="190">
                  <c:v>-17.128272217096193</c:v>
                </c:pt>
                <c:pt idx="191">
                  <c:v>-20.450300314130303</c:v>
                </c:pt>
                <c:pt idx="192">
                  <c:v>-23.716275559486323</c:v>
                </c:pt>
                <c:pt idx="193">
                  <c:v>-26.917246142031907</c:v>
                </c:pt>
                <c:pt idx="194">
                  <c:v>-30.044438423896974</c:v>
                </c:pt>
                <c:pt idx="195">
                  <c:v>-33.089280988405498</c:v>
                </c:pt>
                <c:pt idx="196">
                  <c:v>-36.043428133732476</c:v>
                </c:pt>
                <c:pt idx="197">
                  <c:v>-38.898782747892923</c:v>
                </c:pt>
                <c:pt idx="198">
                  <c:v>-41.647518502362601</c:v>
                </c:pt>
                <c:pt idx="199">
                  <c:v>-44.282101303500809</c:v>
                </c:pt>
                <c:pt idx="200">
                  <c:v>-46.795309942977255</c:v>
                </c:pt>
                <c:pt idx="201">
                  <c:v>-49.180255890602126</c:v>
                </c:pt>
                <c:pt idx="202">
                  <c:v>-51.430402175308487</c:v>
                </c:pt>
                <c:pt idx="203">
                  <c:v>-53.539581302535787</c:v>
                </c:pt>
                <c:pt idx="204">
                  <c:v>-55.502012158903476</c:v>
                </c:pt>
                <c:pt idx="205">
                  <c:v>-57.312315857841249</c:v>
                </c:pt>
                <c:pt idx="206">
                  <c:v>-58.965530482742828</c:v>
                </c:pt>
                <c:pt idx="207">
                  <c:v>-60.457124687234973</c:v>
                </c:pt>
                <c:pt idx="208">
                  <c:v>-61.783010115282714</c:v>
                </c:pt>
                <c:pt idx="209">
                  <c:v>-62.939552607088793</c:v>
                </c:pt>
                <c:pt idx="210">
                  <c:v>-63.923582160073479</c:v>
                </c:pt>
                <c:pt idx="211">
                  <c:v>-64.732401617631098</c:v>
                </c:pt>
                <c:pt idx="212">
                  <c:v>-65.363794061848921</c:v>
                </c:pt>
                <c:pt idx="213">
                  <c:v>-65.816028889924809</c:v>
                </c:pt>
                <c:pt idx="214">
                  <c:v>-66.087866557629468</c:v>
                </c:pt>
                <c:pt idx="215">
                  <c:v>-66.178561976810968</c:v>
                </c:pt>
                <c:pt idx="216">
                  <c:v>-66.087866557629482</c:v>
                </c:pt>
                <c:pt idx="217">
                  <c:v>-65.816028889924823</c:v>
                </c:pt>
                <c:pt idx="218">
                  <c:v>-65.363794061848907</c:v>
                </c:pt>
                <c:pt idx="219">
                  <c:v>-64.73240161763114</c:v>
                </c:pt>
                <c:pt idx="220">
                  <c:v>-63.923582160073479</c:v>
                </c:pt>
                <c:pt idx="221">
                  <c:v>-62.939552607088778</c:v>
                </c:pt>
                <c:pt idx="222">
                  <c:v>-61.783010115282721</c:v>
                </c:pt>
                <c:pt idx="223">
                  <c:v>-60.457124687235023</c:v>
                </c:pt>
                <c:pt idx="224">
                  <c:v>-58.965530482742849</c:v>
                </c:pt>
                <c:pt idx="225">
                  <c:v>-57.312315857841249</c:v>
                </c:pt>
                <c:pt idx="226">
                  <c:v>-55.502012158903526</c:v>
                </c:pt>
                <c:pt idx="227">
                  <c:v>-53.539581302535801</c:v>
                </c:pt>
                <c:pt idx="228">
                  <c:v>-51.430402175308537</c:v>
                </c:pt>
                <c:pt idx="229">
                  <c:v>-49.180255890602105</c:v>
                </c:pt>
                <c:pt idx="230">
                  <c:v>-46.795309942977276</c:v>
                </c:pt>
                <c:pt idx="231">
                  <c:v>-44.282101303500824</c:v>
                </c:pt>
                <c:pt idx="232">
                  <c:v>-41.647518502362594</c:v>
                </c:pt>
                <c:pt idx="233">
                  <c:v>-38.898782747892909</c:v>
                </c:pt>
                <c:pt idx="234">
                  <c:v>-36.043428133732547</c:v>
                </c:pt>
                <c:pt idx="235">
                  <c:v>-33.089280988405498</c:v>
                </c:pt>
                <c:pt idx="236">
                  <c:v>-30.044438423897013</c:v>
                </c:pt>
                <c:pt idx="237">
                  <c:v>-26.91724614203191</c:v>
                </c:pt>
                <c:pt idx="238">
                  <c:v>-23.716275559486352</c:v>
                </c:pt>
                <c:pt idx="239">
                  <c:v>-20.450300314130303</c:v>
                </c:pt>
                <c:pt idx="240">
                  <c:v>-17.128272217096224</c:v>
                </c:pt>
              </c:numCache>
            </c:numRef>
          </c:yVal>
          <c:smooth val="1"/>
        </c:ser>
        <c:ser>
          <c:idx val="1"/>
          <c:order val="1"/>
          <c:tx>
            <c:v>MxV Secundario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Resultados!$S$11:$S$251</c:f>
              <c:numCache>
                <c:formatCode>General</c:formatCode>
                <c:ptCount val="241"/>
                <c:pt idx="0">
                  <c:v>-13.583131795594218</c:v>
                </c:pt>
                <c:pt idx="1">
                  <c:v>-14.328457685191122</c:v>
                </c:pt>
                <c:pt idx="2">
                  <c:v>-14.916797993966521</c:v>
                </c:pt>
                <c:pt idx="3">
                  <c:v>-15.341706742379387</c:v>
                </c:pt>
                <c:pt idx="4">
                  <c:v>-15.598528541264187</c:v>
                </c:pt>
                <c:pt idx="5">
                  <c:v>-15.684449597248975</c:v>
                </c:pt>
                <c:pt idx="6">
                  <c:v>-15.598528541264212</c:v>
                </c:pt>
                <c:pt idx="7">
                  <c:v>-15.341706742379387</c:v>
                </c:pt>
                <c:pt idx="8">
                  <c:v>-14.916797993966544</c:v>
                </c:pt>
                <c:pt idx="9">
                  <c:v>-14.328457685191111</c:v>
                </c:pt>
                <c:pt idx="10">
                  <c:v>-13.583131795594207</c:v>
                </c:pt>
                <c:pt idx="11">
                  <c:v>-12.688986271591711</c:v>
                </c:pt>
                <c:pt idx="12">
                  <c:v>-11.655817558656581</c:v>
                </c:pt>
                <c:pt idx="13">
                  <c:v>-10.494945269412156</c:v>
                </c:pt>
                <c:pt idx="14">
                  <c:v>-9.2190881635875765</c:v>
                </c:pt>
                <c:pt idx="15">
                  <c:v>-7.8422247986244846</c:v>
                </c:pt>
                <c:pt idx="16">
                  <c:v>-6.3794403776766249</c:v>
                </c:pt>
                <c:pt idx="17">
                  <c:v>-4.8467614729672404</c:v>
                </c:pt>
                <c:pt idx="18">
                  <c:v>-3.2609804353099578</c:v>
                </c:pt>
                <c:pt idx="19">
                  <c:v>-1.6394714135994137</c:v>
                </c:pt>
                <c:pt idx="20">
                  <c:v>5.6523328512615901E-15</c:v>
                </c:pt>
                <c:pt idx="21">
                  <c:v>1.6394714135993931</c:v>
                </c:pt>
                <c:pt idx="22">
                  <c:v>3.2609804353099516</c:v>
                </c:pt>
                <c:pt idx="23">
                  <c:v>4.8467614729672421</c:v>
                </c:pt>
                <c:pt idx="24">
                  <c:v>6.3794403776766231</c:v>
                </c:pt>
                <c:pt idx="25">
                  <c:v>7.8422247986244766</c:v>
                </c:pt>
                <c:pt idx="26">
                  <c:v>9.2190881635875641</c:v>
                </c:pt>
                <c:pt idx="27">
                  <c:v>10.494945269412151</c:v>
                </c:pt>
                <c:pt idx="28">
                  <c:v>11.655817558656572</c:v>
                </c:pt>
                <c:pt idx="29">
                  <c:v>12.688986271591721</c:v>
                </c:pt>
                <c:pt idx="30">
                  <c:v>13.583131795594195</c:v>
                </c:pt>
                <c:pt idx="31">
                  <c:v>14.328457685191122</c:v>
                </c:pt>
                <c:pt idx="32">
                  <c:v>14.916797993966536</c:v>
                </c:pt>
                <c:pt idx="33">
                  <c:v>15.341706742379371</c:v>
                </c:pt>
                <c:pt idx="34">
                  <c:v>15.598528541264203</c:v>
                </c:pt>
                <c:pt idx="35">
                  <c:v>15.684449597248959</c:v>
                </c:pt>
                <c:pt idx="36">
                  <c:v>15.598528541264187</c:v>
                </c:pt>
                <c:pt idx="37">
                  <c:v>15.341706742379394</c:v>
                </c:pt>
                <c:pt idx="38">
                  <c:v>14.916797993966538</c:v>
                </c:pt>
                <c:pt idx="39">
                  <c:v>14.328457685191129</c:v>
                </c:pt>
                <c:pt idx="40">
                  <c:v>13.583131795594207</c:v>
                </c:pt>
                <c:pt idx="41">
                  <c:v>12.6889862715917</c:v>
                </c:pt>
                <c:pt idx="42">
                  <c:v>11.65581755865659</c:v>
                </c:pt>
                <c:pt idx="43">
                  <c:v>10.494945269412167</c:v>
                </c:pt>
                <c:pt idx="44">
                  <c:v>9.2190881635875801</c:v>
                </c:pt>
                <c:pt idx="45">
                  <c:v>7.842224798624482</c:v>
                </c:pt>
                <c:pt idx="46">
                  <c:v>6.379440377676632</c:v>
                </c:pt>
                <c:pt idx="47">
                  <c:v>4.8467614729672501</c:v>
                </c:pt>
                <c:pt idx="48">
                  <c:v>3.2609804353099632</c:v>
                </c:pt>
                <c:pt idx="49">
                  <c:v>1.6394714135993962</c:v>
                </c:pt>
                <c:pt idx="50">
                  <c:v>1.0048591735576159E-14</c:v>
                </c:pt>
                <c:pt idx="51">
                  <c:v>-1.6394714135993862</c:v>
                </c:pt>
                <c:pt idx="52">
                  <c:v>-3.2609804353099614</c:v>
                </c:pt>
                <c:pt idx="53">
                  <c:v>-4.8467614729672253</c:v>
                </c:pt>
                <c:pt idx="54">
                  <c:v>-6.3794403776766364</c:v>
                </c:pt>
                <c:pt idx="55">
                  <c:v>-7.842224798624458</c:v>
                </c:pt>
                <c:pt idx="56">
                  <c:v>-9.2190881635875552</c:v>
                </c:pt>
                <c:pt idx="57">
                  <c:v>-10.494945269412147</c:v>
                </c:pt>
                <c:pt idx="58">
                  <c:v>-11.65581755865656</c:v>
                </c:pt>
                <c:pt idx="59">
                  <c:v>-12.688986271591721</c:v>
                </c:pt>
                <c:pt idx="60">
                  <c:v>-13.583131795594207</c:v>
                </c:pt>
                <c:pt idx="61">
                  <c:v>-14.328457685191122</c:v>
                </c:pt>
                <c:pt idx="62">
                  <c:v>-14.916797993966536</c:v>
                </c:pt>
                <c:pt idx="63">
                  <c:v>-15.341706742379381</c:v>
                </c:pt>
                <c:pt idx="64">
                  <c:v>-15.598528541264203</c:v>
                </c:pt>
                <c:pt idx="65">
                  <c:v>-15.684449597248959</c:v>
                </c:pt>
                <c:pt idx="66">
                  <c:v>-15.598528541264193</c:v>
                </c:pt>
                <c:pt idx="67">
                  <c:v>-15.341706742379396</c:v>
                </c:pt>
                <c:pt idx="68">
                  <c:v>-14.916797993966542</c:v>
                </c:pt>
                <c:pt idx="69">
                  <c:v>-14.328457685191131</c:v>
                </c:pt>
                <c:pt idx="70">
                  <c:v>-13.583131795594207</c:v>
                </c:pt>
                <c:pt idx="71">
                  <c:v>-12.688986271591716</c:v>
                </c:pt>
                <c:pt idx="72">
                  <c:v>-11.65581755865659</c:v>
                </c:pt>
                <c:pt idx="73">
                  <c:v>-10.494945269412172</c:v>
                </c:pt>
                <c:pt idx="74">
                  <c:v>-9.2190881635875694</c:v>
                </c:pt>
                <c:pt idx="75">
                  <c:v>-7.8422247986244944</c:v>
                </c:pt>
                <c:pt idx="76">
                  <c:v>-6.3794403776766329</c:v>
                </c:pt>
                <c:pt idx="77">
                  <c:v>-4.8467614729672404</c:v>
                </c:pt>
                <c:pt idx="78">
                  <c:v>-3.2609804353099654</c:v>
                </c:pt>
                <c:pt idx="79">
                  <c:v>-1.6394714135993838</c:v>
                </c:pt>
                <c:pt idx="80">
                  <c:v>-2.7005590289360928E-14</c:v>
                </c:pt>
                <c:pt idx="81">
                  <c:v>1.6394714135993818</c:v>
                </c:pt>
                <c:pt idx="82">
                  <c:v>3.2609804353099645</c:v>
                </c:pt>
                <c:pt idx="83">
                  <c:v>4.8467614729672208</c:v>
                </c:pt>
                <c:pt idx="84">
                  <c:v>6.3794403776766506</c:v>
                </c:pt>
                <c:pt idx="85">
                  <c:v>7.8422247986244757</c:v>
                </c:pt>
                <c:pt idx="86">
                  <c:v>9.2190881635875321</c:v>
                </c:pt>
                <c:pt idx="87">
                  <c:v>10.494945269412145</c:v>
                </c:pt>
                <c:pt idx="88">
                  <c:v>11.655817558656542</c:v>
                </c:pt>
                <c:pt idx="89">
                  <c:v>12.688986271591709</c:v>
                </c:pt>
                <c:pt idx="90">
                  <c:v>13.58313179559423</c:v>
                </c:pt>
                <c:pt idx="91">
                  <c:v>14.328457685191127</c:v>
                </c:pt>
                <c:pt idx="92">
                  <c:v>14.916797993966515</c:v>
                </c:pt>
                <c:pt idx="93">
                  <c:v>15.341706742379378</c:v>
                </c:pt>
                <c:pt idx="94">
                  <c:v>15.598528541264187</c:v>
                </c:pt>
                <c:pt idx="95">
                  <c:v>15.684449597248964</c:v>
                </c:pt>
                <c:pt idx="96">
                  <c:v>15.598528541264217</c:v>
                </c:pt>
                <c:pt idx="97">
                  <c:v>15.341706742379387</c:v>
                </c:pt>
                <c:pt idx="98">
                  <c:v>14.916797993966531</c:v>
                </c:pt>
                <c:pt idx="99">
                  <c:v>14.328457685191115</c:v>
                </c:pt>
                <c:pt idx="100">
                  <c:v>13.583131795594213</c:v>
                </c:pt>
                <c:pt idx="101">
                  <c:v>12.688986271591727</c:v>
                </c:pt>
                <c:pt idx="102">
                  <c:v>11.65581755865658</c:v>
                </c:pt>
                <c:pt idx="103">
                  <c:v>10.494945269412172</c:v>
                </c:pt>
                <c:pt idx="104">
                  <c:v>9.2190881635875677</c:v>
                </c:pt>
                <c:pt idx="105">
                  <c:v>7.8422247986244793</c:v>
                </c:pt>
                <c:pt idx="106">
                  <c:v>6.3794403776766355</c:v>
                </c:pt>
                <c:pt idx="107">
                  <c:v>4.846761472967235</c:v>
                </c:pt>
                <c:pt idx="108">
                  <c:v>3.2609804353099756</c:v>
                </c:pt>
                <c:pt idx="109">
                  <c:v>1.639471413599412</c:v>
                </c:pt>
                <c:pt idx="110">
                  <c:v>1.2560739669470199E-15</c:v>
                </c:pt>
                <c:pt idx="111">
                  <c:v>-1.639471413599378</c:v>
                </c:pt>
                <c:pt idx="112">
                  <c:v>-3.2609804353099485</c:v>
                </c:pt>
                <c:pt idx="113">
                  <c:v>-4.8467614729672306</c:v>
                </c:pt>
                <c:pt idx="114">
                  <c:v>-6.3794403776766124</c:v>
                </c:pt>
                <c:pt idx="115">
                  <c:v>-7.8422247986245051</c:v>
                </c:pt>
                <c:pt idx="116">
                  <c:v>-9.2190881635875623</c:v>
                </c:pt>
                <c:pt idx="117">
                  <c:v>-10.494945269412124</c:v>
                </c:pt>
                <c:pt idx="118">
                  <c:v>-11.65581755865656</c:v>
                </c:pt>
                <c:pt idx="119">
                  <c:v>-12.688986271591681</c:v>
                </c:pt>
                <c:pt idx="120">
                  <c:v>-13.58313179559422</c:v>
                </c:pt>
                <c:pt idx="121">
                  <c:v>-14.328457685191131</c:v>
                </c:pt>
                <c:pt idx="122">
                  <c:v>-14.916797993966501</c:v>
                </c:pt>
                <c:pt idx="123">
                  <c:v>-15.341706742379365</c:v>
                </c:pt>
                <c:pt idx="124">
                  <c:v>-15.598528541264185</c:v>
                </c:pt>
                <c:pt idx="125">
                  <c:v>-15.684449597248969</c:v>
                </c:pt>
                <c:pt idx="126">
                  <c:v>-15.598528541264207</c:v>
                </c:pt>
                <c:pt idx="127">
                  <c:v>-15.341706742379381</c:v>
                </c:pt>
                <c:pt idx="128">
                  <c:v>-14.916797993966521</c:v>
                </c:pt>
                <c:pt idx="129">
                  <c:v>-14.328457685191111</c:v>
                </c:pt>
                <c:pt idx="130">
                  <c:v>-13.583131795594213</c:v>
                </c:pt>
                <c:pt idx="131">
                  <c:v>-12.688986271591716</c:v>
                </c:pt>
                <c:pt idx="132">
                  <c:v>-11.655817558656569</c:v>
                </c:pt>
                <c:pt idx="133">
                  <c:v>-10.494945269412167</c:v>
                </c:pt>
                <c:pt idx="134">
                  <c:v>-9.2190881635875819</c:v>
                </c:pt>
                <c:pt idx="135">
                  <c:v>-7.842224798624482</c:v>
                </c:pt>
                <c:pt idx="136">
                  <c:v>-6.37944037767664</c:v>
                </c:pt>
                <c:pt idx="137">
                  <c:v>-4.8467614729672297</c:v>
                </c:pt>
                <c:pt idx="138">
                  <c:v>-3.2609804353099783</c:v>
                </c:pt>
                <c:pt idx="139">
                  <c:v>-1.6394714135994175</c:v>
                </c:pt>
                <c:pt idx="140">
                  <c:v>-6.2803698347350997E-16</c:v>
                </c:pt>
                <c:pt idx="141">
                  <c:v>1.6394714135993766</c:v>
                </c:pt>
                <c:pt idx="142">
                  <c:v>3.260980435309945</c:v>
                </c:pt>
                <c:pt idx="143">
                  <c:v>4.8467614729672297</c:v>
                </c:pt>
                <c:pt idx="144">
                  <c:v>6.379440377676608</c:v>
                </c:pt>
                <c:pt idx="145">
                  <c:v>7.8422247986245051</c:v>
                </c:pt>
                <c:pt idx="146">
                  <c:v>9.2190881635875588</c:v>
                </c:pt>
                <c:pt idx="147">
                  <c:v>10.494945269412122</c:v>
                </c:pt>
                <c:pt idx="148">
                  <c:v>11.655817558656556</c:v>
                </c:pt>
                <c:pt idx="149">
                  <c:v>12.688986271591681</c:v>
                </c:pt>
                <c:pt idx="150">
                  <c:v>13.583131795594218</c:v>
                </c:pt>
                <c:pt idx="151">
                  <c:v>14.328457685191104</c:v>
                </c:pt>
                <c:pt idx="152">
                  <c:v>14.916797993966501</c:v>
                </c:pt>
                <c:pt idx="153">
                  <c:v>15.341706742379362</c:v>
                </c:pt>
                <c:pt idx="154">
                  <c:v>15.598528541264182</c:v>
                </c:pt>
                <c:pt idx="155">
                  <c:v>15.684449597248969</c:v>
                </c:pt>
                <c:pt idx="156">
                  <c:v>15.598528541264207</c:v>
                </c:pt>
                <c:pt idx="157">
                  <c:v>15.341706742379376</c:v>
                </c:pt>
                <c:pt idx="158">
                  <c:v>14.916797993966521</c:v>
                </c:pt>
                <c:pt idx="159">
                  <c:v>14.328457685191111</c:v>
                </c:pt>
                <c:pt idx="160">
                  <c:v>13.583131795594213</c:v>
                </c:pt>
                <c:pt idx="161">
                  <c:v>12.688986271591713</c:v>
                </c:pt>
                <c:pt idx="162">
                  <c:v>11.655817558656574</c:v>
                </c:pt>
                <c:pt idx="163">
                  <c:v>10.494945269412163</c:v>
                </c:pt>
                <c:pt idx="164">
                  <c:v>9.2190881635875765</c:v>
                </c:pt>
                <c:pt idx="165">
                  <c:v>7.8422247986244908</c:v>
                </c:pt>
                <c:pt idx="166">
                  <c:v>6.3794403776766355</c:v>
                </c:pt>
                <c:pt idx="167">
                  <c:v>4.8467614729672324</c:v>
                </c:pt>
                <c:pt idx="168">
                  <c:v>3.2609804353099543</c:v>
                </c:pt>
                <c:pt idx="169">
                  <c:v>1.6394714135993955</c:v>
                </c:pt>
                <c:pt idx="170">
                  <c:v>1.7585035537258278E-14</c:v>
                </c:pt>
                <c:pt idx="171">
                  <c:v>-1.6394714135993886</c:v>
                </c:pt>
                <c:pt idx="172">
                  <c:v>-3.2609804353099525</c:v>
                </c:pt>
                <c:pt idx="173">
                  <c:v>-4.8467614729672297</c:v>
                </c:pt>
                <c:pt idx="174">
                  <c:v>-6.3794403776766417</c:v>
                </c:pt>
                <c:pt idx="175">
                  <c:v>-7.8422247986244935</c:v>
                </c:pt>
                <c:pt idx="176">
                  <c:v>-9.219088163587541</c:v>
                </c:pt>
                <c:pt idx="177">
                  <c:v>-10.494945269412137</c:v>
                </c:pt>
                <c:pt idx="178">
                  <c:v>-11.65581755865656</c:v>
                </c:pt>
                <c:pt idx="179">
                  <c:v>-12.688986271591716</c:v>
                </c:pt>
                <c:pt idx="180">
                  <c:v>-13.583131795594207</c:v>
                </c:pt>
                <c:pt idx="181">
                  <c:v>-14.328457685191099</c:v>
                </c:pt>
                <c:pt idx="182">
                  <c:v>-14.916797993966515</c:v>
                </c:pt>
                <c:pt idx="183">
                  <c:v>-15.341706742379365</c:v>
                </c:pt>
                <c:pt idx="184">
                  <c:v>-15.598528541264194</c:v>
                </c:pt>
                <c:pt idx="185">
                  <c:v>-15.684449597248975</c:v>
                </c:pt>
                <c:pt idx="186">
                  <c:v>-15.5985285412642</c:v>
                </c:pt>
                <c:pt idx="187">
                  <c:v>-15.341706742379376</c:v>
                </c:pt>
                <c:pt idx="188">
                  <c:v>-14.916797993966531</c:v>
                </c:pt>
                <c:pt idx="189">
                  <c:v>-14.328457685191111</c:v>
                </c:pt>
                <c:pt idx="190">
                  <c:v>-13.583131795594218</c:v>
                </c:pt>
                <c:pt idx="191">
                  <c:v>-12.688986271591716</c:v>
                </c:pt>
                <c:pt idx="192">
                  <c:v>-11.655817558656572</c:v>
                </c:pt>
                <c:pt idx="193">
                  <c:v>-10.49494526941216</c:v>
                </c:pt>
                <c:pt idx="194">
                  <c:v>-9.219088163587573</c:v>
                </c:pt>
                <c:pt idx="195">
                  <c:v>-7.8422247986244855</c:v>
                </c:pt>
                <c:pt idx="196">
                  <c:v>-6.3794403776766355</c:v>
                </c:pt>
                <c:pt idx="197">
                  <c:v>-4.8467614729672288</c:v>
                </c:pt>
                <c:pt idx="198">
                  <c:v>-3.2609804353099556</c:v>
                </c:pt>
                <c:pt idx="199">
                  <c:v>-1.639471413599402</c:v>
                </c:pt>
                <c:pt idx="200">
                  <c:v>-3.7682219008410598E-15</c:v>
                </c:pt>
                <c:pt idx="201">
                  <c:v>1.639471413599402</c:v>
                </c:pt>
                <c:pt idx="202">
                  <c:v>3.2609804353099618</c:v>
                </c:pt>
                <c:pt idx="203">
                  <c:v>4.8467614729672297</c:v>
                </c:pt>
                <c:pt idx="204">
                  <c:v>6.37944037767664</c:v>
                </c:pt>
                <c:pt idx="205">
                  <c:v>7.8422247986244837</c:v>
                </c:pt>
                <c:pt idx="206">
                  <c:v>9.2190881635875588</c:v>
                </c:pt>
                <c:pt idx="207">
                  <c:v>10.494945269412153</c:v>
                </c:pt>
                <c:pt idx="208">
                  <c:v>11.655817558656569</c:v>
                </c:pt>
                <c:pt idx="209">
                  <c:v>12.688986271591711</c:v>
                </c:pt>
                <c:pt idx="210">
                  <c:v>13.583131795594214</c:v>
                </c:pt>
                <c:pt idx="211">
                  <c:v>14.328457685191122</c:v>
                </c:pt>
                <c:pt idx="212">
                  <c:v>14.916797993966521</c:v>
                </c:pt>
                <c:pt idx="213">
                  <c:v>15.341706742379387</c:v>
                </c:pt>
                <c:pt idx="214">
                  <c:v>15.598528541264198</c:v>
                </c:pt>
                <c:pt idx="215">
                  <c:v>15.68444959724898</c:v>
                </c:pt>
                <c:pt idx="216">
                  <c:v>15.598528541264203</c:v>
                </c:pt>
                <c:pt idx="217">
                  <c:v>15.341706742379387</c:v>
                </c:pt>
                <c:pt idx="218">
                  <c:v>14.916797993966538</c:v>
                </c:pt>
                <c:pt idx="219">
                  <c:v>14.328457685191111</c:v>
                </c:pt>
                <c:pt idx="220">
                  <c:v>13.583131795594214</c:v>
                </c:pt>
                <c:pt idx="221">
                  <c:v>12.688986271591718</c:v>
                </c:pt>
                <c:pt idx="222">
                  <c:v>11.655817558656574</c:v>
                </c:pt>
                <c:pt idx="223">
                  <c:v>10.494945269412156</c:v>
                </c:pt>
                <c:pt idx="224">
                  <c:v>9.2190881635875712</c:v>
                </c:pt>
                <c:pt idx="225">
                  <c:v>7.8422247986244882</c:v>
                </c:pt>
                <c:pt idx="226">
                  <c:v>6.379440377676632</c:v>
                </c:pt>
                <c:pt idx="227">
                  <c:v>4.8467614729672261</c:v>
                </c:pt>
                <c:pt idx="228">
                  <c:v>3.2609804353099605</c:v>
                </c:pt>
                <c:pt idx="229">
                  <c:v>1.6394714135994095</c:v>
                </c:pt>
                <c:pt idx="230">
                  <c:v>1.2560739669470199E-15</c:v>
                </c:pt>
                <c:pt idx="231">
                  <c:v>-1.639471413599402</c:v>
                </c:pt>
                <c:pt idx="232">
                  <c:v>-3.2609804353099578</c:v>
                </c:pt>
                <c:pt idx="233">
                  <c:v>-4.8467614729672359</c:v>
                </c:pt>
                <c:pt idx="234">
                  <c:v>-6.3794403776766337</c:v>
                </c:pt>
                <c:pt idx="235">
                  <c:v>-7.8422247986244855</c:v>
                </c:pt>
                <c:pt idx="236">
                  <c:v>-9.2190881635875552</c:v>
                </c:pt>
                <c:pt idx="237">
                  <c:v>-10.494945269412154</c:v>
                </c:pt>
                <c:pt idx="238">
                  <c:v>-11.655817558656569</c:v>
                </c:pt>
                <c:pt idx="239">
                  <c:v>-12.688986271591709</c:v>
                </c:pt>
                <c:pt idx="240">
                  <c:v>-13.583131795594218</c:v>
                </c:pt>
              </c:numCache>
            </c:numRef>
          </c:yVal>
          <c:smooth val="1"/>
        </c:ser>
        <c:ser>
          <c:idx val="2"/>
          <c:order val="2"/>
          <c:tx>
            <c:v>MxV Cuaternario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Resultados!$T$11:$T$251</c:f>
              <c:numCache>
                <c:formatCode>General</c:formatCode>
                <c:ptCount val="241"/>
                <c:pt idx="0">
                  <c:v>4.5140158187158533E-16</c:v>
                </c:pt>
                <c:pt idx="1">
                  <c:v>7.8504622934188746E-17</c:v>
                </c:pt>
                <c:pt idx="2">
                  <c:v>-6.8691545067415152E-16</c:v>
                </c:pt>
                <c:pt idx="3">
                  <c:v>6.8200891174076478E-16</c:v>
                </c:pt>
                <c:pt idx="4">
                  <c:v>-9.8130778667735933E-18</c:v>
                </c:pt>
                <c:pt idx="5">
                  <c:v>-3.7289695893739653E-16</c:v>
                </c:pt>
                <c:pt idx="6">
                  <c:v>3.7289695893739653E-16</c:v>
                </c:pt>
                <c:pt idx="7">
                  <c:v>1.5700924586837749E-16</c:v>
                </c:pt>
                <c:pt idx="8">
                  <c:v>-4.3177542613803808E-16</c:v>
                </c:pt>
                <c:pt idx="9">
                  <c:v>1.9626155733547187E-16</c:v>
                </c:pt>
                <c:pt idx="10">
                  <c:v>3.9252311467094373E-17</c:v>
                </c:pt>
                <c:pt idx="11">
                  <c:v>-3.5327080320384938E-16</c:v>
                </c:pt>
                <c:pt idx="12">
                  <c:v>3.9252311467094373E-16</c:v>
                </c:pt>
                <c:pt idx="13">
                  <c:v>3.9252311467094373E-16</c:v>
                </c:pt>
                <c:pt idx="14">
                  <c:v>-4.3177542613803808E-16</c:v>
                </c:pt>
                <c:pt idx="15">
                  <c:v>6.8691545067415152E-16</c:v>
                </c:pt>
                <c:pt idx="16">
                  <c:v>-4.5140158187158533E-16</c:v>
                </c:pt>
                <c:pt idx="17">
                  <c:v>-6.721958338739911E-16</c:v>
                </c:pt>
                <c:pt idx="18">
                  <c:v>9.9112086454413292E-16</c:v>
                </c:pt>
                <c:pt idx="19">
                  <c:v>4.415885040048117E-16</c:v>
                </c:pt>
                <c:pt idx="20">
                  <c:v>-3.9252311467094373E-17</c:v>
                </c:pt>
                <c:pt idx="21">
                  <c:v>-3.7289695893739653E-16</c:v>
                </c:pt>
                <c:pt idx="22">
                  <c:v>1.5700924586837749E-16</c:v>
                </c:pt>
                <c:pt idx="23">
                  <c:v>3.9252311467094373E-17</c:v>
                </c:pt>
                <c:pt idx="24">
                  <c:v>-9.0280316374317065E-16</c:v>
                </c:pt>
                <c:pt idx="25">
                  <c:v>7.4579391787479306E-16</c:v>
                </c:pt>
                <c:pt idx="26">
                  <c:v>-3.9252311467094373E-17</c:v>
                </c:pt>
                <c:pt idx="27">
                  <c:v>3.9252311467094373E-16</c:v>
                </c:pt>
                <c:pt idx="28">
                  <c:v>-8.6355085227607616E-16</c:v>
                </c:pt>
                <c:pt idx="29">
                  <c:v>-7.6542007360834031E-16</c:v>
                </c:pt>
                <c:pt idx="30">
                  <c:v>8.2429854080898186E-16</c:v>
                </c:pt>
                <c:pt idx="31">
                  <c:v>8.8317700800962345E-17</c:v>
                </c:pt>
                <c:pt idx="32">
                  <c:v>6.8691545067415147E-17</c:v>
                </c:pt>
                <c:pt idx="33">
                  <c:v>1.471961680016039E-17</c:v>
                </c:pt>
                <c:pt idx="34">
                  <c:v>-1.5700924586837749E-16</c:v>
                </c:pt>
                <c:pt idx="35">
                  <c:v>5.887846720064156E-17</c:v>
                </c:pt>
                <c:pt idx="36">
                  <c:v>-2.3551386880256624E-16</c:v>
                </c:pt>
                <c:pt idx="37">
                  <c:v>0</c:v>
                </c:pt>
                <c:pt idx="38">
                  <c:v>3.9252311467094373E-17</c:v>
                </c:pt>
                <c:pt idx="39">
                  <c:v>6.6728929494060437E-16</c:v>
                </c:pt>
                <c:pt idx="40">
                  <c:v>3.9252311467094373E-17</c:v>
                </c:pt>
                <c:pt idx="41">
                  <c:v>3.9252311467094373E-17</c:v>
                </c:pt>
                <c:pt idx="42">
                  <c:v>-7.8504622934188746E-17</c:v>
                </c:pt>
                <c:pt idx="43">
                  <c:v>-3.9252311467094373E-17</c:v>
                </c:pt>
                <c:pt idx="44">
                  <c:v>5.887846720064156E-17</c:v>
                </c:pt>
                <c:pt idx="45">
                  <c:v>-7.6542007360834031E-16</c:v>
                </c:pt>
                <c:pt idx="46">
                  <c:v>1.9626155733547187E-17</c:v>
                </c:pt>
                <c:pt idx="47">
                  <c:v>-5.5443889947270801E-16</c:v>
                </c:pt>
                <c:pt idx="48">
                  <c:v>-9.3714893627687812E-16</c:v>
                </c:pt>
                <c:pt idx="49">
                  <c:v>7.6542007360834031E-16</c:v>
                </c:pt>
                <c:pt idx="50">
                  <c:v>-8.0467238507543461E-16</c:v>
                </c:pt>
                <c:pt idx="51">
                  <c:v>1.9626155733547187E-17</c:v>
                </c:pt>
                <c:pt idx="52">
                  <c:v>5.1028004907222687E-16</c:v>
                </c:pt>
                <c:pt idx="53">
                  <c:v>-3.5327080320384938E-16</c:v>
                </c:pt>
                <c:pt idx="54">
                  <c:v>2.7476618026966059E-16</c:v>
                </c:pt>
                <c:pt idx="55">
                  <c:v>-8.2429854080898186E-16</c:v>
                </c:pt>
                <c:pt idx="56">
                  <c:v>1.5700924586837749E-16</c:v>
                </c:pt>
                <c:pt idx="57">
                  <c:v>-3.1401849173675498E-16</c:v>
                </c:pt>
                <c:pt idx="58">
                  <c:v>1.5308401472166806E-15</c:v>
                </c:pt>
                <c:pt idx="59">
                  <c:v>9.616816309438121E-16</c:v>
                </c:pt>
                <c:pt idx="60">
                  <c:v>-1.5700924586837749E-15</c:v>
                </c:pt>
                <c:pt idx="61">
                  <c:v>5.887846720064156E-17</c:v>
                </c:pt>
                <c:pt idx="62">
                  <c:v>7.3598084000801946E-17</c:v>
                </c:pt>
                <c:pt idx="63">
                  <c:v>-8.831770080096234E-16</c:v>
                </c:pt>
                <c:pt idx="64">
                  <c:v>2.5514002453611344E-16</c:v>
                </c:pt>
                <c:pt idx="65">
                  <c:v>1.9626155733547187E-17</c:v>
                </c:pt>
                <c:pt idx="66">
                  <c:v>-4.3177542613803808E-16</c:v>
                </c:pt>
                <c:pt idx="67">
                  <c:v>0</c:v>
                </c:pt>
                <c:pt idx="68">
                  <c:v>7.8504622934188746E-17</c:v>
                </c:pt>
                <c:pt idx="69">
                  <c:v>-7.4579391787479306E-16</c:v>
                </c:pt>
                <c:pt idx="70">
                  <c:v>3.9252311467094373E-17</c:v>
                </c:pt>
                <c:pt idx="71">
                  <c:v>8.2429854080898186E-16</c:v>
                </c:pt>
                <c:pt idx="72">
                  <c:v>-1.1775693440128312E-16</c:v>
                </c:pt>
                <c:pt idx="73">
                  <c:v>-5.8878467200641557E-16</c:v>
                </c:pt>
                <c:pt idx="74">
                  <c:v>1.2364478112134728E-15</c:v>
                </c:pt>
                <c:pt idx="75">
                  <c:v>1.9626155733547187E-17</c:v>
                </c:pt>
                <c:pt idx="76">
                  <c:v>0</c:v>
                </c:pt>
                <c:pt idx="77">
                  <c:v>1.3787374402816899E-15</c:v>
                </c:pt>
                <c:pt idx="78">
                  <c:v>8.0467238507543461E-16</c:v>
                </c:pt>
                <c:pt idx="79">
                  <c:v>-1.0794385653450952E-16</c:v>
                </c:pt>
                <c:pt idx="80">
                  <c:v>5.887846720064156E-17</c:v>
                </c:pt>
                <c:pt idx="81">
                  <c:v>1.9626155733547187E-17</c:v>
                </c:pt>
                <c:pt idx="82">
                  <c:v>-6.2803698347350997E-16</c:v>
                </c:pt>
                <c:pt idx="83">
                  <c:v>9.0280316374317065E-16</c:v>
                </c:pt>
                <c:pt idx="84">
                  <c:v>4.3177542613803808E-16</c:v>
                </c:pt>
                <c:pt idx="85">
                  <c:v>3.5327080320384938E-16</c:v>
                </c:pt>
                <c:pt idx="86">
                  <c:v>3.1401849173675498E-16</c:v>
                </c:pt>
                <c:pt idx="87">
                  <c:v>4.7102773760513248E-16</c:v>
                </c:pt>
                <c:pt idx="88">
                  <c:v>-6.6728929494060437E-16</c:v>
                </c:pt>
                <c:pt idx="89">
                  <c:v>-2.1588771306901904E-16</c:v>
                </c:pt>
                <c:pt idx="90">
                  <c:v>6.4766313920705712E-16</c:v>
                </c:pt>
                <c:pt idx="91">
                  <c:v>-4.219623482712645E-16</c:v>
                </c:pt>
                <c:pt idx="92">
                  <c:v>1.0401862538780009E-15</c:v>
                </c:pt>
                <c:pt idx="93">
                  <c:v>9.7149470881058578E-16</c:v>
                </c:pt>
                <c:pt idx="94">
                  <c:v>1.9626155733547187E-17</c:v>
                </c:pt>
                <c:pt idx="95">
                  <c:v>5.887846720064156E-17</c:v>
                </c:pt>
                <c:pt idx="96">
                  <c:v>-9.8130778667735933E-17</c:v>
                </c:pt>
                <c:pt idx="97">
                  <c:v>3.1401849173675498E-16</c:v>
                </c:pt>
                <c:pt idx="98">
                  <c:v>2.3551386880256624E-16</c:v>
                </c:pt>
                <c:pt idx="99">
                  <c:v>3.9252311467094373E-17</c:v>
                </c:pt>
                <c:pt idx="100">
                  <c:v>7.8504622934188746E-17</c:v>
                </c:pt>
                <c:pt idx="101">
                  <c:v>-7.4579391787479306E-16</c:v>
                </c:pt>
                <c:pt idx="102">
                  <c:v>-2.3551386880256624E-16</c:v>
                </c:pt>
                <c:pt idx="103">
                  <c:v>-3.5327080320384938E-16</c:v>
                </c:pt>
                <c:pt idx="104">
                  <c:v>-1.6485970816179637E-15</c:v>
                </c:pt>
                <c:pt idx="105">
                  <c:v>1.3345785898812087E-15</c:v>
                </c:pt>
                <c:pt idx="106">
                  <c:v>5.887846720064156E-17</c:v>
                </c:pt>
                <c:pt idx="107">
                  <c:v>-4.6612119867174564E-16</c:v>
                </c:pt>
                <c:pt idx="108">
                  <c:v>-2.0313071184221338E-15</c:v>
                </c:pt>
                <c:pt idx="109">
                  <c:v>-1.7663540160192468E-15</c:v>
                </c:pt>
                <c:pt idx="110">
                  <c:v>1.4523355242824918E-15</c:v>
                </c:pt>
                <c:pt idx="111">
                  <c:v>0</c:v>
                </c:pt>
                <c:pt idx="112">
                  <c:v>-3.9252311467094373E-17</c:v>
                </c:pt>
                <c:pt idx="113">
                  <c:v>3.9252311467094373E-17</c:v>
                </c:pt>
                <c:pt idx="114">
                  <c:v>-4.3177542613803808E-16</c:v>
                </c:pt>
                <c:pt idx="115">
                  <c:v>3.9252311467094373E-17</c:v>
                </c:pt>
                <c:pt idx="116">
                  <c:v>-4.3177542613803808E-16</c:v>
                </c:pt>
                <c:pt idx="117">
                  <c:v>-3.9252311467094373E-17</c:v>
                </c:pt>
                <c:pt idx="118">
                  <c:v>-3.9252311467094373E-17</c:v>
                </c:pt>
                <c:pt idx="119">
                  <c:v>1.2560739669470199E-15</c:v>
                </c:pt>
                <c:pt idx="120">
                  <c:v>3.9252311467094373E-17</c:v>
                </c:pt>
                <c:pt idx="121">
                  <c:v>1.0794385653450952E-16</c:v>
                </c:pt>
                <c:pt idx="122">
                  <c:v>-2.943923360032078E-17</c:v>
                </c:pt>
                <c:pt idx="123">
                  <c:v>-1.471961680016039E-17</c:v>
                </c:pt>
                <c:pt idx="124">
                  <c:v>7.8504622934188746E-17</c:v>
                </c:pt>
                <c:pt idx="125">
                  <c:v>1.9626155733547187E-17</c:v>
                </c:pt>
                <c:pt idx="126">
                  <c:v>9.8130778667735933E-17</c:v>
                </c:pt>
                <c:pt idx="127">
                  <c:v>-9.4205547521026495E-16</c:v>
                </c:pt>
                <c:pt idx="128">
                  <c:v>-3.9252311467094373E-17</c:v>
                </c:pt>
                <c:pt idx="129">
                  <c:v>-3.9252311467094373E-17</c:v>
                </c:pt>
                <c:pt idx="130">
                  <c:v>-1.1775693440128312E-16</c:v>
                </c:pt>
                <c:pt idx="131">
                  <c:v>7.8504622934188746E-17</c:v>
                </c:pt>
                <c:pt idx="132">
                  <c:v>1.1775693440128312E-16</c:v>
                </c:pt>
                <c:pt idx="133">
                  <c:v>-7.8504622934188746E-17</c:v>
                </c:pt>
                <c:pt idx="134">
                  <c:v>9.8130778667735933E-17</c:v>
                </c:pt>
                <c:pt idx="135">
                  <c:v>-1.5112139914831333E-15</c:v>
                </c:pt>
                <c:pt idx="136">
                  <c:v>-1.1775693440128312E-16</c:v>
                </c:pt>
                <c:pt idx="137">
                  <c:v>-4.9065389333867966E-17</c:v>
                </c:pt>
                <c:pt idx="138">
                  <c:v>1.8252324832198883E-15</c:v>
                </c:pt>
                <c:pt idx="139">
                  <c:v>1.6289709258844166E-15</c:v>
                </c:pt>
                <c:pt idx="140">
                  <c:v>-1.6485970816179637E-15</c:v>
                </c:pt>
                <c:pt idx="141">
                  <c:v>0</c:v>
                </c:pt>
                <c:pt idx="142">
                  <c:v>0</c:v>
                </c:pt>
                <c:pt idx="143">
                  <c:v>-1.9626155733547187E-16</c:v>
                </c:pt>
                <c:pt idx="144">
                  <c:v>3.9252311467094373E-16</c:v>
                </c:pt>
                <c:pt idx="145">
                  <c:v>-1.9626155733547187E-16</c:v>
                </c:pt>
                <c:pt idx="146">
                  <c:v>5.1028004907222687E-16</c:v>
                </c:pt>
                <c:pt idx="147">
                  <c:v>3.9252311467094373E-17</c:v>
                </c:pt>
                <c:pt idx="148">
                  <c:v>-3.9252311467094373E-17</c:v>
                </c:pt>
                <c:pt idx="149">
                  <c:v>-1.5897186144173221E-15</c:v>
                </c:pt>
                <c:pt idx="150">
                  <c:v>2.1588771306901904E-16</c:v>
                </c:pt>
                <c:pt idx="151">
                  <c:v>1.6976624709518317E-15</c:v>
                </c:pt>
                <c:pt idx="152">
                  <c:v>-9.8130778667735933E-18</c:v>
                </c:pt>
                <c:pt idx="153">
                  <c:v>4.4158850400481173E-17</c:v>
                </c:pt>
                <c:pt idx="154">
                  <c:v>4.9065389333867966E-17</c:v>
                </c:pt>
                <c:pt idx="155">
                  <c:v>5.887846720064156E-17</c:v>
                </c:pt>
                <c:pt idx="156">
                  <c:v>5.887846720064156E-17</c:v>
                </c:pt>
                <c:pt idx="157">
                  <c:v>9.4205547521026495E-16</c:v>
                </c:pt>
                <c:pt idx="158">
                  <c:v>7.8504622934188746E-17</c:v>
                </c:pt>
                <c:pt idx="159">
                  <c:v>-7.8504622934188746E-17</c:v>
                </c:pt>
                <c:pt idx="160">
                  <c:v>2.7476618026966059E-16</c:v>
                </c:pt>
                <c:pt idx="161">
                  <c:v>7.8504622934188746E-17</c:v>
                </c:pt>
                <c:pt idx="162">
                  <c:v>-3.5327080320384938E-16</c:v>
                </c:pt>
                <c:pt idx="163">
                  <c:v>1.0990647210786423E-15</c:v>
                </c:pt>
                <c:pt idx="164">
                  <c:v>7.8504622934188746E-16</c:v>
                </c:pt>
                <c:pt idx="165">
                  <c:v>4.5140158187158533E-16</c:v>
                </c:pt>
                <c:pt idx="166">
                  <c:v>5.9859774987318915E-16</c:v>
                </c:pt>
                <c:pt idx="167">
                  <c:v>1.8644847946869827E-16</c:v>
                </c:pt>
                <c:pt idx="168">
                  <c:v>-3.3855118640368897E-16</c:v>
                </c:pt>
                <c:pt idx="169">
                  <c:v>-3.7289695893739653E-16</c:v>
                </c:pt>
                <c:pt idx="170">
                  <c:v>1.0009339424109066E-15</c:v>
                </c:pt>
                <c:pt idx="171">
                  <c:v>6.2803698347350997E-16</c:v>
                </c:pt>
                <c:pt idx="172">
                  <c:v>2.3551386880256624E-16</c:v>
                </c:pt>
                <c:pt idx="173">
                  <c:v>1.1775693440128312E-16</c:v>
                </c:pt>
                <c:pt idx="174">
                  <c:v>-2.3551386880256624E-16</c:v>
                </c:pt>
                <c:pt idx="175">
                  <c:v>3.5327080320384938E-16</c:v>
                </c:pt>
                <c:pt idx="176">
                  <c:v>-3.9252311467094373E-16</c:v>
                </c:pt>
                <c:pt idx="177">
                  <c:v>-7.4579391787479306E-16</c:v>
                </c:pt>
                <c:pt idx="178">
                  <c:v>1.9626155733547187E-16</c:v>
                </c:pt>
                <c:pt idx="179">
                  <c:v>1.7663540160192469E-16</c:v>
                </c:pt>
                <c:pt idx="180">
                  <c:v>1.7663540160192469E-16</c:v>
                </c:pt>
                <c:pt idx="181">
                  <c:v>-1.5112139914831333E-15</c:v>
                </c:pt>
                <c:pt idx="182">
                  <c:v>-1.1481301104125103E-15</c:v>
                </c:pt>
                <c:pt idx="183">
                  <c:v>-6.2313044454012313E-16</c:v>
                </c:pt>
                <c:pt idx="184">
                  <c:v>-5.6915851627286842E-16</c:v>
                </c:pt>
                <c:pt idx="185">
                  <c:v>-1.1775693440128312E-16</c:v>
                </c:pt>
                <c:pt idx="186">
                  <c:v>2.1588771306901904E-16</c:v>
                </c:pt>
                <c:pt idx="187">
                  <c:v>-5.4953236053932117E-16</c:v>
                </c:pt>
                <c:pt idx="188">
                  <c:v>-5.8878467200641557E-16</c:v>
                </c:pt>
                <c:pt idx="189">
                  <c:v>-1.9626155733547187E-16</c:v>
                </c:pt>
                <c:pt idx="190">
                  <c:v>7.8504622934188746E-17</c:v>
                </c:pt>
                <c:pt idx="191">
                  <c:v>7.8504622934188746E-17</c:v>
                </c:pt>
                <c:pt idx="192">
                  <c:v>0</c:v>
                </c:pt>
                <c:pt idx="193">
                  <c:v>1.1775693440128312E-16</c:v>
                </c:pt>
                <c:pt idx="194">
                  <c:v>-1.3738309013483029E-16</c:v>
                </c:pt>
                <c:pt idx="195">
                  <c:v>9.8130778667735933E-17</c:v>
                </c:pt>
                <c:pt idx="196">
                  <c:v>-1.2757001226805672E-16</c:v>
                </c:pt>
                <c:pt idx="197">
                  <c:v>-1.471961680016039E-17</c:v>
                </c:pt>
                <c:pt idx="198">
                  <c:v>-1.0794385653450952E-16</c:v>
                </c:pt>
                <c:pt idx="199">
                  <c:v>-3.9252311467094373E-17</c:v>
                </c:pt>
                <c:pt idx="200">
                  <c:v>-9.8130778667735933E-17</c:v>
                </c:pt>
                <c:pt idx="201">
                  <c:v>5.887846720064156E-17</c:v>
                </c:pt>
                <c:pt idx="202">
                  <c:v>-7.8504622934188746E-17</c:v>
                </c:pt>
                <c:pt idx="203">
                  <c:v>-1.1775693440128312E-16</c:v>
                </c:pt>
                <c:pt idx="204">
                  <c:v>3.9252311467094373E-17</c:v>
                </c:pt>
                <c:pt idx="205">
                  <c:v>-3.9252311467094373E-16</c:v>
                </c:pt>
                <c:pt idx="206">
                  <c:v>0</c:v>
                </c:pt>
                <c:pt idx="207">
                  <c:v>3.9252311467094373E-17</c:v>
                </c:pt>
                <c:pt idx="208">
                  <c:v>-5.1028004907222687E-16</c:v>
                </c:pt>
                <c:pt idx="209">
                  <c:v>1.7663540160192469E-16</c:v>
                </c:pt>
                <c:pt idx="210">
                  <c:v>-5.6915851627286842E-16</c:v>
                </c:pt>
                <c:pt idx="211">
                  <c:v>8.8317700800962345E-17</c:v>
                </c:pt>
                <c:pt idx="212">
                  <c:v>5.1518658800561361E-16</c:v>
                </c:pt>
                <c:pt idx="213">
                  <c:v>-2.89485797069821E-16</c:v>
                </c:pt>
                <c:pt idx="214">
                  <c:v>1.9626155733547187E-16</c:v>
                </c:pt>
                <c:pt idx="215">
                  <c:v>1.1775693440128312E-16</c:v>
                </c:pt>
                <c:pt idx="216">
                  <c:v>-9.8130778667735933E-17</c:v>
                </c:pt>
                <c:pt idx="217">
                  <c:v>-1.1775693440128312E-16</c:v>
                </c:pt>
                <c:pt idx="218">
                  <c:v>5.4953236053932117E-16</c:v>
                </c:pt>
                <c:pt idx="219">
                  <c:v>7.8504622934188746E-17</c:v>
                </c:pt>
                <c:pt idx="220">
                  <c:v>-4.7102773760513248E-16</c:v>
                </c:pt>
                <c:pt idx="221">
                  <c:v>3.9252311467094373E-17</c:v>
                </c:pt>
                <c:pt idx="222">
                  <c:v>0</c:v>
                </c:pt>
                <c:pt idx="223">
                  <c:v>-5.8878467200641557E-16</c:v>
                </c:pt>
                <c:pt idx="224">
                  <c:v>7.8504622934188746E-17</c:v>
                </c:pt>
                <c:pt idx="225">
                  <c:v>-3.7289695893739653E-16</c:v>
                </c:pt>
                <c:pt idx="226">
                  <c:v>4.9065389333867966E-17</c:v>
                </c:pt>
                <c:pt idx="227">
                  <c:v>1.4228962906821711E-16</c:v>
                </c:pt>
                <c:pt idx="228">
                  <c:v>-2.3551386880256624E-16</c:v>
                </c:pt>
                <c:pt idx="229">
                  <c:v>-5.78971594139642E-16</c:v>
                </c:pt>
                <c:pt idx="230">
                  <c:v>3.3364464747030218E-16</c:v>
                </c:pt>
                <c:pt idx="231">
                  <c:v>0</c:v>
                </c:pt>
                <c:pt idx="232">
                  <c:v>-1.1775693440128312E-16</c:v>
                </c:pt>
                <c:pt idx="233">
                  <c:v>-1.9626155733547187E-16</c:v>
                </c:pt>
                <c:pt idx="234">
                  <c:v>6.2803698347350997E-16</c:v>
                </c:pt>
                <c:pt idx="235">
                  <c:v>3.9252311467094373E-17</c:v>
                </c:pt>
                <c:pt idx="236">
                  <c:v>3.9252311467094373E-17</c:v>
                </c:pt>
                <c:pt idx="237">
                  <c:v>1.9626155733547187E-16</c:v>
                </c:pt>
                <c:pt idx="238">
                  <c:v>4.3177542613803808E-16</c:v>
                </c:pt>
                <c:pt idx="239">
                  <c:v>-7.8504622934188746E-17</c:v>
                </c:pt>
                <c:pt idx="240">
                  <c:v>4.5140158187158533E-16</c:v>
                </c:pt>
              </c:numCache>
            </c:numRef>
          </c:yVal>
          <c:smooth val="1"/>
        </c:ser>
        <c:ser>
          <c:idx val="3"/>
          <c:order val="3"/>
          <c:tx>
            <c:v>MyV Primario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Resultados!$U$11:$U$251</c:f>
              <c:numCache>
                <c:formatCode>General</c:formatCode>
                <c:ptCount val="241"/>
                <c:pt idx="0">
                  <c:v>-30.766088049492406</c:v>
                </c:pt>
                <c:pt idx="1">
                  <c:v>-31.155368653089511</c:v>
                </c:pt>
                <c:pt idx="2">
                  <c:v>-31.459254556791628</c:v>
                </c:pt>
                <c:pt idx="3">
                  <c:v>-31.6769128304595</c:v>
                </c:pt>
                <c:pt idx="4">
                  <c:v>-31.80774688789435</c:v>
                </c:pt>
                <c:pt idx="5">
                  <c:v>-31.85139812203883</c:v>
                </c:pt>
                <c:pt idx="6">
                  <c:v>-31.807746887894332</c:v>
                </c:pt>
                <c:pt idx="7">
                  <c:v>-31.676912830459521</c:v>
                </c:pt>
                <c:pt idx="8">
                  <c:v>-31.45925455679161</c:v>
                </c:pt>
                <c:pt idx="9">
                  <c:v>-31.155368653089521</c:v>
                </c:pt>
                <c:pt idx="10">
                  <c:v>-30.766088049492442</c:v>
                </c:pt>
                <c:pt idx="11">
                  <c:v>-30.292479737076256</c:v>
                </c:pt>
                <c:pt idx="12">
                  <c:v>-29.735841843305188</c:v>
                </c:pt>
                <c:pt idx="13">
                  <c:v>-29.097700073954645</c:v>
                </c:pt>
                <c:pt idx="14">
                  <c:v>-28.379803531257735</c:v>
                </c:pt>
                <c:pt idx="15">
                  <c:v>-27.584119919737599</c:v>
                </c:pt>
                <c:pt idx="16">
                  <c:v>-26.712830152866115</c:v>
                </c:pt>
                <c:pt idx="17">
                  <c:v>-25.768322375331689</c:v>
                </c:pt>
                <c:pt idx="18">
                  <c:v>-24.753185417300621</c:v>
                </c:pt>
                <c:pt idx="19">
                  <c:v>-23.67020169861356</c:v>
                </c:pt>
                <c:pt idx="20">
                  <c:v>-22.522339602366113</c:v>
                </c:pt>
                <c:pt idx="21">
                  <c:v>-21.312745338777244</c:v>
                </c:pt>
                <c:pt idx="22">
                  <c:v>-20.044734321645549</c:v>
                </c:pt>
                <c:pt idx="23">
                  <c:v>-18.721782081030579</c:v>
                </c:pt>
                <c:pt idx="24">
                  <c:v>-17.347514737066671</c:v>
                </c:pt>
                <c:pt idx="25">
                  <c:v>-15.92569906101944</c:v>
                </c:pt>
                <c:pt idx="26">
                  <c:v>-14.460232150827673</c:v>
                </c:pt>
                <c:pt idx="27">
                  <c:v>-12.955130749428928</c:v>
                </c:pt>
                <c:pt idx="28">
                  <c:v>-11.414520235146075</c:v>
                </c:pt>
                <c:pt idx="29">
                  <c:v>-9.8426233143122648</c:v>
                </c:pt>
                <c:pt idx="30">
                  <c:v>-8.243748447126352</c:v>
                </c:pt>
                <c:pt idx="31">
                  <c:v>-6.622278038462702</c:v>
                </c:pt>
                <c:pt idx="32">
                  <c:v>-4.98265642600456</c:v>
                </c:pt>
                <c:pt idx="33">
                  <c:v>-3.3293776986229604</c:v>
                </c:pt>
                <c:pt idx="34">
                  <c:v>-1.6669733783916003</c:v>
                </c:pt>
                <c:pt idx="35">
                  <c:v>0</c:v>
                </c:pt>
                <c:pt idx="36">
                  <c:v>1.6669733783915752</c:v>
                </c:pt>
                <c:pt idx="37">
                  <c:v>3.3293776986229302</c:v>
                </c:pt>
                <c:pt idx="38">
                  <c:v>4.98265642600456</c:v>
                </c:pt>
                <c:pt idx="39">
                  <c:v>6.622278038462694</c:v>
                </c:pt>
                <c:pt idx="40">
                  <c:v>8.2437484471263041</c:v>
                </c:pt>
                <c:pt idx="41">
                  <c:v>9.8426233143122897</c:v>
                </c:pt>
                <c:pt idx="42">
                  <c:v>11.414520235146064</c:v>
                </c:pt>
                <c:pt idx="43">
                  <c:v>12.955130749428907</c:v>
                </c:pt>
                <c:pt idx="44">
                  <c:v>14.460232150827647</c:v>
                </c:pt>
                <c:pt idx="45">
                  <c:v>15.925699061019397</c:v>
                </c:pt>
                <c:pt idx="46">
                  <c:v>17.347514737066671</c:v>
                </c:pt>
                <c:pt idx="47">
                  <c:v>18.721782081030568</c:v>
                </c:pt>
                <c:pt idx="48">
                  <c:v>20.0447343216455</c:v>
                </c:pt>
                <c:pt idx="49">
                  <c:v>21.312745338777248</c:v>
                </c:pt>
                <c:pt idx="50">
                  <c:v>22.522339602366099</c:v>
                </c:pt>
                <c:pt idx="51">
                  <c:v>23.670201698613539</c:v>
                </c:pt>
                <c:pt idx="52">
                  <c:v>24.753185417300642</c:v>
                </c:pt>
                <c:pt idx="53">
                  <c:v>25.768322375331653</c:v>
                </c:pt>
                <c:pt idx="54">
                  <c:v>26.712830152866115</c:v>
                </c:pt>
                <c:pt idx="55">
                  <c:v>27.584119919737585</c:v>
                </c:pt>
                <c:pt idx="56">
                  <c:v>28.3798035312577</c:v>
                </c:pt>
                <c:pt idx="57">
                  <c:v>29.097700073954655</c:v>
                </c:pt>
                <c:pt idx="58">
                  <c:v>29.735841843305153</c:v>
                </c:pt>
                <c:pt idx="59">
                  <c:v>30.292479737076231</c:v>
                </c:pt>
                <c:pt idx="60">
                  <c:v>30.766088049492453</c:v>
                </c:pt>
                <c:pt idx="61">
                  <c:v>31.155368653089511</c:v>
                </c:pt>
                <c:pt idx="62">
                  <c:v>31.45925455679161</c:v>
                </c:pt>
                <c:pt idx="63">
                  <c:v>31.676912830459536</c:v>
                </c:pt>
                <c:pt idx="64">
                  <c:v>31.807746887894332</c:v>
                </c:pt>
                <c:pt idx="65">
                  <c:v>31.851398122038834</c:v>
                </c:pt>
                <c:pt idx="66">
                  <c:v>31.807746887894361</c:v>
                </c:pt>
                <c:pt idx="67">
                  <c:v>31.676912830459514</c:v>
                </c:pt>
                <c:pt idx="68">
                  <c:v>31.45925455679161</c:v>
                </c:pt>
                <c:pt idx="69">
                  <c:v>31.155368653089518</c:v>
                </c:pt>
                <c:pt idx="70">
                  <c:v>30.766088049492442</c:v>
                </c:pt>
                <c:pt idx="71">
                  <c:v>30.292479737076231</c:v>
                </c:pt>
                <c:pt idx="72">
                  <c:v>29.735841843305177</c:v>
                </c:pt>
                <c:pt idx="73">
                  <c:v>29.097700073954645</c:v>
                </c:pt>
                <c:pt idx="74">
                  <c:v>28.379803531257735</c:v>
                </c:pt>
                <c:pt idx="75">
                  <c:v>27.584119919737599</c:v>
                </c:pt>
                <c:pt idx="76">
                  <c:v>26.712830152866129</c:v>
                </c:pt>
                <c:pt idx="77">
                  <c:v>25.768322375331703</c:v>
                </c:pt>
                <c:pt idx="78">
                  <c:v>24.753185417300621</c:v>
                </c:pt>
                <c:pt idx="79">
                  <c:v>23.670201698613514</c:v>
                </c:pt>
                <c:pt idx="80">
                  <c:v>22.522339602366159</c:v>
                </c:pt>
                <c:pt idx="81">
                  <c:v>21.312745338777262</c:v>
                </c:pt>
                <c:pt idx="82">
                  <c:v>20.044734321645532</c:v>
                </c:pt>
                <c:pt idx="83">
                  <c:v>18.721782081030621</c:v>
                </c:pt>
                <c:pt idx="84">
                  <c:v>17.34751473706666</c:v>
                </c:pt>
                <c:pt idx="85">
                  <c:v>15.925699061019429</c:v>
                </c:pt>
                <c:pt idx="86">
                  <c:v>14.460232150827711</c:v>
                </c:pt>
                <c:pt idx="87">
                  <c:v>12.955130749428932</c:v>
                </c:pt>
                <c:pt idx="88">
                  <c:v>11.414520235146114</c:v>
                </c:pt>
                <c:pt idx="89">
                  <c:v>9.8426233143122843</c:v>
                </c:pt>
                <c:pt idx="90">
                  <c:v>8.2437484471263129</c:v>
                </c:pt>
                <c:pt idx="91">
                  <c:v>6.6222780384626923</c:v>
                </c:pt>
                <c:pt idx="92">
                  <c:v>4.9826564260045902</c:v>
                </c:pt>
                <c:pt idx="93">
                  <c:v>3.3293776986229604</c:v>
                </c:pt>
                <c:pt idx="94">
                  <c:v>1.6669733783916203</c:v>
                </c:pt>
                <c:pt idx="95">
                  <c:v>0</c:v>
                </c:pt>
                <c:pt idx="96">
                  <c:v>-1.6669733783916003</c:v>
                </c:pt>
                <c:pt idx="97">
                  <c:v>-3.3293776986229</c:v>
                </c:pt>
                <c:pt idx="98">
                  <c:v>-4.9826564260045245</c:v>
                </c:pt>
                <c:pt idx="99">
                  <c:v>-6.6222780384626772</c:v>
                </c:pt>
                <c:pt idx="100">
                  <c:v>-8.2437484471263023</c:v>
                </c:pt>
                <c:pt idx="101">
                  <c:v>-9.8426233143122612</c:v>
                </c:pt>
                <c:pt idx="102">
                  <c:v>-11.414520235146075</c:v>
                </c:pt>
                <c:pt idx="103">
                  <c:v>-12.955130749428882</c:v>
                </c:pt>
                <c:pt idx="104">
                  <c:v>-14.460232150827636</c:v>
                </c:pt>
                <c:pt idx="105">
                  <c:v>-15.92569906101944</c:v>
                </c:pt>
                <c:pt idx="106">
                  <c:v>-17.347514737066671</c:v>
                </c:pt>
                <c:pt idx="107">
                  <c:v>-18.721782081030568</c:v>
                </c:pt>
                <c:pt idx="108">
                  <c:v>-20.044734321645478</c:v>
                </c:pt>
                <c:pt idx="109">
                  <c:v>-21.312745338777187</c:v>
                </c:pt>
                <c:pt idx="110">
                  <c:v>-22.522339602366152</c:v>
                </c:pt>
                <c:pt idx="111">
                  <c:v>-23.670201698613546</c:v>
                </c:pt>
                <c:pt idx="112">
                  <c:v>-24.753185417300621</c:v>
                </c:pt>
                <c:pt idx="113">
                  <c:v>-25.768322375331699</c:v>
                </c:pt>
                <c:pt idx="114">
                  <c:v>-26.712830152866076</c:v>
                </c:pt>
                <c:pt idx="115">
                  <c:v>-27.584119919737589</c:v>
                </c:pt>
                <c:pt idx="116">
                  <c:v>-28.37980353125776</c:v>
                </c:pt>
                <c:pt idx="117">
                  <c:v>-29.097700073954648</c:v>
                </c:pt>
                <c:pt idx="118">
                  <c:v>-29.735841843305188</c:v>
                </c:pt>
                <c:pt idx="119">
                  <c:v>-30.292479737076217</c:v>
                </c:pt>
                <c:pt idx="120">
                  <c:v>-30.766088049492431</c:v>
                </c:pt>
                <c:pt idx="121">
                  <c:v>-31.155368653089521</c:v>
                </c:pt>
                <c:pt idx="122">
                  <c:v>-31.459254556791628</c:v>
                </c:pt>
                <c:pt idx="123">
                  <c:v>-31.676912830459528</c:v>
                </c:pt>
                <c:pt idx="124">
                  <c:v>-31.80774688789435</c:v>
                </c:pt>
                <c:pt idx="125">
                  <c:v>-31.85139812203883</c:v>
                </c:pt>
                <c:pt idx="126">
                  <c:v>-31.807746887894332</c:v>
                </c:pt>
                <c:pt idx="127">
                  <c:v>-31.67691283045955</c:v>
                </c:pt>
                <c:pt idx="128">
                  <c:v>-31.459254556791638</c:v>
                </c:pt>
                <c:pt idx="129">
                  <c:v>-31.155368653089543</c:v>
                </c:pt>
                <c:pt idx="130">
                  <c:v>-30.766088049492446</c:v>
                </c:pt>
                <c:pt idx="131">
                  <c:v>-30.292479737076246</c:v>
                </c:pt>
                <c:pt idx="132">
                  <c:v>-29.735841843305177</c:v>
                </c:pt>
                <c:pt idx="133">
                  <c:v>-29.097700073954691</c:v>
                </c:pt>
                <c:pt idx="134">
                  <c:v>-28.37980353125776</c:v>
                </c:pt>
                <c:pt idx="135">
                  <c:v>-27.584119919737553</c:v>
                </c:pt>
                <c:pt idx="136">
                  <c:v>-26.712830152866129</c:v>
                </c:pt>
                <c:pt idx="137">
                  <c:v>-25.768322375331703</c:v>
                </c:pt>
                <c:pt idx="138">
                  <c:v>-24.753185417300656</c:v>
                </c:pt>
                <c:pt idx="139">
                  <c:v>-23.670201698613578</c:v>
                </c:pt>
                <c:pt idx="140">
                  <c:v>-22.522339602366117</c:v>
                </c:pt>
                <c:pt idx="141">
                  <c:v>-21.312745338777262</c:v>
                </c:pt>
                <c:pt idx="142">
                  <c:v>-20.044734321645549</c:v>
                </c:pt>
                <c:pt idx="143">
                  <c:v>-18.721782081030604</c:v>
                </c:pt>
                <c:pt idx="144">
                  <c:v>-17.3475147370667</c:v>
                </c:pt>
                <c:pt idx="145">
                  <c:v>-15.925699061019392</c:v>
                </c:pt>
                <c:pt idx="146">
                  <c:v>-14.460232150827686</c:v>
                </c:pt>
                <c:pt idx="147">
                  <c:v>-12.955130749428953</c:v>
                </c:pt>
                <c:pt idx="148">
                  <c:v>-11.414520235146099</c:v>
                </c:pt>
                <c:pt idx="149">
                  <c:v>-9.8426233143123092</c:v>
                </c:pt>
                <c:pt idx="150">
                  <c:v>-8.2437484471263165</c:v>
                </c:pt>
                <c:pt idx="151">
                  <c:v>-6.6222780384627224</c:v>
                </c:pt>
                <c:pt idx="152">
                  <c:v>-4.9826564260045947</c:v>
                </c:pt>
                <c:pt idx="153">
                  <c:v>-3.3293776986229706</c:v>
                </c:pt>
                <c:pt idx="154">
                  <c:v>-1.6669733783916254</c:v>
                </c:pt>
                <c:pt idx="155">
                  <c:v>-5.0242958677880797E-15</c:v>
                </c:pt>
                <c:pt idx="156">
                  <c:v>1.6669733783916103</c:v>
                </c:pt>
                <c:pt idx="157">
                  <c:v>3.3293776986229053</c:v>
                </c:pt>
                <c:pt idx="158">
                  <c:v>4.9826564260045245</c:v>
                </c:pt>
                <c:pt idx="159">
                  <c:v>6.6222780384626718</c:v>
                </c:pt>
                <c:pt idx="160">
                  <c:v>8.2437484471263165</c:v>
                </c:pt>
                <c:pt idx="161">
                  <c:v>9.8426233143122825</c:v>
                </c:pt>
                <c:pt idx="162">
                  <c:v>11.414520235146075</c:v>
                </c:pt>
                <c:pt idx="163">
                  <c:v>12.95513074942893</c:v>
                </c:pt>
                <c:pt idx="164">
                  <c:v>14.460232150827668</c:v>
                </c:pt>
                <c:pt idx="165">
                  <c:v>15.925699061019415</c:v>
                </c:pt>
                <c:pt idx="166">
                  <c:v>17.347514737066682</c:v>
                </c:pt>
                <c:pt idx="167">
                  <c:v>18.7217820810306</c:v>
                </c:pt>
                <c:pt idx="168">
                  <c:v>20.044734321645528</c:v>
                </c:pt>
                <c:pt idx="169">
                  <c:v>21.312745338777233</c:v>
                </c:pt>
                <c:pt idx="170">
                  <c:v>22.522339602366131</c:v>
                </c:pt>
                <c:pt idx="171">
                  <c:v>23.670201698613553</c:v>
                </c:pt>
                <c:pt idx="172">
                  <c:v>24.753185417300628</c:v>
                </c:pt>
                <c:pt idx="173">
                  <c:v>25.768322375331699</c:v>
                </c:pt>
                <c:pt idx="174">
                  <c:v>26.712830152866104</c:v>
                </c:pt>
                <c:pt idx="175">
                  <c:v>27.584119919737574</c:v>
                </c:pt>
                <c:pt idx="176">
                  <c:v>28.37980353125775</c:v>
                </c:pt>
                <c:pt idx="177">
                  <c:v>29.097700073954659</c:v>
                </c:pt>
                <c:pt idx="178">
                  <c:v>29.735841843305188</c:v>
                </c:pt>
                <c:pt idx="179">
                  <c:v>30.292479737076235</c:v>
                </c:pt>
                <c:pt idx="180">
                  <c:v>30.766088049492431</c:v>
                </c:pt>
                <c:pt idx="181">
                  <c:v>31.155368653089553</c:v>
                </c:pt>
                <c:pt idx="182">
                  <c:v>31.459254556791638</c:v>
                </c:pt>
                <c:pt idx="183">
                  <c:v>31.676912830459546</c:v>
                </c:pt>
                <c:pt idx="184">
                  <c:v>31.80774688789435</c:v>
                </c:pt>
                <c:pt idx="185">
                  <c:v>31.85139812203883</c:v>
                </c:pt>
                <c:pt idx="186">
                  <c:v>31.807746887894346</c:v>
                </c:pt>
                <c:pt idx="187">
                  <c:v>31.67691283045956</c:v>
                </c:pt>
                <c:pt idx="188">
                  <c:v>31.459254556791645</c:v>
                </c:pt>
                <c:pt idx="189">
                  <c:v>31.155368653089546</c:v>
                </c:pt>
                <c:pt idx="190">
                  <c:v>30.766088049492421</c:v>
                </c:pt>
                <c:pt idx="191">
                  <c:v>30.292479737076235</c:v>
                </c:pt>
                <c:pt idx="192">
                  <c:v>29.735841843305181</c:v>
                </c:pt>
                <c:pt idx="193">
                  <c:v>29.097700073954634</c:v>
                </c:pt>
                <c:pt idx="194">
                  <c:v>28.379803531257721</c:v>
                </c:pt>
                <c:pt idx="195">
                  <c:v>27.584119919737596</c:v>
                </c:pt>
                <c:pt idx="196">
                  <c:v>26.712830152866115</c:v>
                </c:pt>
                <c:pt idx="197">
                  <c:v>25.768322375331696</c:v>
                </c:pt>
                <c:pt idx="198">
                  <c:v>24.753185417300628</c:v>
                </c:pt>
                <c:pt idx="199">
                  <c:v>23.670201698613539</c:v>
                </c:pt>
                <c:pt idx="200">
                  <c:v>22.522339602366124</c:v>
                </c:pt>
                <c:pt idx="201">
                  <c:v>21.312745338777241</c:v>
                </c:pt>
                <c:pt idx="202">
                  <c:v>20.044734321645528</c:v>
                </c:pt>
                <c:pt idx="203">
                  <c:v>18.721782081030604</c:v>
                </c:pt>
                <c:pt idx="204">
                  <c:v>17.347514737066664</c:v>
                </c:pt>
                <c:pt idx="205">
                  <c:v>15.92569906101941</c:v>
                </c:pt>
                <c:pt idx="206">
                  <c:v>14.460232150827681</c:v>
                </c:pt>
                <c:pt idx="207">
                  <c:v>12.955130749428925</c:v>
                </c:pt>
                <c:pt idx="208">
                  <c:v>11.414520235146075</c:v>
                </c:pt>
                <c:pt idx="209">
                  <c:v>9.8426233143122897</c:v>
                </c:pt>
                <c:pt idx="210">
                  <c:v>8.2437484471263076</c:v>
                </c:pt>
                <c:pt idx="211">
                  <c:v>6.6222780384626967</c:v>
                </c:pt>
                <c:pt idx="212">
                  <c:v>4.9826564260045751</c:v>
                </c:pt>
                <c:pt idx="213">
                  <c:v>3.3293776986229355</c:v>
                </c:pt>
                <c:pt idx="214">
                  <c:v>1.6669733783916203</c:v>
                </c:pt>
                <c:pt idx="215">
                  <c:v>5.0242958677880797E-15</c:v>
                </c:pt>
                <c:pt idx="216">
                  <c:v>-1.6669733783916154</c:v>
                </c:pt>
                <c:pt idx="217">
                  <c:v>-3.3293776986229302</c:v>
                </c:pt>
                <c:pt idx="218">
                  <c:v>-4.98265642600456</c:v>
                </c:pt>
                <c:pt idx="219">
                  <c:v>-6.6222780384626994</c:v>
                </c:pt>
                <c:pt idx="220">
                  <c:v>-8.2437484471263005</c:v>
                </c:pt>
                <c:pt idx="221">
                  <c:v>-9.8426233143122737</c:v>
                </c:pt>
                <c:pt idx="222">
                  <c:v>-11.41452023514608</c:v>
                </c:pt>
                <c:pt idx="223">
                  <c:v>-12.955130749428905</c:v>
                </c:pt>
                <c:pt idx="224">
                  <c:v>-14.460232150827666</c:v>
                </c:pt>
                <c:pt idx="225">
                  <c:v>-15.925699061019403</c:v>
                </c:pt>
                <c:pt idx="226">
                  <c:v>-17.347514737066675</c:v>
                </c:pt>
                <c:pt idx="227">
                  <c:v>-18.721782081030597</c:v>
                </c:pt>
                <c:pt idx="228">
                  <c:v>-20.044734321645524</c:v>
                </c:pt>
                <c:pt idx="229">
                  <c:v>-21.312745338777219</c:v>
                </c:pt>
                <c:pt idx="230">
                  <c:v>-22.52233960236612</c:v>
                </c:pt>
                <c:pt idx="231">
                  <c:v>-23.67020169861355</c:v>
                </c:pt>
                <c:pt idx="232">
                  <c:v>-24.75318541730061</c:v>
                </c:pt>
                <c:pt idx="233">
                  <c:v>-25.768322375331703</c:v>
                </c:pt>
                <c:pt idx="234">
                  <c:v>-26.712830152866104</c:v>
                </c:pt>
                <c:pt idx="235">
                  <c:v>-27.584119919737581</c:v>
                </c:pt>
                <c:pt idx="236">
                  <c:v>-28.379803531257721</c:v>
                </c:pt>
                <c:pt idx="237">
                  <c:v>-29.097700073954641</c:v>
                </c:pt>
                <c:pt idx="238">
                  <c:v>-29.735841843305177</c:v>
                </c:pt>
                <c:pt idx="239">
                  <c:v>-30.292479737076263</c:v>
                </c:pt>
                <c:pt idx="240">
                  <c:v>-30.766088049492406</c:v>
                </c:pt>
              </c:numCache>
            </c:numRef>
          </c:yVal>
          <c:smooth val="1"/>
        </c:ser>
        <c:axId val="119823744"/>
        <c:axId val="119883264"/>
      </c:scatterChart>
      <c:valAx>
        <c:axId val="119823744"/>
        <c:scaling>
          <c:orientation val="minMax"/>
          <c:max val="7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θ=ω·</a:t>
                </a:r>
                <a:r>
                  <a:rPr lang="en-US" sz="1000" b="1" i="0" u="none" strike="noStrike" baseline="0"/>
                  <a:t>t (grad)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119883264"/>
        <c:crosses val="autoZero"/>
        <c:crossBetween val="midCat"/>
        <c:majorUnit val="120"/>
        <c:minorUnit val="120"/>
      </c:valAx>
      <c:valAx>
        <c:axId val="119883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Momentos Plano Vertical (N·m)</a:t>
                </a:r>
              </a:p>
            </c:rich>
          </c:tx>
          <c:layout/>
        </c:title>
        <c:numFmt formatCode="General" sourceLinked="1"/>
        <c:tickLblPos val="nextTo"/>
        <c:crossAx val="119823744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tx>
            <c:v>MH Total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Resultados!$X$11:$X$251</c:f>
              <c:numCache>
                <c:formatCode>General</c:formatCode>
                <c:ptCount val="241"/>
                <c:pt idx="0">
                  <c:v>-55.32534683481957</c:v>
                </c:pt>
                <c:pt idx="1">
                  <c:v>-57.805934939864109</c:v>
                </c:pt>
                <c:pt idx="2">
                  <c:v>-60.140541738559961</c:v>
                </c:pt>
                <c:pt idx="3">
                  <c:v>-62.320163231255947</c:v>
                </c:pt>
                <c:pt idx="4">
                  <c:v>-64.335789479182267</c:v>
                </c:pt>
                <c:pt idx="5">
                  <c:v>-66.178561976810968</c:v>
                </c:pt>
                <c:pt idx="6">
                  <c:v>-67.839943636076683</c:v>
                </c:pt>
                <c:pt idx="7">
                  <c:v>-69.311894548593713</c:v>
                </c:pt>
                <c:pt idx="8">
                  <c:v>-70.587046385137839</c:v>
                </c:pt>
                <c:pt idx="9">
                  <c:v>-71.658868295398179</c:v>
                </c:pt>
                <c:pt idx="10">
                  <c:v>-72.521817485327404</c:v>
                </c:pt>
                <c:pt idx="11">
                  <c:v>-73.171468260760975</c:v>
                </c:pt>
                <c:pt idx="12">
                  <c:v>-73.604614207759141</c:v>
                </c:pt>
                <c:pt idx="13">
                  <c:v>-73.819339293994318</c:v>
                </c:pt>
                <c:pt idx="14">
                  <c:v>-73.815054972930483</c:v>
                </c:pt>
                <c:pt idx="15">
                  <c:v>-73.59250179698823</c:v>
                </c:pt>
                <c:pt idx="16">
                  <c:v>-73.153715535274543</c:v>
                </c:pt>
                <c:pt idx="17">
                  <c:v>-72.501959280850855</c:v>
                </c:pt>
                <c:pt idx="18">
                  <c:v>-71.641624456999978</c:v>
                </c:pt>
                <c:pt idx="19">
                  <c:v>-70.578104929434957</c:v>
                </c:pt>
                <c:pt idx="20">
                  <c:v>-69.317649545343386</c:v>
                </c:pt>
                <c:pt idx="21">
                  <c:v>-67.867199302058793</c:v>
                </c:pt>
                <c:pt idx="22">
                  <c:v>-66.234215959617288</c:v>
                </c:pt>
                <c:pt idx="23">
                  <c:v>-64.42650922594018</c:v>
                </c:pt>
                <c:pt idx="24">
                  <c:v>-62.452069647294365</c:v>
                </c:pt>
                <c:pt idx="25">
                  <c:v>-60.318914030015499</c:v>
                </c:pt>
                <c:pt idx="26">
                  <c:v>-58.034949615794773</c:v>
                </c:pt>
                <c:pt idx="27">
                  <c:v>-55.607862358656241</c:v>
                </c:pt>
                <c:pt idx="28">
                  <c:v>-53.045033545461166</c:v>
                </c:pt>
                <c:pt idx="29">
                  <c:v>-50.353487711846626</c:v>
                </c:pt>
                <c:pt idx="30">
                  <c:v>-47.539873388461075</c:v>
                </c:pt>
                <c:pt idx="31">
                  <c:v>-44.610476730271863</c:v>
                </c:pt>
                <c:pt idx="32">
                  <c:v>-41.571266599481397</c:v>
                </c:pt>
                <c:pt idx="33">
                  <c:v>-38.42796825511283</c:v>
                </c:pt>
                <c:pt idx="34">
                  <c:v>-35.18616151167808</c:v>
                </c:pt>
                <c:pt idx="35">
                  <c:v>-31.851398122038837</c:v>
                </c:pt>
                <c:pt idx="36">
                  <c:v>-28.429332264110656</c:v>
                </c:pt>
                <c:pt idx="37">
                  <c:v>-24.925857405806255</c:v>
                </c:pt>
                <c:pt idx="38">
                  <c:v>-21.347242514101815</c:v>
                </c:pt>
                <c:pt idx="39">
                  <c:v>-17.700260575907254</c:v>
                </c:pt>
                <c:pt idx="40">
                  <c:v>-13.992302710523834</c:v>
                </c:pt>
                <c:pt idx="41">
                  <c:v>-10.231471762305862</c:v>
                </c:pt>
                <c:pt idx="42">
                  <c:v>-6.4266501411492278</c:v>
                </c:pt>
                <c:pt idx="43">
                  <c:v>-2.5875377892530977</c:v>
                </c:pt>
                <c:pt idx="44">
                  <c:v>1.2753425532792804</c:v>
                </c:pt>
                <c:pt idx="45">
                  <c:v>5.150674190540343</c:v>
                </c:pt>
                <c:pt idx="46">
                  <c:v>9.0264093415620721</c:v>
                </c:pt>
                <c:pt idx="47">
                  <c:v>12.889864475276795</c:v>
                </c:pt>
                <c:pt idx="48">
                  <c:v>16.727845125016049</c:v>
                </c:pt>
                <c:pt idx="49">
                  <c:v>20.526795904831616</c:v>
                </c:pt>
                <c:pt idx="50">
                  <c:v>24.272970340611163</c:v>
                </c:pt>
                <c:pt idx="51">
                  <c:v>27.952614251880483</c:v>
                </c:pt>
                <c:pt idx="52">
                  <c:v>31.552155813708904</c:v>
                </c:pt>
                <c:pt idx="53">
                  <c:v>35.058395118789612</c:v>
                </c:pt>
                <c:pt idx="54">
                  <c:v>38.458686061141108</c:v>
                </c:pt>
                <c:pt idx="55">
                  <c:v>41.741103674949407</c:v>
                </c:pt>
                <c:pt idx="56">
                  <c:v>44.894590671275154</c:v>
                </c:pt>
                <c:pt idx="57">
                  <c:v>47.909077795136405</c:v>
                </c:pt>
                <c:pt idx="58">
                  <c:v>50.775573737467028</c:v>
                </c:pt>
                <c:pt idx="59">
                  <c:v>53.486221632136463</c:v>
                </c:pt>
                <c:pt idx="60">
                  <c:v>56.034320591074653</c:v>
                </c:pt>
                <c:pt idx="61">
                  <c:v>58.414312218472737</c:v>
                </c:pt>
                <c:pt idx="62">
                  <c:v>60.621733533128769</c:v>
                </c:pt>
                <c:pt idx="63">
                  <c:v>62.653139151347766</c:v>
                </c:pt>
                <c:pt idx="64">
                  <c:v>64.505996879293519</c:v>
                </c:pt>
                <c:pt idx="65">
                  <c:v>66.178561976811025</c:v>
                </c:pt>
                <c:pt idx="66">
                  <c:v>67.669736235965416</c:v>
                </c:pt>
                <c:pt idx="67">
                  <c:v>68.978918628501802</c:v>
                </c:pt>
                <c:pt idx="68">
                  <c:v>70.105854590569095</c:v>
                </c:pt>
                <c:pt idx="69">
                  <c:v>71.050491016789508</c:v>
                </c:pt>
                <c:pt idx="70">
                  <c:v>71.812843729072213</c:v>
                </c:pt>
                <c:pt idx="71">
                  <c:v>72.392883582041094</c:v>
                </c:pt>
                <c:pt idx="72">
                  <c:v>72.790446493098429</c:v>
                </c:pt>
                <c:pt idx="73">
                  <c:v>73.005171579333648</c:v>
                </c:pt>
                <c:pt idx="74">
                  <c:v>73.036470294210531</c:v>
                </c:pt>
                <c:pt idx="75">
                  <c:v>72.883528040733097</c:v>
                </c:pt>
                <c:pt idx="76">
                  <c:v>72.545338256665914</c:v>
                </c:pt>
                <c:pt idx="77">
                  <c:v>72.020767486282011</c:v>
                </c:pt>
                <c:pt idx="78">
                  <c:v>71.308648536908052</c:v>
                </c:pt>
                <c:pt idx="79">
                  <c:v>70.407897529323677</c:v>
                </c:pt>
                <c:pt idx="80">
                  <c:v>69.317649545343443</c:v>
                </c:pt>
                <c:pt idx="81">
                  <c:v>68.037406702170045</c:v>
                </c:pt>
                <c:pt idx="82">
                  <c:v>66.567191879709185</c:v>
                </c:pt>
                <c:pt idx="83">
                  <c:v>64.907701020508995</c:v>
                </c:pt>
                <c:pt idx="84">
                  <c:v>63.06044692590288</c:v>
                </c:pt>
                <c:pt idx="85">
                  <c:v>61.027887786270689</c:v>
                </c:pt>
                <c:pt idx="86">
                  <c:v>58.813534294514724</c:v>
                </c:pt>
                <c:pt idx="87">
                  <c:v>56.42203007331689</c:v>
                </c:pt>
                <c:pt idx="88">
                  <c:v>53.859201260121935</c:v>
                </c:pt>
                <c:pt idx="89">
                  <c:v>51.132072390566506</c:v>
                </c:pt>
                <c:pt idx="90">
                  <c:v>48.248847144716166</c:v>
                </c:pt>
                <c:pt idx="91">
                  <c:v>45.21885400888047</c:v>
                </c:pt>
                <c:pt idx="92">
                  <c:v>42.052458394050234</c:v>
                </c:pt>
                <c:pt idx="93">
                  <c:v>38.760944175204678</c:v>
                </c:pt>
                <c:pt idx="94">
                  <c:v>35.356368911789346</c:v>
                </c:pt>
                <c:pt idx="95">
                  <c:v>31.851398122038859</c:v>
                </c:pt>
                <c:pt idx="96">
                  <c:v>28.259124863999322</c:v>
                </c:pt>
                <c:pt idx="97">
                  <c:v>24.592881485714368</c:v>
                </c:pt>
                <c:pt idx="98">
                  <c:v>20.866050719533035</c:v>
                </c:pt>
                <c:pt idx="99">
                  <c:v>17.091883297298615</c:v>
                </c:pt>
                <c:pt idx="100">
                  <c:v>13.283328954268665</c:v>
                </c:pt>
                <c:pt idx="101">
                  <c:v>9.45288708358596</c:v>
                </c:pt>
                <c:pt idx="102">
                  <c:v>5.6124824264884978</c:v>
                </c:pt>
                <c:pt idx="103">
                  <c:v>1.7733700745924779</c:v>
                </c:pt>
                <c:pt idx="104">
                  <c:v>-2.0539272319992428</c:v>
                </c:pt>
                <c:pt idx="105">
                  <c:v>-5.8596479467954943</c:v>
                </c:pt>
                <c:pt idx="106">
                  <c:v>-9.6347866201706793</c:v>
                </c:pt>
                <c:pt idx="107">
                  <c:v>-13.371056269845646</c:v>
                </c:pt>
                <c:pt idx="108">
                  <c:v>-17.060821045107936</c:v>
                </c:pt>
                <c:pt idx="109">
                  <c:v>-20.697003304942921</c:v>
                </c:pt>
                <c:pt idx="110">
                  <c:v>-24.272970340611103</c:v>
                </c:pt>
                <c:pt idx="111">
                  <c:v>-27.782406851769235</c:v>
                </c:pt>
                <c:pt idx="112">
                  <c:v>-31.219179893617014</c:v>
                </c:pt>
                <c:pt idx="113">
                  <c:v>-34.577203324220818</c:v>
                </c:pt>
                <c:pt idx="114">
                  <c:v>-37.850308782532551</c:v>
                </c:pt>
                <c:pt idx="115">
                  <c:v>-41.03212991869426</c:v>
                </c:pt>
                <c:pt idx="116">
                  <c:v>-44.116005992555202</c:v>
                </c:pt>
                <c:pt idx="117">
                  <c:v>-47.094910080475756</c:v>
                </c:pt>
                <c:pt idx="118">
                  <c:v>-49.961406022806273</c:v>
                </c:pt>
                <c:pt idx="119">
                  <c:v>-52.707636953416589</c:v>
                </c:pt>
                <c:pt idx="120">
                  <c:v>-55.325346834819577</c:v>
                </c:pt>
                <c:pt idx="121">
                  <c:v>-57.805934939864116</c:v>
                </c:pt>
                <c:pt idx="122">
                  <c:v>-60.140541738559975</c:v>
                </c:pt>
                <c:pt idx="123">
                  <c:v>-62.320163231255925</c:v>
                </c:pt>
                <c:pt idx="124">
                  <c:v>-64.335789479182253</c:v>
                </c:pt>
                <c:pt idx="125">
                  <c:v>-66.178561976810997</c:v>
                </c:pt>
                <c:pt idx="126">
                  <c:v>-67.839943636076711</c:v>
                </c:pt>
                <c:pt idx="127">
                  <c:v>-69.311894548593642</c:v>
                </c:pt>
                <c:pt idx="128">
                  <c:v>-70.58704638513791</c:v>
                </c:pt>
                <c:pt idx="129">
                  <c:v>-71.658868295398179</c:v>
                </c:pt>
                <c:pt idx="130">
                  <c:v>-72.521817485327404</c:v>
                </c:pt>
                <c:pt idx="131">
                  <c:v>-73.171468260761003</c:v>
                </c:pt>
                <c:pt idx="132">
                  <c:v>-73.604614207759127</c:v>
                </c:pt>
                <c:pt idx="133">
                  <c:v>-73.819339293994346</c:v>
                </c:pt>
                <c:pt idx="134">
                  <c:v>-73.815054972930511</c:v>
                </c:pt>
                <c:pt idx="135">
                  <c:v>-73.59250179698833</c:v>
                </c:pt>
                <c:pt idx="136">
                  <c:v>-73.153715535274543</c:v>
                </c:pt>
                <c:pt idx="137">
                  <c:v>-72.501959280850826</c:v>
                </c:pt>
                <c:pt idx="138">
                  <c:v>-71.641624456999978</c:v>
                </c:pt>
                <c:pt idx="139">
                  <c:v>-70.578104929434929</c:v>
                </c:pt>
                <c:pt idx="140">
                  <c:v>-69.317649545343471</c:v>
                </c:pt>
                <c:pt idx="141">
                  <c:v>-67.867199302058793</c:v>
                </c:pt>
                <c:pt idx="142">
                  <c:v>-66.234215959617302</c:v>
                </c:pt>
                <c:pt idx="143">
                  <c:v>-64.426509225940265</c:v>
                </c:pt>
                <c:pt idx="144">
                  <c:v>-62.45206964729428</c:v>
                </c:pt>
                <c:pt idx="145">
                  <c:v>-60.318914030015463</c:v>
                </c:pt>
                <c:pt idx="146">
                  <c:v>-58.034949615794872</c:v>
                </c:pt>
                <c:pt idx="147">
                  <c:v>-55.607862358656277</c:v>
                </c:pt>
                <c:pt idx="148">
                  <c:v>-53.045033545461209</c:v>
                </c:pt>
                <c:pt idx="149">
                  <c:v>-50.353487711846668</c:v>
                </c:pt>
                <c:pt idx="150">
                  <c:v>-47.539873388461032</c:v>
                </c:pt>
                <c:pt idx="151">
                  <c:v>-44.610476730271948</c:v>
                </c:pt>
                <c:pt idx="152">
                  <c:v>-41.571266599481518</c:v>
                </c:pt>
                <c:pt idx="153">
                  <c:v>-38.427968255112845</c:v>
                </c:pt>
                <c:pt idx="154">
                  <c:v>-35.186161511678094</c:v>
                </c:pt>
                <c:pt idx="155">
                  <c:v>-31.851398122038844</c:v>
                </c:pt>
                <c:pt idx="156">
                  <c:v>-28.429332264110631</c:v>
                </c:pt>
                <c:pt idx="157">
                  <c:v>-24.925857405806269</c:v>
                </c:pt>
                <c:pt idx="158">
                  <c:v>-21.347242514101922</c:v>
                </c:pt>
                <c:pt idx="159">
                  <c:v>-17.700260575907254</c:v>
                </c:pt>
                <c:pt idx="160">
                  <c:v>-13.992302710523852</c:v>
                </c:pt>
                <c:pt idx="161">
                  <c:v>-10.231471762305873</c:v>
                </c:pt>
                <c:pt idx="162">
                  <c:v>-6.4266501411491674</c:v>
                </c:pt>
                <c:pt idx="163">
                  <c:v>-2.587537789253183</c:v>
                </c:pt>
                <c:pt idx="164">
                  <c:v>1.2753425532792697</c:v>
                </c:pt>
                <c:pt idx="165">
                  <c:v>5.1506741905402649</c:v>
                </c:pt>
                <c:pt idx="166">
                  <c:v>9.0264093415620259</c:v>
                </c:pt>
                <c:pt idx="167">
                  <c:v>12.889864475276823</c:v>
                </c:pt>
                <c:pt idx="168">
                  <c:v>16.727845125016042</c:v>
                </c:pt>
                <c:pt idx="169">
                  <c:v>20.526795904831676</c:v>
                </c:pt>
                <c:pt idx="170">
                  <c:v>24.272970340611071</c:v>
                </c:pt>
                <c:pt idx="171">
                  <c:v>27.952614251880455</c:v>
                </c:pt>
                <c:pt idx="172">
                  <c:v>31.552155813708882</c:v>
                </c:pt>
                <c:pt idx="173">
                  <c:v>35.058395118789591</c:v>
                </c:pt>
                <c:pt idx="174">
                  <c:v>38.458686061141165</c:v>
                </c:pt>
                <c:pt idx="175">
                  <c:v>41.741103674949485</c:v>
                </c:pt>
                <c:pt idx="176">
                  <c:v>44.894590671275004</c:v>
                </c:pt>
                <c:pt idx="177">
                  <c:v>47.909077795136348</c:v>
                </c:pt>
                <c:pt idx="178">
                  <c:v>50.775573737466956</c:v>
                </c:pt>
                <c:pt idx="179">
                  <c:v>53.486221632136427</c:v>
                </c:pt>
                <c:pt idx="180">
                  <c:v>56.034320591074781</c:v>
                </c:pt>
                <c:pt idx="181">
                  <c:v>58.414312218472617</c:v>
                </c:pt>
                <c:pt idx="182">
                  <c:v>60.621733533128698</c:v>
                </c:pt>
                <c:pt idx="183">
                  <c:v>62.653139151347787</c:v>
                </c:pt>
                <c:pt idx="184">
                  <c:v>64.505996879293448</c:v>
                </c:pt>
                <c:pt idx="185">
                  <c:v>66.178561976810983</c:v>
                </c:pt>
                <c:pt idx="186">
                  <c:v>67.66973623596553</c:v>
                </c:pt>
                <c:pt idx="187">
                  <c:v>68.978918628501759</c:v>
                </c:pt>
                <c:pt idx="188">
                  <c:v>70.105854590569052</c:v>
                </c:pt>
                <c:pt idx="189">
                  <c:v>71.050491016789508</c:v>
                </c:pt>
                <c:pt idx="190">
                  <c:v>71.812843729072185</c:v>
                </c:pt>
                <c:pt idx="191">
                  <c:v>72.392883582041136</c:v>
                </c:pt>
                <c:pt idx="192">
                  <c:v>72.790446493098472</c:v>
                </c:pt>
                <c:pt idx="193">
                  <c:v>73.005171579333592</c:v>
                </c:pt>
                <c:pt idx="194">
                  <c:v>73.036470294210588</c:v>
                </c:pt>
                <c:pt idx="195">
                  <c:v>72.88352804073304</c:v>
                </c:pt>
                <c:pt idx="196">
                  <c:v>72.545338256665858</c:v>
                </c:pt>
                <c:pt idx="197">
                  <c:v>72.020767486282026</c:v>
                </c:pt>
                <c:pt idx="198">
                  <c:v>71.308648536908123</c:v>
                </c:pt>
                <c:pt idx="199">
                  <c:v>70.407897529323748</c:v>
                </c:pt>
                <c:pt idx="200">
                  <c:v>69.317649545343386</c:v>
                </c:pt>
                <c:pt idx="201">
                  <c:v>68.037406702170003</c:v>
                </c:pt>
                <c:pt idx="202">
                  <c:v>66.567191879709156</c:v>
                </c:pt>
                <c:pt idx="203">
                  <c:v>64.907701020509023</c:v>
                </c:pt>
                <c:pt idx="204">
                  <c:v>63.060446925902923</c:v>
                </c:pt>
                <c:pt idx="205">
                  <c:v>61.027887786270711</c:v>
                </c:pt>
                <c:pt idx="206">
                  <c:v>58.813534294514653</c:v>
                </c:pt>
                <c:pt idx="207">
                  <c:v>56.422030073316868</c:v>
                </c:pt>
                <c:pt idx="208">
                  <c:v>53.859201260121878</c:v>
                </c:pt>
                <c:pt idx="209">
                  <c:v>51.132072390566492</c:v>
                </c:pt>
                <c:pt idx="210">
                  <c:v>48.248847144716244</c:v>
                </c:pt>
                <c:pt idx="211">
                  <c:v>45.218854008880477</c:v>
                </c:pt>
                <c:pt idx="212">
                  <c:v>42.052458394050205</c:v>
                </c:pt>
                <c:pt idx="213">
                  <c:v>38.760944175204706</c:v>
                </c:pt>
                <c:pt idx="214">
                  <c:v>35.356368911789275</c:v>
                </c:pt>
                <c:pt idx="215">
                  <c:v>31.851398122038862</c:v>
                </c:pt>
                <c:pt idx="216">
                  <c:v>28.259124863999443</c:v>
                </c:pt>
                <c:pt idx="217">
                  <c:v>24.592881485714347</c:v>
                </c:pt>
                <c:pt idx="218">
                  <c:v>20.866050719533057</c:v>
                </c:pt>
                <c:pt idx="219">
                  <c:v>17.091883297298576</c:v>
                </c:pt>
                <c:pt idx="220">
                  <c:v>13.283328954268608</c:v>
                </c:pt>
                <c:pt idx="221">
                  <c:v>9.4528870835860168</c:v>
                </c:pt>
                <c:pt idx="222">
                  <c:v>5.6124824264885333</c:v>
                </c:pt>
                <c:pt idx="223">
                  <c:v>1.7733700745923713</c:v>
                </c:pt>
                <c:pt idx="224">
                  <c:v>-2.0539272319991788</c:v>
                </c:pt>
                <c:pt idx="225">
                  <c:v>-5.8596479467955085</c:v>
                </c:pt>
                <c:pt idx="226">
                  <c:v>-9.634786620170722</c:v>
                </c:pt>
                <c:pt idx="227">
                  <c:v>-13.371056269845624</c:v>
                </c:pt>
                <c:pt idx="228">
                  <c:v>-17.060821045107907</c:v>
                </c:pt>
                <c:pt idx="229">
                  <c:v>-20.697003304942864</c:v>
                </c:pt>
                <c:pt idx="230">
                  <c:v>-24.272970340611135</c:v>
                </c:pt>
                <c:pt idx="231">
                  <c:v>-27.782406851769274</c:v>
                </c:pt>
                <c:pt idx="232">
                  <c:v>-31.219179893617035</c:v>
                </c:pt>
                <c:pt idx="233">
                  <c:v>-34.57720332422079</c:v>
                </c:pt>
                <c:pt idx="234">
                  <c:v>-37.850308782532565</c:v>
                </c:pt>
                <c:pt idx="235">
                  <c:v>-41.032129918694217</c:v>
                </c:pt>
                <c:pt idx="236">
                  <c:v>-44.116005992555223</c:v>
                </c:pt>
                <c:pt idx="237">
                  <c:v>-47.094910080475749</c:v>
                </c:pt>
                <c:pt idx="238">
                  <c:v>-49.961406022806287</c:v>
                </c:pt>
                <c:pt idx="239">
                  <c:v>-52.707636953416582</c:v>
                </c:pt>
                <c:pt idx="240">
                  <c:v>-55.32534683481957</c:v>
                </c:pt>
              </c:numCache>
            </c:numRef>
          </c:yVal>
          <c:smooth val="1"/>
        </c:ser>
        <c:ser>
          <c:idx val="1"/>
          <c:order val="1"/>
          <c:tx>
            <c:v>MV Total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Resultados!$Y$11:$Y$251</c:f>
              <c:numCache>
                <c:formatCode>General</c:formatCode>
                <c:ptCount val="241"/>
                <c:pt idx="0">
                  <c:v>-61.477492062182847</c:v>
                </c:pt>
                <c:pt idx="1">
                  <c:v>-59.243123054767295</c:v>
                </c:pt>
                <c:pt idx="2">
                  <c:v>-56.728660490732338</c:v>
                </c:pt>
                <c:pt idx="3">
                  <c:v>-53.936162957538144</c:v>
                </c:pt>
                <c:pt idx="4">
                  <c:v>-50.869793752997879</c:v>
                </c:pt>
                <c:pt idx="5">
                  <c:v>-47.535847719287858</c:v>
                </c:pt>
                <c:pt idx="6">
                  <c:v>-43.942757105319259</c:v>
                </c:pt>
                <c:pt idx="7">
                  <c:v>-40.101076188139686</c:v>
                </c:pt>
                <c:pt idx="8">
                  <c:v>-36.023444610783976</c:v>
                </c:pt>
                <c:pt idx="9">
                  <c:v>-31.724529621794009</c:v>
                </c:pt>
                <c:pt idx="10">
                  <c:v>-27.220947627990448</c:v>
                </c:pt>
                <c:pt idx="11">
                  <c:v>-22.531165694537663</c:v>
                </c:pt>
                <c:pt idx="12">
                  <c:v>-17.675383842475455</c:v>
                </c:pt>
                <c:pt idx="13">
                  <c:v>-12.675399201334894</c:v>
                </c:pt>
                <c:pt idx="14">
                  <c:v>-7.5544532709483718</c:v>
                </c:pt>
                <c:pt idx="15">
                  <c:v>-2.3370637299565509</c:v>
                </c:pt>
                <c:pt idx="16">
                  <c:v>2.9511576031897526</c:v>
                </c:pt>
                <c:pt idx="17">
                  <c:v>8.2836988995939471</c:v>
                </c:pt>
                <c:pt idx="18">
                  <c:v>13.633352649752048</c:v>
                </c:pt>
                <c:pt idx="19">
                  <c:v>18.972428191287818</c:v>
                </c:pt>
                <c:pt idx="20">
                  <c:v>24.272970340611149</c:v>
                </c:pt>
                <c:pt idx="21">
                  <c:v>29.506981965424256</c:v>
                </c:pt>
                <c:pt idx="22">
                  <c:v>34.646648288972898</c:v>
                </c:pt>
                <c:pt idx="23">
                  <c:v>39.664560694472428</c:v>
                </c:pt>
                <c:pt idx="24">
                  <c:v>44.533937799513481</c:v>
                </c:pt>
                <c:pt idx="25">
                  <c:v>49.228841595446255</c:v>
                </c:pt>
                <c:pt idx="26">
                  <c:v>53.724386495502749</c:v>
                </c:pt>
                <c:pt idx="27">
                  <c:v>57.996939207218219</c:v>
                </c:pt>
                <c:pt idx="28">
                  <c:v>62.024307438793201</c:v>
                </c:pt>
                <c:pt idx="29">
                  <c:v>65.785915564368224</c:v>
                </c:pt>
                <c:pt idx="30">
                  <c:v>69.262965508541328</c:v>
                </c:pt>
                <c:pt idx="31">
                  <c:v>72.438581264359541</c:v>
                </c:pt>
                <c:pt idx="32">
                  <c:v>75.297935629810894</c:v>
                </c:pt>
                <c:pt idx="33">
                  <c:v>77.828357933681247</c:v>
                </c:pt>
                <c:pt idx="34">
                  <c:v>80.019421720502066</c:v>
                </c:pt>
                <c:pt idx="35">
                  <c:v>81.863011574059954</c:v>
                </c:pt>
                <c:pt idx="36">
                  <c:v>83.353368477285272</c:v>
                </c:pt>
                <c:pt idx="37">
                  <c:v>84.48711333092713</c:v>
                </c:pt>
                <c:pt idx="38">
                  <c:v>85.26324848182</c:v>
                </c:pt>
                <c:pt idx="39">
                  <c:v>85.683137341284947</c:v>
                </c:pt>
                <c:pt idx="40">
                  <c:v>85.750462402794014</c:v>
                </c:pt>
                <c:pt idx="41">
                  <c:v>85.471162192992765</c:v>
                </c:pt>
                <c:pt idx="42">
                  <c:v>84.853347909085358</c:v>
                </c:pt>
                <c:pt idx="43">
                  <c:v>83.907200706076082</c:v>
                </c:pt>
                <c:pt idx="44">
                  <c:v>82.644850797158128</c:v>
                </c:pt>
                <c:pt idx="45">
                  <c:v>81.0802397174851</c:v>
                </c:pt>
                <c:pt idx="46">
                  <c:v>79.228967273646845</c:v>
                </c:pt>
                <c:pt idx="47">
                  <c:v>77.108124856533721</c:v>
                </c:pt>
                <c:pt idx="48">
                  <c:v>74.73611693226394</c:v>
                </c:pt>
                <c:pt idx="49">
                  <c:v>72.13247264297874</c:v>
                </c:pt>
                <c:pt idx="50">
                  <c:v>69.317649545343386</c:v>
                </c:pt>
                <c:pt idx="51">
                  <c:v>66.31283158851501</c:v>
                </c:pt>
                <c:pt idx="52">
                  <c:v>63.139723484353283</c:v>
                </c:pt>
                <c:pt idx="53">
                  <c:v>59.820343650257342</c:v>
                </c:pt>
                <c:pt idx="54">
                  <c:v>56.376817908921979</c:v>
                </c:pt>
                <c:pt idx="55">
                  <c:v>52.831176109518665</c:v>
                </c:pt>
                <c:pt idx="56">
                  <c:v>49.205153791567163</c:v>
                </c:pt>
                <c:pt idx="57">
                  <c:v>45.520000946574406</c:v>
                </c:pt>
                <c:pt idx="58">
                  <c:v>41.796299844134992</c:v>
                </c:pt>
                <c:pt idx="59">
                  <c:v>38.053793779614857</c:v>
                </c:pt>
                <c:pt idx="60">
                  <c:v>34.311228470994429</c:v>
                </c:pt>
                <c:pt idx="61">
                  <c:v>30.586207684385052</c:v>
                </c:pt>
                <c:pt idx="62">
                  <c:v>26.895064502799258</c:v>
                </c:pt>
                <c:pt idx="63">
                  <c:v>23.252749472779367</c:v>
                </c:pt>
                <c:pt idx="64">
                  <c:v>19.672736670469526</c:v>
                </c:pt>
                <c:pt idx="65">
                  <c:v>16.166948524789873</c:v>
                </c:pt>
                <c:pt idx="66">
                  <c:v>12.745700022790803</c:v>
                </c:pt>
                <c:pt idx="67">
                  <c:v>9.4176627033809233</c:v>
                </c:pt>
                <c:pt idx="68">
                  <c:v>6.1898486228508816</c:v>
                </c:pt>
                <c:pt idx="69">
                  <c:v>3.0676142514118254</c:v>
                </c:pt>
                <c:pt idx="70">
                  <c:v>5.4684036802040481E-2</c:v>
                </c:pt>
                <c:pt idx="71">
                  <c:v>-2.84680684864583</c:v>
                </c:pt>
                <c:pt idx="72">
                  <c:v>-5.6362512748376936</c:v>
                </c:pt>
                <c:pt idx="73">
                  <c:v>-8.314491337489347</c:v>
                </c:pt>
                <c:pt idx="74">
                  <c:v>-10.88372305622687</c:v>
                </c:pt>
                <c:pt idx="75">
                  <c:v>-13.34738586729237</c:v>
                </c:pt>
                <c:pt idx="76">
                  <c:v>-15.710038358542999</c:v>
                </c:pt>
                <c:pt idx="77">
                  <c:v>-17.977221845528494</c:v>
                </c:pt>
                <c:pt idx="78">
                  <c:v>-20.155313520371941</c:v>
                </c:pt>
                <c:pt idx="79">
                  <c:v>-22.251371018486669</c:v>
                </c:pt>
                <c:pt idx="80">
                  <c:v>-24.272970340611103</c:v>
                </c:pt>
                <c:pt idx="81">
                  <c:v>-26.228039138225462</c:v>
                </c:pt>
                <c:pt idx="82">
                  <c:v>-28.124687418352995</c:v>
                </c:pt>
                <c:pt idx="83">
                  <c:v>-29.971037748537942</c:v>
                </c:pt>
                <c:pt idx="84">
                  <c:v>-31.775057044160178</c:v>
                </c:pt>
                <c:pt idx="85">
                  <c:v>-33.544391998197391</c:v>
                </c:pt>
                <c:pt idx="86">
                  <c:v>-35.286210168327614</c:v>
                </c:pt>
                <c:pt idx="87">
                  <c:v>-37.007048668393921</c:v>
                </c:pt>
                <c:pt idx="88">
                  <c:v>-38.712672321480085</c:v>
                </c:pt>
                <c:pt idx="89">
                  <c:v>-40.407943021184799</c:v>
                </c:pt>
                <c:pt idx="90">
                  <c:v>-42.096701917352895</c:v>
                </c:pt>
                <c:pt idx="91">
                  <c:v>-43.781665893977305</c:v>
                </c:pt>
                <c:pt idx="92">
                  <c:v>-45.464339641877778</c:v>
                </c:pt>
                <c:pt idx="93">
                  <c:v>-47.144944448922438</c:v>
                </c:pt>
                <c:pt idx="94">
                  <c:v>-48.822364637973706</c:v>
                </c:pt>
                <c:pt idx="95">
                  <c:v>-50.494112379562033</c:v>
                </c:pt>
                <c:pt idx="96">
                  <c:v>-52.156311394756841</c:v>
                </c:pt>
                <c:pt idx="97">
                  <c:v>-53.803699846168321</c:v>
                </c:pt>
                <c:pt idx="98">
                  <c:v>-55.429652493886913</c:v>
                </c:pt>
                <c:pt idx="99">
                  <c:v>-57.026221970902718</c:v>
                </c:pt>
                <c:pt idx="100">
                  <c:v>-58.584198811605589</c:v>
                </c:pt>
                <c:pt idx="101">
                  <c:v>-60.093189649809304</c:v>
                </c:pt>
                <c:pt idx="102">
                  <c:v>-61.541712791772227</c:v>
                </c:pt>
                <c:pt idx="103">
                  <c:v>-62.917310167251813</c:v>
                </c:pt>
                <c:pt idx="104">
                  <c:v>-64.206674469982872</c:v>
                </c:pt>
                <c:pt idx="105">
                  <c:v>-65.395790120236214</c:v>
                </c:pt>
                <c:pt idx="106">
                  <c:v>-66.47008651829357</c:v>
                </c:pt>
                <c:pt idx="107">
                  <c:v>-67.414601910599146</c:v>
                </c:pt>
                <c:pt idx="108">
                  <c:v>-68.214156061644019</c:v>
                </c:pt>
                <c:pt idx="109">
                  <c:v>-68.853529815779908</c:v>
                </c:pt>
                <c:pt idx="110">
                  <c:v>-69.317649545343443</c:v>
                </c:pt>
                <c:pt idx="111">
                  <c:v>-69.591774415713786</c:v>
                </c:pt>
                <c:pt idx="112">
                  <c:v>-69.66168435497319</c:v>
                </c:pt>
                <c:pt idx="113">
                  <c:v>-69.51386659619186</c:v>
                </c:pt>
                <c:pt idx="114">
                  <c:v>-69.135698664275225</c:v>
                </c:pt>
                <c:pt idx="115">
                  <c:v>-68.515625706767537</c:v>
                </c:pt>
                <c:pt idx="116">
                  <c:v>-67.643330118742327</c:v>
                </c:pt>
                <c:pt idx="117">
                  <c:v>-66.509891485398725</c:v>
                </c:pt>
                <c:pt idx="118">
                  <c:v>-65.107934961448123</c:v>
                </c:pt>
                <c:pt idx="119">
                  <c:v>-63.431766322798296</c:v>
                </c:pt>
                <c:pt idx="120">
                  <c:v>-61.477492062182833</c:v>
                </c:pt>
                <c:pt idx="121">
                  <c:v>-59.243123054767281</c:v>
                </c:pt>
                <c:pt idx="122">
                  <c:v>-56.728660490732395</c:v>
                </c:pt>
                <c:pt idx="123">
                  <c:v>-53.936162957538158</c:v>
                </c:pt>
                <c:pt idx="124">
                  <c:v>-50.869793752997893</c:v>
                </c:pt>
                <c:pt idx="125">
                  <c:v>-47.535847719287815</c:v>
                </c:pt>
                <c:pt idx="126">
                  <c:v>-43.942757105319203</c:v>
                </c:pt>
                <c:pt idx="127">
                  <c:v>-40.101076188139686</c:v>
                </c:pt>
                <c:pt idx="128">
                  <c:v>-36.023444610784026</c:v>
                </c:pt>
                <c:pt idx="129">
                  <c:v>-31.724529621794051</c:v>
                </c:pt>
                <c:pt idx="130">
                  <c:v>-27.22094762799048</c:v>
                </c:pt>
                <c:pt idx="131">
                  <c:v>-22.531165694537652</c:v>
                </c:pt>
                <c:pt idx="132">
                  <c:v>-17.675383842475405</c:v>
                </c:pt>
                <c:pt idx="133">
                  <c:v>-12.675399201335033</c:v>
                </c:pt>
                <c:pt idx="134">
                  <c:v>-7.5544532709483896</c:v>
                </c:pt>
                <c:pt idx="135">
                  <c:v>-2.3370637299565864</c:v>
                </c:pt>
                <c:pt idx="136">
                  <c:v>2.9511576031897135</c:v>
                </c:pt>
                <c:pt idx="137">
                  <c:v>8.2836988995939898</c:v>
                </c:pt>
                <c:pt idx="138">
                  <c:v>13.633352649751998</c:v>
                </c:pt>
                <c:pt idx="139">
                  <c:v>18.972428191287879</c:v>
                </c:pt>
                <c:pt idx="140">
                  <c:v>24.272970340611074</c:v>
                </c:pt>
                <c:pt idx="141">
                  <c:v>29.50698196542421</c:v>
                </c:pt>
                <c:pt idx="142">
                  <c:v>34.646648288972912</c:v>
                </c:pt>
                <c:pt idx="143">
                  <c:v>39.664560694472428</c:v>
                </c:pt>
                <c:pt idx="144">
                  <c:v>44.533937799513481</c:v>
                </c:pt>
                <c:pt idx="145">
                  <c:v>49.228841595446333</c:v>
                </c:pt>
                <c:pt idx="146">
                  <c:v>53.72438649550265</c:v>
                </c:pt>
                <c:pt idx="147">
                  <c:v>57.996939207218212</c:v>
                </c:pt>
                <c:pt idx="148">
                  <c:v>62.024307438793159</c:v>
                </c:pt>
                <c:pt idx="149">
                  <c:v>65.785915564368239</c:v>
                </c:pt>
                <c:pt idx="150">
                  <c:v>69.262965508541356</c:v>
                </c:pt>
                <c:pt idx="151">
                  <c:v>72.438581264359442</c:v>
                </c:pt>
                <c:pt idx="152">
                  <c:v>75.297935629810851</c:v>
                </c:pt>
                <c:pt idx="153">
                  <c:v>77.828357933681218</c:v>
                </c:pt>
                <c:pt idx="154">
                  <c:v>80.019421720502066</c:v>
                </c:pt>
                <c:pt idx="155">
                  <c:v>81.863011574059968</c:v>
                </c:pt>
                <c:pt idx="156">
                  <c:v>83.353368477285287</c:v>
                </c:pt>
                <c:pt idx="157">
                  <c:v>84.487113330927059</c:v>
                </c:pt>
                <c:pt idx="158">
                  <c:v>85.263248481820028</c:v>
                </c:pt>
                <c:pt idx="159">
                  <c:v>85.683137341284976</c:v>
                </c:pt>
                <c:pt idx="160">
                  <c:v>85.750462402794042</c:v>
                </c:pt>
                <c:pt idx="161">
                  <c:v>85.471162192992765</c:v>
                </c:pt>
                <c:pt idx="162">
                  <c:v>84.853347909085343</c:v>
                </c:pt>
                <c:pt idx="163">
                  <c:v>83.907200706076182</c:v>
                </c:pt>
                <c:pt idx="164">
                  <c:v>82.644850797158142</c:v>
                </c:pt>
                <c:pt idx="165">
                  <c:v>81.080239717485171</c:v>
                </c:pt>
                <c:pt idx="166">
                  <c:v>79.228967273646845</c:v>
                </c:pt>
                <c:pt idx="167">
                  <c:v>77.108124856533649</c:v>
                </c:pt>
                <c:pt idx="168">
                  <c:v>74.736116932263997</c:v>
                </c:pt>
                <c:pt idx="169">
                  <c:v>72.132472642978712</c:v>
                </c:pt>
                <c:pt idx="170">
                  <c:v>69.317649545343471</c:v>
                </c:pt>
                <c:pt idx="171">
                  <c:v>66.312831588515024</c:v>
                </c:pt>
                <c:pt idx="172">
                  <c:v>63.139723484353283</c:v>
                </c:pt>
                <c:pt idx="173">
                  <c:v>59.820343650257399</c:v>
                </c:pt>
                <c:pt idx="174">
                  <c:v>56.376817908921936</c:v>
                </c:pt>
                <c:pt idx="175">
                  <c:v>52.83117610951858</c:v>
                </c:pt>
                <c:pt idx="176">
                  <c:v>49.205153791567234</c:v>
                </c:pt>
                <c:pt idx="177">
                  <c:v>45.520000946574427</c:v>
                </c:pt>
                <c:pt idx="178">
                  <c:v>41.796299844135</c:v>
                </c:pt>
                <c:pt idx="179">
                  <c:v>38.053793779614843</c:v>
                </c:pt>
                <c:pt idx="180">
                  <c:v>34.311228470994429</c:v>
                </c:pt>
                <c:pt idx="181">
                  <c:v>30.586207684385137</c:v>
                </c:pt>
                <c:pt idx="182">
                  <c:v>26.89506450279934</c:v>
                </c:pt>
                <c:pt idx="183">
                  <c:v>23.252749472779414</c:v>
                </c:pt>
                <c:pt idx="184">
                  <c:v>19.67273667046949</c:v>
                </c:pt>
                <c:pt idx="185">
                  <c:v>16.166948524789856</c:v>
                </c:pt>
                <c:pt idx="186">
                  <c:v>12.745700022790842</c:v>
                </c:pt>
                <c:pt idx="187">
                  <c:v>9.4176627033809694</c:v>
                </c:pt>
                <c:pt idx="188">
                  <c:v>6.1898486228509384</c:v>
                </c:pt>
                <c:pt idx="189">
                  <c:v>3.0676142514118041</c:v>
                </c:pt>
                <c:pt idx="190">
                  <c:v>5.4684036802012059E-2</c:v>
                </c:pt>
                <c:pt idx="191">
                  <c:v>-2.8468068486457838</c:v>
                </c:pt>
                <c:pt idx="192">
                  <c:v>-5.6362512748377185</c:v>
                </c:pt>
                <c:pt idx="193">
                  <c:v>-8.3144913374894358</c:v>
                </c:pt>
                <c:pt idx="194">
                  <c:v>-10.883723056226827</c:v>
                </c:pt>
                <c:pt idx="195">
                  <c:v>-13.347385867292388</c:v>
                </c:pt>
                <c:pt idx="196">
                  <c:v>-15.710038358542999</c:v>
                </c:pt>
                <c:pt idx="197">
                  <c:v>-17.977221845528458</c:v>
                </c:pt>
                <c:pt idx="198">
                  <c:v>-20.155313520371926</c:v>
                </c:pt>
                <c:pt idx="199">
                  <c:v>-22.251371018486672</c:v>
                </c:pt>
                <c:pt idx="200">
                  <c:v>-24.272970340611138</c:v>
                </c:pt>
                <c:pt idx="201">
                  <c:v>-26.228039138225483</c:v>
                </c:pt>
                <c:pt idx="202">
                  <c:v>-28.124687418352998</c:v>
                </c:pt>
                <c:pt idx="203">
                  <c:v>-29.971037748537952</c:v>
                </c:pt>
                <c:pt idx="204">
                  <c:v>-31.775057044160175</c:v>
                </c:pt>
                <c:pt idx="205">
                  <c:v>-33.544391998197355</c:v>
                </c:pt>
                <c:pt idx="206">
                  <c:v>-35.286210168327592</c:v>
                </c:pt>
                <c:pt idx="207">
                  <c:v>-37.0070486683939</c:v>
                </c:pt>
                <c:pt idx="208">
                  <c:v>-38.712672321480071</c:v>
                </c:pt>
                <c:pt idx="209">
                  <c:v>-40.407943021184792</c:v>
                </c:pt>
                <c:pt idx="210">
                  <c:v>-42.096701917352959</c:v>
                </c:pt>
                <c:pt idx="211">
                  <c:v>-43.781665893977276</c:v>
                </c:pt>
                <c:pt idx="212">
                  <c:v>-45.464339641877828</c:v>
                </c:pt>
                <c:pt idx="213">
                  <c:v>-47.144944448922487</c:v>
                </c:pt>
                <c:pt idx="214">
                  <c:v>-48.822364637973649</c:v>
                </c:pt>
                <c:pt idx="215">
                  <c:v>-50.494112379561983</c:v>
                </c:pt>
                <c:pt idx="216">
                  <c:v>-52.156311394756898</c:v>
                </c:pt>
                <c:pt idx="217">
                  <c:v>-53.803699846168364</c:v>
                </c:pt>
                <c:pt idx="218">
                  <c:v>-55.429652493886927</c:v>
                </c:pt>
                <c:pt idx="219">
                  <c:v>-57.026221970902725</c:v>
                </c:pt>
                <c:pt idx="220">
                  <c:v>-58.584198811605567</c:v>
                </c:pt>
                <c:pt idx="221">
                  <c:v>-60.093189649809332</c:v>
                </c:pt>
                <c:pt idx="222">
                  <c:v>-61.541712791772227</c:v>
                </c:pt>
                <c:pt idx="223">
                  <c:v>-62.91731016725177</c:v>
                </c:pt>
                <c:pt idx="224">
                  <c:v>-64.206674469982943</c:v>
                </c:pt>
                <c:pt idx="225">
                  <c:v>-65.395790120236171</c:v>
                </c:pt>
                <c:pt idx="226">
                  <c:v>-66.47008651829357</c:v>
                </c:pt>
                <c:pt idx="227">
                  <c:v>-67.414601910599174</c:v>
                </c:pt>
                <c:pt idx="228">
                  <c:v>-68.214156061644104</c:v>
                </c:pt>
                <c:pt idx="229">
                  <c:v>-68.853529815779922</c:v>
                </c:pt>
                <c:pt idx="230">
                  <c:v>-69.3176495453434</c:v>
                </c:pt>
                <c:pt idx="231">
                  <c:v>-69.591774415713772</c:v>
                </c:pt>
                <c:pt idx="232">
                  <c:v>-69.661684354973161</c:v>
                </c:pt>
                <c:pt idx="233">
                  <c:v>-69.513866596191846</c:v>
                </c:pt>
                <c:pt idx="234">
                  <c:v>-69.135698664275282</c:v>
                </c:pt>
                <c:pt idx="235">
                  <c:v>-68.515625706767565</c:v>
                </c:pt>
                <c:pt idx="236">
                  <c:v>-67.643330118742284</c:v>
                </c:pt>
                <c:pt idx="237">
                  <c:v>-66.509891485398697</c:v>
                </c:pt>
                <c:pt idx="238">
                  <c:v>-65.107934961448095</c:v>
                </c:pt>
                <c:pt idx="239">
                  <c:v>-63.431766322798275</c:v>
                </c:pt>
                <c:pt idx="240">
                  <c:v>-61.477492062182847</c:v>
                </c:pt>
              </c:numCache>
            </c:numRef>
          </c:yVal>
          <c:smooth val="1"/>
        </c:ser>
        <c:axId val="119916800"/>
        <c:axId val="119918976"/>
      </c:scatterChart>
      <c:valAx>
        <c:axId val="119916800"/>
        <c:scaling>
          <c:orientation val="minMax"/>
          <c:max val="7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θ=ω·</a:t>
                </a:r>
                <a:r>
                  <a:rPr lang="en-US" sz="1000" b="1" i="0" u="none" strike="noStrike" baseline="0"/>
                  <a:t>t (grad)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119918976"/>
        <c:crosses val="autoZero"/>
        <c:crossBetween val="midCat"/>
        <c:majorUnit val="120"/>
        <c:minorUnit val="120"/>
      </c:valAx>
      <c:valAx>
        <c:axId val="119918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Momentos Fuerzas Inercia (N·m)</a:t>
                </a:r>
              </a:p>
            </c:rich>
          </c:tx>
          <c:layout/>
        </c:title>
        <c:numFmt formatCode="General" sourceLinked="1"/>
        <c:tickLblPos val="nextTo"/>
        <c:crossAx val="119916800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tx>
            <c:v>3er armónico (800rpm)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Resultados!$K$11:$K$251</c:f>
              <c:numCache>
                <c:formatCode>General</c:formatCode>
                <c:ptCount val="241"/>
                <c:pt idx="0">
                  <c:v>6.0002015915601197</c:v>
                </c:pt>
                <c:pt idx="1">
                  <c:v>6.8649674793135729</c:v>
                </c:pt>
                <c:pt idx="2">
                  <c:v>7.5606950842054932</c:v>
                </c:pt>
                <c:pt idx="3">
                  <c:v>8.0702532836159051</c:v>
                </c:pt>
                <c:pt idx="4">
                  <c:v>8.3810950635486137</c:v>
                </c:pt>
                <c:pt idx="5">
                  <c:v>8.4855664677569642</c:v>
                </c:pt>
                <c:pt idx="6">
                  <c:v>8.3810950635486083</c:v>
                </c:pt>
                <c:pt idx="7">
                  <c:v>8.070253283615898</c:v>
                </c:pt>
                <c:pt idx="8">
                  <c:v>7.5606950842054967</c:v>
                </c:pt>
                <c:pt idx="9">
                  <c:v>6.8649674793135658</c:v>
                </c:pt>
                <c:pt idx="10">
                  <c:v>6.0002015915601179</c:v>
                </c:pt>
                <c:pt idx="11">
                  <c:v>4.9876908270950739</c:v>
                </c:pt>
                <c:pt idx="12">
                  <c:v>3.8523665612701268</c:v>
                </c:pt>
                <c:pt idx="13">
                  <c:v>2.6221842454350961</c:v>
                </c:pt>
                <c:pt idx="14">
                  <c:v>1.3274350509468886</c:v>
                </c:pt>
                <c:pt idx="15">
                  <c:v>0</c:v>
                </c:pt>
                <c:pt idx="16">
                  <c:v>-1.3274350509468811</c:v>
                </c:pt>
                <c:pt idx="17">
                  <c:v>-2.6221842454350797</c:v>
                </c:pt>
                <c:pt idx="18">
                  <c:v>-3.8523665612701175</c:v>
                </c:pt>
                <c:pt idx="19">
                  <c:v>-4.9876908270950642</c:v>
                </c:pt>
                <c:pt idx="20">
                  <c:v>-6.0002015915601188</c:v>
                </c:pt>
                <c:pt idx="21">
                  <c:v>-6.8649674793135675</c:v>
                </c:pt>
                <c:pt idx="22">
                  <c:v>-7.5606950842054879</c:v>
                </c:pt>
                <c:pt idx="23">
                  <c:v>-8.070253283615898</c:v>
                </c:pt>
                <c:pt idx="24">
                  <c:v>-8.3810950635486083</c:v>
                </c:pt>
                <c:pt idx="25">
                  <c:v>-8.4855664677569642</c:v>
                </c:pt>
                <c:pt idx="26">
                  <c:v>-8.3810950635486172</c:v>
                </c:pt>
                <c:pt idx="27">
                  <c:v>-8.0702532836158998</c:v>
                </c:pt>
                <c:pt idx="28">
                  <c:v>-7.560695084205487</c:v>
                </c:pt>
                <c:pt idx="29">
                  <c:v>-6.8649674793135667</c:v>
                </c:pt>
                <c:pt idx="30">
                  <c:v>-6.000201591560125</c:v>
                </c:pt>
                <c:pt idx="31">
                  <c:v>-4.9876908270950739</c:v>
                </c:pt>
                <c:pt idx="32">
                  <c:v>-3.8523665612701183</c:v>
                </c:pt>
                <c:pt idx="33">
                  <c:v>-2.622184245435093</c:v>
                </c:pt>
                <c:pt idx="34">
                  <c:v>-1.3274350509468835</c:v>
                </c:pt>
                <c:pt idx="35">
                  <c:v>1.0880185641326534E-14</c:v>
                </c:pt>
                <c:pt idx="36">
                  <c:v>1.3274350509468773</c:v>
                </c:pt>
                <c:pt idx="37">
                  <c:v>2.6221842454350837</c:v>
                </c:pt>
                <c:pt idx="38">
                  <c:v>3.8523665612701166</c:v>
                </c:pt>
                <c:pt idx="39">
                  <c:v>4.987690827095058</c:v>
                </c:pt>
                <c:pt idx="40">
                  <c:v>6.000201591560117</c:v>
                </c:pt>
                <c:pt idx="41">
                  <c:v>6.8649674793135729</c:v>
                </c:pt>
                <c:pt idx="42">
                  <c:v>7.5606950842054843</c:v>
                </c:pt>
                <c:pt idx="43">
                  <c:v>8.0702532836158962</c:v>
                </c:pt>
                <c:pt idx="44">
                  <c:v>8.381095063548603</c:v>
                </c:pt>
                <c:pt idx="45">
                  <c:v>8.4855664677569553</c:v>
                </c:pt>
                <c:pt idx="46">
                  <c:v>8.3810950635486083</c:v>
                </c:pt>
                <c:pt idx="47">
                  <c:v>8.0702532836159175</c:v>
                </c:pt>
                <c:pt idx="48">
                  <c:v>7.5606950842054932</c:v>
                </c:pt>
                <c:pt idx="49">
                  <c:v>6.8649674793135791</c:v>
                </c:pt>
                <c:pt idx="50">
                  <c:v>6.000201591560125</c:v>
                </c:pt>
                <c:pt idx="51">
                  <c:v>4.9876908270950775</c:v>
                </c:pt>
                <c:pt idx="52">
                  <c:v>3.8523665612701219</c:v>
                </c:pt>
                <c:pt idx="53">
                  <c:v>2.6221842454351068</c:v>
                </c:pt>
                <c:pt idx="54">
                  <c:v>1.3274350509468866</c:v>
                </c:pt>
                <c:pt idx="55">
                  <c:v>2.4424906541753444E-15</c:v>
                </c:pt>
                <c:pt idx="56">
                  <c:v>-1.3274350509468789</c:v>
                </c:pt>
                <c:pt idx="57">
                  <c:v>-2.6221842454350934</c:v>
                </c:pt>
                <c:pt idx="58">
                  <c:v>-3.8523665612701139</c:v>
                </c:pt>
                <c:pt idx="59">
                  <c:v>-4.9876908270950793</c:v>
                </c:pt>
                <c:pt idx="60">
                  <c:v>-6.000201591560117</c:v>
                </c:pt>
                <c:pt idx="61">
                  <c:v>-6.8649674793135631</c:v>
                </c:pt>
                <c:pt idx="62">
                  <c:v>-7.5606950842054843</c:v>
                </c:pt>
                <c:pt idx="63">
                  <c:v>-8.070253283615898</c:v>
                </c:pt>
                <c:pt idx="64">
                  <c:v>-8.3810950635486137</c:v>
                </c:pt>
                <c:pt idx="65">
                  <c:v>-8.4855664677569465</c:v>
                </c:pt>
                <c:pt idx="66">
                  <c:v>-8.3810950635486119</c:v>
                </c:pt>
                <c:pt idx="67">
                  <c:v>-8.0702532836159016</c:v>
                </c:pt>
                <c:pt idx="68">
                  <c:v>-7.5606950842054959</c:v>
                </c:pt>
                <c:pt idx="69">
                  <c:v>-6.8649674793135844</c:v>
                </c:pt>
                <c:pt idx="70">
                  <c:v>-6.0002015915601268</c:v>
                </c:pt>
                <c:pt idx="71">
                  <c:v>-4.9876908270950722</c:v>
                </c:pt>
                <c:pt idx="72">
                  <c:v>-3.8523665612701339</c:v>
                </c:pt>
                <c:pt idx="73">
                  <c:v>-2.6221842454351059</c:v>
                </c:pt>
                <c:pt idx="74">
                  <c:v>-1.3274350509468948</c:v>
                </c:pt>
                <c:pt idx="75">
                  <c:v>-3.5527136788005009E-15</c:v>
                </c:pt>
                <c:pt idx="76">
                  <c:v>1.3274350509468753</c:v>
                </c:pt>
                <c:pt idx="77">
                  <c:v>2.6221842454350894</c:v>
                </c:pt>
                <c:pt idx="78">
                  <c:v>3.8523665612701139</c:v>
                </c:pt>
                <c:pt idx="79">
                  <c:v>4.9876908270950713</c:v>
                </c:pt>
                <c:pt idx="80">
                  <c:v>6.0002015915601197</c:v>
                </c:pt>
                <c:pt idx="81">
                  <c:v>6.864967479313572</c:v>
                </c:pt>
                <c:pt idx="82">
                  <c:v>7.5606950842054932</c:v>
                </c:pt>
                <c:pt idx="83">
                  <c:v>8.0702532836159087</c:v>
                </c:pt>
                <c:pt idx="84">
                  <c:v>8.3810950635486172</c:v>
                </c:pt>
                <c:pt idx="85">
                  <c:v>8.4855664677569678</c:v>
                </c:pt>
                <c:pt idx="86">
                  <c:v>8.3810950635486101</c:v>
                </c:pt>
                <c:pt idx="87">
                  <c:v>8.070253283615898</c:v>
                </c:pt>
                <c:pt idx="88">
                  <c:v>7.5606950842054959</c:v>
                </c:pt>
                <c:pt idx="89">
                  <c:v>6.8649674793135649</c:v>
                </c:pt>
                <c:pt idx="90">
                  <c:v>6.0002015915601277</c:v>
                </c:pt>
                <c:pt idx="91">
                  <c:v>4.9876908270950819</c:v>
                </c:pt>
                <c:pt idx="92">
                  <c:v>3.8523665612701326</c:v>
                </c:pt>
                <c:pt idx="93">
                  <c:v>2.6221842454350996</c:v>
                </c:pt>
                <c:pt idx="94">
                  <c:v>1.3274350509468908</c:v>
                </c:pt>
                <c:pt idx="95">
                  <c:v>2.4424906541753444E-15</c:v>
                </c:pt>
                <c:pt idx="96">
                  <c:v>-1.3274350509468813</c:v>
                </c:pt>
                <c:pt idx="97">
                  <c:v>-2.6221842454350743</c:v>
                </c:pt>
                <c:pt idx="98">
                  <c:v>-3.8523665612701188</c:v>
                </c:pt>
                <c:pt idx="99">
                  <c:v>-4.9876908270950633</c:v>
                </c:pt>
                <c:pt idx="100">
                  <c:v>-6.0002015915601188</c:v>
                </c:pt>
                <c:pt idx="101">
                  <c:v>-6.8649674793135684</c:v>
                </c:pt>
                <c:pt idx="102">
                  <c:v>-7.5606950842054887</c:v>
                </c:pt>
                <c:pt idx="103">
                  <c:v>-8.0702532836158998</c:v>
                </c:pt>
                <c:pt idx="104">
                  <c:v>-8.3810950635486083</c:v>
                </c:pt>
                <c:pt idx="105">
                  <c:v>-8.4855664677569642</c:v>
                </c:pt>
                <c:pt idx="106">
                  <c:v>-8.3810950635486119</c:v>
                </c:pt>
                <c:pt idx="107">
                  <c:v>-8.0702532836159087</c:v>
                </c:pt>
                <c:pt idx="108">
                  <c:v>-7.5606950842054932</c:v>
                </c:pt>
                <c:pt idx="109">
                  <c:v>-6.864967479313572</c:v>
                </c:pt>
                <c:pt idx="110">
                  <c:v>-6.000201591560125</c:v>
                </c:pt>
                <c:pt idx="111">
                  <c:v>-4.9876908270950731</c:v>
                </c:pt>
                <c:pt idx="112">
                  <c:v>-3.8523665612701183</c:v>
                </c:pt>
                <c:pt idx="113">
                  <c:v>-2.622184245435093</c:v>
                </c:pt>
                <c:pt idx="114">
                  <c:v>-1.3274350509468842</c:v>
                </c:pt>
                <c:pt idx="115">
                  <c:v>1.0880185641326534E-14</c:v>
                </c:pt>
                <c:pt idx="116">
                  <c:v>1.3274350509468773</c:v>
                </c:pt>
                <c:pt idx="117">
                  <c:v>2.6221842454350837</c:v>
                </c:pt>
                <c:pt idx="118">
                  <c:v>3.8523665612701166</c:v>
                </c:pt>
                <c:pt idx="119">
                  <c:v>4.9876908270950571</c:v>
                </c:pt>
                <c:pt idx="120">
                  <c:v>6.0002015915601179</c:v>
                </c:pt>
                <c:pt idx="121">
                  <c:v>6.864967479313572</c:v>
                </c:pt>
                <c:pt idx="122">
                  <c:v>7.5606950842054843</c:v>
                </c:pt>
                <c:pt idx="123">
                  <c:v>8.0702532836158962</c:v>
                </c:pt>
                <c:pt idx="124">
                  <c:v>8.381095063548603</c:v>
                </c:pt>
                <c:pt idx="125">
                  <c:v>8.4855664677569553</c:v>
                </c:pt>
                <c:pt idx="126">
                  <c:v>8.3810950635486083</c:v>
                </c:pt>
                <c:pt idx="127">
                  <c:v>8.0702532836159193</c:v>
                </c:pt>
                <c:pt idx="128">
                  <c:v>7.5606950842054923</c:v>
                </c:pt>
                <c:pt idx="129">
                  <c:v>6.8649674793135791</c:v>
                </c:pt>
                <c:pt idx="130">
                  <c:v>6.0002015915601259</c:v>
                </c:pt>
                <c:pt idx="131">
                  <c:v>4.9876908270950766</c:v>
                </c:pt>
                <c:pt idx="132">
                  <c:v>3.8523665612701223</c:v>
                </c:pt>
                <c:pt idx="133">
                  <c:v>2.6221842454351063</c:v>
                </c:pt>
                <c:pt idx="134">
                  <c:v>1.3274350509468869</c:v>
                </c:pt>
                <c:pt idx="135">
                  <c:v>2.4424906541753444E-15</c:v>
                </c:pt>
                <c:pt idx="136">
                  <c:v>-1.3274350509468789</c:v>
                </c:pt>
                <c:pt idx="137">
                  <c:v>-2.6221842454350939</c:v>
                </c:pt>
                <c:pt idx="138">
                  <c:v>-3.8523665612701139</c:v>
                </c:pt>
                <c:pt idx="139">
                  <c:v>-4.9876908270950784</c:v>
                </c:pt>
                <c:pt idx="140">
                  <c:v>-6.000201591560117</c:v>
                </c:pt>
                <c:pt idx="141">
                  <c:v>-6.8649674793135631</c:v>
                </c:pt>
                <c:pt idx="142">
                  <c:v>-7.5606950842054834</c:v>
                </c:pt>
                <c:pt idx="143">
                  <c:v>-8.0702532836158998</c:v>
                </c:pt>
                <c:pt idx="144">
                  <c:v>-8.3810950635486137</c:v>
                </c:pt>
                <c:pt idx="145">
                  <c:v>-8.4855664677569465</c:v>
                </c:pt>
                <c:pt idx="146">
                  <c:v>-8.3810950635486137</c:v>
                </c:pt>
                <c:pt idx="147">
                  <c:v>-8.0702532836159033</c:v>
                </c:pt>
                <c:pt idx="148">
                  <c:v>-7.5606950842054967</c:v>
                </c:pt>
                <c:pt idx="149">
                  <c:v>-6.8649674793135844</c:v>
                </c:pt>
                <c:pt idx="150">
                  <c:v>-6.0002015915601277</c:v>
                </c:pt>
                <c:pt idx="151">
                  <c:v>-4.9876908270950722</c:v>
                </c:pt>
                <c:pt idx="152">
                  <c:v>-3.8523665612701339</c:v>
                </c:pt>
                <c:pt idx="153">
                  <c:v>-2.6221842454351059</c:v>
                </c:pt>
                <c:pt idx="154">
                  <c:v>-1.3274350509468942</c:v>
                </c:pt>
                <c:pt idx="155">
                  <c:v>-3.5527136788005009E-15</c:v>
                </c:pt>
                <c:pt idx="156">
                  <c:v>1.3274350509468753</c:v>
                </c:pt>
                <c:pt idx="157">
                  <c:v>2.6221842454350894</c:v>
                </c:pt>
                <c:pt idx="158">
                  <c:v>3.8523665612701148</c:v>
                </c:pt>
                <c:pt idx="159">
                  <c:v>4.9876908270950713</c:v>
                </c:pt>
                <c:pt idx="160">
                  <c:v>6.0002015915601197</c:v>
                </c:pt>
                <c:pt idx="161">
                  <c:v>6.8649674793135738</c:v>
                </c:pt>
                <c:pt idx="162">
                  <c:v>7.5606950842054923</c:v>
                </c:pt>
                <c:pt idx="163">
                  <c:v>8.0702532836159087</c:v>
                </c:pt>
                <c:pt idx="164">
                  <c:v>8.3810950635486172</c:v>
                </c:pt>
                <c:pt idx="165">
                  <c:v>8.4855664677569695</c:v>
                </c:pt>
                <c:pt idx="166">
                  <c:v>8.3810950635486101</c:v>
                </c:pt>
                <c:pt idx="167">
                  <c:v>8.070253283615898</c:v>
                </c:pt>
                <c:pt idx="168">
                  <c:v>7.560695084205495</c:v>
                </c:pt>
                <c:pt idx="169">
                  <c:v>6.864967479313564</c:v>
                </c:pt>
                <c:pt idx="170">
                  <c:v>6.0002015915601277</c:v>
                </c:pt>
                <c:pt idx="171">
                  <c:v>4.9876908270950819</c:v>
                </c:pt>
                <c:pt idx="172">
                  <c:v>3.852366561270133</c:v>
                </c:pt>
                <c:pt idx="173">
                  <c:v>2.6221842454351001</c:v>
                </c:pt>
                <c:pt idx="174">
                  <c:v>1.3274350509468911</c:v>
                </c:pt>
                <c:pt idx="175">
                  <c:v>2.4424906541753444E-15</c:v>
                </c:pt>
                <c:pt idx="176">
                  <c:v>-1.3274350509468813</c:v>
                </c:pt>
                <c:pt idx="177">
                  <c:v>-2.6221842454350743</c:v>
                </c:pt>
                <c:pt idx="178">
                  <c:v>-3.8523665612701183</c:v>
                </c:pt>
                <c:pt idx="179">
                  <c:v>-4.9876908270950633</c:v>
                </c:pt>
                <c:pt idx="180">
                  <c:v>-6.0002015915601188</c:v>
                </c:pt>
                <c:pt idx="181">
                  <c:v>-6.8649674793135684</c:v>
                </c:pt>
                <c:pt idx="182">
                  <c:v>-7.5606950842054896</c:v>
                </c:pt>
                <c:pt idx="183">
                  <c:v>-8.070253283615898</c:v>
                </c:pt>
                <c:pt idx="184">
                  <c:v>-8.3810950635486083</c:v>
                </c:pt>
                <c:pt idx="185">
                  <c:v>-8.4855664677569642</c:v>
                </c:pt>
                <c:pt idx="186">
                  <c:v>-8.3810950635486137</c:v>
                </c:pt>
                <c:pt idx="187">
                  <c:v>-8.0702532836159087</c:v>
                </c:pt>
                <c:pt idx="188">
                  <c:v>-7.5606950842054932</c:v>
                </c:pt>
                <c:pt idx="189">
                  <c:v>-6.8649674793135711</c:v>
                </c:pt>
                <c:pt idx="190">
                  <c:v>-6.000201591560125</c:v>
                </c:pt>
                <c:pt idx="191">
                  <c:v>-4.9876908270950731</c:v>
                </c:pt>
                <c:pt idx="192">
                  <c:v>-3.8523665612701183</c:v>
                </c:pt>
                <c:pt idx="193">
                  <c:v>-2.6221842454350934</c:v>
                </c:pt>
                <c:pt idx="194">
                  <c:v>-1.3274350509468835</c:v>
                </c:pt>
                <c:pt idx="195">
                  <c:v>1.0880185641326534E-14</c:v>
                </c:pt>
                <c:pt idx="196">
                  <c:v>1.3274350509468773</c:v>
                </c:pt>
                <c:pt idx="197">
                  <c:v>2.6221842454350837</c:v>
                </c:pt>
                <c:pt idx="198">
                  <c:v>3.8523665612701166</c:v>
                </c:pt>
                <c:pt idx="199">
                  <c:v>4.9876908270950571</c:v>
                </c:pt>
                <c:pt idx="200">
                  <c:v>6.0002015915601179</c:v>
                </c:pt>
                <c:pt idx="201">
                  <c:v>6.864967479313572</c:v>
                </c:pt>
                <c:pt idx="202">
                  <c:v>7.5606950842054825</c:v>
                </c:pt>
                <c:pt idx="203">
                  <c:v>8.0702532836158962</c:v>
                </c:pt>
                <c:pt idx="204">
                  <c:v>8.381095063548603</c:v>
                </c:pt>
                <c:pt idx="205">
                  <c:v>8.4855664677569553</c:v>
                </c:pt>
                <c:pt idx="206">
                  <c:v>8.3810950635486083</c:v>
                </c:pt>
                <c:pt idx="207">
                  <c:v>8.0702532836159175</c:v>
                </c:pt>
                <c:pt idx="208">
                  <c:v>7.5606950842054923</c:v>
                </c:pt>
                <c:pt idx="209">
                  <c:v>6.8649674793135791</c:v>
                </c:pt>
                <c:pt idx="210">
                  <c:v>6.000201591560125</c:v>
                </c:pt>
                <c:pt idx="211">
                  <c:v>4.9876908270950766</c:v>
                </c:pt>
                <c:pt idx="212">
                  <c:v>3.8523665612701219</c:v>
                </c:pt>
                <c:pt idx="213">
                  <c:v>2.6221842454351059</c:v>
                </c:pt>
                <c:pt idx="214">
                  <c:v>1.3274350509468864</c:v>
                </c:pt>
                <c:pt idx="215">
                  <c:v>2.4424906541753444E-15</c:v>
                </c:pt>
                <c:pt idx="216">
                  <c:v>-1.3274350509468789</c:v>
                </c:pt>
                <c:pt idx="217">
                  <c:v>-2.6221842454350934</c:v>
                </c:pt>
                <c:pt idx="218">
                  <c:v>-3.8523665612701139</c:v>
                </c:pt>
                <c:pt idx="219">
                  <c:v>-4.9876908270950784</c:v>
                </c:pt>
                <c:pt idx="220">
                  <c:v>-6.000201591560117</c:v>
                </c:pt>
                <c:pt idx="221">
                  <c:v>-6.8649674793135631</c:v>
                </c:pt>
                <c:pt idx="222">
                  <c:v>-7.5606950842054843</c:v>
                </c:pt>
                <c:pt idx="223">
                  <c:v>-8.070253283615898</c:v>
                </c:pt>
                <c:pt idx="224">
                  <c:v>-8.3810950635486137</c:v>
                </c:pt>
                <c:pt idx="225">
                  <c:v>-8.4855664677569482</c:v>
                </c:pt>
                <c:pt idx="226">
                  <c:v>-8.3810950635486119</c:v>
                </c:pt>
                <c:pt idx="227">
                  <c:v>-8.0702532836159033</c:v>
                </c:pt>
                <c:pt idx="228">
                  <c:v>-7.5606950842054967</c:v>
                </c:pt>
                <c:pt idx="229">
                  <c:v>-6.8649674793135844</c:v>
                </c:pt>
                <c:pt idx="230">
                  <c:v>-6.0002015915601277</c:v>
                </c:pt>
                <c:pt idx="231">
                  <c:v>-4.9876908270950731</c:v>
                </c:pt>
                <c:pt idx="232">
                  <c:v>-3.8523665612701339</c:v>
                </c:pt>
                <c:pt idx="233">
                  <c:v>-2.6221842454351059</c:v>
                </c:pt>
                <c:pt idx="234">
                  <c:v>-1.3274350509468946</c:v>
                </c:pt>
                <c:pt idx="235">
                  <c:v>-3.5527136788005009E-15</c:v>
                </c:pt>
                <c:pt idx="236">
                  <c:v>1.3274350509468753</c:v>
                </c:pt>
                <c:pt idx="237">
                  <c:v>2.6221842454350894</c:v>
                </c:pt>
                <c:pt idx="238">
                  <c:v>3.8523665612701143</c:v>
                </c:pt>
                <c:pt idx="239">
                  <c:v>4.9876908270950713</c:v>
                </c:pt>
                <c:pt idx="240">
                  <c:v>6.0002015915601161</c:v>
                </c:pt>
              </c:numCache>
            </c:numRef>
          </c:yVal>
          <c:smooth val="1"/>
        </c:ser>
        <c:ser>
          <c:idx val="1"/>
          <c:order val="1"/>
          <c:tx>
            <c:v>3er armónico (3.500rpm)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[1]Resultados!$K$11:$K$251</c:f>
              <c:numCache>
                <c:formatCode>General</c:formatCode>
                <c:ptCount val="241"/>
                <c:pt idx="0">
                  <c:v>114.84760858845534</c:v>
                </c:pt>
                <c:pt idx="1">
                  <c:v>131.39976815873626</c:v>
                </c:pt>
                <c:pt idx="2">
                  <c:v>144.71642934612069</c:v>
                </c:pt>
                <c:pt idx="3">
                  <c:v>154.46969175671057</c:v>
                </c:pt>
                <c:pt idx="4">
                  <c:v>160.41939770073509</c:v>
                </c:pt>
                <c:pt idx="5">
                  <c:v>162.41904567191054</c:v>
                </c:pt>
                <c:pt idx="6">
                  <c:v>160.41939770073498</c:v>
                </c:pt>
                <c:pt idx="7">
                  <c:v>154.46969175671046</c:v>
                </c:pt>
                <c:pt idx="8">
                  <c:v>144.71642934612072</c:v>
                </c:pt>
                <c:pt idx="9">
                  <c:v>131.39976815873615</c:v>
                </c:pt>
                <c:pt idx="10">
                  <c:v>114.8476085884553</c:v>
                </c:pt>
                <c:pt idx="11">
                  <c:v>95.467519737366587</c:v>
                </c:pt>
                <c:pt idx="12">
                  <c:v>73.736703711810975</c:v>
                </c:pt>
                <c:pt idx="13">
                  <c:v>50.190245322781109</c:v>
                </c:pt>
                <c:pt idx="14">
                  <c:v>25.407936522030276</c:v>
                </c:pt>
                <c:pt idx="15">
                  <c:v>3.1974423109204508E-14</c:v>
                </c:pt>
                <c:pt idx="16">
                  <c:v>-25.407936522030134</c:v>
                </c:pt>
                <c:pt idx="17">
                  <c:v>-50.19024532278079</c:v>
                </c:pt>
                <c:pt idx="18">
                  <c:v>-73.73670371181079</c:v>
                </c:pt>
                <c:pt idx="19">
                  <c:v>-95.467519737366402</c:v>
                </c:pt>
                <c:pt idx="20">
                  <c:v>-114.8476085884553</c:v>
                </c:pt>
                <c:pt idx="21">
                  <c:v>-131.39976815873618</c:v>
                </c:pt>
                <c:pt idx="22">
                  <c:v>-144.71642934612061</c:v>
                </c:pt>
                <c:pt idx="23">
                  <c:v>-154.46969175671046</c:v>
                </c:pt>
                <c:pt idx="24">
                  <c:v>-160.41939770073498</c:v>
                </c:pt>
                <c:pt idx="25">
                  <c:v>-162.41904567191057</c:v>
                </c:pt>
                <c:pt idx="26">
                  <c:v>-160.41939770073515</c:v>
                </c:pt>
                <c:pt idx="27">
                  <c:v>-154.46969175671055</c:v>
                </c:pt>
                <c:pt idx="28">
                  <c:v>-144.71642934612058</c:v>
                </c:pt>
                <c:pt idx="29">
                  <c:v>-131.39976815873612</c:v>
                </c:pt>
                <c:pt idx="30">
                  <c:v>-114.84760858845544</c:v>
                </c:pt>
                <c:pt idx="31">
                  <c:v>-95.467519737366572</c:v>
                </c:pt>
                <c:pt idx="32">
                  <c:v>-73.736703711810819</c:v>
                </c:pt>
                <c:pt idx="33">
                  <c:v>-50.190245322781053</c:v>
                </c:pt>
                <c:pt idx="34">
                  <c:v>-25.407936522030187</c:v>
                </c:pt>
                <c:pt idx="35">
                  <c:v>2.0961010704922955E-13</c:v>
                </c:pt>
                <c:pt idx="36">
                  <c:v>25.407936522030056</c:v>
                </c:pt>
                <c:pt idx="37">
                  <c:v>50.190245322780875</c:v>
                </c:pt>
                <c:pt idx="38">
                  <c:v>73.736703711810776</c:v>
                </c:pt>
                <c:pt idx="39">
                  <c:v>95.46751973736626</c:v>
                </c:pt>
                <c:pt idx="40">
                  <c:v>114.8476085884553</c:v>
                </c:pt>
                <c:pt idx="41">
                  <c:v>131.39976815873626</c:v>
                </c:pt>
                <c:pt idx="42">
                  <c:v>144.71642934612049</c:v>
                </c:pt>
                <c:pt idx="43">
                  <c:v>154.46969175671043</c:v>
                </c:pt>
                <c:pt idx="44">
                  <c:v>160.41939770073486</c:v>
                </c:pt>
                <c:pt idx="45">
                  <c:v>162.41904567191037</c:v>
                </c:pt>
                <c:pt idx="46">
                  <c:v>160.41939770073495</c:v>
                </c:pt>
                <c:pt idx="47">
                  <c:v>154.4696917567108</c:v>
                </c:pt>
                <c:pt idx="48">
                  <c:v>144.71642934612069</c:v>
                </c:pt>
                <c:pt idx="49">
                  <c:v>131.39976815873638</c:v>
                </c:pt>
                <c:pt idx="50">
                  <c:v>114.84760858845546</c:v>
                </c:pt>
                <c:pt idx="51">
                  <c:v>95.467519737366644</c:v>
                </c:pt>
                <c:pt idx="52">
                  <c:v>73.736703711810875</c:v>
                </c:pt>
                <c:pt idx="53">
                  <c:v>50.19024532278128</c:v>
                </c:pt>
                <c:pt idx="54">
                  <c:v>25.407936522030234</c:v>
                </c:pt>
                <c:pt idx="55">
                  <c:v>4.6185277824406512E-14</c:v>
                </c:pt>
                <c:pt idx="56">
                  <c:v>-25.407936522030088</c:v>
                </c:pt>
                <c:pt idx="57">
                  <c:v>-50.19024532278106</c:v>
                </c:pt>
                <c:pt idx="58">
                  <c:v>-73.736703711810719</c:v>
                </c:pt>
                <c:pt idx="59">
                  <c:v>-95.467519737366672</c:v>
                </c:pt>
                <c:pt idx="60">
                  <c:v>-114.84760858845529</c:v>
                </c:pt>
                <c:pt idx="61">
                  <c:v>-131.39976815873609</c:v>
                </c:pt>
                <c:pt idx="62">
                  <c:v>-144.71642934612049</c:v>
                </c:pt>
                <c:pt idx="63">
                  <c:v>-154.46969175671046</c:v>
                </c:pt>
                <c:pt idx="64">
                  <c:v>-160.41939770073509</c:v>
                </c:pt>
                <c:pt idx="65">
                  <c:v>-162.4190456719102</c:v>
                </c:pt>
                <c:pt idx="66">
                  <c:v>-160.41939770073506</c:v>
                </c:pt>
                <c:pt idx="67">
                  <c:v>-154.46969175671055</c:v>
                </c:pt>
                <c:pt idx="68">
                  <c:v>-144.71642934612072</c:v>
                </c:pt>
                <c:pt idx="69">
                  <c:v>-131.39976815873649</c:v>
                </c:pt>
                <c:pt idx="70">
                  <c:v>-114.84760858845546</c:v>
                </c:pt>
                <c:pt idx="71">
                  <c:v>-95.467519737366558</c:v>
                </c:pt>
                <c:pt idx="72">
                  <c:v>-73.736703711811117</c:v>
                </c:pt>
                <c:pt idx="73">
                  <c:v>-50.190245322781287</c:v>
                </c:pt>
                <c:pt idx="74">
                  <c:v>-25.407936522030386</c:v>
                </c:pt>
                <c:pt idx="75">
                  <c:v>-7.1054273576010019E-14</c:v>
                </c:pt>
                <c:pt idx="76">
                  <c:v>25.407936522030017</c:v>
                </c:pt>
                <c:pt idx="77">
                  <c:v>50.190245322780967</c:v>
                </c:pt>
                <c:pt idx="78">
                  <c:v>73.736703711810748</c:v>
                </c:pt>
                <c:pt idx="79">
                  <c:v>95.46751973736653</c:v>
                </c:pt>
                <c:pt idx="80">
                  <c:v>114.84760858845532</c:v>
                </c:pt>
                <c:pt idx="81">
                  <c:v>131.39976815873626</c:v>
                </c:pt>
                <c:pt idx="82">
                  <c:v>144.71642934612066</c:v>
                </c:pt>
                <c:pt idx="83">
                  <c:v>154.46969175671066</c:v>
                </c:pt>
                <c:pt idx="84">
                  <c:v>160.41939770073517</c:v>
                </c:pt>
                <c:pt idx="85">
                  <c:v>162.41904567191062</c:v>
                </c:pt>
                <c:pt idx="86">
                  <c:v>160.419397700735</c:v>
                </c:pt>
                <c:pt idx="87">
                  <c:v>154.46969175671046</c:v>
                </c:pt>
                <c:pt idx="88">
                  <c:v>144.71642934612072</c:v>
                </c:pt>
                <c:pt idx="89">
                  <c:v>131.39976815873609</c:v>
                </c:pt>
                <c:pt idx="90">
                  <c:v>114.84760858845549</c:v>
                </c:pt>
                <c:pt idx="91">
                  <c:v>95.467519737366743</c:v>
                </c:pt>
                <c:pt idx="92">
                  <c:v>73.736703711811103</c:v>
                </c:pt>
                <c:pt idx="93">
                  <c:v>50.19024532278118</c:v>
                </c:pt>
                <c:pt idx="94">
                  <c:v>25.407936522030326</c:v>
                </c:pt>
                <c:pt idx="95">
                  <c:v>4.6185277824406512E-14</c:v>
                </c:pt>
                <c:pt idx="96">
                  <c:v>-25.407936522030138</c:v>
                </c:pt>
                <c:pt idx="97">
                  <c:v>-50.19024532278069</c:v>
                </c:pt>
                <c:pt idx="98">
                  <c:v>-73.736703711810819</c:v>
                </c:pt>
                <c:pt idx="99">
                  <c:v>-95.467519737366374</c:v>
                </c:pt>
                <c:pt idx="100">
                  <c:v>-114.84760858845532</c:v>
                </c:pt>
                <c:pt idx="101">
                  <c:v>-131.39976815873621</c:v>
                </c:pt>
                <c:pt idx="102">
                  <c:v>-144.71642934612061</c:v>
                </c:pt>
                <c:pt idx="103">
                  <c:v>-154.46969175671046</c:v>
                </c:pt>
                <c:pt idx="104">
                  <c:v>-160.41939770073498</c:v>
                </c:pt>
                <c:pt idx="105">
                  <c:v>-162.41904567191051</c:v>
                </c:pt>
                <c:pt idx="106">
                  <c:v>-160.41939770073509</c:v>
                </c:pt>
                <c:pt idx="107">
                  <c:v>-154.46969175671063</c:v>
                </c:pt>
                <c:pt idx="108">
                  <c:v>-144.71642934612069</c:v>
                </c:pt>
                <c:pt idx="109">
                  <c:v>-131.39976815873624</c:v>
                </c:pt>
                <c:pt idx="110">
                  <c:v>-114.84760858845546</c:v>
                </c:pt>
                <c:pt idx="111">
                  <c:v>-95.467519737366558</c:v>
                </c:pt>
                <c:pt idx="112">
                  <c:v>-73.736703711810819</c:v>
                </c:pt>
                <c:pt idx="113">
                  <c:v>-50.190245322781053</c:v>
                </c:pt>
                <c:pt idx="114">
                  <c:v>-25.407936522030184</c:v>
                </c:pt>
                <c:pt idx="115">
                  <c:v>2.0961010704922955E-13</c:v>
                </c:pt>
                <c:pt idx="116">
                  <c:v>25.407936522030056</c:v>
                </c:pt>
                <c:pt idx="117">
                  <c:v>50.190245322780868</c:v>
                </c:pt>
                <c:pt idx="118">
                  <c:v>73.736703711810776</c:v>
                </c:pt>
                <c:pt idx="119">
                  <c:v>95.46751973736626</c:v>
                </c:pt>
                <c:pt idx="120">
                  <c:v>114.84760858845532</c:v>
                </c:pt>
                <c:pt idx="121">
                  <c:v>131.39976815873626</c:v>
                </c:pt>
                <c:pt idx="122">
                  <c:v>144.71642934612049</c:v>
                </c:pt>
                <c:pt idx="123">
                  <c:v>154.4696917567104</c:v>
                </c:pt>
                <c:pt idx="124">
                  <c:v>160.41939770073489</c:v>
                </c:pt>
                <c:pt idx="125">
                  <c:v>162.41904567191034</c:v>
                </c:pt>
                <c:pt idx="126">
                  <c:v>160.41939770073498</c:v>
                </c:pt>
                <c:pt idx="127">
                  <c:v>154.46969175671083</c:v>
                </c:pt>
                <c:pt idx="128">
                  <c:v>144.71642934612066</c:v>
                </c:pt>
                <c:pt idx="129">
                  <c:v>131.39976815873638</c:v>
                </c:pt>
                <c:pt idx="130">
                  <c:v>114.84760858845546</c:v>
                </c:pt>
                <c:pt idx="131">
                  <c:v>95.467519737366629</c:v>
                </c:pt>
                <c:pt idx="132">
                  <c:v>73.73670371181089</c:v>
                </c:pt>
                <c:pt idx="133">
                  <c:v>50.190245322781294</c:v>
                </c:pt>
                <c:pt idx="134">
                  <c:v>25.407936522030237</c:v>
                </c:pt>
                <c:pt idx="135">
                  <c:v>4.6185277824406512E-14</c:v>
                </c:pt>
                <c:pt idx="136">
                  <c:v>-25.407936522030088</c:v>
                </c:pt>
                <c:pt idx="137">
                  <c:v>-50.190245322781067</c:v>
                </c:pt>
                <c:pt idx="138">
                  <c:v>-73.736703711810719</c:v>
                </c:pt>
                <c:pt idx="139">
                  <c:v>-95.467519737366672</c:v>
                </c:pt>
                <c:pt idx="140">
                  <c:v>-114.84760858845529</c:v>
                </c:pt>
                <c:pt idx="141">
                  <c:v>-131.39976815873607</c:v>
                </c:pt>
                <c:pt idx="142">
                  <c:v>-144.71642934612049</c:v>
                </c:pt>
                <c:pt idx="143">
                  <c:v>-154.46969175671046</c:v>
                </c:pt>
                <c:pt idx="144">
                  <c:v>-160.41939770073509</c:v>
                </c:pt>
                <c:pt idx="145">
                  <c:v>-162.41904567191023</c:v>
                </c:pt>
                <c:pt idx="146">
                  <c:v>-160.41939770073509</c:v>
                </c:pt>
                <c:pt idx="147">
                  <c:v>-154.46969175671052</c:v>
                </c:pt>
                <c:pt idx="148">
                  <c:v>-144.71642934612072</c:v>
                </c:pt>
                <c:pt idx="149">
                  <c:v>-131.39976815873649</c:v>
                </c:pt>
                <c:pt idx="150">
                  <c:v>-114.84760858845547</c:v>
                </c:pt>
                <c:pt idx="151">
                  <c:v>-95.467519737366558</c:v>
                </c:pt>
                <c:pt idx="152">
                  <c:v>-73.736703711811103</c:v>
                </c:pt>
                <c:pt idx="153">
                  <c:v>-50.190245322781287</c:v>
                </c:pt>
                <c:pt idx="154">
                  <c:v>-25.407936522030393</c:v>
                </c:pt>
                <c:pt idx="155">
                  <c:v>-7.1054273576010019E-14</c:v>
                </c:pt>
                <c:pt idx="156">
                  <c:v>25.407936522030017</c:v>
                </c:pt>
                <c:pt idx="157">
                  <c:v>50.190245322780967</c:v>
                </c:pt>
                <c:pt idx="158">
                  <c:v>73.736703711810748</c:v>
                </c:pt>
                <c:pt idx="159">
                  <c:v>95.467519737366544</c:v>
                </c:pt>
                <c:pt idx="160">
                  <c:v>114.84760858845533</c:v>
                </c:pt>
                <c:pt idx="161">
                  <c:v>131.39976815873626</c:v>
                </c:pt>
                <c:pt idx="162">
                  <c:v>144.71642934612066</c:v>
                </c:pt>
                <c:pt idx="163">
                  <c:v>154.46969175671063</c:v>
                </c:pt>
                <c:pt idx="164">
                  <c:v>160.41939770073517</c:v>
                </c:pt>
                <c:pt idx="165">
                  <c:v>162.41904567191062</c:v>
                </c:pt>
                <c:pt idx="166">
                  <c:v>160.41939770073503</c:v>
                </c:pt>
                <c:pt idx="167">
                  <c:v>154.46969175671046</c:v>
                </c:pt>
                <c:pt idx="168">
                  <c:v>144.71642934612072</c:v>
                </c:pt>
                <c:pt idx="169">
                  <c:v>131.39976815873609</c:v>
                </c:pt>
                <c:pt idx="170">
                  <c:v>114.84760858845547</c:v>
                </c:pt>
                <c:pt idx="171">
                  <c:v>95.467519737366743</c:v>
                </c:pt>
                <c:pt idx="172">
                  <c:v>73.736703711811089</c:v>
                </c:pt>
                <c:pt idx="173">
                  <c:v>50.190245322781195</c:v>
                </c:pt>
                <c:pt idx="174">
                  <c:v>25.407936522030326</c:v>
                </c:pt>
                <c:pt idx="175">
                  <c:v>4.6185277824406512E-14</c:v>
                </c:pt>
                <c:pt idx="176">
                  <c:v>-25.407936522030138</c:v>
                </c:pt>
                <c:pt idx="177">
                  <c:v>-50.190245322780683</c:v>
                </c:pt>
                <c:pt idx="178">
                  <c:v>-73.736703711810804</c:v>
                </c:pt>
                <c:pt idx="179">
                  <c:v>-95.467519737366374</c:v>
                </c:pt>
                <c:pt idx="180">
                  <c:v>-114.84760858845533</c:v>
                </c:pt>
                <c:pt idx="181">
                  <c:v>-131.39976815873618</c:v>
                </c:pt>
                <c:pt idx="182">
                  <c:v>-144.71642934612061</c:v>
                </c:pt>
                <c:pt idx="183">
                  <c:v>-154.46969175671046</c:v>
                </c:pt>
                <c:pt idx="184">
                  <c:v>-160.41939770073495</c:v>
                </c:pt>
                <c:pt idx="185">
                  <c:v>-162.41904567191054</c:v>
                </c:pt>
                <c:pt idx="186">
                  <c:v>-160.41939770073506</c:v>
                </c:pt>
                <c:pt idx="187">
                  <c:v>-154.46969175671063</c:v>
                </c:pt>
                <c:pt idx="188">
                  <c:v>-144.71642934612066</c:v>
                </c:pt>
                <c:pt idx="189">
                  <c:v>-131.39976815873624</c:v>
                </c:pt>
                <c:pt idx="190">
                  <c:v>-114.84760858845543</c:v>
                </c:pt>
                <c:pt idx="191">
                  <c:v>-95.467519737366572</c:v>
                </c:pt>
                <c:pt idx="192">
                  <c:v>-73.736703711810833</c:v>
                </c:pt>
                <c:pt idx="193">
                  <c:v>-50.19024532278106</c:v>
                </c:pt>
                <c:pt idx="194">
                  <c:v>-25.407936522030184</c:v>
                </c:pt>
                <c:pt idx="195">
                  <c:v>2.0961010704922955E-13</c:v>
                </c:pt>
                <c:pt idx="196">
                  <c:v>25.407936522030056</c:v>
                </c:pt>
                <c:pt idx="197">
                  <c:v>50.190245322780875</c:v>
                </c:pt>
                <c:pt idx="198">
                  <c:v>73.736703711810776</c:v>
                </c:pt>
                <c:pt idx="199">
                  <c:v>95.46751973736626</c:v>
                </c:pt>
                <c:pt idx="200">
                  <c:v>114.84760858845529</c:v>
                </c:pt>
                <c:pt idx="201">
                  <c:v>131.39976815873624</c:v>
                </c:pt>
                <c:pt idx="202">
                  <c:v>144.71642934612049</c:v>
                </c:pt>
                <c:pt idx="203">
                  <c:v>154.46969175671043</c:v>
                </c:pt>
                <c:pt idx="204">
                  <c:v>160.41939770073486</c:v>
                </c:pt>
                <c:pt idx="205">
                  <c:v>162.41904567191034</c:v>
                </c:pt>
                <c:pt idx="206">
                  <c:v>160.41939770073498</c:v>
                </c:pt>
                <c:pt idx="207">
                  <c:v>154.46969175671077</c:v>
                </c:pt>
                <c:pt idx="208">
                  <c:v>144.71642934612066</c:v>
                </c:pt>
                <c:pt idx="209">
                  <c:v>131.39976815873638</c:v>
                </c:pt>
                <c:pt idx="210">
                  <c:v>114.84760858845546</c:v>
                </c:pt>
                <c:pt idx="211">
                  <c:v>95.467519737366644</c:v>
                </c:pt>
                <c:pt idx="212">
                  <c:v>73.73670371181089</c:v>
                </c:pt>
                <c:pt idx="213">
                  <c:v>50.190245322781294</c:v>
                </c:pt>
                <c:pt idx="214">
                  <c:v>25.40793652203023</c:v>
                </c:pt>
                <c:pt idx="215">
                  <c:v>4.6185277824406512E-14</c:v>
                </c:pt>
                <c:pt idx="216">
                  <c:v>-25.407936522030088</c:v>
                </c:pt>
                <c:pt idx="217">
                  <c:v>-50.190245322781053</c:v>
                </c:pt>
                <c:pt idx="218">
                  <c:v>-73.736703711810719</c:v>
                </c:pt>
                <c:pt idx="219">
                  <c:v>-95.467519737366672</c:v>
                </c:pt>
                <c:pt idx="220">
                  <c:v>-114.84760858845529</c:v>
                </c:pt>
                <c:pt idx="221">
                  <c:v>-131.39976815873609</c:v>
                </c:pt>
                <c:pt idx="222">
                  <c:v>-144.71642934612049</c:v>
                </c:pt>
                <c:pt idx="223">
                  <c:v>-154.46969175671046</c:v>
                </c:pt>
                <c:pt idx="224">
                  <c:v>-160.41939770073509</c:v>
                </c:pt>
                <c:pt idx="225">
                  <c:v>-162.41904567191023</c:v>
                </c:pt>
                <c:pt idx="226">
                  <c:v>-160.41939770073509</c:v>
                </c:pt>
                <c:pt idx="227">
                  <c:v>-154.46969175671052</c:v>
                </c:pt>
                <c:pt idx="228">
                  <c:v>-144.71642934612075</c:v>
                </c:pt>
                <c:pt idx="229">
                  <c:v>-131.39976815873649</c:v>
                </c:pt>
                <c:pt idx="230">
                  <c:v>-114.84760858845549</c:v>
                </c:pt>
                <c:pt idx="231">
                  <c:v>-95.467519737366558</c:v>
                </c:pt>
                <c:pt idx="232">
                  <c:v>-73.736703711811117</c:v>
                </c:pt>
                <c:pt idx="233">
                  <c:v>-50.190245322781294</c:v>
                </c:pt>
                <c:pt idx="234">
                  <c:v>-25.407936522030383</c:v>
                </c:pt>
                <c:pt idx="235">
                  <c:v>-7.1054273576010019E-14</c:v>
                </c:pt>
                <c:pt idx="236">
                  <c:v>25.407936522030017</c:v>
                </c:pt>
                <c:pt idx="237">
                  <c:v>50.19024532278096</c:v>
                </c:pt>
                <c:pt idx="238">
                  <c:v>73.736703711810748</c:v>
                </c:pt>
                <c:pt idx="239">
                  <c:v>95.46751973736653</c:v>
                </c:pt>
                <c:pt idx="240">
                  <c:v>114.84760858845529</c:v>
                </c:pt>
              </c:numCache>
            </c:numRef>
          </c:yVal>
          <c:smooth val="1"/>
        </c:ser>
        <c:ser>
          <c:idx val="2"/>
          <c:order val="2"/>
          <c:tx>
            <c:v>3er armónico (6.000rpm)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[2]Resultados!$K$11:$K$251</c:f>
              <c:numCache>
                <c:formatCode>General</c:formatCode>
                <c:ptCount val="241"/>
                <c:pt idx="0">
                  <c:v>337.51133952525657</c:v>
                </c:pt>
                <c:pt idx="1">
                  <c:v>386.15442071138835</c:v>
                </c:pt>
                <c:pt idx="2">
                  <c:v>425.28909848655883</c:v>
                </c:pt>
                <c:pt idx="3">
                  <c:v>453.95174720339446</c:v>
                </c:pt>
                <c:pt idx="4">
                  <c:v>471.43659732460929</c:v>
                </c:pt>
                <c:pt idx="5">
                  <c:v>477.31311381132906</c:v>
                </c:pt>
                <c:pt idx="6">
                  <c:v>471.4365973246089</c:v>
                </c:pt>
                <c:pt idx="7">
                  <c:v>453.95174720339412</c:v>
                </c:pt>
                <c:pt idx="8">
                  <c:v>425.28909848655894</c:v>
                </c:pt>
                <c:pt idx="9">
                  <c:v>386.15442071138796</c:v>
                </c:pt>
                <c:pt idx="10">
                  <c:v>337.51133952525646</c:v>
                </c:pt>
                <c:pt idx="11">
                  <c:v>280.55760902409776</c:v>
                </c:pt>
                <c:pt idx="12">
                  <c:v>216.69561907144455</c:v>
                </c:pt>
                <c:pt idx="13">
                  <c:v>147.49786380572408</c:v>
                </c:pt>
                <c:pt idx="14">
                  <c:v>74.668221615762462</c:v>
                </c:pt>
                <c:pt idx="15">
                  <c:v>0</c:v>
                </c:pt>
                <c:pt idx="16">
                  <c:v>-74.668221615762036</c:v>
                </c:pt>
                <c:pt idx="17">
                  <c:v>-147.49786380572317</c:v>
                </c:pt>
                <c:pt idx="18">
                  <c:v>-216.69561907144401</c:v>
                </c:pt>
                <c:pt idx="19">
                  <c:v>-280.55760902409725</c:v>
                </c:pt>
                <c:pt idx="20">
                  <c:v>-337.51133952525652</c:v>
                </c:pt>
                <c:pt idx="21">
                  <c:v>-386.15442071138801</c:v>
                </c:pt>
                <c:pt idx="22">
                  <c:v>-425.28909848655854</c:v>
                </c:pt>
                <c:pt idx="23">
                  <c:v>-453.95174720339412</c:v>
                </c:pt>
                <c:pt idx="24">
                  <c:v>-471.43659732460895</c:v>
                </c:pt>
                <c:pt idx="25">
                  <c:v>-477.31311381132906</c:v>
                </c:pt>
                <c:pt idx="26">
                  <c:v>-471.43659732460935</c:v>
                </c:pt>
                <c:pt idx="27">
                  <c:v>-453.95174720339423</c:v>
                </c:pt>
                <c:pt idx="28">
                  <c:v>-425.28909848655849</c:v>
                </c:pt>
                <c:pt idx="29">
                  <c:v>-386.1544207113879</c:v>
                </c:pt>
                <c:pt idx="30">
                  <c:v>-337.51133952525691</c:v>
                </c:pt>
                <c:pt idx="31">
                  <c:v>-280.55760902409776</c:v>
                </c:pt>
                <c:pt idx="32">
                  <c:v>-216.69561907144407</c:v>
                </c:pt>
                <c:pt idx="33">
                  <c:v>-147.49786380572397</c:v>
                </c:pt>
                <c:pt idx="34">
                  <c:v>-74.668221615762192</c:v>
                </c:pt>
                <c:pt idx="35">
                  <c:v>6.2527760746888816E-13</c:v>
                </c:pt>
                <c:pt idx="36">
                  <c:v>74.668221615761809</c:v>
                </c:pt>
                <c:pt idx="37">
                  <c:v>147.4978638057234</c:v>
                </c:pt>
                <c:pt idx="38">
                  <c:v>216.69561907144396</c:v>
                </c:pt>
                <c:pt idx="39">
                  <c:v>280.55760902409685</c:v>
                </c:pt>
                <c:pt idx="40">
                  <c:v>337.51133952525652</c:v>
                </c:pt>
                <c:pt idx="41">
                  <c:v>386.15442071138824</c:v>
                </c:pt>
                <c:pt idx="42">
                  <c:v>425.28909848655832</c:v>
                </c:pt>
                <c:pt idx="43">
                  <c:v>453.95174720339401</c:v>
                </c:pt>
                <c:pt idx="44">
                  <c:v>471.43659732460867</c:v>
                </c:pt>
                <c:pt idx="45">
                  <c:v>477.31311381132844</c:v>
                </c:pt>
                <c:pt idx="46">
                  <c:v>471.4365973246089</c:v>
                </c:pt>
                <c:pt idx="47">
                  <c:v>453.95174720339514</c:v>
                </c:pt>
                <c:pt idx="48">
                  <c:v>425.28909848655877</c:v>
                </c:pt>
                <c:pt idx="49">
                  <c:v>386.15442071138858</c:v>
                </c:pt>
                <c:pt idx="50">
                  <c:v>337.51133952525691</c:v>
                </c:pt>
                <c:pt idx="51">
                  <c:v>280.55760902409793</c:v>
                </c:pt>
                <c:pt idx="52">
                  <c:v>216.69561907144424</c:v>
                </c:pt>
                <c:pt idx="53">
                  <c:v>147.49786380572465</c:v>
                </c:pt>
                <c:pt idx="54">
                  <c:v>74.66822161576232</c:v>
                </c:pt>
                <c:pt idx="55">
                  <c:v>1.4210854715202004E-13</c:v>
                </c:pt>
                <c:pt idx="56">
                  <c:v>-74.668221615761908</c:v>
                </c:pt>
                <c:pt idx="57">
                  <c:v>-147.49786380572397</c:v>
                </c:pt>
                <c:pt idx="58">
                  <c:v>-216.69561907144379</c:v>
                </c:pt>
                <c:pt idx="59">
                  <c:v>-280.55760902409804</c:v>
                </c:pt>
                <c:pt idx="60">
                  <c:v>-337.51133952525646</c:v>
                </c:pt>
                <c:pt idx="61">
                  <c:v>-386.15442071138773</c:v>
                </c:pt>
                <c:pt idx="62">
                  <c:v>-425.28909848655826</c:v>
                </c:pt>
                <c:pt idx="63">
                  <c:v>-453.95174720339418</c:v>
                </c:pt>
                <c:pt idx="64">
                  <c:v>-471.43659732460935</c:v>
                </c:pt>
                <c:pt idx="65">
                  <c:v>-477.31311381132809</c:v>
                </c:pt>
                <c:pt idx="66">
                  <c:v>-471.43659732460924</c:v>
                </c:pt>
                <c:pt idx="67">
                  <c:v>-453.95174720339429</c:v>
                </c:pt>
                <c:pt idx="68">
                  <c:v>-425.28909848655894</c:v>
                </c:pt>
                <c:pt idx="69">
                  <c:v>-386.15442071138892</c:v>
                </c:pt>
                <c:pt idx="70">
                  <c:v>-337.51133952525697</c:v>
                </c:pt>
                <c:pt idx="71">
                  <c:v>-280.5576090240977</c:v>
                </c:pt>
                <c:pt idx="72">
                  <c:v>-216.69561907144495</c:v>
                </c:pt>
                <c:pt idx="73">
                  <c:v>-147.49786380572465</c:v>
                </c:pt>
                <c:pt idx="74">
                  <c:v>-74.668221615762761</c:v>
                </c:pt>
                <c:pt idx="75">
                  <c:v>-2.1316282072803006E-13</c:v>
                </c:pt>
                <c:pt idx="76">
                  <c:v>74.668221615761681</c:v>
                </c:pt>
                <c:pt idx="77">
                  <c:v>147.49786380572368</c:v>
                </c:pt>
                <c:pt idx="78">
                  <c:v>216.69561907144384</c:v>
                </c:pt>
                <c:pt idx="79">
                  <c:v>280.55760902409764</c:v>
                </c:pt>
                <c:pt idx="80">
                  <c:v>337.51133952525657</c:v>
                </c:pt>
                <c:pt idx="81">
                  <c:v>386.1544207113883</c:v>
                </c:pt>
                <c:pt idx="82">
                  <c:v>425.28909848655877</c:v>
                </c:pt>
                <c:pt idx="83">
                  <c:v>453.95174720339463</c:v>
                </c:pt>
                <c:pt idx="84">
                  <c:v>471.43659732460952</c:v>
                </c:pt>
                <c:pt idx="85">
                  <c:v>477.31311381132923</c:v>
                </c:pt>
                <c:pt idx="86">
                  <c:v>471.43659732460907</c:v>
                </c:pt>
                <c:pt idx="87">
                  <c:v>453.95174720339412</c:v>
                </c:pt>
                <c:pt idx="88">
                  <c:v>425.28909848655894</c:v>
                </c:pt>
                <c:pt idx="89">
                  <c:v>386.15442071138784</c:v>
                </c:pt>
                <c:pt idx="90">
                  <c:v>337.51133952525703</c:v>
                </c:pt>
                <c:pt idx="91">
                  <c:v>280.55760902409827</c:v>
                </c:pt>
                <c:pt idx="92">
                  <c:v>216.69561907144487</c:v>
                </c:pt>
                <c:pt idx="93">
                  <c:v>147.49786380572431</c:v>
                </c:pt>
                <c:pt idx="94">
                  <c:v>74.668221615762562</c:v>
                </c:pt>
                <c:pt idx="95">
                  <c:v>1.4210854715202004E-13</c:v>
                </c:pt>
                <c:pt idx="96">
                  <c:v>-74.66822161576205</c:v>
                </c:pt>
                <c:pt idx="97">
                  <c:v>-147.49786380572289</c:v>
                </c:pt>
                <c:pt idx="98">
                  <c:v>-216.69561907144407</c:v>
                </c:pt>
                <c:pt idx="99">
                  <c:v>-280.55760902409713</c:v>
                </c:pt>
                <c:pt idx="100">
                  <c:v>-337.51133952525652</c:v>
                </c:pt>
                <c:pt idx="101">
                  <c:v>-386.15442071138813</c:v>
                </c:pt>
                <c:pt idx="102">
                  <c:v>-425.28909848655854</c:v>
                </c:pt>
                <c:pt idx="103">
                  <c:v>-453.95174720339412</c:v>
                </c:pt>
                <c:pt idx="104">
                  <c:v>-471.43659732460895</c:v>
                </c:pt>
                <c:pt idx="105">
                  <c:v>-477.313113811329</c:v>
                </c:pt>
                <c:pt idx="106">
                  <c:v>-471.43659732460924</c:v>
                </c:pt>
                <c:pt idx="107">
                  <c:v>-453.95174720339463</c:v>
                </c:pt>
                <c:pt idx="108">
                  <c:v>-425.28909848655888</c:v>
                </c:pt>
                <c:pt idx="109">
                  <c:v>-386.15442071138818</c:v>
                </c:pt>
                <c:pt idx="110">
                  <c:v>-337.51133952525691</c:v>
                </c:pt>
                <c:pt idx="111">
                  <c:v>-280.55760902409776</c:v>
                </c:pt>
                <c:pt idx="112">
                  <c:v>-216.69561907144407</c:v>
                </c:pt>
                <c:pt idx="113">
                  <c:v>-147.49786380572397</c:v>
                </c:pt>
                <c:pt idx="114">
                  <c:v>-74.668221615762164</c:v>
                </c:pt>
                <c:pt idx="115">
                  <c:v>6.2527760746888816E-13</c:v>
                </c:pt>
                <c:pt idx="116">
                  <c:v>74.668221615761809</c:v>
                </c:pt>
                <c:pt idx="117">
                  <c:v>147.4978638057234</c:v>
                </c:pt>
                <c:pt idx="118">
                  <c:v>216.69561907144396</c:v>
                </c:pt>
                <c:pt idx="119">
                  <c:v>280.55760902409685</c:v>
                </c:pt>
                <c:pt idx="120">
                  <c:v>337.51133952525652</c:v>
                </c:pt>
                <c:pt idx="121">
                  <c:v>386.15442071138824</c:v>
                </c:pt>
                <c:pt idx="122">
                  <c:v>425.28909848655826</c:v>
                </c:pt>
                <c:pt idx="123">
                  <c:v>453.95174720339395</c:v>
                </c:pt>
                <c:pt idx="124">
                  <c:v>471.43659732460867</c:v>
                </c:pt>
                <c:pt idx="125">
                  <c:v>477.31311381132849</c:v>
                </c:pt>
                <c:pt idx="126">
                  <c:v>471.4365973246089</c:v>
                </c:pt>
                <c:pt idx="127">
                  <c:v>453.95174720339509</c:v>
                </c:pt>
                <c:pt idx="128">
                  <c:v>425.28909848655883</c:v>
                </c:pt>
                <c:pt idx="129">
                  <c:v>386.15442071138858</c:v>
                </c:pt>
                <c:pt idx="130">
                  <c:v>337.51133952525691</c:v>
                </c:pt>
                <c:pt idx="131">
                  <c:v>280.55760902409793</c:v>
                </c:pt>
                <c:pt idx="132">
                  <c:v>216.6956190714443</c:v>
                </c:pt>
                <c:pt idx="133">
                  <c:v>147.49786380572465</c:v>
                </c:pt>
                <c:pt idx="134">
                  <c:v>74.668221615762306</c:v>
                </c:pt>
                <c:pt idx="135">
                  <c:v>1.4210854715202004E-13</c:v>
                </c:pt>
                <c:pt idx="136">
                  <c:v>-74.668221615761908</c:v>
                </c:pt>
                <c:pt idx="137">
                  <c:v>-147.49786380572397</c:v>
                </c:pt>
                <c:pt idx="138">
                  <c:v>-216.69561907144382</c:v>
                </c:pt>
                <c:pt idx="139">
                  <c:v>-280.55760902409804</c:v>
                </c:pt>
                <c:pt idx="140">
                  <c:v>-337.51133952525646</c:v>
                </c:pt>
                <c:pt idx="141">
                  <c:v>-386.15442071138767</c:v>
                </c:pt>
                <c:pt idx="142">
                  <c:v>-425.28909848655826</c:v>
                </c:pt>
                <c:pt idx="143">
                  <c:v>-453.95174720339412</c:v>
                </c:pt>
                <c:pt idx="144">
                  <c:v>-471.43659732460935</c:v>
                </c:pt>
                <c:pt idx="145">
                  <c:v>-477.31311381132804</c:v>
                </c:pt>
                <c:pt idx="146">
                  <c:v>-471.43659732460924</c:v>
                </c:pt>
                <c:pt idx="147">
                  <c:v>-453.95174720339435</c:v>
                </c:pt>
                <c:pt idx="148">
                  <c:v>-425.28909848655894</c:v>
                </c:pt>
                <c:pt idx="149">
                  <c:v>-386.15442071138892</c:v>
                </c:pt>
                <c:pt idx="150">
                  <c:v>-337.51133952525697</c:v>
                </c:pt>
                <c:pt idx="151">
                  <c:v>-280.5576090240977</c:v>
                </c:pt>
                <c:pt idx="152">
                  <c:v>-216.69561907144492</c:v>
                </c:pt>
                <c:pt idx="153">
                  <c:v>-147.49786380572465</c:v>
                </c:pt>
                <c:pt idx="154">
                  <c:v>-74.668221615762761</c:v>
                </c:pt>
                <c:pt idx="155">
                  <c:v>-2.1316282072803006E-13</c:v>
                </c:pt>
                <c:pt idx="156">
                  <c:v>74.668221615761681</c:v>
                </c:pt>
                <c:pt idx="157">
                  <c:v>147.49786380572368</c:v>
                </c:pt>
                <c:pt idx="158">
                  <c:v>216.69561907144384</c:v>
                </c:pt>
                <c:pt idx="159">
                  <c:v>280.55760902409764</c:v>
                </c:pt>
                <c:pt idx="160">
                  <c:v>337.51133952525657</c:v>
                </c:pt>
                <c:pt idx="161">
                  <c:v>386.1544207113883</c:v>
                </c:pt>
                <c:pt idx="162">
                  <c:v>425.28909848655871</c:v>
                </c:pt>
                <c:pt idx="163">
                  <c:v>453.95174720339463</c:v>
                </c:pt>
                <c:pt idx="164">
                  <c:v>471.43659732460952</c:v>
                </c:pt>
                <c:pt idx="165">
                  <c:v>477.31311381132923</c:v>
                </c:pt>
                <c:pt idx="166">
                  <c:v>471.43659732460907</c:v>
                </c:pt>
                <c:pt idx="167">
                  <c:v>453.95174720339412</c:v>
                </c:pt>
                <c:pt idx="168">
                  <c:v>425.28909848655894</c:v>
                </c:pt>
                <c:pt idx="169">
                  <c:v>386.15442071138784</c:v>
                </c:pt>
                <c:pt idx="170">
                  <c:v>337.51133952525709</c:v>
                </c:pt>
                <c:pt idx="171">
                  <c:v>280.55760902409827</c:v>
                </c:pt>
                <c:pt idx="172">
                  <c:v>216.6956190714449</c:v>
                </c:pt>
                <c:pt idx="173">
                  <c:v>147.49786380572431</c:v>
                </c:pt>
                <c:pt idx="174">
                  <c:v>74.668221615762548</c:v>
                </c:pt>
                <c:pt idx="175">
                  <c:v>1.4210854715202004E-13</c:v>
                </c:pt>
                <c:pt idx="176">
                  <c:v>-74.66822161576205</c:v>
                </c:pt>
                <c:pt idx="177">
                  <c:v>-147.49786380572289</c:v>
                </c:pt>
                <c:pt idx="178">
                  <c:v>-216.6956190714441</c:v>
                </c:pt>
                <c:pt idx="179">
                  <c:v>-280.55760902409719</c:v>
                </c:pt>
                <c:pt idx="180">
                  <c:v>-337.51133952525652</c:v>
                </c:pt>
                <c:pt idx="181">
                  <c:v>-386.15442071138807</c:v>
                </c:pt>
                <c:pt idx="182">
                  <c:v>-425.2890984865586</c:v>
                </c:pt>
                <c:pt idx="183">
                  <c:v>-453.95174720339412</c:v>
                </c:pt>
                <c:pt idx="184">
                  <c:v>-471.43659732460895</c:v>
                </c:pt>
                <c:pt idx="185">
                  <c:v>-477.313113811329</c:v>
                </c:pt>
                <c:pt idx="186">
                  <c:v>-471.43659732460929</c:v>
                </c:pt>
                <c:pt idx="187">
                  <c:v>-453.95174720339463</c:v>
                </c:pt>
                <c:pt idx="188">
                  <c:v>-425.28909848655888</c:v>
                </c:pt>
                <c:pt idx="189">
                  <c:v>-386.15442071138818</c:v>
                </c:pt>
                <c:pt idx="190">
                  <c:v>-337.51133952525691</c:v>
                </c:pt>
                <c:pt idx="191">
                  <c:v>-280.55760902409776</c:v>
                </c:pt>
                <c:pt idx="192">
                  <c:v>-216.69561907144404</c:v>
                </c:pt>
                <c:pt idx="193">
                  <c:v>-147.49786380572397</c:v>
                </c:pt>
                <c:pt idx="194">
                  <c:v>-74.668221615762178</c:v>
                </c:pt>
                <c:pt idx="195">
                  <c:v>6.2527760746888816E-13</c:v>
                </c:pt>
                <c:pt idx="196">
                  <c:v>74.668221615761809</c:v>
                </c:pt>
                <c:pt idx="197">
                  <c:v>147.4978638057234</c:v>
                </c:pt>
                <c:pt idx="198">
                  <c:v>216.69561907144396</c:v>
                </c:pt>
                <c:pt idx="199">
                  <c:v>280.55760902409685</c:v>
                </c:pt>
                <c:pt idx="200">
                  <c:v>337.51133952525652</c:v>
                </c:pt>
                <c:pt idx="201">
                  <c:v>386.15442071138818</c:v>
                </c:pt>
                <c:pt idx="202">
                  <c:v>425.28909848655826</c:v>
                </c:pt>
                <c:pt idx="203">
                  <c:v>453.95174720339401</c:v>
                </c:pt>
                <c:pt idx="204">
                  <c:v>471.43659732460867</c:v>
                </c:pt>
                <c:pt idx="205">
                  <c:v>477.31311381132849</c:v>
                </c:pt>
                <c:pt idx="206">
                  <c:v>471.43659732460895</c:v>
                </c:pt>
                <c:pt idx="207">
                  <c:v>453.95174720339514</c:v>
                </c:pt>
                <c:pt idx="208">
                  <c:v>425.28909848655883</c:v>
                </c:pt>
                <c:pt idx="209">
                  <c:v>386.15442071138864</c:v>
                </c:pt>
                <c:pt idx="210">
                  <c:v>337.51133952525691</c:v>
                </c:pt>
                <c:pt idx="211">
                  <c:v>280.55760902409793</c:v>
                </c:pt>
                <c:pt idx="212">
                  <c:v>216.6956190714443</c:v>
                </c:pt>
                <c:pt idx="213">
                  <c:v>147.49786380572465</c:v>
                </c:pt>
                <c:pt idx="214">
                  <c:v>74.668221615762334</c:v>
                </c:pt>
                <c:pt idx="215">
                  <c:v>1.4210854715202004E-13</c:v>
                </c:pt>
                <c:pt idx="216">
                  <c:v>-74.668221615761908</c:v>
                </c:pt>
                <c:pt idx="217">
                  <c:v>-147.49786380572397</c:v>
                </c:pt>
                <c:pt idx="218">
                  <c:v>-216.69561907144382</c:v>
                </c:pt>
                <c:pt idx="219">
                  <c:v>-280.55760902409804</c:v>
                </c:pt>
                <c:pt idx="220">
                  <c:v>-337.51133952525646</c:v>
                </c:pt>
                <c:pt idx="221">
                  <c:v>-386.15442071138773</c:v>
                </c:pt>
                <c:pt idx="222">
                  <c:v>-425.28909848655826</c:v>
                </c:pt>
                <c:pt idx="223">
                  <c:v>-453.95174720339412</c:v>
                </c:pt>
                <c:pt idx="224">
                  <c:v>-471.43659732460935</c:v>
                </c:pt>
                <c:pt idx="225">
                  <c:v>-477.31311381132809</c:v>
                </c:pt>
                <c:pt idx="226">
                  <c:v>-471.43659732460924</c:v>
                </c:pt>
                <c:pt idx="227">
                  <c:v>-453.95174720339429</c:v>
                </c:pt>
                <c:pt idx="228">
                  <c:v>-425.28909848655894</c:v>
                </c:pt>
                <c:pt idx="229">
                  <c:v>-386.15442071138892</c:v>
                </c:pt>
                <c:pt idx="230">
                  <c:v>-337.51133952525697</c:v>
                </c:pt>
                <c:pt idx="231">
                  <c:v>-280.55760902409776</c:v>
                </c:pt>
                <c:pt idx="232">
                  <c:v>-216.69561907144495</c:v>
                </c:pt>
                <c:pt idx="233">
                  <c:v>-147.49786380572465</c:v>
                </c:pt>
                <c:pt idx="234">
                  <c:v>-74.668221615762775</c:v>
                </c:pt>
                <c:pt idx="235">
                  <c:v>-2.1316282072803006E-13</c:v>
                </c:pt>
                <c:pt idx="236">
                  <c:v>74.668221615761681</c:v>
                </c:pt>
                <c:pt idx="237">
                  <c:v>147.49786380572368</c:v>
                </c:pt>
                <c:pt idx="238">
                  <c:v>216.69561907144384</c:v>
                </c:pt>
                <c:pt idx="239">
                  <c:v>280.55760902409764</c:v>
                </c:pt>
                <c:pt idx="240">
                  <c:v>337.5113395252564</c:v>
                </c:pt>
              </c:numCache>
            </c:numRef>
          </c:yVal>
          <c:smooth val="1"/>
        </c:ser>
        <c:axId val="120018432"/>
        <c:axId val="120020352"/>
      </c:scatterChart>
      <c:valAx>
        <c:axId val="120018432"/>
        <c:scaling>
          <c:orientation val="minMax"/>
          <c:max val="7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θ=ω·</a:t>
                </a:r>
                <a:r>
                  <a:rPr lang="en-US" sz="1000" b="1" i="0" u="none" strike="noStrike" baseline="0"/>
                  <a:t>t (grad)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120020352"/>
        <c:crosses val="autoZero"/>
        <c:crossBetween val="midCat"/>
        <c:majorUnit val="120"/>
        <c:minorUnit val="120"/>
      </c:valAx>
      <c:valAx>
        <c:axId val="1200203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Msacudida (N·m)</a:t>
                </a:r>
              </a:p>
            </c:rich>
          </c:tx>
          <c:layout/>
        </c:title>
        <c:numFmt formatCode="General" sourceLinked="1"/>
        <c:tickLblPos val="nextTo"/>
        <c:crossAx val="120018432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tx>
            <c:v>MH Total 800rpm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Resultados!$X$11:$X$251</c:f>
              <c:numCache>
                <c:formatCode>General</c:formatCode>
                <c:ptCount val="241"/>
                <c:pt idx="0">
                  <c:v>-55.32534683481957</c:v>
                </c:pt>
                <c:pt idx="1">
                  <c:v>-57.805934939864109</c:v>
                </c:pt>
                <c:pt idx="2">
                  <c:v>-60.140541738559961</c:v>
                </c:pt>
                <c:pt idx="3">
                  <c:v>-62.320163231255947</c:v>
                </c:pt>
                <c:pt idx="4">
                  <c:v>-64.335789479182267</c:v>
                </c:pt>
                <c:pt idx="5">
                  <c:v>-66.178561976810968</c:v>
                </c:pt>
                <c:pt idx="6">
                  <c:v>-67.839943636076683</c:v>
                </c:pt>
                <c:pt idx="7">
                  <c:v>-69.311894548593713</c:v>
                </c:pt>
                <c:pt idx="8">
                  <c:v>-70.587046385137839</c:v>
                </c:pt>
                <c:pt idx="9">
                  <c:v>-71.658868295398179</c:v>
                </c:pt>
                <c:pt idx="10">
                  <c:v>-72.521817485327404</c:v>
                </c:pt>
                <c:pt idx="11">
                  <c:v>-73.171468260760975</c:v>
                </c:pt>
                <c:pt idx="12">
                  <c:v>-73.604614207759141</c:v>
                </c:pt>
                <c:pt idx="13">
                  <c:v>-73.819339293994318</c:v>
                </c:pt>
                <c:pt idx="14">
                  <c:v>-73.815054972930483</c:v>
                </c:pt>
                <c:pt idx="15">
                  <c:v>-73.59250179698823</c:v>
                </c:pt>
                <c:pt idx="16">
                  <c:v>-73.153715535274543</c:v>
                </c:pt>
                <c:pt idx="17">
                  <c:v>-72.501959280850855</c:v>
                </c:pt>
                <c:pt idx="18">
                  <c:v>-71.641624456999978</c:v>
                </c:pt>
                <c:pt idx="19">
                  <c:v>-70.578104929434957</c:v>
                </c:pt>
                <c:pt idx="20">
                  <c:v>-69.317649545343386</c:v>
                </c:pt>
                <c:pt idx="21">
                  <c:v>-67.867199302058793</c:v>
                </c:pt>
                <c:pt idx="22">
                  <c:v>-66.234215959617288</c:v>
                </c:pt>
                <c:pt idx="23">
                  <c:v>-64.42650922594018</c:v>
                </c:pt>
                <c:pt idx="24">
                  <c:v>-62.452069647294365</c:v>
                </c:pt>
                <c:pt idx="25">
                  <c:v>-60.318914030015499</c:v>
                </c:pt>
                <c:pt idx="26">
                  <c:v>-58.034949615794773</c:v>
                </c:pt>
                <c:pt idx="27">
                  <c:v>-55.607862358656241</c:v>
                </c:pt>
                <c:pt idx="28">
                  <c:v>-53.045033545461166</c:v>
                </c:pt>
                <c:pt idx="29">
                  <c:v>-50.353487711846626</c:v>
                </c:pt>
                <c:pt idx="30">
                  <c:v>-47.539873388461075</c:v>
                </c:pt>
                <c:pt idx="31">
                  <c:v>-44.610476730271863</c:v>
                </c:pt>
                <c:pt idx="32">
                  <c:v>-41.571266599481397</c:v>
                </c:pt>
                <c:pt idx="33">
                  <c:v>-38.42796825511283</c:v>
                </c:pt>
                <c:pt idx="34">
                  <c:v>-35.18616151167808</c:v>
                </c:pt>
                <c:pt idx="35">
                  <c:v>-31.851398122038837</c:v>
                </c:pt>
                <c:pt idx="36">
                  <c:v>-28.429332264110656</c:v>
                </c:pt>
                <c:pt idx="37">
                  <c:v>-24.925857405806255</c:v>
                </c:pt>
                <c:pt idx="38">
                  <c:v>-21.347242514101815</c:v>
                </c:pt>
                <c:pt idx="39">
                  <c:v>-17.700260575907254</c:v>
                </c:pt>
                <c:pt idx="40">
                  <c:v>-13.992302710523834</c:v>
                </c:pt>
                <c:pt idx="41">
                  <c:v>-10.231471762305862</c:v>
                </c:pt>
                <c:pt idx="42">
                  <c:v>-6.4266501411492278</c:v>
                </c:pt>
                <c:pt idx="43">
                  <c:v>-2.5875377892530977</c:v>
                </c:pt>
                <c:pt idx="44">
                  <c:v>1.2753425532792804</c:v>
                </c:pt>
                <c:pt idx="45">
                  <c:v>5.150674190540343</c:v>
                </c:pt>
                <c:pt idx="46">
                  <c:v>9.0264093415620721</c:v>
                </c:pt>
                <c:pt idx="47">
                  <c:v>12.889864475276795</c:v>
                </c:pt>
                <c:pt idx="48">
                  <c:v>16.727845125016049</c:v>
                </c:pt>
                <c:pt idx="49">
                  <c:v>20.526795904831616</c:v>
                </c:pt>
                <c:pt idx="50">
                  <c:v>24.272970340611163</c:v>
                </c:pt>
                <c:pt idx="51">
                  <c:v>27.952614251880483</c:v>
                </c:pt>
                <c:pt idx="52">
                  <c:v>31.552155813708904</c:v>
                </c:pt>
                <c:pt idx="53">
                  <c:v>35.058395118789612</c:v>
                </c:pt>
                <c:pt idx="54">
                  <c:v>38.458686061141108</c:v>
                </c:pt>
                <c:pt idx="55">
                  <c:v>41.741103674949407</c:v>
                </c:pt>
                <c:pt idx="56">
                  <c:v>44.894590671275154</c:v>
                </c:pt>
                <c:pt idx="57">
                  <c:v>47.909077795136405</c:v>
                </c:pt>
                <c:pt idx="58">
                  <c:v>50.775573737467028</c:v>
                </c:pt>
                <c:pt idx="59">
                  <c:v>53.486221632136463</c:v>
                </c:pt>
                <c:pt idx="60">
                  <c:v>56.034320591074653</c:v>
                </c:pt>
                <c:pt idx="61">
                  <c:v>58.414312218472737</c:v>
                </c:pt>
                <c:pt idx="62">
                  <c:v>60.621733533128769</c:v>
                </c:pt>
                <c:pt idx="63">
                  <c:v>62.653139151347766</c:v>
                </c:pt>
                <c:pt idx="64">
                  <c:v>64.505996879293519</c:v>
                </c:pt>
                <c:pt idx="65">
                  <c:v>66.178561976811025</c:v>
                </c:pt>
                <c:pt idx="66">
                  <c:v>67.669736235965416</c:v>
                </c:pt>
                <c:pt idx="67">
                  <c:v>68.978918628501802</c:v>
                </c:pt>
                <c:pt idx="68">
                  <c:v>70.105854590569095</c:v>
                </c:pt>
                <c:pt idx="69">
                  <c:v>71.050491016789508</c:v>
                </c:pt>
                <c:pt idx="70">
                  <c:v>71.812843729072213</c:v>
                </c:pt>
                <c:pt idx="71">
                  <c:v>72.392883582041094</c:v>
                </c:pt>
                <c:pt idx="72">
                  <c:v>72.790446493098429</c:v>
                </c:pt>
                <c:pt idx="73">
                  <c:v>73.005171579333648</c:v>
                </c:pt>
                <c:pt idx="74">
                  <c:v>73.036470294210531</c:v>
                </c:pt>
                <c:pt idx="75">
                  <c:v>72.883528040733097</c:v>
                </c:pt>
                <c:pt idx="76">
                  <c:v>72.545338256665914</c:v>
                </c:pt>
                <c:pt idx="77">
                  <c:v>72.020767486282011</c:v>
                </c:pt>
                <c:pt idx="78">
                  <c:v>71.308648536908052</c:v>
                </c:pt>
                <c:pt idx="79">
                  <c:v>70.407897529323677</c:v>
                </c:pt>
                <c:pt idx="80">
                  <c:v>69.317649545343443</c:v>
                </c:pt>
                <c:pt idx="81">
                  <c:v>68.037406702170045</c:v>
                </c:pt>
                <c:pt idx="82">
                  <c:v>66.567191879709185</c:v>
                </c:pt>
                <c:pt idx="83">
                  <c:v>64.907701020508995</c:v>
                </c:pt>
                <c:pt idx="84">
                  <c:v>63.06044692590288</c:v>
                </c:pt>
                <c:pt idx="85">
                  <c:v>61.027887786270689</c:v>
                </c:pt>
                <c:pt idx="86">
                  <c:v>58.813534294514724</c:v>
                </c:pt>
                <c:pt idx="87">
                  <c:v>56.42203007331689</c:v>
                </c:pt>
                <c:pt idx="88">
                  <c:v>53.859201260121935</c:v>
                </c:pt>
                <c:pt idx="89">
                  <c:v>51.132072390566506</c:v>
                </c:pt>
                <c:pt idx="90">
                  <c:v>48.248847144716166</c:v>
                </c:pt>
                <c:pt idx="91">
                  <c:v>45.21885400888047</c:v>
                </c:pt>
                <c:pt idx="92">
                  <c:v>42.052458394050234</c:v>
                </c:pt>
                <c:pt idx="93">
                  <c:v>38.760944175204678</c:v>
                </c:pt>
                <c:pt idx="94">
                  <c:v>35.356368911789346</c:v>
                </c:pt>
                <c:pt idx="95">
                  <c:v>31.851398122038859</c:v>
                </c:pt>
                <c:pt idx="96">
                  <c:v>28.259124863999322</c:v>
                </c:pt>
                <c:pt idx="97">
                  <c:v>24.592881485714368</c:v>
                </c:pt>
                <c:pt idx="98">
                  <c:v>20.866050719533035</c:v>
                </c:pt>
                <c:pt idx="99">
                  <c:v>17.091883297298615</c:v>
                </c:pt>
                <c:pt idx="100">
                  <c:v>13.283328954268665</c:v>
                </c:pt>
                <c:pt idx="101">
                  <c:v>9.45288708358596</c:v>
                </c:pt>
                <c:pt idx="102">
                  <c:v>5.6124824264884978</c:v>
                </c:pt>
                <c:pt idx="103">
                  <c:v>1.7733700745924779</c:v>
                </c:pt>
                <c:pt idx="104">
                  <c:v>-2.0539272319992428</c:v>
                </c:pt>
                <c:pt idx="105">
                  <c:v>-5.8596479467954943</c:v>
                </c:pt>
                <c:pt idx="106">
                  <c:v>-9.6347866201706793</c:v>
                </c:pt>
                <c:pt idx="107">
                  <c:v>-13.371056269845646</c:v>
                </c:pt>
                <c:pt idx="108">
                  <c:v>-17.060821045107936</c:v>
                </c:pt>
                <c:pt idx="109">
                  <c:v>-20.697003304942921</c:v>
                </c:pt>
                <c:pt idx="110">
                  <c:v>-24.272970340611103</c:v>
                </c:pt>
                <c:pt idx="111">
                  <c:v>-27.782406851769235</c:v>
                </c:pt>
                <c:pt idx="112">
                  <c:v>-31.219179893617014</c:v>
                </c:pt>
                <c:pt idx="113">
                  <c:v>-34.577203324220818</c:v>
                </c:pt>
                <c:pt idx="114">
                  <c:v>-37.850308782532551</c:v>
                </c:pt>
                <c:pt idx="115">
                  <c:v>-41.03212991869426</c:v>
                </c:pt>
                <c:pt idx="116">
                  <c:v>-44.116005992555202</c:v>
                </c:pt>
                <c:pt idx="117">
                  <c:v>-47.094910080475756</c:v>
                </c:pt>
                <c:pt idx="118">
                  <c:v>-49.961406022806273</c:v>
                </c:pt>
                <c:pt idx="119">
                  <c:v>-52.707636953416589</c:v>
                </c:pt>
                <c:pt idx="120">
                  <c:v>-55.325346834819577</c:v>
                </c:pt>
                <c:pt idx="121">
                  <c:v>-57.805934939864116</c:v>
                </c:pt>
                <c:pt idx="122">
                  <c:v>-60.140541738559975</c:v>
                </c:pt>
                <c:pt idx="123">
                  <c:v>-62.320163231255925</c:v>
                </c:pt>
                <c:pt idx="124">
                  <c:v>-64.335789479182253</c:v>
                </c:pt>
                <c:pt idx="125">
                  <c:v>-66.178561976810997</c:v>
                </c:pt>
                <c:pt idx="126">
                  <c:v>-67.839943636076711</c:v>
                </c:pt>
                <c:pt idx="127">
                  <c:v>-69.311894548593642</c:v>
                </c:pt>
                <c:pt idx="128">
                  <c:v>-70.58704638513791</c:v>
                </c:pt>
                <c:pt idx="129">
                  <c:v>-71.658868295398179</c:v>
                </c:pt>
                <c:pt idx="130">
                  <c:v>-72.521817485327404</c:v>
                </c:pt>
                <c:pt idx="131">
                  <c:v>-73.171468260761003</c:v>
                </c:pt>
                <c:pt idx="132">
                  <c:v>-73.604614207759127</c:v>
                </c:pt>
                <c:pt idx="133">
                  <c:v>-73.819339293994346</c:v>
                </c:pt>
                <c:pt idx="134">
                  <c:v>-73.815054972930511</c:v>
                </c:pt>
                <c:pt idx="135">
                  <c:v>-73.59250179698833</c:v>
                </c:pt>
                <c:pt idx="136">
                  <c:v>-73.153715535274543</c:v>
                </c:pt>
                <c:pt idx="137">
                  <c:v>-72.501959280850826</c:v>
                </c:pt>
                <c:pt idx="138">
                  <c:v>-71.641624456999978</c:v>
                </c:pt>
                <c:pt idx="139">
                  <c:v>-70.578104929434929</c:v>
                </c:pt>
                <c:pt idx="140">
                  <c:v>-69.317649545343471</c:v>
                </c:pt>
                <c:pt idx="141">
                  <c:v>-67.867199302058793</c:v>
                </c:pt>
                <c:pt idx="142">
                  <c:v>-66.234215959617302</c:v>
                </c:pt>
                <c:pt idx="143">
                  <c:v>-64.426509225940265</c:v>
                </c:pt>
                <c:pt idx="144">
                  <c:v>-62.45206964729428</c:v>
                </c:pt>
                <c:pt idx="145">
                  <c:v>-60.318914030015463</c:v>
                </c:pt>
                <c:pt idx="146">
                  <c:v>-58.034949615794872</c:v>
                </c:pt>
                <c:pt idx="147">
                  <c:v>-55.607862358656277</c:v>
                </c:pt>
                <c:pt idx="148">
                  <c:v>-53.045033545461209</c:v>
                </c:pt>
                <c:pt idx="149">
                  <c:v>-50.353487711846668</c:v>
                </c:pt>
                <c:pt idx="150">
                  <c:v>-47.539873388461032</c:v>
                </c:pt>
                <c:pt idx="151">
                  <c:v>-44.610476730271948</c:v>
                </c:pt>
                <c:pt idx="152">
                  <c:v>-41.571266599481518</c:v>
                </c:pt>
                <c:pt idx="153">
                  <c:v>-38.427968255112845</c:v>
                </c:pt>
                <c:pt idx="154">
                  <c:v>-35.186161511678094</c:v>
                </c:pt>
                <c:pt idx="155">
                  <c:v>-31.851398122038844</c:v>
                </c:pt>
                <c:pt idx="156">
                  <c:v>-28.429332264110631</c:v>
                </c:pt>
                <c:pt idx="157">
                  <c:v>-24.925857405806269</c:v>
                </c:pt>
                <c:pt idx="158">
                  <c:v>-21.347242514101922</c:v>
                </c:pt>
                <c:pt idx="159">
                  <c:v>-17.700260575907254</c:v>
                </c:pt>
                <c:pt idx="160">
                  <c:v>-13.992302710523852</c:v>
                </c:pt>
                <c:pt idx="161">
                  <c:v>-10.231471762305873</c:v>
                </c:pt>
                <c:pt idx="162">
                  <c:v>-6.4266501411491674</c:v>
                </c:pt>
                <c:pt idx="163">
                  <c:v>-2.587537789253183</c:v>
                </c:pt>
                <c:pt idx="164">
                  <c:v>1.2753425532792697</c:v>
                </c:pt>
                <c:pt idx="165">
                  <c:v>5.1506741905402649</c:v>
                </c:pt>
                <c:pt idx="166">
                  <c:v>9.0264093415620259</c:v>
                </c:pt>
                <c:pt idx="167">
                  <c:v>12.889864475276823</c:v>
                </c:pt>
                <c:pt idx="168">
                  <c:v>16.727845125016042</c:v>
                </c:pt>
                <c:pt idx="169">
                  <c:v>20.526795904831676</c:v>
                </c:pt>
                <c:pt idx="170">
                  <c:v>24.272970340611071</c:v>
                </c:pt>
                <c:pt idx="171">
                  <c:v>27.952614251880455</c:v>
                </c:pt>
                <c:pt idx="172">
                  <c:v>31.552155813708882</c:v>
                </c:pt>
                <c:pt idx="173">
                  <c:v>35.058395118789591</c:v>
                </c:pt>
                <c:pt idx="174">
                  <c:v>38.458686061141165</c:v>
                </c:pt>
                <c:pt idx="175">
                  <c:v>41.741103674949485</c:v>
                </c:pt>
                <c:pt idx="176">
                  <c:v>44.894590671275004</c:v>
                </c:pt>
                <c:pt idx="177">
                  <c:v>47.909077795136348</c:v>
                </c:pt>
                <c:pt idx="178">
                  <c:v>50.775573737466956</c:v>
                </c:pt>
                <c:pt idx="179">
                  <c:v>53.486221632136427</c:v>
                </c:pt>
                <c:pt idx="180">
                  <c:v>56.034320591074781</c:v>
                </c:pt>
                <c:pt idx="181">
                  <c:v>58.414312218472617</c:v>
                </c:pt>
                <c:pt idx="182">
                  <c:v>60.621733533128698</c:v>
                </c:pt>
                <c:pt idx="183">
                  <c:v>62.653139151347787</c:v>
                </c:pt>
                <c:pt idx="184">
                  <c:v>64.505996879293448</c:v>
                </c:pt>
                <c:pt idx="185">
                  <c:v>66.178561976810983</c:v>
                </c:pt>
                <c:pt idx="186">
                  <c:v>67.66973623596553</c:v>
                </c:pt>
                <c:pt idx="187">
                  <c:v>68.978918628501759</c:v>
                </c:pt>
                <c:pt idx="188">
                  <c:v>70.105854590569052</c:v>
                </c:pt>
                <c:pt idx="189">
                  <c:v>71.050491016789508</c:v>
                </c:pt>
                <c:pt idx="190">
                  <c:v>71.812843729072185</c:v>
                </c:pt>
                <c:pt idx="191">
                  <c:v>72.392883582041136</c:v>
                </c:pt>
                <c:pt idx="192">
                  <c:v>72.790446493098472</c:v>
                </c:pt>
                <c:pt idx="193">
                  <c:v>73.005171579333592</c:v>
                </c:pt>
                <c:pt idx="194">
                  <c:v>73.036470294210588</c:v>
                </c:pt>
                <c:pt idx="195">
                  <c:v>72.88352804073304</c:v>
                </c:pt>
                <c:pt idx="196">
                  <c:v>72.545338256665858</c:v>
                </c:pt>
                <c:pt idx="197">
                  <c:v>72.020767486282026</c:v>
                </c:pt>
                <c:pt idx="198">
                  <c:v>71.308648536908123</c:v>
                </c:pt>
                <c:pt idx="199">
                  <c:v>70.407897529323748</c:v>
                </c:pt>
                <c:pt idx="200">
                  <c:v>69.317649545343386</c:v>
                </c:pt>
                <c:pt idx="201">
                  <c:v>68.037406702170003</c:v>
                </c:pt>
                <c:pt idx="202">
                  <c:v>66.567191879709156</c:v>
                </c:pt>
                <c:pt idx="203">
                  <c:v>64.907701020509023</c:v>
                </c:pt>
                <c:pt idx="204">
                  <c:v>63.060446925902923</c:v>
                </c:pt>
                <c:pt idx="205">
                  <c:v>61.027887786270711</c:v>
                </c:pt>
                <c:pt idx="206">
                  <c:v>58.813534294514653</c:v>
                </c:pt>
                <c:pt idx="207">
                  <c:v>56.422030073316868</c:v>
                </c:pt>
                <c:pt idx="208">
                  <c:v>53.859201260121878</c:v>
                </c:pt>
                <c:pt idx="209">
                  <c:v>51.132072390566492</c:v>
                </c:pt>
                <c:pt idx="210">
                  <c:v>48.248847144716244</c:v>
                </c:pt>
                <c:pt idx="211">
                  <c:v>45.218854008880477</c:v>
                </c:pt>
                <c:pt idx="212">
                  <c:v>42.052458394050205</c:v>
                </c:pt>
                <c:pt idx="213">
                  <c:v>38.760944175204706</c:v>
                </c:pt>
                <c:pt idx="214">
                  <c:v>35.356368911789275</c:v>
                </c:pt>
                <c:pt idx="215">
                  <c:v>31.851398122038862</c:v>
                </c:pt>
                <c:pt idx="216">
                  <c:v>28.259124863999443</c:v>
                </c:pt>
                <c:pt idx="217">
                  <c:v>24.592881485714347</c:v>
                </c:pt>
                <c:pt idx="218">
                  <c:v>20.866050719533057</c:v>
                </c:pt>
                <c:pt idx="219">
                  <c:v>17.091883297298576</c:v>
                </c:pt>
                <c:pt idx="220">
                  <c:v>13.283328954268608</c:v>
                </c:pt>
                <c:pt idx="221">
                  <c:v>9.4528870835860168</c:v>
                </c:pt>
                <c:pt idx="222">
                  <c:v>5.6124824264885333</c:v>
                </c:pt>
                <c:pt idx="223">
                  <c:v>1.7733700745923713</c:v>
                </c:pt>
                <c:pt idx="224">
                  <c:v>-2.0539272319991788</c:v>
                </c:pt>
                <c:pt idx="225">
                  <c:v>-5.8596479467955085</c:v>
                </c:pt>
                <c:pt idx="226">
                  <c:v>-9.634786620170722</c:v>
                </c:pt>
                <c:pt idx="227">
                  <c:v>-13.371056269845624</c:v>
                </c:pt>
                <c:pt idx="228">
                  <c:v>-17.060821045107907</c:v>
                </c:pt>
                <c:pt idx="229">
                  <c:v>-20.697003304942864</c:v>
                </c:pt>
                <c:pt idx="230">
                  <c:v>-24.272970340611135</c:v>
                </c:pt>
                <c:pt idx="231">
                  <c:v>-27.782406851769274</c:v>
                </c:pt>
                <c:pt idx="232">
                  <c:v>-31.219179893617035</c:v>
                </c:pt>
                <c:pt idx="233">
                  <c:v>-34.57720332422079</c:v>
                </c:pt>
                <c:pt idx="234">
                  <c:v>-37.850308782532565</c:v>
                </c:pt>
                <c:pt idx="235">
                  <c:v>-41.032129918694217</c:v>
                </c:pt>
                <c:pt idx="236">
                  <c:v>-44.116005992555223</c:v>
                </c:pt>
                <c:pt idx="237">
                  <c:v>-47.094910080475749</c:v>
                </c:pt>
                <c:pt idx="238">
                  <c:v>-49.961406022806287</c:v>
                </c:pt>
                <c:pt idx="239">
                  <c:v>-52.707636953416582</c:v>
                </c:pt>
                <c:pt idx="240">
                  <c:v>-55.32534683481957</c:v>
                </c:pt>
              </c:numCache>
            </c:numRef>
          </c:yVal>
          <c:smooth val="1"/>
        </c:ser>
        <c:ser>
          <c:idx val="1"/>
          <c:order val="1"/>
          <c:tx>
            <c:v>MV Total 800rpm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Resultados!$Y$11:$Y$251</c:f>
              <c:numCache>
                <c:formatCode>General</c:formatCode>
                <c:ptCount val="241"/>
                <c:pt idx="0">
                  <c:v>-61.477492062182847</c:v>
                </c:pt>
                <c:pt idx="1">
                  <c:v>-59.243123054767295</c:v>
                </c:pt>
                <c:pt idx="2">
                  <c:v>-56.728660490732338</c:v>
                </c:pt>
                <c:pt idx="3">
                  <c:v>-53.936162957538144</c:v>
                </c:pt>
                <c:pt idx="4">
                  <c:v>-50.869793752997879</c:v>
                </c:pt>
                <c:pt idx="5">
                  <c:v>-47.535847719287858</c:v>
                </c:pt>
                <c:pt idx="6">
                  <c:v>-43.942757105319259</c:v>
                </c:pt>
                <c:pt idx="7">
                  <c:v>-40.101076188139686</c:v>
                </c:pt>
                <c:pt idx="8">
                  <c:v>-36.023444610783976</c:v>
                </c:pt>
                <c:pt idx="9">
                  <c:v>-31.724529621794009</c:v>
                </c:pt>
                <c:pt idx="10">
                  <c:v>-27.220947627990448</c:v>
                </c:pt>
                <c:pt idx="11">
                  <c:v>-22.531165694537663</c:v>
                </c:pt>
                <c:pt idx="12">
                  <c:v>-17.675383842475455</c:v>
                </c:pt>
                <c:pt idx="13">
                  <c:v>-12.675399201334894</c:v>
                </c:pt>
                <c:pt idx="14">
                  <c:v>-7.5544532709483718</c:v>
                </c:pt>
                <c:pt idx="15">
                  <c:v>-2.3370637299565509</c:v>
                </c:pt>
                <c:pt idx="16">
                  <c:v>2.9511576031897526</c:v>
                </c:pt>
                <c:pt idx="17">
                  <c:v>8.2836988995939471</c:v>
                </c:pt>
                <c:pt idx="18">
                  <c:v>13.633352649752048</c:v>
                </c:pt>
                <c:pt idx="19">
                  <c:v>18.972428191287818</c:v>
                </c:pt>
                <c:pt idx="20">
                  <c:v>24.272970340611149</c:v>
                </c:pt>
                <c:pt idx="21">
                  <c:v>29.506981965424256</c:v>
                </c:pt>
                <c:pt idx="22">
                  <c:v>34.646648288972898</c:v>
                </c:pt>
                <c:pt idx="23">
                  <c:v>39.664560694472428</c:v>
                </c:pt>
                <c:pt idx="24">
                  <c:v>44.533937799513481</c:v>
                </c:pt>
                <c:pt idx="25">
                  <c:v>49.228841595446255</c:v>
                </c:pt>
                <c:pt idx="26">
                  <c:v>53.724386495502749</c:v>
                </c:pt>
                <c:pt idx="27">
                  <c:v>57.996939207218219</c:v>
                </c:pt>
                <c:pt idx="28">
                  <c:v>62.024307438793201</c:v>
                </c:pt>
                <c:pt idx="29">
                  <c:v>65.785915564368224</c:v>
                </c:pt>
                <c:pt idx="30">
                  <c:v>69.262965508541328</c:v>
                </c:pt>
                <c:pt idx="31">
                  <c:v>72.438581264359541</c:v>
                </c:pt>
                <c:pt idx="32">
                  <c:v>75.297935629810894</c:v>
                </c:pt>
                <c:pt idx="33">
                  <c:v>77.828357933681247</c:v>
                </c:pt>
                <c:pt idx="34">
                  <c:v>80.019421720502066</c:v>
                </c:pt>
                <c:pt idx="35">
                  <c:v>81.863011574059954</c:v>
                </c:pt>
                <c:pt idx="36">
                  <c:v>83.353368477285272</c:v>
                </c:pt>
                <c:pt idx="37">
                  <c:v>84.48711333092713</c:v>
                </c:pt>
                <c:pt idx="38">
                  <c:v>85.26324848182</c:v>
                </c:pt>
                <c:pt idx="39">
                  <c:v>85.683137341284947</c:v>
                </c:pt>
                <c:pt idx="40">
                  <c:v>85.750462402794014</c:v>
                </c:pt>
                <c:pt idx="41">
                  <c:v>85.471162192992765</c:v>
                </c:pt>
                <c:pt idx="42">
                  <c:v>84.853347909085358</c:v>
                </c:pt>
                <c:pt idx="43">
                  <c:v>83.907200706076082</c:v>
                </c:pt>
                <c:pt idx="44">
                  <c:v>82.644850797158128</c:v>
                </c:pt>
                <c:pt idx="45">
                  <c:v>81.0802397174851</c:v>
                </c:pt>
                <c:pt idx="46">
                  <c:v>79.228967273646845</c:v>
                </c:pt>
                <c:pt idx="47">
                  <c:v>77.108124856533721</c:v>
                </c:pt>
                <c:pt idx="48">
                  <c:v>74.73611693226394</c:v>
                </c:pt>
                <c:pt idx="49">
                  <c:v>72.13247264297874</c:v>
                </c:pt>
                <c:pt idx="50">
                  <c:v>69.317649545343386</c:v>
                </c:pt>
                <c:pt idx="51">
                  <c:v>66.31283158851501</c:v>
                </c:pt>
                <c:pt idx="52">
                  <c:v>63.139723484353283</c:v>
                </c:pt>
                <c:pt idx="53">
                  <c:v>59.820343650257342</c:v>
                </c:pt>
                <c:pt idx="54">
                  <c:v>56.376817908921979</c:v>
                </c:pt>
                <c:pt idx="55">
                  <c:v>52.831176109518665</c:v>
                </c:pt>
                <c:pt idx="56">
                  <c:v>49.205153791567163</c:v>
                </c:pt>
                <c:pt idx="57">
                  <c:v>45.520000946574406</c:v>
                </c:pt>
                <c:pt idx="58">
                  <c:v>41.796299844134992</c:v>
                </c:pt>
                <c:pt idx="59">
                  <c:v>38.053793779614857</c:v>
                </c:pt>
                <c:pt idx="60">
                  <c:v>34.311228470994429</c:v>
                </c:pt>
                <c:pt idx="61">
                  <c:v>30.586207684385052</c:v>
                </c:pt>
                <c:pt idx="62">
                  <c:v>26.895064502799258</c:v>
                </c:pt>
                <c:pt idx="63">
                  <c:v>23.252749472779367</c:v>
                </c:pt>
                <c:pt idx="64">
                  <c:v>19.672736670469526</c:v>
                </c:pt>
                <c:pt idx="65">
                  <c:v>16.166948524789873</c:v>
                </c:pt>
                <c:pt idx="66">
                  <c:v>12.745700022790803</c:v>
                </c:pt>
                <c:pt idx="67">
                  <c:v>9.4176627033809233</c:v>
                </c:pt>
                <c:pt idx="68">
                  <c:v>6.1898486228508816</c:v>
                </c:pt>
                <c:pt idx="69">
                  <c:v>3.0676142514118254</c:v>
                </c:pt>
                <c:pt idx="70">
                  <c:v>5.4684036802040481E-2</c:v>
                </c:pt>
                <c:pt idx="71">
                  <c:v>-2.84680684864583</c:v>
                </c:pt>
                <c:pt idx="72">
                  <c:v>-5.6362512748376936</c:v>
                </c:pt>
                <c:pt idx="73">
                  <c:v>-8.314491337489347</c:v>
                </c:pt>
                <c:pt idx="74">
                  <c:v>-10.88372305622687</c:v>
                </c:pt>
                <c:pt idx="75">
                  <c:v>-13.34738586729237</c:v>
                </c:pt>
                <c:pt idx="76">
                  <c:v>-15.710038358542999</c:v>
                </c:pt>
                <c:pt idx="77">
                  <c:v>-17.977221845528494</c:v>
                </c:pt>
                <c:pt idx="78">
                  <c:v>-20.155313520371941</c:v>
                </c:pt>
                <c:pt idx="79">
                  <c:v>-22.251371018486669</c:v>
                </c:pt>
                <c:pt idx="80">
                  <c:v>-24.272970340611103</c:v>
                </c:pt>
                <c:pt idx="81">
                  <c:v>-26.228039138225462</c:v>
                </c:pt>
                <c:pt idx="82">
                  <c:v>-28.124687418352995</c:v>
                </c:pt>
                <c:pt idx="83">
                  <c:v>-29.971037748537942</c:v>
                </c:pt>
                <c:pt idx="84">
                  <c:v>-31.775057044160178</c:v>
                </c:pt>
                <c:pt idx="85">
                  <c:v>-33.544391998197391</c:v>
                </c:pt>
                <c:pt idx="86">
                  <c:v>-35.286210168327614</c:v>
                </c:pt>
                <c:pt idx="87">
                  <c:v>-37.007048668393921</c:v>
                </c:pt>
                <c:pt idx="88">
                  <c:v>-38.712672321480085</c:v>
                </c:pt>
                <c:pt idx="89">
                  <c:v>-40.407943021184799</c:v>
                </c:pt>
                <c:pt idx="90">
                  <c:v>-42.096701917352895</c:v>
                </c:pt>
                <c:pt idx="91">
                  <c:v>-43.781665893977305</c:v>
                </c:pt>
                <c:pt idx="92">
                  <c:v>-45.464339641877778</c:v>
                </c:pt>
                <c:pt idx="93">
                  <c:v>-47.144944448922438</c:v>
                </c:pt>
                <c:pt idx="94">
                  <c:v>-48.822364637973706</c:v>
                </c:pt>
                <c:pt idx="95">
                  <c:v>-50.494112379562033</c:v>
                </c:pt>
                <c:pt idx="96">
                  <c:v>-52.156311394756841</c:v>
                </c:pt>
                <c:pt idx="97">
                  <c:v>-53.803699846168321</c:v>
                </c:pt>
                <c:pt idx="98">
                  <c:v>-55.429652493886913</c:v>
                </c:pt>
                <c:pt idx="99">
                  <c:v>-57.026221970902718</c:v>
                </c:pt>
                <c:pt idx="100">
                  <c:v>-58.584198811605589</c:v>
                </c:pt>
                <c:pt idx="101">
                  <c:v>-60.093189649809304</c:v>
                </c:pt>
                <c:pt idx="102">
                  <c:v>-61.541712791772227</c:v>
                </c:pt>
                <c:pt idx="103">
                  <c:v>-62.917310167251813</c:v>
                </c:pt>
                <c:pt idx="104">
                  <c:v>-64.206674469982872</c:v>
                </c:pt>
                <c:pt idx="105">
                  <c:v>-65.395790120236214</c:v>
                </c:pt>
                <c:pt idx="106">
                  <c:v>-66.47008651829357</c:v>
                </c:pt>
                <c:pt idx="107">
                  <c:v>-67.414601910599146</c:v>
                </c:pt>
                <c:pt idx="108">
                  <c:v>-68.214156061644019</c:v>
                </c:pt>
                <c:pt idx="109">
                  <c:v>-68.853529815779908</c:v>
                </c:pt>
                <c:pt idx="110">
                  <c:v>-69.317649545343443</c:v>
                </c:pt>
                <c:pt idx="111">
                  <c:v>-69.591774415713786</c:v>
                </c:pt>
                <c:pt idx="112">
                  <c:v>-69.66168435497319</c:v>
                </c:pt>
                <c:pt idx="113">
                  <c:v>-69.51386659619186</c:v>
                </c:pt>
                <c:pt idx="114">
                  <c:v>-69.135698664275225</c:v>
                </c:pt>
                <c:pt idx="115">
                  <c:v>-68.515625706767537</c:v>
                </c:pt>
                <c:pt idx="116">
                  <c:v>-67.643330118742327</c:v>
                </c:pt>
                <c:pt idx="117">
                  <c:v>-66.509891485398725</c:v>
                </c:pt>
                <c:pt idx="118">
                  <c:v>-65.107934961448123</c:v>
                </c:pt>
                <c:pt idx="119">
                  <c:v>-63.431766322798296</c:v>
                </c:pt>
                <c:pt idx="120">
                  <c:v>-61.477492062182833</c:v>
                </c:pt>
                <c:pt idx="121">
                  <c:v>-59.243123054767281</c:v>
                </c:pt>
                <c:pt idx="122">
                  <c:v>-56.728660490732395</c:v>
                </c:pt>
                <c:pt idx="123">
                  <c:v>-53.936162957538158</c:v>
                </c:pt>
                <c:pt idx="124">
                  <c:v>-50.869793752997893</c:v>
                </c:pt>
                <c:pt idx="125">
                  <c:v>-47.535847719287815</c:v>
                </c:pt>
                <c:pt idx="126">
                  <c:v>-43.942757105319203</c:v>
                </c:pt>
                <c:pt idx="127">
                  <c:v>-40.101076188139686</c:v>
                </c:pt>
                <c:pt idx="128">
                  <c:v>-36.023444610784026</c:v>
                </c:pt>
                <c:pt idx="129">
                  <c:v>-31.724529621794051</c:v>
                </c:pt>
                <c:pt idx="130">
                  <c:v>-27.22094762799048</c:v>
                </c:pt>
                <c:pt idx="131">
                  <c:v>-22.531165694537652</c:v>
                </c:pt>
                <c:pt idx="132">
                  <c:v>-17.675383842475405</c:v>
                </c:pt>
                <c:pt idx="133">
                  <c:v>-12.675399201335033</c:v>
                </c:pt>
                <c:pt idx="134">
                  <c:v>-7.5544532709483896</c:v>
                </c:pt>
                <c:pt idx="135">
                  <c:v>-2.3370637299565864</c:v>
                </c:pt>
                <c:pt idx="136">
                  <c:v>2.9511576031897135</c:v>
                </c:pt>
                <c:pt idx="137">
                  <c:v>8.2836988995939898</c:v>
                </c:pt>
                <c:pt idx="138">
                  <c:v>13.633352649751998</c:v>
                </c:pt>
                <c:pt idx="139">
                  <c:v>18.972428191287879</c:v>
                </c:pt>
                <c:pt idx="140">
                  <c:v>24.272970340611074</c:v>
                </c:pt>
                <c:pt idx="141">
                  <c:v>29.50698196542421</c:v>
                </c:pt>
                <c:pt idx="142">
                  <c:v>34.646648288972912</c:v>
                </c:pt>
                <c:pt idx="143">
                  <c:v>39.664560694472428</c:v>
                </c:pt>
                <c:pt idx="144">
                  <c:v>44.533937799513481</c:v>
                </c:pt>
                <c:pt idx="145">
                  <c:v>49.228841595446333</c:v>
                </c:pt>
                <c:pt idx="146">
                  <c:v>53.72438649550265</c:v>
                </c:pt>
                <c:pt idx="147">
                  <c:v>57.996939207218212</c:v>
                </c:pt>
                <c:pt idx="148">
                  <c:v>62.024307438793159</c:v>
                </c:pt>
                <c:pt idx="149">
                  <c:v>65.785915564368239</c:v>
                </c:pt>
                <c:pt idx="150">
                  <c:v>69.262965508541356</c:v>
                </c:pt>
                <c:pt idx="151">
                  <c:v>72.438581264359442</c:v>
                </c:pt>
                <c:pt idx="152">
                  <c:v>75.297935629810851</c:v>
                </c:pt>
                <c:pt idx="153">
                  <c:v>77.828357933681218</c:v>
                </c:pt>
                <c:pt idx="154">
                  <c:v>80.019421720502066</c:v>
                </c:pt>
                <c:pt idx="155">
                  <c:v>81.863011574059968</c:v>
                </c:pt>
                <c:pt idx="156">
                  <c:v>83.353368477285287</c:v>
                </c:pt>
                <c:pt idx="157">
                  <c:v>84.487113330927059</c:v>
                </c:pt>
                <c:pt idx="158">
                  <c:v>85.263248481820028</c:v>
                </c:pt>
                <c:pt idx="159">
                  <c:v>85.683137341284976</c:v>
                </c:pt>
                <c:pt idx="160">
                  <c:v>85.750462402794042</c:v>
                </c:pt>
                <c:pt idx="161">
                  <c:v>85.471162192992765</c:v>
                </c:pt>
                <c:pt idx="162">
                  <c:v>84.853347909085343</c:v>
                </c:pt>
                <c:pt idx="163">
                  <c:v>83.907200706076182</c:v>
                </c:pt>
                <c:pt idx="164">
                  <c:v>82.644850797158142</c:v>
                </c:pt>
                <c:pt idx="165">
                  <c:v>81.080239717485171</c:v>
                </c:pt>
                <c:pt idx="166">
                  <c:v>79.228967273646845</c:v>
                </c:pt>
                <c:pt idx="167">
                  <c:v>77.108124856533649</c:v>
                </c:pt>
                <c:pt idx="168">
                  <c:v>74.736116932263997</c:v>
                </c:pt>
                <c:pt idx="169">
                  <c:v>72.132472642978712</c:v>
                </c:pt>
                <c:pt idx="170">
                  <c:v>69.317649545343471</c:v>
                </c:pt>
                <c:pt idx="171">
                  <c:v>66.312831588515024</c:v>
                </c:pt>
                <c:pt idx="172">
                  <c:v>63.139723484353283</c:v>
                </c:pt>
                <c:pt idx="173">
                  <c:v>59.820343650257399</c:v>
                </c:pt>
                <c:pt idx="174">
                  <c:v>56.376817908921936</c:v>
                </c:pt>
                <c:pt idx="175">
                  <c:v>52.83117610951858</c:v>
                </c:pt>
                <c:pt idx="176">
                  <c:v>49.205153791567234</c:v>
                </c:pt>
                <c:pt idx="177">
                  <c:v>45.520000946574427</c:v>
                </c:pt>
                <c:pt idx="178">
                  <c:v>41.796299844135</c:v>
                </c:pt>
                <c:pt idx="179">
                  <c:v>38.053793779614843</c:v>
                </c:pt>
                <c:pt idx="180">
                  <c:v>34.311228470994429</c:v>
                </c:pt>
                <c:pt idx="181">
                  <c:v>30.586207684385137</c:v>
                </c:pt>
                <c:pt idx="182">
                  <c:v>26.89506450279934</c:v>
                </c:pt>
                <c:pt idx="183">
                  <c:v>23.252749472779414</c:v>
                </c:pt>
                <c:pt idx="184">
                  <c:v>19.67273667046949</c:v>
                </c:pt>
                <c:pt idx="185">
                  <c:v>16.166948524789856</c:v>
                </c:pt>
                <c:pt idx="186">
                  <c:v>12.745700022790842</c:v>
                </c:pt>
                <c:pt idx="187">
                  <c:v>9.4176627033809694</c:v>
                </c:pt>
                <c:pt idx="188">
                  <c:v>6.1898486228509384</c:v>
                </c:pt>
                <c:pt idx="189">
                  <c:v>3.0676142514118041</c:v>
                </c:pt>
                <c:pt idx="190">
                  <c:v>5.4684036802012059E-2</c:v>
                </c:pt>
                <c:pt idx="191">
                  <c:v>-2.8468068486457838</c:v>
                </c:pt>
                <c:pt idx="192">
                  <c:v>-5.6362512748377185</c:v>
                </c:pt>
                <c:pt idx="193">
                  <c:v>-8.3144913374894358</c:v>
                </c:pt>
                <c:pt idx="194">
                  <c:v>-10.883723056226827</c:v>
                </c:pt>
                <c:pt idx="195">
                  <c:v>-13.347385867292388</c:v>
                </c:pt>
                <c:pt idx="196">
                  <c:v>-15.710038358542999</c:v>
                </c:pt>
                <c:pt idx="197">
                  <c:v>-17.977221845528458</c:v>
                </c:pt>
                <c:pt idx="198">
                  <c:v>-20.155313520371926</c:v>
                </c:pt>
                <c:pt idx="199">
                  <c:v>-22.251371018486672</c:v>
                </c:pt>
                <c:pt idx="200">
                  <c:v>-24.272970340611138</c:v>
                </c:pt>
                <c:pt idx="201">
                  <c:v>-26.228039138225483</c:v>
                </c:pt>
                <c:pt idx="202">
                  <c:v>-28.124687418352998</c:v>
                </c:pt>
                <c:pt idx="203">
                  <c:v>-29.971037748537952</c:v>
                </c:pt>
                <c:pt idx="204">
                  <c:v>-31.775057044160175</c:v>
                </c:pt>
                <c:pt idx="205">
                  <c:v>-33.544391998197355</c:v>
                </c:pt>
                <c:pt idx="206">
                  <c:v>-35.286210168327592</c:v>
                </c:pt>
                <c:pt idx="207">
                  <c:v>-37.0070486683939</c:v>
                </c:pt>
                <c:pt idx="208">
                  <c:v>-38.712672321480071</c:v>
                </c:pt>
                <c:pt idx="209">
                  <c:v>-40.407943021184792</c:v>
                </c:pt>
                <c:pt idx="210">
                  <c:v>-42.096701917352959</c:v>
                </c:pt>
                <c:pt idx="211">
                  <c:v>-43.781665893977276</c:v>
                </c:pt>
                <c:pt idx="212">
                  <c:v>-45.464339641877828</c:v>
                </c:pt>
                <c:pt idx="213">
                  <c:v>-47.144944448922487</c:v>
                </c:pt>
                <c:pt idx="214">
                  <c:v>-48.822364637973649</c:v>
                </c:pt>
                <c:pt idx="215">
                  <c:v>-50.494112379561983</c:v>
                </c:pt>
                <c:pt idx="216">
                  <c:v>-52.156311394756898</c:v>
                </c:pt>
                <c:pt idx="217">
                  <c:v>-53.803699846168364</c:v>
                </c:pt>
                <c:pt idx="218">
                  <c:v>-55.429652493886927</c:v>
                </c:pt>
                <c:pt idx="219">
                  <c:v>-57.026221970902725</c:v>
                </c:pt>
                <c:pt idx="220">
                  <c:v>-58.584198811605567</c:v>
                </c:pt>
                <c:pt idx="221">
                  <c:v>-60.093189649809332</c:v>
                </c:pt>
                <c:pt idx="222">
                  <c:v>-61.541712791772227</c:v>
                </c:pt>
                <c:pt idx="223">
                  <c:v>-62.91731016725177</c:v>
                </c:pt>
                <c:pt idx="224">
                  <c:v>-64.206674469982943</c:v>
                </c:pt>
                <c:pt idx="225">
                  <c:v>-65.395790120236171</c:v>
                </c:pt>
                <c:pt idx="226">
                  <c:v>-66.47008651829357</c:v>
                </c:pt>
                <c:pt idx="227">
                  <c:v>-67.414601910599174</c:v>
                </c:pt>
                <c:pt idx="228">
                  <c:v>-68.214156061644104</c:v>
                </c:pt>
                <c:pt idx="229">
                  <c:v>-68.853529815779922</c:v>
                </c:pt>
                <c:pt idx="230">
                  <c:v>-69.3176495453434</c:v>
                </c:pt>
                <c:pt idx="231">
                  <c:v>-69.591774415713772</c:v>
                </c:pt>
                <c:pt idx="232">
                  <c:v>-69.661684354973161</c:v>
                </c:pt>
                <c:pt idx="233">
                  <c:v>-69.513866596191846</c:v>
                </c:pt>
                <c:pt idx="234">
                  <c:v>-69.135698664275282</c:v>
                </c:pt>
                <c:pt idx="235">
                  <c:v>-68.515625706767565</c:v>
                </c:pt>
                <c:pt idx="236">
                  <c:v>-67.643330118742284</c:v>
                </c:pt>
                <c:pt idx="237">
                  <c:v>-66.509891485398697</c:v>
                </c:pt>
                <c:pt idx="238">
                  <c:v>-65.107934961448095</c:v>
                </c:pt>
                <c:pt idx="239">
                  <c:v>-63.431766322798275</c:v>
                </c:pt>
                <c:pt idx="240">
                  <c:v>-61.477492062182847</c:v>
                </c:pt>
              </c:numCache>
            </c:numRef>
          </c:yVal>
          <c:smooth val="1"/>
        </c:ser>
        <c:ser>
          <c:idx val="2"/>
          <c:order val="2"/>
          <c:tx>
            <c:v>MH Total 3.500rpm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[1]Resultados!$X$11:$X$251</c:f>
              <c:numCache>
                <c:formatCode>General</c:formatCode>
                <c:ptCount val="241"/>
                <c:pt idx="0">
                  <c:v>-1058.9617167602178</c:v>
                </c:pt>
                <c:pt idx="1">
                  <c:v>-1106.4417234583359</c:v>
                </c:pt>
                <c:pt idx="2">
                  <c:v>-1151.1275567146238</c:v>
                </c:pt>
                <c:pt idx="3">
                  <c:v>-1192.8468743482576</c:v>
                </c:pt>
                <c:pt idx="4">
                  <c:v>-1231.4272204999731</c:v>
                </c:pt>
                <c:pt idx="5">
                  <c:v>-1266.6990378373969</c:v>
                </c:pt>
                <c:pt idx="6">
                  <c:v>-1298.4989211592804</c:v>
                </c:pt>
                <c:pt idx="7">
                  <c:v>-1326.672981594176</c:v>
                </c:pt>
                <c:pt idx="8">
                  <c:v>-1351.0801847155285</c:v>
                </c:pt>
                <c:pt idx="9">
                  <c:v>-1371.5955259666055</c:v>
                </c:pt>
                <c:pt idx="10">
                  <c:v>-1388.1129128050945</c:v>
                </c:pt>
                <c:pt idx="11">
                  <c:v>-1400.5476346786279</c:v>
                </c:pt>
                <c:pt idx="12">
                  <c:v>-1408.8383188203895</c:v>
                </c:pt>
                <c:pt idx="13">
                  <c:v>-1412.9482911741097</c:v>
                </c:pt>
                <c:pt idx="14">
                  <c:v>-1412.866286591247</c:v>
                </c:pt>
                <c:pt idx="15">
                  <c:v>-1408.6064797079773</c:v>
                </c:pt>
                <c:pt idx="16">
                  <c:v>-1400.2078364173642</c:v>
                </c:pt>
                <c:pt idx="17">
                  <c:v>-1387.7328143600353</c:v>
                </c:pt>
                <c:pt idx="18">
                  <c:v>-1371.2654681222646</c:v>
                </c:pt>
                <c:pt idx="19">
                  <c:v>-1350.9090396649656</c:v>
                </c:pt>
                <c:pt idx="20">
                  <c:v>-1326.7831358288377</c:v>
                </c:pt>
                <c:pt idx="21">
                  <c:v>-1299.0206116409686</c:v>
                </c:pt>
                <c:pt idx="22">
                  <c:v>-1267.7642898520492</c:v>
                </c:pt>
                <c:pt idx="23">
                  <c:v>-1233.1636531527606</c:v>
                </c:pt>
                <c:pt idx="24">
                  <c:v>-1195.3716455927436</c:v>
                </c:pt>
                <c:pt idx="25">
                  <c:v>-1154.541713855765</c:v>
                </c:pt>
                <c:pt idx="26">
                  <c:v>-1110.8252074898217</c:v>
                </c:pt>
                <c:pt idx="27">
                  <c:v>-1064.3692404586541</c:v>
                </c:pt>
                <c:pt idx="28">
                  <c:v>-1015.3150952060928</c:v>
                </c:pt>
                <c:pt idx="29">
                  <c:v>-963.79722573456434</c:v>
                </c:pt>
                <c:pt idx="30">
                  <c:v>-909.94288907601276</c:v>
                </c:pt>
                <c:pt idx="31">
                  <c:v>-853.87240616535962</c:v>
                </c:pt>
                <c:pt idx="32">
                  <c:v>-795.70002475569845</c:v>
                </c:pt>
                <c:pt idx="33">
                  <c:v>-735.5353298830189</c:v>
                </c:pt>
                <c:pt idx="34">
                  <c:v>-673.48512268446302</c:v>
                </c:pt>
                <c:pt idx="35">
                  <c:v>-609.65566717964941</c:v>
                </c:pt>
                <c:pt idx="36">
                  <c:v>-544.15518786774294</c:v>
                </c:pt>
                <c:pt idx="37">
                  <c:v>-477.09648940801009</c:v>
                </c:pt>
                <c:pt idx="38">
                  <c:v>-408.59956374647993</c:v>
                </c:pt>
                <c:pt idx="39">
                  <c:v>-338.79405008572439</c:v>
                </c:pt>
                <c:pt idx="40">
                  <c:v>-267.82141906862017</c:v>
                </c:pt>
                <c:pt idx="41">
                  <c:v>-195.83676420038569</c:v>
                </c:pt>
                <c:pt idx="42">
                  <c:v>-123.01010035793462</c:v>
                </c:pt>
                <c:pt idx="43">
                  <c:v>-49.527090497422591</c:v>
                </c:pt>
                <c:pt idx="44">
                  <c:v>24.410853558861049</c:v>
                </c:pt>
                <c:pt idx="45">
                  <c:v>98.587123178311003</c:v>
                </c:pt>
                <c:pt idx="46">
                  <c:v>172.77111630333638</c:v>
                </c:pt>
                <c:pt idx="47">
                  <c:v>246.72006222209507</c:v>
                </c:pt>
                <c:pt idx="48">
                  <c:v>320.18141059601044</c:v>
                </c:pt>
                <c:pt idx="49">
                  <c:v>392.8957028659176</c:v>
                </c:pt>
                <c:pt idx="50">
                  <c:v>464.59982292576035</c:v>
                </c:pt>
                <c:pt idx="51">
                  <c:v>535.03050716489952</c:v>
                </c:pt>
                <c:pt idx="52">
                  <c:v>603.92798237177158</c:v>
                </c:pt>
                <c:pt idx="53">
                  <c:v>671.03959407058255</c:v>
                </c:pt>
                <c:pt idx="54">
                  <c:v>736.12328788902869</c:v>
                </c:pt>
                <c:pt idx="55">
                  <c:v>798.95081252832824</c:v>
                </c:pt>
                <c:pt idx="56">
                  <c:v>859.31052456737575</c:v>
                </c:pt>
                <c:pt idx="57">
                  <c:v>917.0096921725326</c:v>
                </c:pt>
                <c:pt idx="58">
                  <c:v>971.87621606870493</c:v>
                </c:pt>
                <c:pt idx="59">
                  <c:v>1023.7597109276114</c:v>
                </c:pt>
                <c:pt idx="60">
                  <c:v>1072.5319175635382</c:v>
                </c:pt>
                <c:pt idx="61">
                  <c:v>1118.0864448067043</c:v>
                </c:pt>
                <c:pt idx="62">
                  <c:v>1160.3378684075424</c:v>
                </c:pt>
                <c:pt idx="63">
                  <c:v>1199.2202415687655</c:v>
                </c:pt>
                <c:pt idx="64">
                  <c:v>1234.6850965177275</c:v>
                </c:pt>
                <c:pt idx="65">
                  <c:v>1266.699037837398</c:v>
                </c:pt>
                <c:pt idx="66">
                  <c:v>1295.2410451415251</c:v>
                </c:pt>
                <c:pt idx="67">
                  <c:v>1320.2996143736668</c:v>
                </c:pt>
                <c:pt idx="68">
                  <c:v>1341.8698730226108</c:v>
                </c:pt>
                <c:pt idx="69">
                  <c:v>1359.9508046182368</c:v>
                </c:pt>
                <c:pt idx="70">
                  <c:v>1374.5427120017728</c:v>
                </c:pt>
                <c:pt idx="71">
                  <c:v>1385.6450373125053</c:v>
                </c:pt>
                <c:pt idx="72">
                  <c:v>1393.2546399069615</c:v>
                </c:pt>
                <c:pt idx="73">
                  <c:v>1397.3646122606824</c:v>
                </c:pt>
                <c:pt idx="74">
                  <c:v>1397.9636892251228</c:v>
                </c:pt>
                <c:pt idx="75">
                  <c:v>1395.0362789046565</c:v>
                </c:pt>
                <c:pt idx="76">
                  <c:v>1388.5631150689953</c:v>
                </c:pt>
                <c:pt idx="77">
                  <c:v>1378.522502667116</c:v>
                </c:pt>
                <c:pt idx="78">
                  <c:v>1364.8921009017552</c:v>
                </c:pt>
                <c:pt idx="79">
                  <c:v>1347.6511636472108</c:v>
                </c:pt>
                <c:pt idx="80">
                  <c:v>1326.7831358288388</c:v>
                </c:pt>
                <c:pt idx="81">
                  <c:v>1302.278487658723</c:v>
                </c:pt>
                <c:pt idx="82">
                  <c:v>1274.1376570725579</c:v>
                </c:pt>
                <c:pt idx="83">
                  <c:v>1242.3739648456799</c:v>
                </c:pt>
                <c:pt idx="84">
                  <c:v>1207.0163669411093</c:v>
                </c:pt>
                <c:pt idx="85">
                  <c:v>1168.111914659087</c:v>
                </c:pt>
                <c:pt idx="86">
                  <c:v>1125.7278048559454</c:v>
                </c:pt>
                <c:pt idx="87">
                  <c:v>1079.9529193720807</c:v>
                </c:pt>
                <c:pt idx="88">
                  <c:v>1030.8987741195212</c:v>
                </c:pt>
                <c:pt idx="89">
                  <c:v>978.6998231006869</c:v>
                </c:pt>
                <c:pt idx="90">
                  <c:v>923.51308987933271</c:v>
                </c:pt>
                <c:pt idx="91">
                  <c:v>865.51712751372702</c:v>
                </c:pt>
                <c:pt idx="92">
                  <c:v>804.91033644861727</c:v>
                </c:pt>
                <c:pt idx="93">
                  <c:v>741.90869710352695</c:v>
                </c:pt>
                <c:pt idx="94">
                  <c:v>676.74299870221751</c:v>
                </c:pt>
                <c:pt idx="95">
                  <c:v>609.65566717964975</c:v>
                </c:pt>
                <c:pt idx="96">
                  <c:v>540.8973118499872</c:v>
                </c:pt>
                <c:pt idx="97">
                  <c:v>470.72312218750164</c:v>
                </c:pt>
                <c:pt idx="98">
                  <c:v>399.3892520535619</c:v>
                </c:pt>
                <c:pt idx="99">
                  <c:v>327.14932873735609</c:v>
                </c:pt>
                <c:pt idx="100">
                  <c:v>254.25121826529869</c:v>
                </c:pt>
                <c:pt idx="101">
                  <c:v>180.93416683426238</c:v>
                </c:pt>
                <c:pt idx="102">
                  <c:v>107.42642144450645</c:v>
                </c:pt>
                <c:pt idx="103">
                  <c:v>33.943411583996863</c:v>
                </c:pt>
                <c:pt idx="104">
                  <c:v>-39.313450924985545</c:v>
                </c:pt>
                <c:pt idx="105">
                  <c:v>-112.15732398163243</c:v>
                </c:pt>
                <c:pt idx="106">
                  <c:v>-184.41583765170401</c:v>
                </c:pt>
                <c:pt idx="107">
                  <c:v>-255.93037391501434</c:v>
                </c:pt>
                <c:pt idx="108">
                  <c:v>-326.55477781651922</c:v>
                </c:pt>
                <c:pt idx="109">
                  <c:v>-396.15357888367271</c:v>
                </c:pt>
                <c:pt idx="110">
                  <c:v>-464.59982292575921</c:v>
                </c:pt>
                <c:pt idx="111">
                  <c:v>-531.77263114714492</c:v>
                </c:pt>
                <c:pt idx="112">
                  <c:v>-597.55461515126308</c:v>
                </c:pt>
                <c:pt idx="113">
                  <c:v>-661.82928237766396</c:v>
                </c:pt>
                <c:pt idx="114">
                  <c:v>-724.47856654066163</c:v>
                </c:pt>
                <c:pt idx="115">
                  <c:v>-785.38061172500716</c:v>
                </c:pt>
                <c:pt idx="116">
                  <c:v>-844.40792720125182</c:v>
                </c:pt>
                <c:pt idx="117">
                  <c:v>-901.42601325910573</c:v>
                </c:pt>
                <c:pt idx="118">
                  <c:v>-956.2925371552758</c:v>
                </c:pt>
                <c:pt idx="119">
                  <c:v>-1008.8571135614892</c:v>
                </c:pt>
                <c:pt idx="120">
                  <c:v>-1058.9617167602182</c:v>
                </c:pt>
                <c:pt idx="121">
                  <c:v>-1106.4417234583366</c:v>
                </c:pt>
                <c:pt idx="122">
                  <c:v>-1151.127556714624</c:v>
                </c:pt>
                <c:pt idx="123">
                  <c:v>-1192.8468743482574</c:v>
                </c:pt>
                <c:pt idx="124">
                  <c:v>-1231.4272204999729</c:v>
                </c:pt>
                <c:pt idx="125">
                  <c:v>-1266.6990378373976</c:v>
                </c:pt>
                <c:pt idx="126">
                  <c:v>-1298.4989211592806</c:v>
                </c:pt>
                <c:pt idx="127">
                  <c:v>-1326.6729815941749</c:v>
                </c:pt>
                <c:pt idx="128">
                  <c:v>-1351.0801847155299</c:v>
                </c:pt>
                <c:pt idx="129">
                  <c:v>-1371.5955259666052</c:v>
                </c:pt>
                <c:pt idx="130">
                  <c:v>-1388.1129128050945</c:v>
                </c:pt>
                <c:pt idx="131">
                  <c:v>-1400.5476346786281</c:v>
                </c:pt>
                <c:pt idx="132">
                  <c:v>-1408.8383188203893</c:v>
                </c:pt>
                <c:pt idx="133">
                  <c:v>-1412.94829117411</c:v>
                </c:pt>
                <c:pt idx="134">
                  <c:v>-1412.8662865912474</c:v>
                </c:pt>
                <c:pt idx="135">
                  <c:v>-1408.6064797079794</c:v>
                </c:pt>
                <c:pt idx="136">
                  <c:v>-1400.2078364173635</c:v>
                </c:pt>
                <c:pt idx="137">
                  <c:v>-1387.7328143600348</c:v>
                </c:pt>
                <c:pt idx="138">
                  <c:v>-1371.2654681222646</c:v>
                </c:pt>
                <c:pt idx="139">
                  <c:v>-1350.9090396649649</c:v>
                </c:pt>
                <c:pt idx="140">
                  <c:v>-1326.7831358288397</c:v>
                </c:pt>
                <c:pt idx="141">
                  <c:v>-1299.020611640969</c:v>
                </c:pt>
                <c:pt idx="142">
                  <c:v>-1267.7642898520494</c:v>
                </c:pt>
                <c:pt idx="143">
                  <c:v>-1233.163653152762</c:v>
                </c:pt>
                <c:pt idx="144">
                  <c:v>-1195.371645592742</c:v>
                </c:pt>
                <c:pt idx="145">
                  <c:v>-1154.5417138557646</c:v>
                </c:pt>
                <c:pt idx="146">
                  <c:v>-1110.8252074898232</c:v>
                </c:pt>
                <c:pt idx="147">
                  <c:v>-1064.3692404586545</c:v>
                </c:pt>
                <c:pt idx="148">
                  <c:v>-1015.315095206093</c:v>
                </c:pt>
                <c:pt idx="149">
                  <c:v>-963.7972257345649</c:v>
                </c:pt>
                <c:pt idx="150">
                  <c:v>-909.94288907601185</c:v>
                </c:pt>
                <c:pt idx="151">
                  <c:v>-853.8724061653611</c:v>
                </c:pt>
                <c:pt idx="152">
                  <c:v>-795.70002475570038</c:v>
                </c:pt>
                <c:pt idx="153">
                  <c:v>-735.53532988301924</c:v>
                </c:pt>
                <c:pt idx="154">
                  <c:v>-673.48512268446348</c:v>
                </c:pt>
                <c:pt idx="155">
                  <c:v>-609.65566717964964</c:v>
                </c:pt>
                <c:pt idx="156">
                  <c:v>-544.15518786774226</c:v>
                </c:pt>
                <c:pt idx="157">
                  <c:v>-477.09648940801048</c:v>
                </c:pt>
                <c:pt idx="158">
                  <c:v>-408.59956374648175</c:v>
                </c:pt>
                <c:pt idx="159">
                  <c:v>-338.79405008572468</c:v>
                </c:pt>
                <c:pt idx="160">
                  <c:v>-267.82141906862046</c:v>
                </c:pt>
                <c:pt idx="161">
                  <c:v>-195.8367642003858</c:v>
                </c:pt>
                <c:pt idx="162">
                  <c:v>-123.01010035793337</c:v>
                </c:pt>
                <c:pt idx="163">
                  <c:v>-49.52709049742424</c:v>
                </c:pt>
                <c:pt idx="164">
                  <c:v>24.410853558861049</c:v>
                </c:pt>
                <c:pt idx="165">
                  <c:v>98.587123178309866</c:v>
                </c:pt>
                <c:pt idx="166">
                  <c:v>172.77111630333565</c:v>
                </c:pt>
                <c:pt idx="167">
                  <c:v>246.72006222209507</c:v>
                </c:pt>
                <c:pt idx="168">
                  <c:v>320.18141059601027</c:v>
                </c:pt>
                <c:pt idx="169">
                  <c:v>392.89570286591879</c:v>
                </c:pt>
                <c:pt idx="170">
                  <c:v>464.59982292575842</c:v>
                </c:pt>
                <c:pt idx="171">
                  <c:v>535.03050716489884</c:v>
                </c:pt>
                <c:pt idx="172">
                  <c:v>603.92798237177146</c:v>
                </c:pt>
                <c:pt idx="173">
                  <c:v>671.03959407058176</c:v>
                </c:pt>
                <c:pt idx="174">
                  <c:v>736.12328788902994</c:v>
                </c:pt>
                <c:pt idx="175">
                  <c:v>798.95081252832938</c:v>
                </c:pt>
                <c:pt idx="176">
                  <c:v>859.31052456737302</c:v>
                </c:pt>
                <c:pt idx="177">
                  <c:v>917.00969217253191</c:v>
                </c:pt>
                <c:pt idx="178">
                  <c:v>971.87621606870334</c:v>
                </c:pt>
                <c:pt idx="179">
                  <c:v>1023.7597109276107</c:v>
                </c:pt>
                <c:pt idx="180">
                  <c:v>1072.5319175635402</c:v>
                </c:pt>
                <c:pt idx="181">
                  <c:v>1118.0864448067027</c:v>
                </c:pt>
                <c:pt idx="182">
                  <c:v>1160.3378684075412</c:v>
                </c:pt>
                <c:pt idx="183">
                  <c:v>1199.2202415687661</c:v>
                </c:pt>
                <c:pt idx="184">
                  <c:v>1234.6850965177259</c:v>
                </c:pt>
                <c:pt idx="185">
                  <c:v>1266.6990378373976</c:v>
                </c:pt>
                <c:pt idx="186">
                  <c:v>1295.2410451415269</c:v>
                </c:pt>
                <c:pt idx="187">
                  <c:v>1320.2996143736659</c:v>
                </c:pt>
                <c:pt idx="188">
                  <c:v>1341.8698730226099</c:v>
                </c:pt>
                <c:pt idx="189">
                  <c:v>1359.9508046182364</c:v>
                </c:pt>
                <c:pt idx="190">
                  <c:v>1374.5427120017721</c:v>
                </c:pt>
                <c:pt idx="191">
                  <c:v>1385.6450373125058</c:v>
                </c:pt>
                <c:pt idx="192">
                  <c:v>1393.2546399069624</c:v>
                </c:pt>
                <c:pt idx="193">
                  <c:v>1397.3646122606813</c:v>
                </c:pt>
                <c:pt idx="194">
                  <c:v>1397.9636892251242</c:v>
                </c:pt>
                <c:pt idx="195">
                  <c:v>1395.036278904656</c:v>
                </c:pt>
                <c:pt idx="196">
                  <c:v>1388.5631150689946</c:v>
                </c:pt>
                <c:pt idx="197">
                  <c:v>1378.522502667116</c:v>
                </c:pt>
                <c:pt idx="198">
                  <c:v>1364.8921009017565</c:v>
                </c:pt>
                <c:pt idx="199">
                  <c:v>1347.6511636472117</c:v>
                </c:pt>
                <c:pt idx="200">
                  <c:v>1326.7831358288381</c:v>
                </c:pt>
                <c:pt idx="201">
                  <c:v>1302.278487658722</c:v>
                </c:pt>
                <c:pt idx="202">
                  <c:v>1274.1376570725579</c:v>
                </c:pt>
                <c:pt idx="203">
                  <c:v>1242.3739648456799</c:v>
                </c:pt>
                <c:pt idx="204">
                  <c:v>1207.0163669411099</c:v>
                </c:pt>
                <c:pt idx="205">
                  <c:v>1168.1119146590872</c:v>
                </c:pt>
                <c:pt idx="206">
                  <c:v>1125.7278048559442</c:v>
                </c:pt>
                <c:pt idx="207">
                  <c:v>1079.9529193720805</c:v>
                </c:pt>
                <c:pt idx="208">
                  <c:v>1030.8987741195201</c:v>
                </c:pt>
                <c:pt idx="209">
                  <c:v>978.69982310068622</c:v>
                </c:pt>
                <c:pt idx="210">
                  <c:v>923.5130898793343</c:v>
                </c:pt>
                <c:pt idx="211">
                  <c:v>865.5171275137277</c:v>
                </c:pt>
                <c:pt idx="212">
                  <c:v>804.91033644861682</c:v>
                </c:pt>
                <c:pt idx="213">
                  <c:v>741.90869710352752</c:v>
                </c:pt>
                <c:pt idx="214">
                  <c:v>676.74299870221648</c:v>
                </c:pt>
                <c:pt idx="215">
                  <c:v>609.65566717964975</c:v>
                </c:pt>
                <c:pt idx="216">
                  <c:v>540.89731184998914</c:v>
                </c:pt>
                <c:pt idx="217">
                  <c:v>470.72312218750085</c:v>
                </c:pt>
                <c:pt idx="218">
                  <c:v>399.38925205356242</c:v>
                </c:pt>
                <c:pt idx="219">
                  <c:v>327.14932873735529</c:v>
                </c:pt>
                <c:pt idx="220">
                  <c:v>254.25121826529755</c:v>
                </c:pt>
                <c:pt idx="221">
                  <c:v>180.93416683426364</c:v>
                </c:pt>
                <c:pt idx="222">
                  <c:v>107.42642144450713</c:v>
                </c:pt>
                <c:pt idx="223">
                  <c:v>33.943411583994703</c:v>
                </c:pt>
                <c:pt idx="224">
                  <c:v>-39.313450924984181</c:v>
                </c:pt>
                <c:pt idx="225">
                  <c:v>-112.15732398163243</c:v>
                </c:pt>
                <c:pt idx="226">
                  <c:v>-184.41583765170537</c:v>
                </c:pt>
                <c:pt idx="227">
                  <c:v>-255.93037391501383</c:v>
                </c:pt>
                <c:pt idx="228">
                  <c:v>-326.55477781651842</c:v>
                </c:pt>
                <c:pt idx="229">
                  <c:v>-396.15357888367186</c:v>
                </c:pt>
                <c:pt idx="230">
                  <c:v>-464.59982292575967</c:v>
                </c:pt>
                <c:pt idx="231">
                  <c:v>-531.77263114714583</c:v>
                </c:pt>
                <c:pt idx="232">
                  <c:v>-597.55461515126319</c:v>
                </c:pt>
                <c:pt idx="233">
                  <c:v>-661.82928237766316</c:v>
                </c:pt>
                <c:pt idx="234">
                  <c:v>-724.47856654066209</c:v>
                </c:pt>
                <c:pt idx="235">
                  <c:v>-785.38061172500647</c:v>
                </c:pt>
                <c:pt idx="236">
                  <c:v>-844.40792720125228</c:v>
                </c:pt>
                <c:pt idx="237">
                  <c:v>-901.4260132591055</c:v>
                </c:pt>
                <c:pt idx="238">
                  <c:v>-956.29253715527625</c:v>
                </c:pt>
                <c:pt idx="239">
                  <c:v>-1008.8571135614892</c:v>
                </c:pt>
                <c:pt idx="240">
                  <c:v>-1058.9617167602178</c:v>
                </c:pt>
              </c:numCache>
            </c:numRef>
          </c:yVal>
          <c:smooth val="1"/>
        </c:ser>
        <c:ser>
          <c:idx val="3"/>
          <c:order val="3"/>
          <c:tx>
            <c:v>MV Total 3.500rpm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[1]Resultados!$Y$11:$Y$251</c:f>
              <c:numCache>
                <c:formatCode>General</c:formatCode>
                <c:ptCount val="241"/>
                <c:pt idx="0">
                  <c:v>-1176.7176215027184</c:v>
                </c:pt>
                <c:pt idx="1">
                  <c:v>-1133.950402220155</c:v>
                </c:pt>
                <c:pt idx="2">
                  <c:v>-1085.8220172054234</c:v>
                </c:pt>
                <c:pt idx="3">
                  <c:v>-1032.3718691091285</c:v>
                </c:pt>
                <c:pt idx="4">
                  <c:v>-973.67964605347458</c:v>
                </c:pt>
                <c:pt idx="5">
                  <c:v>-909.8658352519933</c:v>
                </c:pt>
                <c:pt idx="6">
                  <c:v>-841.09183521900081</c:v>
                </c:pt>
                <c:pt idx="7">
                  <c:v>-767.55966141361068</c:v>
                </c:pt>
                <c:pt idx="8">
                  <c:v>-689.511244503287</c:v>
                </c:pt>
                <c:pt idx="9">
                  <c:v>-607.22732479215074</c:v>
                </c:pt>
                <c:pt idx="10">
                  <c:v>-521.02595069200447</c:v>
                </c:pt>
                <c:pt idx="11">
                  <c:v>-431.26059337200968</c:v>
                </c:pt>
                <c:pt idx="12">
                  <c:v>-338.31789385988151</c:v>
                </c:pt>
                <c:pt idx="13">
                  <c:v>-242.61506283805068</c:v>
                </c:pt>
                <c:pt idx="14">
                  <c:v>-144.596957139246</c:v>
                </c:pt>
                <c:pt idx="15">
                  <c:v>-44.732860456199887</c:v>
                </c:pt>
                <c:pt idx="16">
                  <c:v>56.487000998553867</c:v>
                </c:pt>
                <c:pt idx="17">
                  <c:v>158.55517425004012</c:v>
                </c:pt>
                <c:pt idx="18">
                  <c:v>260.95089056166012</c:v>
                </c:pt>
                <c:pt idx="19">
                  <c:v>363.14413334886842</c:v>
                </c:pt>
                <c:pt idx="20">
                  <c:v>464.59982292576001</c:v>
                </c:pt>
                <c:pt idx="21">
                  <c:v>564.78207668194796</c:v>
                </c:pt>
                <c:pt idx="22">
                  <c:v>663.15850240612167</c:v>
                </c:pt>
                <c:pt idx="23">
                  <c:v>759.20448204263607</c:v>
                </c:pt>
                <c:pt idx="24">
                  <c:v>852.40740319381234</c:v>
                </c:pt>
                <c:pt idx="25">
                  <c:v>942.27079616283822</c:v>
                </c:pt>
                <c:pt idx="26">
                  <c:v>1028.3183352654819</c:v>
                </c:pt>
                <c:pt idx="27">
                  <c:v>1110.0976645131607</c:v>
                </c:pt>
                <c:pt idx="28">
                  <c:v>1187.1840095706509</c:v>
                </c:pt>
                <c:pt idx="29">
                  <c:v>1259.1835400992347</c:v>
                </c:pt>
                <c:pt idx="30">
                  <c:v>1325.7364491869234</c:v>
                </c:pt>
                <c:pt idx="31">
                  <c:v>1386.5197195131311</c:v>
                </c:pt>
                <c:pt idx="32">
                  <c:v>1441.2495491643485</c:v>
                </c:pt>
                <c:pt idx="33">
                  <c:v>1489.683413574367</c:v>
                </c:pt>
                <c:pt idx="34">
                  <c:v>1531.6217438689848</c:v>
                </c:pt>
                <c:pt idx="35">
                  <c:v>1566.9092059097411</c:v>
                </c:pt>
                <c:pt idx="36">
                  <c:v>1595.4355685105379</c:v>
                </c:pt>
                <c:pt idx="37">
                  <c:v>1617.1361535997764</c:v>
                </c:pt>
                <c:pt idx="38">
                  <c:v>1631.9918654723353</c:v>
                </c:pt>
                <c:pt idx="39">
                  <c:v>1640.0288006730314</c:v>
                </c:pt>
                <c:pt idx="40">
                  <c:v>1641.3174444284784</c:v>
                </c:pt>
                <c:pt idx="41">
                  <c:v>1635.9714638502519</c:v>
                </c:pt>
                <c:pt idx="42">
                  <c:v>1624.1461123223362</c:v>
                </c:pt>
                <c:pt idx="43">
                  <c:v>1606.0362635147369</c:v>
                </c:pt>
                <c:pt idx="44">
                  <c:v>1581.874097289354</c:v>
                </c:pt>
                <c:pt idx="45">
                  <c:v>1551.9264633424882</c:v>
                </c:pt>
                <c:pt idx="46">
                  <c:v>1516.4919517221463</c:v>
                </c:pt>
                <c:pt idx="47">
                  <c:v>1475.8977023320899</c:v>
                </c:pt>
                <c:pt idx="48">
                  <c:v>1430.4959881566144</c:v>
                </c:pt>
                <c:pt idx="49">
                  <c:v>1380.6606091820142</c:v>
                </c:pt>
                <c:pt idx="50">
                  <c:v>1326.7831358288374</c:v>
                </c:pt>
                <c:pt idx="51">
                  <c:v>1269.2690421239197</c:v>
                </c:pt>
                <c:pt idx="52">
                  <c:v>1208.5337698176991</c:v>
                </c:pt>
                <c:pt idx="53">
                  <c:v>1144.9987651807069</c:v>
                </c:pt>
                <c:pt idx="54">
                  <c:v>1079.0875302879595</c:v>
                </c:pt>
                <c:pt idx="55">
                  <c:v>1011.2217302212551</c:v>
                </c:pt>
                <c:pt idx="56">
                  <c:v>941.81739679171494</c:v>
                </c:pt>
                <c:pt idx="57">
                  <c:v>871.28126811802554</c:v>
                </c:pt>
                <c:pt idx="58">
                  <c:v>800.00730170414613</c:v>
                </c:pt>
                <c:pt idx="59">
                  <c:v>728.37339656294046</c:v>
                </c:pt>
                <c:pt idx="60">
                  <c:v>656.7383574526275</c:v>
                </c:pt>
                <c:pt idx="61">
                  <c:v>585.43913145893248</c:v>
                </c:pt>
                <c:pt idx="62">
                  <c:v>514.78834399889149</c:v>
                </c:pt>
                <c:pt idx="63">
                  <c:v>445.07215787741745</c:v>
                </c:pt>
                <c:pt idx="64">
                  <c:v>376.54847533320515</c:v>
                </c:pt>
                <c:pt idx="65">
                  <c:v>309.44549910730615</c:v>
                </c:pt>
                <c:pt idx="66">
                  <c:v>243.96066449873018</c:v>
                </c:pt>
                <c:pt idx="67">
                  <c:v>180.25995018190065</c:v>
                </c:pt>
                <c:pt idx="68">
                  <c:v>118.4775712967554</c:v>
                </c:pt>
                <c:pt idx="69">
                  <c:v>58.716054030929627</c:v>
                </c:pt>
                <c:pt idx="70">
                  <c:v>1.046686641914107</c:v>
                </c:pt>
                <c:pt idx="71">
                  <c:v>-54.489662337361551</c:v>
                </c:pt>
                <c:pt idx="72">
                  <c:v>-107.88137205743976</c:v>
                </c:pt>
                <c:pt idx="73">
                  <c:v>-159.1445607566319</c:v>
                </c:pt>
                <c:pt idx="74">
                  <c:v>-208.32126162309237</c:v>
                </c:pt>
                <c:pt idx="75">
                  <c:v>-255.47730761614264</c:v>
                </c:pt>
                <c:pt idx="76">
                  <c:v>-300.69995295648698</c:v>
                </c:pt>
                <c:pt idx="77">
                  <c:v>-344.09526188706872</c:v>
                </c:pt>
                <c:pt idx="78">
                  <c:v>-385.78529785086891</c:v>
                </c:pt>
                <c:pt idx="79">
                  <c:v>-425.9051484007212</c:v>
                </c:pt>
                <c:pt idx="80">
                  <c:v>-464.59982292575916</c:v>
                </c:pt>
                <c:pt idx="81">
                  <c:v>-502.02106163009671</c:v>
                </c:pt>
                <c:pt idx="82">
                  <c:v>-538.32409511691264</c:v>
                </c:pt>
                <c:pt idx="83">
                  <c:v>-573.66439440560896</c:v>
                </c:pt>
                <c:pt idx="84">
                  <c:v>-608.1944512358782</c:v>
                </c:pt>
                <c:pt idx="85">
                  <c:v>-642.06062809049649</c:v>
                </c:pt>
                <c:pt idx="86">
                  <c:v>-675.40011650314523</c:v>
                </c:pt>
                <c:pt idx="87">
                  <c:v>-708.33804091847674</c:v>
                </c:pt>
                <c:pt idx="88">
                  <c:v>-740.98474365332959</c:v>
                </c:pt>
                <c:pt idx="89">
                  <c:v>-773.43328438986487</c:v>
                </c:pt>
                <c:pt idx="90">
                  <c:v>-805.75718513683273</c:v>
                </c:pt>
                <c:pt idx="91">
                  <c:v>-838.00844875190933</c:v>
                </c:pt>
                <c:pt idx="92">
                  <c:v>-870.21587595781671</c:v>
                </c:pt>
                <c:pt idx="93">
                  <c:v>-902.38370234265608</c:v>
                </c:pt>
                <c:pt idx="94">
                  <c:v>-934.49057314871504</c:v>
                </c:pt>
                <c:pt idx="95">
                  <c:v>-966.48886976505457</c:v>
                </c:pt>
                <c:pt idx="96">
                  <c:v>-998.30439779026733</c:v>
                </c:pt>
                <c:pt idx="97">
                  <c:v>-1029.8364423680653</c:v>
                </c:pt>
                <c:pt idx="98">
                  <c:v>-1060.958192265804</c:v>
                </c:pt>
                <c:pt idx="99">
                  <c:v>-1091.5175299118098</c:v>
                </c:pt>
                <c:pt idx="100">
                  <c:v>-1121.338180378388</c:v>
                </c:pt>
                <c:pt idx="101">
                  <c:v>-1150.2212081408807</c:v>
                </c:pt>
                <c:pt idx="102">
                  <c:v>-1177.9468464050149</c:v>
                </c:pt>
                <c:pt idx="103">
                  <c:v>-1204.2766399200536</c:v>
                </c:pt>
                <c:pt idx="104">
                  <c:v>-1228.9558785270151</c:v>
                </c:pt>
                <c:pt idx="105">
                  <c:v>-1251.7162952701462</c:v>
                </c:pt>
                <c:pt idx="106">
                  <c:v>-1272.2789997642126</c:v>
                </c:pt>
                <c:pt idx="107">
                  <c:v>-1290.3576146950613</c:v>
                </c:pt>
                <c:pt idx="108">
                  <c:v>-1305.6615808674048</c:v>
                </c:pt>
                <c:pt idx="109">
                  <c:v>-1317.8995941301616</c:v>
                </c:pt>
                <c:pt idx="110">
                  <c:v>-1326.7831358288386</c:v>
                </c:pt>
                <c:pt idx="111">
                  <c:v>-1332.0300571757716</c:v>
                </c:pt>
                <c:pt idx="112">
                  <c:v>-1333.3681771069078</c:v>
                </c:pt>
                <c:pt idx="113">
                  <c:v>-1330.5388528177341</c:v>
                </c:pt>
                <c:pt idx="114">
                  <c:v>-1323.3004822458925</c:v>
                </c:pt>
                <c:pt idx="115">
                  <c:v>-1311.431898293597</c:v>
                </c:pt>
                <c:pt idx="116">
                  <c:v>-1294.7356155540515</c:v>
                </c:pt>
                <c:pt idx="117">
                  <c:v>-1273.0408917127095</c:v>
                </c:pt>
                <c:pt idx="118">
                  <c:v>-1246.2065676214672</c:v>
                </c:pt>
                <c:pt idx="119">
                  <c:v>-1214.1236522723109</c:v>
                </c:pt>
                <c:pt idx="120">
                  <c:v>-1176.717621502718</c:v>
                </c:pt>
                <c:pt idx="121">
                  <c:v>-1133.9504022201543</c:v>
                </c:pt>
                <c:pt idx="122">
                  <c:v>-1085.8220172054246</c:v>
                </c:pt>
                <c:pt idx="123">
                  <c:v>-1032.3718691091285</c:v>
                </c:pt>
                <c:pt idx="124">
                  <c:v>-973.67964605347493</c:v>
                </c:pt>
                <c:pt idx="125">
                  <c:v>-909.86583525199285</c:v>
                </c:pt>
                <c:pt idx="126">
                  <c:v>-841.09183521900013</c:v>
                </c:pt>
                <c:pt idx="127">
                  <c:v>-767.55966141361102</c:v>
                </c:pt>
                <c:pt idx="128">
                  <c:v>-689.5112445032878</c:v>
                </c:pt>
                <c:pt idx="129">
                  <c:v>-607.22732479215142</c:v>
                </c:pt>
                <c:pt idx="130">
                  <c:v>-521.02595069200515</c:v>
                </c:pt>
                <c:pt idx="131">
                  <c:v>-431.26059337200957</c:v>
                </c:pt>
                <c:pt idx="132">
                  <c:v>-338.31789385988043</c:v>
                </c:pt>
                <c:pt idx="133">
                  <c:v>-242.61506283805318</c:v>
                </c:pt>
                <c:pt idx="134">
                  <c:v>-144.59695713924634</c:v>
                </c:pt>
                <c:pt idx="135">
                  <c:v>-44.732860456200285</c:v>
                </c:pt>
                <c:pt idx="136">
                  <c:v>56.48700099855256</c:v>
                </c:pt>
                <c:pt idx="137">
                  <c:v>158.55517425004086</c:v>
                </c:pt>
                <c:pt idx="138">
                  <c:v>260.95089056165938</c:v>
                </c:pt>
                <c:pt idx="139">
                  <c:v>363.14413334886899</c:v>
                </c:pt>
                <c:pt idx="140">
                  <c:v>464.59982292575876</c:v>
                </c:pt>
                <c:pt idx="141">
                  <c:v>564.78207668194784</c:v>
                </c:pt>
                <c:pt idx="142">
                  <c:v>663.15850240612167</c:v>
                </c:pt>
                <c:pt idx="143">
                  <c:v>759.2044820426363</c:v>
                </c:pt>
                <c:pt idx="144">
                  <c:v>852.40740319381257</c:v>
                </c:pt>
                <c:pt idx="145">
                  <c:v>942.27079616283959</c:v>
                </c:pt>
                <c:pt idx="146">
                  <c:v>1028.3183352654805</c:v>
                </c:pt>
                <c:pt idx="147">
                  <c:v>1110.0976645131605</c:v>
                </c:pt>
                <c:pt idx="148">
                  <c:v>1187.1840095706498</c:v>
                </c:pt>
                <c:pt idx="149">
                  <c:v>1259.1835400992354</c:v>
                </c:pt>
                <c:pt idx="150">
                  <c:v>1325.7364491869243</c:v>
                </c:pt>
                <c:pt idx="151">
                  <c:v>1386.5197195131295</c:v>
                </c:pt>
                <c:pt idx="152">
                  <c:v>1441.2495491643479</c:v>
                </c:pt>
                <c:pt idx="153">
                  <c:v>1489.683413574367</c:v>
                </c:pt>
                <c:pt idx="154">
                  <c:v>1531.6217438689846</c:v>
                </c:pt>
                <c:pt idx="155">
                  <c:v>1566.9092059097406</c:v>
                </c:pt>
                <c:pt idx="156">
                  <c:v>1595.4355685105379</c:v>
                </c:pt>
                <c:pt idx="157">
                  <c:v>1617.1361535997751</c:v>
                </c:pt>
                <c:pt idx="158">
                  <c:v>1631.9918654723358</c:v>
                </c:pt>
                <c:pt idx="159">
                  <c:v>1640.0288006730323</c:v>
                </c:pt>
                <c:pt idx="160">
                  <c:v>1641.3174444284789</c:v>
                </c:pt>
                <c:pt idx="161">
                  <c:v>1635.9714638502519</c:v>
                </c:pt>
                <c:pt idx="162">
                  <c:v>1624.1461123223362</c:v>
                </c:pt>
                <c:pt idx="163">
                  <c:v>1606.0362635147385</c:v>
                </c:pt>
                <c:pt idx="164">
                  <c:v>1581.8740972893545</c:v>
                </c:pt>
                <c:pt idx="165">
                  <c:v>1551.9264633424891</c:v>
                </c:pt>
                <c:pt idx="166">
                  <c:v>1516.491951722146</c:v>
                </c:pt>
                <c:pt idx="167">
                  <c:v>1475.8977023320888</c:v>
                </c:pt>
                <c:pt idx="168">
                  <c:v>1430.4959881566149</c:v>
                </c:pt>
                <c:pt idx="169">
                  <c:v>1380.6606091820142</c:v>
                </c:pt>
                <c:pt idx="170">
                  <c:v>1326.7831358288392</c:v>
                </c:pt>
                <c:pt idx="171">
                  <c:v>1269.2690421239199</c:v>
                </c:pt>
                <c:pt idx="172">
                  <c:v>1208.5337698176991</c:v>
                </c:pt>
                <c:pt idx="173">
                  <c:v>1144.9987651807076</c:v>
                </c:pt>
                <c:pt idx="174">
                  <c:v>1079.087530287959</c:v>
                </c:pt>
                <c:pt idx="175">
                  <c:v>1011.2217302212539</c:v>
                </c:pt>
                <c:pt idx="176">
                  <c:v>941.81739679171642</c:v>
                </c:pt>
                <c:pt idx="177">
                  <c:v>871.28126811802599</c:v>
                </c:pt>
                <c:pt idx="178">
                  <c:v>800.00730170414613</c:v>
                </c:pt>
                <c:pt idx="179">
                  <c:v>728.37339656294023</c:v>
                </c:pt>
                <c:pt idx="180">
                  <c:v>656.73835745262772</c:v>
                </c:pt>
                <c:pt idx="181">
                  <c:v>585.43913145893407</c:v>
                </c:pt>
                <c:pt idx="182">
                  <c:v>514.78834399889354</c:v>
                </c:pt>
                <c:pt idx="183">
                  <c:v>445.07215787741836</c:v>
                </c:pt>
                <c:pt idx="184">
                  <c:v>376.54847533320503</c:v>
                </c:pt>
                <c:pt idx="185">
                  <c:v>309.4454991073062</c:v>
                </c:pt>
                <c:pt idx="186">
                  <c:v>243.96066449873064</c:v>
                </c:pt>
                <c:pt idx="187">
                  <c:v>180.25995018190139</c:v>
                </c:pt>
                <c:pt idx="188">
                  <c:v>118.47757129675659</c:v>
                </c:pt>
                <c:pt idx="189">
                  <c:v>58.716054030928944</c:v>
                </c:pt>
                <c:pt idx="190">
                  <c:v>1.0466866419133112</c:v>
                </c:pt>
                <c:pt idx="191">
                  <c:v>-54.489662337360301</c:v>
                </c:pt>
                <c:pt idx="192">
                  <c:v>-107.88137205744033</c:v>
                </c:pt>
                <c:pt idx="193">
                  <c:v>-159.14456075663338</c:v>
                </c:pt>
                <c:pt idx="194">
                  <c:v>-208.32126162309146</c:v>
                </c:pt>
                <c:pt idx="195">
                  <c:v>-255.47730761614321</c:v>
                </c:pt>
                <c:pt idx="196">
                  <c:v>-300.69995295648715</c:v>
                </c:pt>
                <c:pt idx="197">
                  <c:v>-344.09526188706798</c:v>
                </c:pt>
                <c:pt idx="198">
                  <c:v>-385.78529785086863</c:v>
                </c:pt>
                <c:pt idx="199">
                  <c:v>-425.9051484007208</c:v>
                </c:pt>
                <c:pt idx="200">
                  <c:v>-464.59982292575978</c:v>
                </c:pt>
                <c:pt idx="201">
                  <c:v>-502.02106163009677</c:v>
                </c:pt>
                <c:pt idx="202">
                  <c:v>-538.32409511691276</c:v>
                </c:pt>
                <c:pt idx="203">
                  <c:v>-573.6643944056093</c:v>
                </c:pt>
                <c:pt idx="204">
                  <c:v>-608.19445123587843</c:v>
                </c:pt>
                <c:pt idx="205">
                  <c:v>-642.06062809049581</c:v>
                </c:pt>
                <c:pt idx="206">
                  <c:v>-675.40011650314523</c:v>
                </c:pt>
                <c:pt idx="207">
                  <c:v>-708.33804091847674</c:v>
                </c:pt>
                <c:pt idx="208">
                  <c:v>-740.98474365332913</c:v>
                </c:pt>
                <c:pt idx="209">
                  <c:v>-773.43328438986498</c:v>
                </c:pt>
                <c:pt idx="210">
                  <c:v>-805.75718513683375</c:v>
                </c:pt>
                <c:pt idx="211">
                  <c:v>-838.00844875190842</c:v>
                </c:pt>
                <c:pt idx="212">
                  <c:v>-870.21587595781727</c:v>
                </c:pt>
                <c:pt idx="213">
                  <c:v>-902.38370234265653</c:v>
                </c:pt>
                <c:pt idx="214">
                  <c:v>-934.49057314871459</c:v>
                </c:pt>
                <c:pt idx="215">
                  <c:v>-966.48886976505321</c:v>
                </c:pt>
                <c:pt idx="216">
                  <c:v>-998.30439779026858</c:v>
                </c:pt>
                <c:pt idx="217">
                  <c:v>-1029.8364423680659</c:v>
                </c:pt>
                <c:pt idx="218">
                  <c:v>-1060.9581922658042</c:v>
                </c:pt>
                <c:pt idx="219">
                  <c:v>-1091.5175299118098</c:v>
                </c:pt>
                <c:pt idx="220">
                  <c:v>-1121.3381803783873</c:v>
                </c:pt>
                <c:pt idx="221">
                  <c:v>-1150.2212081408816</c:v>
                </c:pt>
                <c:pt idx="222">
                  <c:v>-1177.9468464050149</c:v>
                </c:pt>
                <c:pt idx="223">
                  <c:v>-1204.2766399200532</c:v>
                </c:pt>
                <c:pt idx="224">
                  <c:v>-1228.9558785270169</c:v>
                </c:pt>
                <c:pt idx="225">
                  <c:v>-1251.7162952701449</c:v>
                </c:pt>
                <c:pt idx="226">
                  <c:v>-1272.2789997642126</c:v>
                </c:pt>
                <c:pt idx="227">
                  <c:v>-1290.3576146950616</c:v>
                </c:pt>
                <c:pt idx="228">
                  <c:v>-1305.6615808674062</c:v>
                </c:pt>
                <c:pt idx="229">
                  <c:v>-1317.8995941301623</c:v>
                </c:pt>
                <c:pt idx="230">
                  <c:v>-1326.7831358288377</c:v>
                </c:pt>
                <c:pt idx="231">
                  <c:v>-1332.0300571757707</c:v>
                </c:pt>
                <c:pt idx="232">
                  <c:v>-1333.3681771069078</c:v>
                </c:pt>
                <c:pt idx="233">
                  <c:v>-1330.5388528177336</c:v>
                </c:pt>
                <c:pt idx="234">
                  <c:v>-1323.3004822458931</c:v>
                </c:pt>
                <c:pt idx="235">
                  <c:v>-1311.4318982935974</c:v>
                </c:pt>
                <c:pt idx="236">
                  <c:v>-1294.735615554051</c:v>
                </c:pt>
                <c:pt idx="237">
                  <c:v>-1273.0408917127095</c:v>
                </c:pt>
                <c:pt idx="238">
                  <c:v>-1246.206567621467</c:v>
                </c:pt>
                <c:pt idx="239">
                  <c:v>-1214.1236522723102</c:v>
                </c:pt>
                <c:pt idx="240">
                  <c:v>-1176.7176215027184</c:v>
                </c:pt>
              </c:numCache>
            </c:numRef>
          </c:yVal>
          <c:smooth val="1"/>
        </c:ser>
        <c:ser>
          <c:idx val="4"/>
          <c:order val="4"/>
          <c:tx>
            <c:v>MH Total 6.000rpm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[2]Resultados!$X$11:$X$251</c:f>
              <c:numCache>
                <c:formatCode>General</c:formatCode>
                <c:ptCount val="241"/>
                <c:pt idx="0">
                  <c:v>-3112.0507594586006</c:v>
                </c:pt>
                <c:pt idx="1">
                  <c:v>-3251.5838403673542</c:v>
                </c:pt>
                <c:pt idx="2">
                  <c:v>-3382.9054727939988</c:v>
                </c:pt>
                <c:pt idx="3">
                  <c:v>-3505.5091817581456</c:v>
                </c:pt>
                <c:pt idx="4">
                  <c:v>-3618.888158204004</c:v>
                </c:pt>
                <c:pt idx="5">
                  <c:v>-3722.5441111956161</c:v>
                </c:pt>
                <c:pt idx="6">
                  <c:v>-3815.9968295293143</c:v>
                </c:pt>
                <c:pt idx="7">
                  <c:v>-3898.7940683583965</c:v>
                </c:pt>
                <c:pt idx="8">
                  <c:v>-3970.5213591640031</c:v>
                </c:pt>
                <c:pt idx="9">
                  <c:v>-4030.8113416161468</c:v>
                </c:pt>
                <c:pt idx="10">
                  <c:v>-4079.3522335496668</c:v>
                </c:pt>
                <c:pt idx="11">
                  <c:v>-4115.8950896678043</c:v>
                </c:pt>
                <c:pt idx="12">
                  <c:v>-4140.2595491864513</c:v>
                </c:pt>
                <c:pt idx="13">
                  <c:v>-4152.3378352871796</c:v>
                </c:pt>
                <c:pt idx="14">
                  <c:v>-4152.0968422273399</c:v>
                </c:pt>
                <c:pt idx="15">
                  <c:v>-4139.5782260805872</c:v>
                </c:pt>
                <c:pt idx="16">
                  <c:v>-4114.8964988591933</c:v>
                </c:pt>
                <c:pt idx="17">
                  <c:v>-4078.2352095478595</c:v>
                </c:pt>
                <c:pt idx="18">
                  <c:v>-4029.8413757062481</c:v>
                </c:pt>
                <c:pt idx="19">
                  <c:v>-3970.0184022807161</c:v>
                </c:pt>
                <c:pt idx="20">
                  <c:v>-3899.1177869255639</c:v>
                </c:pt>
                <c:pt idx="21">
                  <c:v>-3817.5299607408069</c:v>
                </c:pt>
                <c:pt idx="22">
                  <c:v>-3725.6746477284714</c:v>
                </c:pt>
                <c:pt idx="23">
                  <c:v>-3623.9911439591351</c:v>
                </c:pt>
                <c:pt idx="24">
                  <c:v>-3512.9289176603088</c:v>
                </c:pt>
                <c:pt idx="25">
                  <c:v>-3392.9389141883726</c:v>
                </c:pt>
                <c:pt idx="26">
                  <c:v>-3264.465915888456</c:v>
                </c:pt>
                <c:pt idx="27">
                  <c:v>-3127.9422576744132</c:v>
                </c:pt>
                <c:pt idx="28">
                  <c:v>-2983.7831369321912</c:v>
                </c:pt>
                <c:pt idx="29">
                  <c:v>-2832.3836837913732</c:v>
                </c:pt>
                <c:pt idx="30">
                  <c:v>-2674.1178781009353</c:v>
                </c:pt>
                <c:pt idx="31">
                  <c:v>-2509.3393160777928</c:v>
                </c:pt>
                <c:pt idx="32">
                  <c:v>-2338.3837462208285</c:v>
                </c:pt>
                <c:pt idx="33">
                  <c:v>-2161.5732143500973</c:v>
                </c:pt>
                <c:pt idx="34">
                  <c:v>-1979.2215850318914</c:v>
                </c:pt>
                <c:pt idx="35">
                  <c:v>-1791.6411443646841</c:v>
                </c:pt>
                <c:pt idx="36">
                  <c:v>-1599.1499398562246</c:v>
                </c:pt>
                <c:pt idx="37">
                  <c:v>-1402.0794790766022</c:v>
                </c:pt>
                <c:pt idx="38">
                  <c:v>-1200.7823914182272</c:v>
                </c:pt>
                <c:pt idx="39">
                  <c:v>-995.63965739478272</c:v>
                </c:pt>
                <c:pt idx="40">
                  <c:v>-787.06702746696544</c:v>
                </c:pt>
                <c:pt idx="41">
                  <c:v>-575.52028662970497</c:v>
                </c:pt>
                <c:pt idx="42">
                  <c:v>-361.49907043964458</c:v>
                </c:pt>
                <c:pt idx="43">
                  <c:v>-145.54900064548769</c:v>
                </c:pt>
                <c:pt idx="44">
                  <c:v>71.738018621959554</c:v>
                </c:pt>
                <c:pt idx="45">
                  <c:v>289.7254232178941</c:v>
                </c:pt>
                <c:pt idx="46">
                  <c:v>507.73552546286578</c:v>
                </c:pt>
                <c:pt idx="47">
                  <c:v>725.05487673432026</c:v>
                </c:pt>
                <c:pt idx="48">
                  <c:v>940.94128828215344</c:v>
                </c:pt>
                <c:pt idx="49">
                  <c:v>1154.6322696467794</c:v>
                </c:pt>
                <c:pt idx="50">
                  <c:v>1365.3545816593783</c:v>
                </c:pt>
                <c:pt idx="51">
                  <c:v>1572.3345516682771</c:v>
                </c:pt>
                <c:pt idx="52">
                  <c:v>1774.8087645211251</c:v>
                </c:pt>
                <c:pt idx="53">
                  <c:v>1972.0347254319158</c:v>
                </c:pt>
                <c:pt idx="54">
                  <c:v>2163.3010909391851</c:v>
                </c:pt>
                <c:pt idx="55">
                  <c:v>2347.9370817159042</c:v>
                </c:pt>
                <c:pt idx="56">
                  <c:v>2525.3207252592265</c:v>
                </c:pt>
                <c:pt idx="57">
                  <c:v>2694.885625976422</c:v>
                </c:pt>
                <c:pt idx="58">
                  <c:v>2856.1260227325201</c:v>
                </c:pt>
                <c:pt idx="59">
                  <c:v>3008.5999668076761</c:v>
                </c:pt>
                <c:pt idx="60">
                  <c:v>3151.9305332479498</c:v>
                </c:pt>
                <c:pt idx="61">
                  <c:v>3285.8050622890905</c:v>
                </c:pt>
                <c:pt idx="62">
                  <c:v>3409.9725112384922</c:v>
                </c:pt>
                <c:pt idx="63">
                  <c:v>3524.2390772633116</c:v>
                </c:pt>
                <c:pt idx="64">
                  <c:v>3628.4623244602612</c:v>
                </c:pt>
                <c:pt idx="65">
                  <c:v>3722.5441111956197</c:v>
                </c:pt>
                <c:pt idx="66">
                  <c:v>3806.4226632730547</c:v>
                </c:pt>
                <c:pt idx="67">
                  <c:v>3880.064172853226</c:v>
                </c:pt>
                <c:pt idx="68">
                  <c:v>3943.4543207195111</c:v>
                </c:pt>
                <c:pt idx="69">
                  <c:v>3996.5901196944101</c:v>
                </c:pt>
                <c:pt idx="70">
                  <c:v>4039.4724597603126</c:v>
                </c:pt>
                <c:pt idx="71">
                  <c:v>4072.0997014898117</c:v>
                </c:pt>
                <c:pt idx="72">
                  <c:v>4094.4626152367864</c:v>
                </c:pt>
                <c:pt idx="73">
                  <c:v>4106.5409013375165</c:v>
                </c:pt>
                <c:pt idx="74">
                  <c:v>4108.3014540493432</c:v>
                </c:pt>
                <c:pt idx="75">
                  <c:v>4099.6984522912353</c:v>
                </c:pt>
                <c:pt idx="76">
                  <c:v>4080.675276937458</c:v>
                </c:pt>
                <c:pt idx="77">
                  <c:v>4051.168171103363</c:v>
                </c:pt>
                <c:pt idx="78">
                  <c:v>4011.1114802010779</c:v>
                </c:pt>
                <c:pt idx="79">
                  <c:v>3960.4442360244575</c:v>
                </c:pt>
                <c:pt idx="80">
                  <c:v>3899.1177869255689</c:v>
                </c:pt>
                <c:pt idx="81">
                  <c:v>3827.1041269970647</c:v>
                </c:pt>
                <c:pt idx="82">
                  <c:v>3744.4045432336402</c:v>
                </c:pt>
                <c:pt idx="83">
                  <c:v>3651.0581824036317</c:v>
                </c:pt>
                <c:pt idx="84">
                  <c:v>3547.150139582036</c:v>
                </c:pt>
                <c:pt idx="85">
                  <c:v>3432.8186879777263</c:v>
                </c:pt>
                <c:pt idx="86">
                  <c:v>3308.2613040664528</c:v>
                </c:pt>
                <c:pt idx="87">
                  <c:v>3173.7391916240749</c:v>
                </c:pt>
                <c:pt idx="88">
                  <c:v>3029.5800708818588</c:v>
                </c:pt>
                <c:pt idx="89">
                  <c:v>2876.1790719693663</c:v>
                </c:pt>
                <c:pt idx="90">
                  <c:v>2713.9976518902849</c:v>
                </c:pt>
                <c:pt idx="91">
                  <c:v>2543.5605379995259</c:v>
                </c:pt>
                <c:pt idx="92">
                  <c:v>2365.450784665325</c:v>
                </c:pt>
                <c:pt idx="93">
                  <c:v>2180.3031098552638</c:v>
                </c:pt>
                <c:pt idx="94">
                  <c:v>1988.7957512881508</c:v>
                </c:pt>
                <c:pt idx="95">
                  <c:v>1791.6411443646848</c:v>
                </c:pt>
                <c:pt idx="96">
                  <c:v>1589.5757735999625</c:v>
                </c:pt>
                <c:pt idx="97">
                  <c:v>1383.3495835714341</c:v>
                </c:pt>
                <c:pt idx="98">
                  <c:v>1173.7153529737334</c:v>
                </c:pt>
                <c:pt idx="99">
                  <c:v>961.41843547304757</c:v>
                </c:pt>
                <c:pt idx="100">
                  <c:v>747.18725367761203</c:v>
                </c:pt>
                <c:pt idx="101">
                  <c:v>531.72489845171049</c:v>
                </c:pt>
                <c:pt idx="102">
                  <c:v>315.7021364899781</c:v>
                </c:pt>
                <c:pt idx="103">
                  <c:v>99.752066695827125</c:v>
                </c:pt>
                <c:pt idx="104">
                  <c:v>-115.5334067999579</c:v>
                </c:pt>
                <c:pt idx="105">
                  <c:v>-329.60519700724672</c:v>
                </c:pt>
                <c:pt idx="106">
                  <c:v>-541.95674738460025</c:v>
                </c:pt>
                <c:pt idx="107">
                  <c:v>-752.12191517881706</c:v>
                </c:pt>
                <c:pt idx="108">
                  <c:v>-959.6711837873213</c:v>
                </c:pt>
                <c:pt idx="109">
                  <c:v>-1164.2064359030389</c:v>
                </c:pt>
                <c:pt idx="110">
                  <c:v>-1365.3545816593737</c:v>
                </c:pt>
                <c:pt idx="111">
                  <c:v>-1562.7603854120193</c:v>
                </c:pt>
                <c:pt idx="112">
                  <c:v>-1756.0788690159575</c:v>
                </c:pt>
                <c:pt idx="113">
                  <c:v>-1944.9676869874202</c:v>
                </c:pt>
                <c:pt idx="114">
                  <c:v>-2129.0798690174547</c:v>
                </c:pt>
                <c:pt idx="115">
                  <c:v>-2308.0573079265509</c:v>
                </c:pt>
                <c:pt idx="116">
                  <c:v>-2481.5253370812311</c:v>
                </c:pt>
                <c:pt idx="117">
                  <c:v>-2649.0886920267617</c:v>
                </c:pt>
                <c:pt idx="118">
                  <c:v>-2810.3290887828525</c:v>
                </c:pt>
                <c:pt idx="119">
                  <c:v>-2964.804578629683</c:v>
                </c:pt>
                <c:pt idx="120">
                  <c:v>-3112.0507594586011</c:v>
                </c:pt>
                <c:pt idx="121">
                  <c:v>-3251.583840367357</c:v>
                </c:pt>
                <c:pt idx="122">
                  <c:v>-3382.9054727939983</c:v>
                </c:pt>
                <c:pt idx="123">
                  <c:v>-3505.5091817581456</c:v>
                </c:pt>
                <c:pt idx="124">
                  <c:v>-3618.888158204003</c:v>
                </c:pt>
                <c:pt idx="125">
                  <c:v>-3722.5441111956188</c:v>
                </c:pt>
                <c:pt idx="126">
                  <c:v>-3815.9968295293152</c:v>
                </c:pt>
                <c:pt idx="127">
                  <c:v>-3898.7940683583929</c:v>
                </c:pt>
                <c:pt idx="128">
                  <c:v>-3970.5213591640068</c:v>
                </c:pt>
                <c:pt idx="129">
                  <c:v>-4030.8113416161473</c:v>
                </c:pt>
                <c:pt idx="130">
                  <c:v>-4079.3522335496664</c:v>
                </c:pt>
                <c:pt idx="131">
                  <c:v>-4115.8950896678061</c:v>
                </c:pt>
                <c:pt idx="132">
                  <c:v>-4140.2595491864504</c:v>
                </c:pt>
                <c:pt idx="133">
                  <c:v>-4152.3378352871823</c:v>
                </c:pt>
                <c:pt idx="134">
                  <c:v>-4152.0968422273418</c:v>
                </c:pt>
                <c:pt idx="135">
                  <c:v>-4139.5782260805927</c:v>
                </c:pt>
                <c:pt idx="136">
                  <c:v>-4114.8964988591933</c:v>
                </c:pt>
                <c:pt idx="137">
                  <c:v>-4078.2352095478582</c:v>
                </c:pt>
                <c:pt idx="138">
                  <c:v>-4029.8413757062481</c:v>
                </c:pt>
                <c:pt idx="139">
                  <c:v>-3970.0184022807148</c:v>
                </c:pt>
                <c:pt idx="140">
                  <c:v>-3899.1177869255707</c:v>
                </c:pt>
                <c:pt idx="141">
                  <c:v>-3817.5299607408074</c:v>
                </c:pt>
                <c:pt idx="142">
                  <c:v>-3725.6746477284728</c:v>
                </c:pt>
                <c:pt idx="143">
                  <c:v>-3623.9911439591388</c:v>
                </c:pt>
                <c:pt idx="144">
                  <c:v>-3512.9289176603033</c:v>
                </c:pt>
                <c:pt idx="145">
                  <c:v>-3392.9389141883703</c:v>
                </c:pt>
                <c:pt idx="146">
                  <c:v>-3264.4659158884615</c:v>
                </c:pt>
                <c:pt idx="147">
                  <c:v>-3127.942257674415</c:v>
                </c:pt>
                <c:pt idx="148">
                  <c:v>-2983.7831369321921</c:v>
                </c:pt>
                <c:pt idx="149">
                  <c:v>-2832.383683791375</c:v>
                </c:pt>
                <c:pt idx="150">
                  <c:v>-2674.117878100933</c:v>
                </c:pt>
                <c:pt idx="151">
                  <c:v>-2509.339316077796</c:v>
                </c:pt>
                <c:pt idx="152">
                  <c:v>-2338.3837462208353</c:v>
                </c:pt>
                <c:pt idx="153">
                  <c:v>-2161.5732143500986</c:v>
                </c:pt>
                <c:pt idx="154">
                  <c:v>-1979.2215850318933</c:v>
                </c:pt>
                <c:pt idx="155">
                  <c:v>-1791.6411443646855</c:v>
                </c:pt>
                <c:pt idx="156">
                  <c:v>-1599.1499398562223</c:v>
                </c:pt>
                <c:pt idx="157">
                  <c:v>-1402.0794790766031</c:v>
                </c:pt>
                <c:pt idx="158">
                  <c:v>-1200.7823914182322</c:v>
                </c:pt>
                <c:pt idx="159">
                  <c:v>-995.6396573947834</c:v>
                </c:pt>
                <c:pt idx="160">
                  <c:v>-787.06702746696612</c:v>
                </c:pt>
                <c:pt idx="161">
                  <c:v>-575.52028662970588</c:v>
                </c:pt>
                <c:pt idx="162">
                  <c:v>-361.49907043964163</c:v>
                </c:pt>
                <c:pt idx="163">
                  <c:v>-145.54900064549179</c:v>
                </c:pt>
                <c:pt idx="164">
                  <c:v>71.738018621957508</c:v>
                </c:pt>
                <c:pt idx="165">
                  <c:v>289.72542321789092</c:v>
                </c:pt>
                <c:pt idx="166">
                  <c:v>507.73552546286419</c:v>
                </c:pt>
                <c:pt idx="167">
                  <c:v>725.05487673432094</c:v>
                </c:pt>
                <c:pt idx="168">
                  <c:v>940.94128828215321</c:v>
                </c:pt>
                <c:pt idx="169">
                  <c:v>1154.6322696467823</c:v>
                </c:pt>
                <c:pt idx="170">
                  <c:v>1365.3545816593719</c:v>
                </c:pt>
                <c:pt idx="171">
                  <c:v>1572.3345516682753</c:v>
                </c:pt>
                <c:pt idx="172">
                  <c:v>1774.8087645211251</c:v>
                </c:pt>
                <c:pt idx="173">
                  <c:v>1972.0347254319138</c:v>
                </c:pt>
                <c:pt idx="174">
                  <c:v>2163.3010909391905</c:v>
                </c:pt>
                <c:pt idx="175">
                  <c:v>2347.9370817159079</c:v>
                </c:pt>
                <c:pt idx="176">
                  <c:v>2525.3207252592201</c:v>
                </c:pt>
                <c:pt idx="177">
                  <c:v>2694.8856259764198</c:v>
                </c:pt>
                <c:pt idx="178">
                  <c:v>2856.1260227325165</c:v>
                </c:pt>
                <c:pt idx="179">
                  <c:v>3008.5999668076738</c:v>
                </c:pt>
                <c:pt idx="180">
                  <c:v>3151.9305332479566</c:v>
                </c:pt>
                <c:pt idx="181">
                  <c:v>3285.805062289086</c:v>
                </c:pt>
                <c:pt idx="182">
                  <c:v>3409.9725112384895</c:v>
                </c:pt>
                <c:pt idx="183">
                  <c:v>3524.2390772633134</c:v>
                </c:pt>
                <c:pt idx="184">
                  <c:v>3628.4623244602567</c:v>
                </c:pt>
                <c:pt idx="185">
                  <c:v>3722.5441111956175</c:v>
                </c:pt>
                <c:pt idx="186">
                  <c:v>3806.4226632730602</c:v>
                </c:pt>
                <c:pt idx="187">
                  <c:v>3880.0641728532223</c:v>
                </c:pt>
                <c:pt idx="188">
                  <c:v>3943.4543207195084</c:v>
                </c:pt>
                <c:pt idx="189">
                  <c:v>3996.5901196944087</c:v>
                </c:pt>
                <c:pt idx="190">
                  <c:v>4039.4724597603104</c:v>
                </c:pt>
                <c:pt idx="191">
                  <c:v>4072.0997014898135</c:v>
                </c:pt>
                <c:pt idx="192">
                  <c:v>4094.4626152367887</c:v>
                </c:pt>
                <c:pt idx="193">
                  <c:v>4106.5409013375138</c:v>
                </c:pt>
                <c:pt idx="194">
                  <c:v>4108.3014540493459</c:v>
                </c:pt>
                <c:pt idx="195">
                  <c:v>4099.6984522912353</c:v>
                </c:pt>
                <c:pt idx="196">
                  <c:v>4080.6752769374552</c:v>
                </c:pt>
                <c:pt idx="197">
                  <c:v>4051.1681711033625</c:v>
                </c:pt>
                <c:pt idx="198">
                  <c:v>4011.1114802010811</c:v>
                </c:pt>
                <c:pt idx="199">
                  <c:v>3960.4442360244611</c:v>
                </c:pt>
                <c:pt idx="200">
                  <c:v>3899.1177869255671</c:v>
                </c:pt>
                <c:pt idx="201">
                  <c:v>3827.1041269970619</c:v>
                </c:pt>
                <c:pt idx="202">
                  <c:v>3744.4045432336416</c:v>
                </c:pt>
                <c:pt idx="203">
                  <c:v>3651.0581824036326</c:v>
                </c:pt>
                <c:pt idx="204">
                  <c:v>3547.1501395820387</c:v>
                </c:pt>
                <c:pt idx="205">
                  <c:v>3432.8186879777277</c:v>
                </c:pt>
                <c:pt idx="206">
                  <c:v>3308.2613040664501</c:v>
                </c:pt>
                <c:pt idx="207">
                  <c:v>3173.739191624074</c:v>
                </c:pt>
                <c:pt idx="208">
                  <c:v>3029.580070881857</c:v>
                </c:pt>
                <c:pt idx="209">
                  <c:v>2876.1790719693645</c:v>
                </c:pt>
                <c:pt idx="210">
                  <c:v>2713.9976518902895</c:v>
                </c:pt>
                <c:pt idx="211">
                  <c:v>2543.5605379995282</c:v>
                </c:pt>
                <c:pt idx="212">
                  <c:v>2365.4507846653232</c:v>
                </c:pt>
                <c:pt idx="213">
                  <c:v>2180.3031098552656</c:v>
                </c:pt>
                <c:pt idx="214">
                  <c:v>1988.795751288146</c:v>
                </c:pt>
                <c:pt idx="215">
                  <c:v>1791.6411443646862</c:v>
                </c:pt>
                <c:pt idx="216">
                  <c:v>1589.575773599968</c:v>
                </c:pt>
                <c:pt idx="217">
                  <c:v>1383.3495835714318</c:v>
                </c:pt>
                <c:pt idx="218">
                  <c:v>1173.7153529737345</c:v>
                </c:pt>
                <c:pt idx="219">
                  <c:v>961.41843547304541</c:v>
                </c:pt>
                <c:pt idx="220">
                  <c:v>747.18725367760942</c:v>
                </c:pt>
                <c:pt idx="221">
                  <c:v>531.72489845171458</c:v>
                </c:pt>
                <c:pt idx="222">
                  <c:v>315.70213648997947</c:v>
                </c:pt>
                <c:pt idx="223">
                  <c:v>99.752066695820531</c:v>
                </c:pt>
                <c:pt idx="224">
                  <c:v>-115.53340679995335</c:v>
                </c:pt>
                <c:pt idx="225">
                  <c:v>-329.60519700724626</c:v>
                </c:pt>
                <c:pt idx="226">
                  <c:v>-541.95674738460343</c:v>
                </c:pt>
                <c:pt idx="227">
                  <c:v>-752.1219151788157</c:v>
                </c:pt>
                <c:pt idx="228">
                  <c:v>-959.67118378732084</c:v>
                </c:pt>
                <c:pt idx="229">
                  <c:v>-1164.2064359030362</c:v>
                </c:pt>
                <c:pt idx="230">
                  <c:v>-1365.3545816593755</c:v>
                </c:pt>
                <c:pt idx="231">
                  <c:v>-1562.7603854120214</c:v>
                </c:pt>
                <c:pt idx="232">
                  <c:v>-1756.0788690159575</c:v>
                </c:pt>
                <c:pt idx="233">
                  <c:v>-1944.9676869874188</c:v>
                </c:pt>
                <c:pt idx="234">
                  <c:v>-2129.0798690174565</c:v>
                </c:pt>
                <c:pt idx="235">
                  <c:v>-2308.05730792655</c:v>
                </c:pt>
                <c:pt idx="236">
                  <c:v>-2481.5253370812311</c:v>
                </c:pt>
                <c:pt idx="237">
                  <c:v>-2649.0886920267603</c:v>
                </c:pt>
                <c:pt idx="238">
                  <c:v>-2810.3290887828539</c:v>
                </c:pt>
                <c:pt idx="239">
                  <c:v>-2964.804578629683</c:v>
                </c:pt>
                <c:pt idx="240">
                  <c:v>-3112.0507594586015</c:v>
                </c:pt>
              </c:numCache>
            </c:numRef>
          </c:yVal>
          <c:smooth val="1"/>
        </c:ser>
        <c:ser>
          <c:idx val="5"/>
          <c:order val="5"/>
          <c:tx>
            <c:v>MV Total 6.000rpm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[2]Resultados!$Y$11:$Y$251</c:f>
              <c:numCache>
                <c:formatCode>General</c:formatCode>
                <c:ptCount val="241"/>
                <c:pt idx="0">
                  <c:v>-3458.1089284977861</c:v>
                </c:pt>
                <c:pt idx="1">
                  <c:v>-3332.4256718306615</c:v>
                </c:pt>
                <c:pt idx="2">
                  <c:v>-3190.9871526036936</c:v>
                </c:pt>
                <c:pt idx="3">
                  <c:v>-3033.9091663615213</c:v>
                </c:pt>
                <c:pt idx="4">
                  <c:v>-2861.4258986061304</c:v>
                </c:pt>
                <c:pt idx="5">
                  <c:v>-2673.891434209942</c:v>
                </c:pt>
                <c:pt idx="6">
                  <c:v>-2471.7800871742074</c:v>
                </c:pt>
                <c:pt idx="7">
                  <c:v>-2255.685535582857</c:v>
                </c:pt>
                <c:pt idx="8">
                  <c:v>-2026.3187593565992</c:v>
                </c:pt>
                <c:pt idx="9">
                  <c:v>-1784.5047912259136</c:v>
                </c:pt>
                <c:pt idx="10">
                  <c:v>-1531.1783040744633</c:v>
                </c:pt>
                <c:pt idx="11">
                  <c:v>-1267.3780703177445</c:v>
                </c:pt>
                <c:pt idx="12">
                  <c:v>-994.24034113924358</c:v>
                </c:pt>
                <c:pt idx="13">
                  <c:v>-712.99120507508815</c:v>
                </c:pt>
                <c:pt idx="14">
                  <c:v>-424.93799649084599</c:v>
                </c:pt>
                <c:pt idx="15">
                  <c:v>-131.45983481005783</c:v>
                </c:pt>
                <c:pt idx="16">
                  <c:v>166.00261517942386</c:v>
                </c:pt>
                <c:pt idx="17">
                  <c:v>465.95806310215949</c:v>
                </c:pt>
                <c:pt idx="18">
                  <c:v>766.8760865485533</c:v>
                </c:pt>
                <c:pt idx="19">
                  <c:v>1067.1990857599399</c:v>
                </c:pt>
                <c:pt idx="20">
                  <c:v>1365.354581659376</c:v>
                </c:pt>
                <c:pt idx="21">
                  <c:v>1659.7677355551134</c:v>
                </c:pt>
                <c:pt idx="22">
                  <c:v>1948.8739662547248</c:v>
                </c:pt>
                <c:pt idx="23">
                  <c:v>2231.1315390640734</c:v>
                </c:pt>
                <c:pt idx="24">
                  <c:v>2505.0340012226325</c:v>
                </c:pt>
                <c:pt idx="25">
                  <c:v>2769.1223397438525</c:v>
                </c:pt>
                <c:pt idx="26">
                  <c:v>3021.9967403720284</c:v>
                </c:pt>
                <c:pt idx="27">
                  <c:v>3262.327830406025</c:v>
                </c:pt>
                <c:pt idx="28">
                  <c:v>3488.8672934321166</c:v>
                </c:pt>
                <c:pt idx="29">
                  <c:v>3700.4577504957124</c:v>
                </c:pt>
                <c:pt idx="30">
                  <c:v>3896.0418098554492</c:v>
                </c:pt>
                <c:pt idx="31">
                  <c:v>4074.670196120222</c:v>
                </c:pt>
                <c:pt idx="32">
                  <c:v>4235.508879176863</c:v>
                </c:pt>
                <c:pt idx="33">
                  <c:v>4377.8451337695697</c:v>
                </c:pt>
                <c:pt idx="34">
                  <c:v>4501.0924717782427</c:v>
                </c:pt>
                <c:pt idx="35">
                  <c:v>4604.7944010408737</c:v>
                </c:pt>
                <c:pt idx="36">
                  <c:v>4688.6269768472966</c:v>
                </c:pt>
                <c:pt idx="37">
                  <c:v>4752.4001248646509</c:v>
                </c:pt>
                <c:pt idx="38">
                  <c:v>4796.057727102374</c:v>
                </c:pt>
                <c:pt idx="39">
                  <c:v>4819.6764754472779</c:v>
                </c:pt>
                <c:pt idx="40">
                  <c:v>4823.463510157163</c:v>
                </c:pt>
                <c:pt idx="41">
                  <c:v>4807.7528733558429</c:v>
                </c:pt>
                <c:pt idx="42">
                  <c:v>4773.0008198860514</c:v>
                </c:pt>
                <c:pt idx="43">
                  <c:v>4719.7800397167784</c:v>
                </c:pt>
                <c:pt idx="44">
                  <c:v>4648.7728573401455</c:v>
                </c:pt>
                <c:pt idx="45">
                  <c:v>4560.7634841085373</c:v>
                </c:pt>
                <c:pt idx="46">
                  <c:v>4456.6294091426353</c:v>
                </c:pt>
                <c:pt idx="47">
                  <c:v>4337.3320231800208</c:v>
                </c:pt>
                <c:pt idx="48">
                  <c:v>4203.9065774398468</c:v>
                </c:pt>
                <c:pt idx="49">
                  <c:v>4057.4515861675545</c:v>
                </c:pt>
                <c:pt idx="50">
                  <c:v>3899.1177869255653</c:v>
                </c:pt>
                <c:pt idx="51">
                  <c:v>3730.0967768539695</c:v>
                </c:pt>
                <c:pt idx="52">
                  <c:v>3551.6094459948708</c:v>
                </c:pt>
                <c:pt idx="53">
                  <c:v>3364.8943303269757</c:v>
                </c:pt>
                <c:pt idx="54">
                  <c:v>3171.1960073768614</c:v>
                </c:pt>
                <c:pt idx="55">
                  <c:v>2971.7536561604247</c:v>
                </c:pt>
                <c:pt idx="56">
                  <c:v>2767.7899007756532</c:v>
                </c:pt>
                <c:pt idx="57">
                  <c:v>2560.5000532448103</c:v>
                </c:pt>
                <c:pt idx="58">
                  <c:v>2351.0418662325937</c:v>
                </c:pt>
                <c:pt idx="59">
                  <c:v>2140.5259001033346</c:v>
                </c:pt>
                <c:pt idx="60">
                  <c:v>1930.0066014934364</c:v>
                </c:pt>
                <c:pt idx="61">
                  <c:v>1720.4741822466601</c:v>
                </c:pt>
                <c:pt idx="62">
                  <c:v>1512.847378282459</c:v>
                </c:pt>
                <c:pt idx="63">
                  <c:v>1307.9671578438397</c:v>
                </c:pt>
                <c:pt idx="64">
                  <c:v>1106.5914377139102</c:v>
                </c:pt>
                <c:pt idx="65">
                  <c:v>909.39085451943106</c:v>
                </c:pt>
                <c:pt idx="66">
                  <c:v>716.94562628198287</c:v>
                </c:pt>
                <c:pt idx="67">
                  <c:v>529.74352706517743</c:v>
                </c:pt>
                <c:pt idx="68">
                  <c:v>348.1789850353623</c:v>
                </c:pt>
                <c:pt idx="69">
                  <c:v>172.5533016419156</c:v>
                </c:pt>
                <c:pt idx="70">
                  <c:v>3.0759770701149591</c:v>
                </c:pt>
                <c:pt idx="71">
                  <c:v>-160.13288523632741</c:v>
                </c:pt>
                <c:pt idx="72">
                  <c:v>-317.03913420962022</c:v>
                </c:pt>
                <c:pt idx="73">
                  <c:v>-467.6901377337756</c:v>
                </c:pt>
                <c:pt idx="74">
                  <c:v>-612.20942191276231</c:v>
                </c:pt>
                <c:pt idx="75">
                  <c:v>-750.79045503519501</c:v>
                </c:pt>
                <c:pt idx="76">
                  <c:v>-883.68965766804467</c:v>
                </c:pt>
                <c:pt idx="77">
                  <c:v>-1011.2187288109774</c:v>
                </c:pt>
                <c:pt idx="78">
                  <c:v>-1133.736385520921</c:v>
                </c:pt>
                <c:pt idx="79">
                  <c:v>-1251.6396197898755</c:v>
                </c:pt>
                <c:pt idx="80">
                  <c:v>-1365.3545816593748</c:v>
                </c:pt>
                <c:pt idx="81">
                  <c:v>-1475.3272015251828</c:v>
                </c:pt>
                <c:pt idx="82">
                  <c:v>-1582.0136672823558</c:v>
                </c:pt>
                <c:pt idx="83">
                  <c:v>-1685.8708733552598</c:v>
                </c:pt>
                <c:pt idx="84">
                  <c:v>-1787.3469587340091</c:v>
                </c:pt>
                <c:pt idx="85">
                  <c:v>-1886.872049898602</c:v>
                </c:pt>
                <c:pt idx="86">
                  <c:v>-1984.849321968426</c:v>
                </c:pt>
                <c:pt idx="87">
                  <c:v>-2081.6464875971574</c:v>
                </c:pt>
                <c:pt idx="88">
                  <c:v>-2177.5878180832556</c:v>
                </c:pt>
                <c:pt idx="89">
                  <c:v>-2272.9467949416435</c:v>
                </c:pt>
                <c:pt idx="90">
                  <c:v>-2367.9394828511004</c:v>
                </c:pt>
                <c:pt idx="91">
                  <c:v>-2462.7187065362241</c:v>
                </c:pt>
                <c:pt idx="92">
                  <c:v>-2557.3691048556257</c:v>
                </c:pt>
                <c:pt idx="93">
                  <c:v>-2651.9031252518871</c:v>
                </c:pt>
                <c:pt idx="94">
                  <c:v>-2746.2580108860211</c:v>
                </c:pt>
                <c:pt idx="95">
                  <c:v>-2840.2938213503658</c:v>
                </c:pt>
                <c:pt idx="96">
                  <c:v>-2933.7925159550723</c:v>
                </c:pt>
                <c:pt idx="97">
                  <c:v>-3026.4581163469675</c:v>
                </c:pt>
                <c:pt idx="98">
                  <c:v>-3117.9179527811384</c:v>
                </c:pt>
                <c:pt idx="99">
                  <c:v>-3207.7249858632781</c:v>
                </c:pt>
                <c:pt idx="100">
                  <c:v>-3295.3611831528151</c:v>
                </c:pt>
                <c:pt idx="101">
                  <c:v>-3380.2419178017726</c:v>
                </c:pt>
                <c:pt idx="102">
                  <c:v>-3461.7213445371872</c:v>
                </c:pt>
                <c:pt idx="103">
                  <c:v>-3539.0986969079145</c:v>
                </c:pt>
                <c:pt idx="104">
                  <c:v>-3611.6254389365367</c:v>
                </c:pt>
                <c:pt idx="105">
                  <c:v>-3678.5131942632866</c:v>
                </c:pt>
                <c:pt idx="106">
                  <c:v>-3738.9423666540129</c:v>
                </c:pt>
                <c:pt idx="107">
                  <c:v>-3792.0713574712008</c:v>
                </c:pt>
                <c:pt idx="108">
                  <c:v>-3837.0462784674783</c:v>
                </c:pt>
                <c:pt idx="109">
                  <c:v>-3873.0110521376182</c:v>
                </c:pt>
                <c:pt idx="110">
                  <c:v>-3899.1177869255689</c:v>
                </c:pt>
                <c:pt idx="111">
                  <c:v>-3914.5373108839003</c:v>
                </c:pt>
                <c:pt idx="112">
                  <c:v>-3918.4697449672412</c:v>
                </c:pt>
                <c:pt idx="113">
                  <c:v>-3910.1549960357916</c:v>
                </c:pt>
                <c:pt idx="114">
                  <c:v>-3888.8830498654816</c:v>
                </c:pt>
                <c:pt idx="115">
                  <c:v>-3854.0039460056751</c:v>
                </c:pt>
                <c:pt idx="116">
                  <c:v>-3804.9373191792556</c:v>
                </c:pt>
                <c:pt idx="117">
                  <c:v>-3741.1813960536774</c:v>
                </c:pt>
                <c:pt idx="118">
                  <c:v>-3662.3213415814562</c:v>
                </c:pt>
                <c:pt idx="119">
                  <c:v>-3568.0368556574044</c:v>
                </c:pt>
                <c:pt idx="120">
                  <c:v>-3458.1089284977843</c:v>
                </c:pt>
                <c:pt idx="121">
                  <c:v>-3332.4256718306588</c:v>
                </c:pt>
                <c:pt idx="122">
                  <c:v>-3190.9871526036968</c:v>
                </c:pt>
                <c:pt idx="123">
                  <c:v>-3033.9091663615218</c:v>
                </c:pt>
                <c:pt idx="124">
                  <c:v>-2861.4258986061318</c:v>
                </c:pt>
                <c:pt idx="125">
                  <c:v>-2673.8914342099388</c:v>
                </c:pt>
                <c:pt idx="126">
                  <c:v>-2471.7800871742047</c:v>
                </c:pt>
                <c:pt idx="127">
                  <c:v>-2255.6855355828584</c:v>
                </c:pt>
                <c:pt idx="128">
                  <c:v>-2026.3187593566022</c:v>
                </c:pt>
                <c:pt idx="129">
                  <c:v>-1784.5047912259156</c:v>
                </c:pt>
                <c:pt idx="130">
                  <c:v>-1531.1783040744654</c:v>
                </c:pt>
                <c:pt idx="131">
                  <c:v>-1267.3780703177433</c:v>
                </c:pt>
                <c:pt idx="132">
                  <c:v>-994.24034113924176</c:v>
                </c:pt>
                <c:pt idx="133">
                  <c:v>-712.99120507509474</c:v>
                </c:pt>
                <c:pt idx="134">
                  <c:v>-424.93799649084644</c:v>
                </c:pt>
                <c:pt idx="135">
                  <c:v>-131.45983481005783</c:v>
                </c:pt>
                <c:pt idx="136">
                  <c:v>166.00261517942135</c:v>
                </c:pt>
                <c:pt idx="137">
                  <c:v>465.95806310216062</c:v>
                </c:pt>
                <c:pt idx="138">
                  <c:v>766.87608654854921</c:v>
                </c:pt>
                <c:pt idx="139">
                  <c:v>1067.1990857599428</c:v>
                </c:pt>
                <c:pt idx="140">
                  <c:v>1365.3545816593726</c:v>
                </c:pt>
                <c:pt idx="141">
                  <c:v>1659.7677355551125</c:v>
                </c:pt>
                <c:pt idx="142">
                  <c:v>1948.8739662547257</c:v>
                </c:pt>
                <c:pt idx="143">
                  <c:v>2231.1315390640734</c:v>
                </c:pt>
                <c:pt idx="144">
                  <c:v>2505.0340012226325</c:v>
                </c:pt>
                <c:pt idx="145">
                  <c:v>2769.1223397438562</c:v>
                </c:pt>
                <c:pt idx="146">
                  <c:v>3021.9967403720248</c:v>
                </c:pt>
                <c:pt idx="147">
                  <c:v>3262.3278304060245</c:v>
                </c:pt>
                <c:pt idx="148">
                  <c:v>3488.8672934321148</c:v>
                </c:pt>
                <c:pt idx="149">
                  <c:v>3700.4577504957133</c:v>
                </c:pt>
                <c:pt idx="150">
                  <c:v>3896.0418098554537</c:v>
                </c:pt>
                <c:pt idx="151">
                  <c:v>4074.6701961202189</c:v>
                </c:pt>
                <c:pt idx="152">
                  <c:v>4235.5088791768594</c:v>
                </c:pt>
                <c:pt idx="153">
                  <c:v>4377.8451337695697</c:v>
                </c:pt>
                <c:pt idx="154">
                  <c:v>4501.0924717782418</c:v>
                </c:pt>
                <c:pt idx="155">
                  <c:v>4604.794401040871</c:v>
                </c:pt>
                <c:pt idx="156">
                  <c:v>4688.6269768472976</c:v>
                </c:pt>
                <c:pt idx="157">
                  <c:v>4752.4001248646464</c:v>
                </c:pt>
                <c:pt idx="158">
                  <c:v>4796.0577271023758</c:v>
                </c:pt>
                <c:pt idx="159">
                  <c:v>4819.6764754472788</c:v>
                </c:pt>
                <c:pt idx="160">
                  <c:v>4823.4635101571639</c:v>
                </c:pt>
                <c:pt idx="161">
                  <c:v>4807.7528733558429</c:v>
                </c:pt>
                <c:pt idx="162">
                  <c:v>4773.0008198860505</c:v>
                </c:pt>
                <c:pt idx="163">
                  <c:v>4719.7800397167839</c:v>
                </c:pt>
                <c:pt idx="164">
                  <c:v>4648.7728573401455</c:v>
                </c:pt>
                <c:pt idx="165">
                  <c:v>4560.7634841085419</c:v>
                </c:pt>
                <c:pt idx="166">
                  <c:v>4456.6294091426353</c:v>
                </c:pt>
                <c:pt idx="167">
                  <c:v>4337.3320231800171</c:v>
                </c:pt>
                <c:pt idx="168">
                  <c:v>4203.9065774398496</c:v>
                </c:pt>
                <c:pt idx="169">
                  <c:v>4057.4515861675536</c:v>
                </c:pt>
                <c:pt idx="170">
                  <c:v>3899.1177869255698</c:v>
                </c:pt>
                <c:pt idx="171">
                  <c:v>3730.0967768539699</c:v>
                </c:pt>
                <c:pt idx="172">
                  <c:v>3551.6094459948731</c:v>
                </c:pt>
                <c:pt idx="173">
                  <c:v>3364.894330326978</c:v>
                </c:pt>
                <c:pt idx="174">
                  <c:v>3171.1960073768587</c:v>
                </c:pt>
                <c:pt idx="175">
                  <c:v>2971.7536561604202</c:v>
                </c:pt>
                <c:pt idx="176">
                  <c:v>2767.7899007756578</c:v>
                </c:pt>
                <c:pt idx="177">
                  <c:v>2560.5000532448112</c:v>
                </c:pt>
                <c:pt idx="178">
                  <c:v>2351.0418662325933</c:v>
                </c:pt>
                <c:pt idx="179">
                  <c:v>2140.5259001033346</c:v>
                </c:pt>
                <c:pt idx="180">
                  <c:v>1930.0066014934371</c:v>
                </c:pt>
                <c:pt idx="181">
                  <c:v>1720.4741822466633</c:v>
                </c:pt>
                <c:pt idx="182">
                  <c:v>1512.8473782824631</c:v>
                </c:pt>
                <c:pt idx="183">
                  <c:v>1307.9671578438422</c:v>
                </c:pt>
                <c:pt idx="184">
                  <c:v>1106.5914377139095</c:v>
                </c:pt>
                <c:pt idx="185">
                  <c:v>909.3908545194306</c:v>
                </c:pt>
                <c:pt idx="186">
                  <c:v>716.94562628198423</c:v>
                </c:pt>
                <c:pt idx="187">
                  <c:v>529.74352706517948</c:v>
                </c:pt>
                <c:pt idx="188">
                  <c:v>348.17898503536458</c:v>
                </c:pt>
                <c:pt idx="189">
                  <c:v>172.55330164191446</c:v>
                </c:pt>
                <c:pt idx="190">
                  <c:v>3.0759770701131401</c:v>
                </c:pt>
                <c:pt idx="191">
                  <c:v>-160.13288523632446</c:v>
                </c:pt>
                <c:pt idx="192">
                  <c:v>-317.0391342096209</c:v>
                </c:pt>
                <c:pt idx="193">
                  <c:v>-467.69013773378015</c:v>
                </c:pt>
                <c:pt idx="194">
                  <c:v>-612.20942191275799</c:v>
                </c:pt>
                <c:pt idx="195">
                  <c:v>-750.7904550351966</c:v>
                </c:pt>
                <c:pt idx="196">
                  <c:v>-883.68965766804422</c:v>
                </c:pt>
                <c:pt idx="197">
                  <c:v>-1011.2187288109753</c:v>
                </c:pt>
                <c:pt idx="198">
                  <c:v>-1133.7363855209198</c:v>
                </c:pt>
                <c:pt idx="199">
                  <c:v>-1251.639619789875</c:v>
                </c:pt>
                <c:pt idx="200">
                  <c:v>-1365.3545816593762</c:v>
                </c:pt>
                <c:pt idx="201">
                  <c:v>-1475.3272015251837</c:v>
                </c:pt>
                <c:pt idx="202">
                  <c:v>-1582.0136672823562</c:v>
                </c:pt>
                <c:pt idx="203">
                  <c:v>-1685.8708733552605</c:v>
                </c:pt>
                <c:pt idx="204">
                  <c:v>-1787.3469587340096</c:v>
                </c:pt>
                <c:pt idx="205">
                  <c:v>-1886.8720498986015</c:v>
                </c:pt>
                <c:pt idx="206">
                  <c:v>-1984.849321968426</c:v>
                </c:pt>
                <c:pt idx="207">
                  <c:v>-2081.6464875971578</c:v>
                </c:pt>
                <c:pt idx="208">
                  <c:v>-2177.5878180832533</c:v>
                </c:pt>
                <c:pt idx="209">
                  <c:v>-2272.9467949416439</c:v>
                </c:pt>
                <c:pt idx="210">
                  <c:v>-2367.9394828511045</c:v>
                </c:pt>
                <c:pt idx="211">
                  <c:v>-2462.7187065362214</c:v>
                </c:pt>
                <c:pt idx="212">
                  <c:v>-2557.3691048556284</c:v>
                </c:pt>
                <c:pt idx="213">
                  <c:v>-2651.9031252518898</c:v>
                </c:pt>
                <c:pt idx="214">
                  <c:v>-2746.2580108860197</c:v>
                </c:pt>
                <c:pt idx="215">
                  <c:v>-2840.2938213503612</c:v>
                </c:pt>
                <c:pt idx="216">
                  <c:v>-2933.7925159550746</c:v>
                </c:pt>
                <c:pt idx="217">
                  <c:v>-3026.4581163469707</c:v>
                </c:pt>
                <c:pt idx="218">
                  <c:v>-3117.9179527811384</c:v>
                </c:pt>
                <c:pt idx="219">
                  <c:v>-3207.7249858632781</c:v>
                </c:pt>
                <c:pt idx="220">
                  <c:v>-3295.3611831528137</c:v>
                </c:pt>
                <c:pt idx="221">
                  <c:v>-3380.2419178017753</c:v>
                </c:pt>
                <c:pt idx="222">
                  <c:v>-3461.7213445371876</c:v>
                </c:pt>
                <c:pt idx="223">
                  <c:v>-3539.0986969079108</c:v>
                </c:pt>
                <c:pt idx="224">
                  <c:v>-3611.6254389365408</c:v>
                </c:pt>
                <c:pt idx="225">
                  <c:v>-3678.5131942632843</c:v>
                </c:pt>
                <c:pt idx="226">
                  <c:v>-3738.9423666540133</c:v>
                </c:pt>
                <c:pt idx="227">
                  <c:v>-3792.0713574712026</c:v>
                </c:pt>
                <c:pt idx="228">
                  <c:v>-3837.046278467481</c:v>
                </c:pt>
                <c:pt idx="229">
                  <c:v>-3873.01105213762</c:v>
                </c:pt>
                <c:pt idx="230">
                  <c:v>-3899.1177869255662</c:v>
                </c:pt>
                <c:pt idx="231">
                  <c:v>-3914.5373108838985</c:v>
                </c:pt>
                <c:pt idx="232">
                  <c:v>-3918.4697449672403</c:v>
                </c:pt>
                <c:pt idx="233">
                  <c:v>-3910.1549960357906</c:v>
                </c:pt>
                <c:pt idx="234">
                  <c:v>-3888.8830498654847</c:v>
                </c:pt>
                <c:pt idx="235">
                  <c:v>-3854.0039460056755</c:v>
                </c:pt>
                <c:pt idx="236">
                  <c:v>-3804.9373191792538</c:v>
                </c:pt>
                <c:pt idx="237">
                  <c:v>-3741.1813960536774</c:v>
                </c:pt>
                <c:pt idx="238">
                  <c:v>-3662.3213415814553</c:v>
                </c:pt>
                <c:pt idx="239">
                  <c:v>-3568.0368556574031</c:v>
                </c:pt>
                <c:pt idx="240">
                  <c:v>-3458.1089284977857</c:v>
                </c:pt>
              </c:numCache>
            </c:numRef>
          </c:yVal>
          <c:smooth val="1"/>
        </c:ser>
        <c:axId val="120060928"/>
        <c:axId val="127743104"/>
      </c:scatterChart>
      <c:valAx>
        <c:axId val="120060928"/>
        <c:scaling>
          <c:orientation val="minMax"/>
          <c:max val="7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θ=ω·</a:t>
                </a:r>
                <a:r>
                  <a:rPr lang="en-US" sz="1000" b="1" i="0" u="none" strike="noStrike" baseline="0"/>
                  <a:t>t (grad)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127743104"/>
        <c:crosses val="autoZero"/>
        <c:crossBetween val="midCat"/>
        <c:majorUnit val="120"/>
        <c:minorUnit val="120"/>
      </c:valAx>
      <c:valAx>
        <c:axId val="127743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Momentos Fuerzas Inercia (N·m)</a:t>
                </a:r>
              </a:p>
            </c:rich>
          </c:tx>
          <c:layout/>
        </c:title>
        <c:numFmt formatCode="General" sourceLinked="1"/>
        <c:tickLblPos val="nextTo"/>
        <c:crossAx val="1200609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333375</xdr:colOff>
      <xdr:row>3</xdr:row>
      <xdr:rowOff>35719</xdr:rowOff>
    </xdr:from>
    <xdr:to>
      <xdr:col>34</xdr:col>
      <xdr:colOff>190499</xdr:colOff>
      <xdr:row>21</xdr:row>
      <xdr:rowOff>47626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333375</xdr:colOff>
      <xdr:row>21</xdr:row>
      <xdr:rowOff>178595</xdr:rowOff>
    </xdr:from>
    <xdr:to>
      <xdr:col>33</xdr:col>
      <xdr:colOff>333375</xdr:colOff>
      <xdr:row>36</xdr:row>
      <xdr:rowOff>59532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214313</xdr:colOff>
      <xdr:row>36</xdr:row>
      <xdr:rowOff>154781</xdr:rowOff>
    </xdr:from>
    <xdr:to>
      <xdr:col>33</xdr:col>
      <xdr:colOff>550333</xdr:colOff>
      <xdr:row>50</xdr:row>
      <xdr:rowOff>74083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166688</xdr:colOff>
      <xdr:row>52</xdr:row>
      <xdr:rowOff>11907</xdr:rowOff>
    </xdr:from>
    <xdr:to>
      <xdr:col>33</xdr:col>
      <xdr:colOff>476250</xdr:colOff>
      <xdr:row>66</xdr:row>
      <xdr:rowOff>127000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166688</xdr:colOff>
      <xdr:row>67</xdr:row>
      <xdr:rowOff>47625</xdr:rowOff>
    </xdr:from>
    <xdr:to>
      <xdr:col>33</xdr:col>
      <xdr:colOff>166688</xdr:colOff>
      <xdr:row>81</xdr:row>
      <xdr:rowOff>119062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698500</xdr:colOff>
      <xdr:row>84</xdr:row>
      <xdr:rowOff>169334</xdr:rowOff>
    </xdr:from>
    <xdr:to>
      <xdr:col>33</xdr:col>
      <xdr:colOff>635000</xdr:colOff>
      <xdr:row>102</xdr:row>
      <xdr:rowOff>116417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105</xdr:row>
      <xdr:rowOff>0</xdr:rowOff>
    </xdr:from>
    <xdr:to>
      <xdr:col>33</xdr:col>
      <xdr:colOff>603250</xdr:colOff>
      <xdr:row>123</xdr:row>
      <xdr:rowOff>105833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%20V%2090&#186;%20(3.500rpm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%20V%2090&#186;%20(6.000rpm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(L)"/>
      <sheetName val="P2(R)"/>
      <sheetName val="P3(L)"/>
      <sheetName val="P4(R)"/>
      <sheetName val="P5(L)"/>
      <sheetName val="P6(R)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K11">
            <v>114.84760858845534</v>
          </cell>
          <cell r="X11">
            <v>-1058.9617167602178</v>
          </cell>
          <cell r="Y11">
            <v>-1176.7176215027184</v>
          </cell>
        </row>
        <row r="12">
          <cell r="K12">
            <v>131.39976815873626</v>
          </cell>
          <cell r="X12">
            <v>-1106.4417234583359</v>
          </cell>
          <cell r="Y12">
            <v>-1133.950402220155</v>
          </cell>
        </row>
        <row r="13">
          <cell r="K13">
            <v>144.71642934612069</v>
          </cell>
          <cell r="X13">
            <v>-1151.1275567146238</v>
          </cell>
          <cell r="Y13">
            <v>-1085.8220172054234</v>
          </cell>
        </row>
        <row r="14">
          <cell r="K14">
            <v>154.46969175671057</v>
          </cell>
          <cell r="X14">
            <v>-1192.8468743482576</v>
          </cell>
          <cell r="Y14">
            <v>-1032.3718691091285</v>
          </cell>
        </row>
        <row r="15">
          <cell r="K15">
            <v>160.41939770073509</v>
          </cell>
          <cell r="X15">
            <v>-1231.4272204999731</v>
          </cell>
          <cell r="Y15">
            <v>-973.67964605347458</v>
          </cell>
        </row>
        <row r="16">
          <cell r="K16">
            <v>162.41904567191054</v>
          </cell>
          <cell r="X16">
            <v>-1266.6990378373969</v>
          </cell>
          <cell r="Y16">
            <v>-909.8658352519933</v>
          </cell>
        </row>
        <row r="17">
          <cell r="K17">
            <v>160.41939770073498</v>
          </cell>
          <cell r="X17">
            <v>-1298.4989211592804</v>
          </cell>
          <cell r="Y17">
            <v>-841.09183521900081</v>
          </cell>
        </row>
        <row r="18">
          <cell r="K18">
            <v>154.46969175671046</v>
          </cell>
          <cell r="X18">
            <v>-1326.672981594176</v>
          </cell>
          <cell r="Y18">
            <v>-767.55966141361068</v>
          </cell>
        </row>
        <row r="19">
          <cell r="K19">
            <v>144.71642934612072</v>
          </cell>
          <cell r="X19">
            <v>-1351.0801847155285</v>
          </cell>
          <cell r="Y19">
            <v>-689.511244503287</v>
          </cell>
        </row>
        <row r="20">
          <cell r="K20">
            <v>131.39976815873615</v>
          </cell>
          <cell r="X20">
            <v>-1371.5955259666055</v>
          </cell>
          <cell r="Y20">
            <v>-607.22732479215074</v>
          </cell>
        </row>
        <row r="21">
          <cell r="K21">
            <v>114.8476085884553</v>
          </cell>
          <cell r="X21">
            <v>-1388.1129128050945</v>
          </cell>
          <cell r="Y21">
            <v>-521.02595069200447</v>
          </cell>
        </row>
        <row r="22">
          <cell r="K22">
            <v>95.467519737366587</v>
          </cell>
          <cell r="X22">
            <v>-1400.5476346786279</v>
          </cell>
          <cell r="Y22">
            <v>-431.26059337200968</v>
          </cell>
        </row>
        <row r="23">
          <cell r="K23">
            <v>73.736703711810975</v>
          </cell>
          <cell r="X23">
            <v>-1408.8383188203895</v>
          </cell>
          <cell r="Y23">
            <v>-338.31789385988151</v>
          </cell>
        </row>
        <row r="24">
          <cell r="K24">
            <v>50.190245322781109</v>
          </cell>
          <cell r="X24">
            <v>-1412.9482911741097</v>
          </cell>
          <cell r="Y24">
            <v>-242.61506283805068</v>
          </cell>
        </row>
        <row r="25">
          <cell r="K25">
            <v>25.407936522030276</v>
          </cell>
          <cell r="X25">
            <v>-1412.866286591247</v>
          </cell>
          <cell r="Y25">
            <v>-144.596957139246</v>
          </cell>
        </row>
        <row r="26">
          <cell r="K26">
            <v>3.1974423109204508E-14</v>
          </cell>
          <cell r="X26">
            <v>-1408.6064797079773</v>
          </cell>
          <cell r="Y26">
            <v>-44.732860456199887</v>
          </cell>
        </row>
        <row r="27">
          <cell r="K27">
            <v>-25.407936522030134</v>
          </cell>
          <cell r="X27">
            <v>-1400.2078364173642</v>
          </cell>
          <cell r="Y27">
            <v>56.487000998553867</v>
          </cell>
        </row>
        <row r="28">
          <cell r="K28">
            <v>-50.19024532278079</v>
          </cell>
          <cell r="X28">
            <v>-1387.7328143600353</v>
          </cell>
          <cell r="Y28">
            <v>158.55517425004012</v>
          </cell>
        </row>
        <row r="29">
          <cell r="K29">
            <v>-73.73670371181079</v>
          </cell>
          <cell r="X29">
            <v>-1371.2654681222646</v>
          </cell>
          <cell r="Y29">
            <v>260.95089056166012</v>
          </cell>
        </row>
        <row r="30">
          <cell r="K30">
            <v>-95.467519737366402</v>
          </cell>
          <cell r="X30">
            <v>-1350.9090396649656</v>
          </cell>
          <cell r="Y30">
            <v>363.14413334886842</v>
          </cell>
        </row>
        <row r="31">
          <cell r="K31">
            <v>-114.8476085884553</v>
          </cell>
          <cell r="X31">
            <v>-1326.7831358288377</v>
          </cell>
          <cell r="Y31">
            <v>464.59982292576001</v>
          </cell>
        </row>
        <row r="32">
          <cell r="K32">
            <v>-131.39976815873618</v>
          </cell>
          <cell r="X32">
            <v>-1299.0206116409686</v>
          </cell>
          <cell r="Y32">
            <v>564.78207668194796</v>
          </cell>
        </row>
        <row r="33">
          <cell r="K33">
            <v>-144.71642934612061</v>
          </cell>
          <cell r="X33">
            <v>-1267.7642898520492</v>
          </cell>
          <cell r="Y33">
            <v>663.15850240612167</v>
          </cell>
        </row>
        <row r="34">
          <cell r="K34">
            <v>-154.46969175671046</v>
          </cell>
          <cell r="X34">
            <v>-1233.1636531527606</v>
          </cell>
          <cell r="Y34">
            <v>759.20448204263607</v>
          </cell>
        </row>
        <row r="35">
          <cell r="K35">
            <v>-160.41939770073498</v>
          </cell>
          <cell r="X35">
            <v>-1195.3716455927436</v>
          </cell>
          <cell r="Y35">
            <v>852.40740319381234</v>
          </cell>
        </row>
        <row r="36">
          <cell r="K36">
            <v>-162.41904567191057</v>
          </cell>
          <cell r="X36">
            <v>-1154.541713855765</v>
          </cell>
          <cell r="Y36">
            <v>942.27079616283822</v>
          </cell>
        </row>
        <row r="37">
          <cell r="K37">
            <v>-160.41939770073515</v>
          </cell>
          <cell r="X37">
            <v>-1110.8252074898217</v>
          </cell>
          <cell r="Y37">
            <v>1028.3183352654819</v>
          </cell>
        </row>
        <row r="38">
          <cell r="K38">
            <v>-154.46969175671055</v>
          </cell>
          <cell r="X38">
            <v>-1064.3692404586541</v>
          </cell>
          <cell r="Y38">
            <v>1110.0976645131607</v>
          </cell>
        </row>
        <row r="39">
          <cell r="K39">
            <v>-144.71642934612058</v>
          </cell>
          <cell r="X39">
            <v>-1015.3150952060928</v>
          </cell>
          <cell r="Y39">
            <v>1187.1840095706509</v>
          </cell>
        </row>
        <row r="40">
          <cell r="K40">
            <v>-131.39976815873612</v>
          </cell>
          <cell r="X40">
            <v>-963.79722573456434</v>
          </cell>
          <cell r="Y40">
            <v>1259.1835400992347</v>
          </cell>
        </row>
        <row r="41">
          <cell r="K41">
            <v>-114.84760858845544</v>
          </cell>
          <cell r="X41">
            <v>-909.94288907601276</v>
          </cell>
          <cell r="Y41">
            <v>1325.7364491869234</v>
          </cell>
        </row>
        <row r="42">
          <cell r="K42">
            <v>-95.467519737366572</v>
          </cell>
          <cell r="X42">
            <v>-853.87240616535962</v>
          </cell>
          <cell r="Y42">
            <v>1386.5197195131311</v>
          </cell>
        </row>
        <row r="43">
          <cell r="K43">
            <v>-73.736703711810819</v>
          </cell>
          <cell r="X43">
            <v>-795.70002475569845</v>
          </cell>
          <cell r="Y43">
            <v>1441.2495491643485</v>
          </cell>
        </row>
        <row r="44">
          <cell r="K44">
            <v>-50.190245322781053</v>
          </cell>
          <cell r="X44">
            <v>-735.5353298830189</v>
          </cell>
          <cell r="Y44">
            <v>1489.683413574367</v>
          </cell>
        </row>
        <row r="45">
          <cell r="K45">
            <v>-25.407936522030187</v>
          </cell>
          <cell r="X45">
            <v>-673.48512268446302</v>
          </cell>
          <cell r="Y45">
            <v>1531.6217438689848</v>
          </cell>
        </row>
        <row r="46">
          <cell r="K46">
            <v>2.0961010704922955E-13</v>
          </cell>
          <cell r="X46">
            <v>-609.65566717964941</v>
          </cell>
          <cell r="Y46">
            <v>1566.9092059097411</v>
          </cell>
        </row>
        <row r="47">
          <cell r="K47">
            <v>25.407936522030056</v>
          </cell>
          <cell r="X47">
            <v>-544.15518786774294</v>
          </cell>
          <cell r="Y47">
            <v>1595.4355685105379</v>
          </cell>
        </row>
        <row r="48">
          <cell r="K48">
            <v>50.190245322780875</v>
          </cell>
          <cell r="X48">
            <v>-477.09648940801009</v>
          </cell>
          <cell r="Y48">
            <v>1617.1361535997764</v>
          </cell>
        </row>
        <row r="49">
          <cell r="K49">
            <v>73.736703711810776</v>
          </cell>
          <cell r="X49">
            <v>-408.59956374647993</v>
          </cell>
          <cell r="Y49">
            <v>1631.9918654723353</v>
          </cell>
        </row>
        <row r="50">
          <cell r="K50">
            <v>95.46751973736626</v>
          </cell>
          <cell r="X50">
            <v>-338.79405008572439</v>
          </cell>
          <cell r="Y50">
            <v>1640.0288006730314</v>
          </cell>
        </row>
        <row r="51">
          <cell r="K51">
            <v>114.8476085884553</v>
          </cell>
          <cell r="X51">
            <v>-267.82141906862017</v>
          </cell>
          <cell r="Y51">
            <v>1641.3174444284784</v>
          </cell>
        </row>
        <row r="52">
          <cell r="K52">
            <v>131.39976815873626</v>
          </cell>
          <cell r="X52">
            <v>-195.83676420038569</v>
          </cell>
          <cell r="Y52">
            <v>1635.9714638502519</v>
          </cell>
        </row>
        <row r="53">
          <cell r="K53">
            <v>144.71642934612049</v>
          </cell>
          <cell r="X53">
            <v>-123.01010035793462</v>
          </cell>
          <cell r="Y53">
            <v>1624.1461123223362</v>
          </cell>
        </row>
        <row r="54">
          <cell r="K54">
            <v>154.46969175671043</v>
          </cell>
          <cell r="X54">
            <v>-49.527090497422591</v>
          </cell>
          <cell r="Y54">
            <v>1606.0362635147369</v>
          </cell>
        </row>
        <row r="55">
          <cell r="K55">
            <v>160.41939770073486</v>
          </cell>
          <cell r="X55">
            <v>24.410853558861049</v>
          </cell>
          <cell r="Y55">
            <v>1581.874097289354</v>
          </cell>
        </row>
        <row r="56">
          <cell r="K56">
            <v>162.41904567191037</v>
          </cell>
          <cell r="X56">
            <v>98.587123178311003</v>
          </cell>
          <cell r="Y56">
            <v>1551.9264633424882</v>
          </cell>
        </row>
        <row r="57">
          <cell r="K57">
            <v>160.41939770073495</v>
          </cell>
          <cell r="X57">
            <v>172.77111630333638</v>
          </cell>
          <cell r="Y57">
            <v>1516.4919517221463</v>
          </cell>
        </row>
        <row r="58">
          <cell r="K58">
            <v>154.4696917567108</v>
          </cell>
          <cell r="X58">
            <v>246.72006222209507</v>
          </cell>
          <cell r="Y58">
            <v>1475.8977023320899</v>
          </cell>
        </row>
        <row r="59">
          <cell r="K59">
            <v>144.71642934612069</v>
          </cell>
          <cell r="X59">
            <v>320.18141059601044</v>
          </cell>
          <cell r="Y59">
            <v>1430.4959881566144</v>
          </cell>
        </row>
        <row r="60">
          <cell r="K60">
            <v>131.39976815873638</v>
          </cell>
          <cell r="X60">
            <v>392.8957028659176</v>
          </cell>
          <cell r="Y60">
            <v>1380.6606091820142</v>
          </cell>
        </row>
        <row r="61">
          <cell r="K61">
            <v>114.84760858845546</v>
          </cell>
          <cell r="X61">
            <v>464.59982292576035</v>
          </cell>
          <cell r="Y61">
            <v>1326.7831358288374</v>
          </cell>
        </row>
        <row r="62">
          <cell r="K62">
            <v>95.467519737366644</v>
          </cell>
          <cell r="X62">
            <v>535.03050716489952</v>
          </cell>
          <cell r="Y62">
            <v>1269.2690421239197</v>
          </cell>
        </row>
        <row r="63">
          <cell r="K63">
            <v>73.736703711810875</v>
          </cell>
          <cell r="X63">
            <v>603.92798237177158</v>
          </cell>
          <cell r="Y63">
            <v>1208.5337698176991</v>
          </cell>
        </row>
        <row r="64">
          <cell r="K64">
            <v>50.19024532278128</v>
          </cell>
          <cell r="X64">
            <v>671.03959407058255</v>
          </cell>
          <cell r="Y64">
            <v>1144.9987651807069</v>
          </cell>
        </row>
        <row r="65">
          <cell r="K65">
            <v>25.407936522030234</v>
          </cell>
          <cell r="X65">
            <v>736.12328788902869</v>
          </cell>
          <cell r="Y65">
            <v>1079.0875302879595</v>
          </cell>
        </row>
        <row r="66">
          <cell r="K66">
            <v>4.6185277824406512E-14</v>
          </cell>
          <cell r="X66">
            <v>798.95081252832824</v>
          </cell>
          <cell r="Y66">
            <v>1011.2217302212551</v>
          </cell>
        </row>
        <row r="67">
          <cell r="K67">
            <v>-25.407936522030088</v>
          </cell>
          <cell r="X67">
            <v>859.31052456737575</v>
          </cell>
          <cell r="Y67">
            <v>941.81739679171494</v>
          </cell>
        </row>
        <row r="68">
          <cell r="K68">
            <v>-50.19024532278106</v>
          </cell>
          <cell r="X68">
            <v>917.0096921725326</v>
          </cell>
          <cell r="Y68">
            <v>871.28126811802554</v>
          </cell>
        </row>
        <row r="69">
          <cell r="K69">
            <v>-73.736703711810719</v>
          </cell>
          <cell r="X69">
            <v>971.87621606870493</v>
          </cell>
          <cell r="Y69">
            <v>800.00730170414613</v>
          </cell>
        </row>
        <row r="70">
          <cell r="K70">
            <v>-95.467519737366672</v>
          </cell>
          <cell r="X70">
            <v>1023.7597109276114</v>
          </cell>
          <cell r="Y70">
            <v>728.37339656294046</v>
          </cell>
        </row>
        <row r="71">
          <cell r="K71">
            <v>-114.84760858845529</v>
          </cell>
          <cell r="X71">
            <v>1072.5319175635382</v>
          </cell>
          <cell r="Y71">
            <v>656.7383574526275</v>
          </cell>
        </row>
        <row r="72">
          <cell r="K72">
            <v>-131.39976815873609</v>
          </cell>
          <cell r="X72">
            <v>1118.0864448067043</v>
          </cell>
          <cell r="Y72">
            <v>585.43913145893248</v>
          </cell>
        </row>
        <row r="73">
          <cell r="K73">
            <v>-144.71642934612049</v>
          </cell>
          <cell r="X73">
            <v>1160.3378684075424</v>
          </cell>
          <cell r="Y73">
            <v>514.78834399889149</v>
          </cell>
        </row>
        <row r="74">
          <cell r="K74">
            <v>-154.46969175671046</v>
          </cell>
          <cell r="X74">
            <v>1199.2202415687655</v>
          </cell>
          <cell r="Y74">
            <v>445.07215787741745</v>
          </cell>
        </row>
        <row r="75">
          <cell r="K75">
            <v>-160.41939770073509</v>
          </cell>
          <cell r="X75">
            <v>1234.6850965177275</v>
          </cell>
          <cell r="Y75">
            <v>376.54847533320515</v>
          </cell>
        </row>
        <row r="76">
          <cell r="K76">
            <v>-162.4190456719102</v>
          </cell>
          <cell r="X76">
            <v>1266.699037837398</v>
          </cell>
          <cell r="Y76">
            <v>309.44549910730615</v>
          </cell>
        </row>
        <row r="77">
          <cell r="K77">
            <v>-160.41939770073506</v>
          </cell>
          <cell r="X77">
            <v>1295.2410451415251</v>
          </cell>
          <cell r="Y77">
            <v>243.96066449873018</v>
          </cell>
        </row>
        <row r="78">
          <cell r="K78">
            <v>-154.46969175671055</v>
          </cell>
          <cell r="X78">
            <v>1320.2996143736668</v>
          </cell>
          <cell r="Y78">
            <v>180.25995018190065</v>
          </cell>
        </row>
        <row r="79">
          <cell r="K79">
            <v>-144.71642934612072</v>
          </cell>
          <cell r="X79">
            <v>1341.8698730226108</v>
          </cell>
          <cell r="Y79">
            <v>118.4775712967554</v>
          </cell>
        </row>
        <row r="80">
          <cell r="K80">
            <v>-131.39976815873649</v>
          </cell>
          <cell r="X80">
            <v>1359.9508046182368</v>
          </cell>
          <cell r="Y80">
            <v>58.716054030929627</v>
          </cell>
        </row>
        <row r="81">
          <cell r="K81">
            <v>-114.84760858845546</v>
          </cell>
          <cell r="X81">
            <v>1374.5427120017728</v>
          </cell>
          <cell r="Y81">
            <v>1.046686641914107</v>
          </cell>
        </row>
        <row r="82">
          <cell r="K82">
            <v>-95.467519737366558</v>
          </cell>
          <cell r="X82">
            <v>1385.6450373125053</v>
          </cell>
          <cell r="Y82">
            <v>-54.489662337361551</v>
          </cell>
        </row>
        <row r="83">
          <cell r="K83">
            <v>-73.736703711811117</v>
          </cell>
          <cell r="X83">
            <v>1393.2546399069615</v>
          </cell>
          <cell r="Y83">
            <v>-107.88137205743976</v>
          </cell>
        </row>
        <row r="84">
          <cell r="K84">
            <v>-50.190245322781287</v>
          </cell>
          <cell r="X84">
            <v>1397.3646122606824</v>
          </cell>
          <cell r="Y84">
            <v>-159.1445607566319</v>
          </cell>
        </row>
        <row r="85">
          <cell r="K85">
            <v>-25.407936522030386</v>
          </cell>
          <cell r="X85">
            <v>1397.9636892251228</v>
          </cell>
          <cell r="Y85">
            <v>-208.32126162309237</v>
          </cell>
        </row>
        <row r="86">
          <cell r="K86">
            <v>-7.1054273576010019E-14</v>
          </cell>
          <cell r="X86">
            <v>1395.0362789046565</v>
          </cell>
          <cell r="Y86">
            <v>-255.47730761614264</v>
          </cell>
        </row>
        <row r="87">
          <cell r="K87">
            <v>25.407936522030017</v>
          </cell>
          <cell r="X87">
            <v>1388.5631150689953</v>
          </cell>
          <cell r="Y87">
            <v>-300.69995295648698</v>
          </cell>
        </row>
        <row r="88">
          <cell r="K88">
            <v>50.190245322780967</v>
          </cell>
          <cell r="X88">
            <v>1378.522502667116</v>
          </cell>
          <cell r="Y88">
            <v>-344.09526188706872</v>
          </cell>
        </row>
        <row r="89">
          <cell r="K89">
            <v>73.736703711810748</v>
          </cell>
          <cell r="X89">
            <v>1364.8921009017552</v>
          </cell>
          <cell r="Y89">
            <v>-385.78529785086891</v>
          </cell>
        </row>
        <row r="90">
          <cell r="K90">
            <v>95.46751973736653</v>
          </cell>
          <cell r="X90">
            <v>1347.6511636472108</v>
          </cell>
          <cell r="Y90">
            <v>-425.9051484007212</v>
          </cell>
        </row>
        <row r="91">
          <cell r="K91">
            <v>114.84760858845532</v>
          </cell>
          <cell r="X91">
            <v>1326.7831358288388</v>
          </cell>
          <cell r="Y91">
            <v>-464.59982292575916</v>
          </cell>
        </row>
        <row r="92">
          <cell r="K92">
            <v>131.39976815873626</v>
          </cell>
          <cell r="X92">
            <v>1302.278487658723</v>
          </cell>
          <cell r="Y92">
            <v>-502.02106163009671</v>
          </cell>
        </row>
        <row r="93">
          <cell r="K93">
            <v>144.71642934612066</v>
          </cell>
          <cell r="X93">
            <v>1274.1376570725579</v>
          </cell>
          <cell r="Y93">
            <v>-538.32409511691264</v>
          </cell>
        </row>
        <row r="94">
          <cell r="K94">
            <v>154.46969175671066</v>
          </cell>
          <cell r="X94">
            <v>1242.3739648456799</v>
          </cell>
          <cell r="Y94">
            <v>-573.66439440560896</v>
          </cell>
        </row>
        <row r="95">
          <cell r="K95">
            <v>160.41939770073517</v>
          </cell>
          <cell r="X95">
            <v>1207.0163669411093</v>
          </cell>
          <cell r="Y95">
            <v>-608.1944512358782</v>
          </cell>
        </row>
        <row r="96">
          <cell r="K96">
            <v>162.41904567191062</v>
          </cell>
          <cell r="X96">
            <v>1168.111914659087</v>
          </cell>
          <cell r="Y96">
            <v>-642.06062809049649</v>
          </cell>
        </row>
        <row r="97">
          <cell r="K97">
            <v>160.419397700735</v>
          </cell>
          <cell r="X97">
            <v>1125.7278048559454</v>
          </cell>
          <cell r="Y97">
            <v>-675.40011650314523</v>
          </cell>
        </row>
        <row r="98">
          <cell r="K98">
            <v>154.46969175671046</v>
          </cell>
          <cell r="X98">
            <v>1079.9529193720807</v>
          </cell>
          <cell r="Y98">
            <v>-708.33804091847674</v>
          </cell>
        </row>
        <row r="99">
          <cell r="K99">
            <v>144.71642934612072</v>
          </cell>
          <cell r="X99">
            <v>1030.8987741195212</v>
          </cell>
          <cell r="Y99">
            <v>-740.98474365332959</v>
          </cell>
        </row>
        <row r="100">
          <cell r="K100">
            <v>131.39976815873609</v>
          </cell>
          <cell r="X100">
            <v>978.6998231006869</v>
          </cell>
          <cell r="Y100">
            <v>-773.43328438986487</v>
          </cell>
        </row>
        <row r="101">
          <cell r="K101">
            <v>114.84760858845549</v>
          </cell>
          <cell r="X101">
            <v>923.51308987933271</v>
          </cell>
          <cell r="Y101">
            <v>-805.75718513683273</v>
          </cell>
        </row>
        <row r="102">
          <cell r="K102">
            <v>95.467519737366743</v>
          </cell>
          <cell r="X102">
            <v>865.51712751372702</v>
          </cell>
          <cell r="Y102">
            <v>-838.00844875190933</v>
          </cell>
        </row>
        <row r="103">
          <cell r="K103">
            <v>73.736703711811103</v>
          </cell>
          <cell r="X103">
            <v>804.91033644861727</v>
          </cell>
          <cell r="Y103">
            <v>-870.21587595781671</v>
          </cell>
        </row>
        <row r="104">
          <cell r="K104">
            <v>50.19024532278118</v>
          </cell>
          <cell r="X104">
            <v>741.90869710352695</v>
          </cell>
          <cell r="Y104">
            <v>-902.38370234265608</v>
          </cell>
        </row>
        <row r="105">
          <cell r="K105">
            <v>25.407936522030326</v>
          </cell>
          <cell r="X105">
            <v>676.74299870221751</v>
          </cell>
          <cell r="Y105">
            <v>-934.49057314871504</v>
          </cell>
        </row>
        <row r="106">
          <cell r="K106">
            <v>4.6185277824406512E-14</v>
          </cell>
          <cell r="X106">
            <v>609.65566717964975</v>
          </cell>
          <cell r="Y106">
            <v>-966.48886976505457</v>
          </cell>
        </row>
        <row r="107">
          <cell r="K107">
            <v>-25.407936522030138</v>
          </cell>
          <cell r="X107">
            <v>540.8973118499872</v>
          </cell>
          <cell r="Y107">
            <v>-998.30439779026733</v>
          </cell>
        </row>
        <row r="108">
          <cell r="K108">
            <v>-50.19024532278069</v>
          </cell>
          <cell r="X108">
            <v>470.72312218750164</v>
          </cell>
          <cell r="Y108">
            <v>-1029.8364423680653</v>
          </cell>
        </row>
        <row r="109">
          <cell r="K109">
            <v>-73.736703711810819</v>
          </cell>
          <cell r="X109">
            <v>399.3892520535619</v>
          </cell>
          <cell r="Y109">
            <v>-1060.958192265804</v>
          </cell>
        </row>
        <row r="110">
          <cell r="K110">
            <v>-95.467519737366374</v>
          </cell>
          <cell r="X110">
            <v>327.14932873735609</v>
          </cell>
          <cell r="Y110">
            <v>-1091.5175299118098</v>
          </cell>
        </row>
        <row r="111">
          <cell r="K111">
            <v>-114.84760858845532</v>
          </cell>
          <cell r="X111">
            <v>254.25121826529869</v>
          </cell>
          <cell r="Y111">
            <v>-1121.338180378388</v>
          </cell>
        </row>
        <row r="112">
          <cell r="K112">
            <v>-131.39976815873621</v>
          </cell>
          <cell r="X112">
            <v>180.93416683426238</v>
          </cell>
          <cell r="Y112">
            <v>-1150.2212081408807</v>
          </cell>
        </row>
        <row r="113">
          <cell r="K113">
            <v>-144.71642934612061</v>
          </cell>
          <cell r="X113">
            <v>107.42642144450645</v>
          </cell>
          <cell r="Y113">
            <v>-1177.9468464050149</v>
          </cell>
        </row>
        <row r="114">
          <cell r="K114">
            <v>-154.46969175671046</v>
          </cell>
          <cell r="X114">
            <v>33.943411583996863</v>
          </cell>
          <cell r="Y114">
            <v>-1204.2766399200536</v>
          </cell>
        </row>
        <row r="115">
          <cell r="K115">
            <v>-160.41939770073498</v>
          </cell>
          <cell r="X115">
            <v>-39.313450924985545</v>
          </cell>
          <cell r="Y115">
            <v>-1228.9558785270151</v>
          </cell>
        </row>
        <row r="116">
          <cell r="K116">
            <v>-162.41904567191051</v>
          </cell>
          <cell r="X116">
            <v>-112.15732398163243</v>
          </cell>
          <cell r="Y116">
            <v>-1251.7162952701462</v>
          </cell>
        </row>
        <row r="117">
          <cell r="K117">
            <v>-160.41939770073509</v>
          </cell>
          <cell r="X117">
            <v>-184.41583765170401</v>
          </cell>
          <cell r="Y117">
            <v>-1272.2789997642126</v>
          </cell>
        </row>
        <row r="118">
          <cell r="K118">
            <v>-154.46969175671063</v>
          </cell>
          <cell r="X118">
            <v>-255.93037391501434</v>
          </cell>
          <cell r="Y118">
            <v>-1290.3576146950613</v>
          </cell>
        </row>
        <row r="119">
          <cell r="K119">
            <v>-144.71642934612069</v>
          </cell>
          <cell r="X119">
            <v>-326.55477781651922</v>
          </cell>
          <cell r="Y119">
            <v>-1305.6615808674048</v>
          </cell>
        </row>
        <row r="120">
          <cell r="K120">
            <v>-131.39976815873624</v>
          </cell>
          <cell r="X120">
            <v>-396.15357888367271</v>
          </cell>
          <cell r="Y120">
            <v>-1317.8995941301616</v>
          </cell>
        </row>
        <row r="121">
          <cell r="K121">
            <v>-114.84760858845546</v>
          </cell>
          <cell r="X121">
            <v>-464.59982292575921</v>
          </cell>
          <cell r="Y121">
            <v>-1326.7831358288386</v>
          </cell>
        </row>
        <row r="122">
          <cell r="K122">
            <v>-95.467519737366558</v>
          </cell>
          <cell r="X122">
            <v>-531.77263114714492</v>
          </cell>
          <cell r="Y122">
            <v>-1332.0300571757716</v>
          </cell>
        </row>
        <row r="123">
          <cell r="K123">
            <v>-73.736703711810819</v>
          </cell>
          <cell r="X123">
            <v>-597.55461515126308</v>
          </cell>
          <cell r="Y123">
            <v>-1333.3681771069078</v>
          </cell>
        </row>
        <row r="124">
          <cell r="K124">
            <v>-50.190245322781053</v>
          </cell>
          <cell r="X124">
            <v>-661.82928237766396</v>
          </cell>
          <cell r="Y124">
            <v>-1330.5388528177341</v>
          </cell>
        </row>
        <row r="125">
          <cell r="K125">
            <v>-25.407936522030184</v>
          </cell>
          <cell r="X125">
            <v>-724.47856654066163</v>
          </cell>
          <cell r="Y125">
            <v>-1323.3004822458925</v>
          </cell>
        </row>
        <row r="126">
          <cell r="K126">
            <v>2.0961010704922955E-13</v>
          </cell>
          <cell r="X126">
            <v>-785.38061172500716</v>
          </cell>
          <cell r="Y126">
            <v>-1311.431898293597</v>
          </cell>
        </row>
        <row r="127">
          <cell r="K127">
            <v>25.407936522030056</v>
          </cell>
          <cell r="X127">
            <v>-844.40792720125182</v>
          </cell>
          <cell r="Y127">
            <v>-1294.7356155540515</v>
          </cell>
        </row>
        <row r="128">
          <cell r="K128">
            <v>50.190245322780868</v>
          </cell>
          <cell r="X128">
            <v>-901.42601325910573</v>
          </cell>
          <cell r="Y128">
            <v>-1273.0408917127095</v>
          </cell>
        </row>
        <row r="129">
          <cell r="K129">
            <v>73.736703711810776</v>
          </cell>
          <cell r="X129">
            <v>-956.2925371552758</v>
          </cell>
          <cell r="Y129">
            <v>-1246.2065676214672</v>
          </cell>
        </row>
        <row r="130">
          <cell r="K130">
            <v>95.46751973736626</v>
          </cell>
          <cell r="X130">
            <v>-1008.8571135614892</v>
          </cell>
          <cell r="Y130">
            <v>-1214.1236522723109</v>
          </cell>
        </row>
        <row r="131">
          <cell r="K131">
            <v>114.84760858845532</v>
          </cell>
          <cell r="X131">
            <v>-1058.9617167602182</v>
          </cell>
          <cell r="Y131">
            <v>-1176.717621502718</v>
          </cell>
        </row>
        <row r="132">
          <cell r="K132">
            <v>131.39976815873626</v>
          </cell>
          <cell r="X132">
            <v>-1106.4417234583366</v>
          </cell>
          <cell r="Y132">
            <v>-1133.9504022201543</v>
          </cell>
        </row>
        <row r="133">
          <cell r="K133">
            <v>144.71642934612049</v>
          </cell>
          <cell r="X133">
            <v>-1151.127556714624</v>
          </cell>
          <cell r="Y133">
            <v>-1085.8220172054246</v>
          </cell>
        </row>
        <row r="134">
          <cell r="K134">
            <v>154.4696917567104</v>
          </cell>
          <cell r="X134">
            <v>-1192.8468743482574</v>
          </cell>
          <cell r="Y134">
            <v>-1032.3718691091285</v>
          </cell>
        </row>
        <row r="135">
          <cell r="K135">
            <v>160.41939770073489</v>
          </cell>
          <cell r="X135">
            <v>-1231.4272204999729</v>
          </cell>
          <cell r="Y135">
            <v>-973.67964605347493</v>
          </cell>
        </row>
        <row r="136">
          <cell r="K136">
            <v>162.41904567191034</v>
          </cell>
          <cell r="X136">
            <v>-1266.6990378373976</v>
          </cell>
          <cell r="Y136">
            <v>-909.86583525199285</v>
          </cell>
        </row>
        <row r="137">
          <cell r="K137">
            <v>160.41939770073498</v>
          </cell>
          <cell r="X137">
            <v>-1298.4989211592806</v>
          </cell>
          <cell r="Y137">
            <v>-841.09183521900013</v>
          </cell>
        </row>
        <row r="138">
          <cell r="K138">
            <v>154.46969175671083</v>
          </cell>
          <cell r="X138">
            <v>-1326.6729815941749</v>
          </cell>
          <cell r="Y138">
            <v>-767.55966141361102</v>
          </cell>
        </row>
        <row r="139">
          <cell r="K139">
            <v>144.71642934612066</v>
          </cell>
          <cell r="X139">
            <v>-1351.0801847155299</v>
          </cell>
          <cell r="Y139">
            <v>-689.5112445032878</v>
          </cell>
        </row>
        <row r="140">
          <cell r="K140">
            <v>131.39976815873638</v>
          </cell>
          <cell r="X140">
            <v>-1371.5955259666052</v>
          </cell>
          <cell r="Y140">
            <v>-607.22732479215142</v>
          </cell>
        </row>
        <row r="141">
          <cell r="K141">
            <v>114.84760858845546</v>
          </cell>
          <cell r="X141">
            <v>-1388.1129128050945</v>
          </cell>
          <cell r="Y141">
            <v>-521.02595069200515</v>
          </cell>
        </row>
        <row r="142">
          <cell r="K142">
            <v>95.467519737366629</v>
          </cell>
          <cell r="X142">
            <v>-1400.5476346786281</v>
          </cell>
          <cell r="Y142">
            <v>-431.26059337200957</v>
          </cell>
        </row>
        <row r="143">
          <cell r="K143">
            <v>73.73670371181089</v>
          </cell>
          <cell r="X143">
            <v>-1408.8383188203893</v>
          </cell>
          <cell r="Y143">
            <v>-338.31789385988043</v>
          </cell>
        </row>
        <row r="144">
          <cell r="K144">
            <v>50.190245322781294</v>
          </cell>
          <cell r="X144">
            <v>-1412.94829117411</v>
          </cell>
          <cell r="Y144">
            <v>-242.61506283805318</v>
          </cell>
        </row>
        <row r="145">
          <cell r="K145">
            <v>25.407936522030237</v>
          </cell>
          <cell r="X145">
            <v>-1412.8662865912474</v>
          </cell>
          <cell r="Y145">
            <v>-144.59695713924634</v>
          </cell>
        </row>
        <row r="146">
          <cell r="K146">
            <v>4.6185277824406512E-14</v>
          </cell>
          <cell r="X146">
            <v>-1408.6064797079794</v>
          </cell>
          <cell r="Y146">
            <v>-44.732860456200285</v>
          </cell>
        </row>
        <row r="147">
          <cell r="K147">
            <v>-25.407936522030088</v>
          </cell>
          <cell r="X147">
            <v>-1400.2078364173635</v>
          </cell>
          <cell r="Y147">
            <v>56.48700099855256</v>
          </cell>
        </row>
        <row r="148">
          <cell r="K148">
            <v>-50.190245322781067</v>
          </cell>
          <cell r="X148">
            <v>-1387.7328143600348</v>
          </cell>
          <cell r="Y148">
            <v>158.55517425004086</v>
          </cell>
        </row>
        <row r="149">
          <cell r="K149">
            <v>-73.736703711810719</v>
          </cell>
          <cell r="X149">
            <v>-1371.2654681222646</v>
          </cell>
          <cell r="Y149">
            <v>260.95089056165938</v>
          </cell>
        </row>
        <row r="150">
          <cell r="K150">
            <v>-95.467519737366672</v>
          </cell>
          <cell r="X150">
            <v>-1350.9090396649649</v>
          </cell>
          <cell r="Y150">
            <v>363.14413334886899</v>
          </cell>
        </row>
        <row r="151">
          <cell r="K151">
            <v>-114.84760858845529</v>
          </cell>
          <cell r="X151">
            <v>-1326.7831358288397</v>
          </cell>
          <cell r="Y151">
            <v>464.59982292575876</v>
          </cell>
        </row>
        <row r="152">
          <cell r="K152">
            <v>-131.39976815873607</v>
          </cell>
          <cell r="X152">
            <v>-1299.020611640969</v>
          </cell>
          <cell r="Y152">
            <v>564.78207668194784</v>
          </cell>
        </row>
        <row r="153">
          <cell r="K153">
            <v>-144.71642934612049</v>
          </cell>
          <cell r="X153">
            <v>-1267.7642898520494</v>
          </cell>
          <cell r="Y153">
            <v>663.15850240612167</v>
          </cell>
        </row>
        <row r="154">
          <cell r="K154">
            <v>-154.46969175671046</v>
          </cell>
          <cell r="X154">
            <v>-1233.163653152762</v>
          </cell>
          <cell r="Y154">
            <v>759.2044820426363</v>
          </cell>
        </row>
        <row r="155">
          <cell r="K155">
            <v>-160.41939770073509</v>
          </cell>
          <cell r="X155">
            <v>-1195.371645592742</v>
          </cell>
          <cell r="Y155">
            <v>852.40740319381257</v>
          </cell>
        </row>
        <row r="156">
          <cell r="K156">
            <v>-162.41904567191023</v>
          </cell>
          <cell r="X156">
            <v>-1154.5417138557646</v>
          </cell>
          <cell r="Y156">
            <v>942.27079616283959</v>
          </cell>
        </row>
        <row r="157">
          <cell r="K157">
            <v>-160.41939770073509</v>
          </cell>
          <cell r="X157">
            <v>-1110.8252074898232</v>
          </cell>
          <cell r="Y157">
            <v>1028.3183352654805</v>
          </cell>
        </row>
        <row r="158">
          <cell r="K158">
            <v>-154.46969175671052</v>
          </cell>
          <cell r="X158">
            <v>-1064.3692404586545</v>
          </cell>
          <cell r="Y158">
            <v>1110.0976645131605</v>
          </cell>
        </row>
        <row r="159">
          <cell r="K159">
            <v>-144.71642934612072</v>
          </cell>
          <cell r="X159">
            <v>-1015.315095206093</v>
          </cell>
          <cell r="Y159">
            <v>1187.1840095706498</v>
          </cell>
        </row>
        <row r="160">
          <cell r="K160">
            <v>-131.39976815873649</v>
          </cell>
          <cell r="X160">
            <v>-963.7972257345649</v>
          </cell>
          <cell r="Y160">
            <v>1259.1835400992354</v>
          </cell>
        </row>
        <row r="161">
          <cell r="K161">
            <v>-114.84760858845547</v>
          </cell>
          <cell r="X161">
            <v>-909.94288907601185</v>
          </cell>
          <cell r="Y161">
            <v>1325.7364491869243</v>
          </cell>
        </row>
        <row r="162">
          <cell r="K162">
            <v>-95.467519737366558</v>
          </cell>
          <cell r="X162">
            <v>-853.8724061653611</v>
          </cell>
          <cell r="Y162">
            <v>1386.5197195131295</v>
          </cell>
        </row>
        <row r="163">
          <cell r="K163">
            <v>-73.736703711811103</v>
          </cell>
          <cell r="X163">
            <v>-795.70002475570038</v>
          </cell>
          <cell r="Y163">
            <v>1441.2495491643479</v>
          </cell>
        </row>
        <row r="164">
          <cell r="K164">
            <v>-50.190245322781287</v>
          </cell>
          <cell r="X164">
            <v>-735.53532988301924</v>
          </cell>
          <cell r="Y164">
            <v>1489.683413574367</v>
          </cell>
        </row>
        <row r="165">
          <cell r="K165">
            <v>-25.407936522030393</v>
          </cell>
          <cell r="X165">
            <v>-673.48512268446348</v>
          </cell>
          <cell r="Y165">
            <v>1531.6217438689846</v>
          </cell>
        </row>
        <row r="166">
          <cell r="K166">
            <v>-7.1054273576010019E-14</v>
          </cell>
          <cell r="X166">
            <v>-609.65566717964964</v>
          </cell>
          <cell r="Y166">
            <v>1566.9092059097406</v>
          </cell>
        </row>
        <row r="167">
          <cell r="K167">
            <v>25.407936522030017</v>
          </cell>
          <cell r="X167">
            <v>-544.15518786774226</v>
          </cell>
          <cell r="Y167">
            <v>1595.4355685105379</v>
          </cell>
        </row>
        <row r="168">
          <cell r="K168">
            <v>50.190245322780967</v>
          </cell>
          <cell r="X168">
            <v>-477.09648940801048</v>
          </cell>
          <cell r="Y168">
            <v>1617.1361535997751</v>
          </cell>
        </row>
        <row r="169">
          <cell r="K169">
            <v>73.736703711810748</v>
          </cell>
          <cell r="X169">
            <v>-408.59956374648175</v>
          </cell>
          <cell r="Y169">
            <v>1631.9918654723358</v>
          </cell>
        </row>
        <row r="170">
          <cell r="K170">
            <v>95.467519737366544</v>
          </cell>
          <cell r="X170">
            <v>-338.79405008572468</v>
          </cell>
          <cell r="Y170">
            <v>1640.0288006730323</v>
          </cell>
        </row>
        <row r="171">
          <cell r="K171">
            <v>114.84760858845533</v>
          </cell>
          <cell r="X171">
            <v>-267.82141906862046</v>
          </cell>
          <cell r="Y171">
            <v>1641.3174444284789</v>
          </cell>
        </row>
        <row r="172">
          <cell r="K172">
            <v>131.39976815873626</v>
          </cell>
          <cell r="X172">
            <v>-195.8367642003858</v>
          </cell>
          <cell r="Y172">
            <v>1635.9714638502519</v>
          </cell>
        </row>
        <row r="173">
          <cell r="K173">
            <v>144.71642934612066</v>
          </cell>
          <cell r="X173">
            <v>-123.01010035793337</v>
          </cell>
          <cell r="Y173">
            <v>1624.1461123223362</v>
          </cell>
        </row>
        <row r="174">
          <cell r="K174">
            <v>154.46969175671063</v>
          </cell>
          <cell r="X174">
            <v>-49.52709049742424</v>
          </cell>
          <cell r="Y174">
            <v>1606.0362635147385</v>
          </cell>
        </row>
        <row r="175">
          <cell r="K175">
            <v>160.41939770073517</v>
          </cell>
          <cell r="X175">
            <v>24.410853558861049</v>
          </cell>
          <cell r="Y175">
            <v>1581.8740972893545</v>
          </cell>
        </row>
        <row r="176">
          <cell r="K176">
            <v>162.41904567191062</v>
          </cell>
          <cell r="X176">
            <v>98.587123178309866</v>
          </cell>
          <cell r="Y176">
            <v>1551.9264633424891</v>
          </cell>
        </row>
        <row r="177">
          <cell r="K177">
            <v>160.41939770073503</v>
          </cell>
          <cell r="X177">
            <v>172.77111630333565</v>
          </cell>
          <cell r="Y177">
            <v>1516.491951722146</v>
          </cell>
        </row>
        <row r="178">
          <cell r="K178">
            <v>154.46969175671046</v>
          </cell>
          <cell r="X178">
            <v>246.72006222209507</v>
          </cell>
          <cell r="Y178">
            <v>1475.8977023320888</v>
          </cell>
        </row>
        <row r="179">
          <cell r="K179">
            <v>144.71642934612072</v>
          </cell>
          <cell r="X179">
            <v>320.18141059601027</v>
          </cell>
          <cell r="Y179">
            <v>1430.4959881566149</v>
          </cell>
        </row>
        <row r="180">
          <cell r="K180">
            <v>131.39976815873609</v>
          </cell>
          <cell r="X180">
            <v>392.89570286591879</v>
          </cell>
          <cell r="Y180">
            <v>1380.6606091820142</v>
          </cell>
        </row>
        <row r="181">
          <cell r="K181">
            <v>114.84760858845547</v>
          </cell>
          <cell r="X181">
            <v>464.59982292575842</v>
          </cell>
          <cell r="Y181">
            <v>1326.7831358288392</v>
          </cell>
        </row>
        <row r="182">
          <cell r="K182">
            <v>95.467519737366743</v>
          </cell>
          <cell r="X182">
            <v>535.03050716489884</v>
          </cell>
          <cell r="Y182">
            <v>1269.2690421239199</v>
          </cell>
        </row>
        <row r="183">
          <cell r="K183">
            <v>73.736703711811089</v>
          </cell>
          <cell r="X183">
            <v>603.92798237177146</v>
          </cell>
          <cell r="Y183">
            <v>1208.5337698176991</v>
          </cell>
        </row>
        <row r="184">
          <cell r="K184">
            <v>50.190245322781195</v>
          </cell>
          <cell r="X184">
            <v>671.03959407058176</v>
          </cell>
          <cell r="Y184">
            <v>1144.9987651807076</v>
          </cell>
        </row>
        <row r="185">
          <cell r="K185">
            <v>25.407936522030326</v>
          </cell>
          <cell r="X185">
            <v>736.12328788902994</v>
          </cell>
          <cell r="Y185">
            <v>1079.087530287959</v>
          </cell>
        </row>
        <row r="186">
          <cell r="K186">
            <v>4.6185277824406512E-14</v>
          </cell>
          <cell r="X186">
            <v>798.95081252832938</v>
          </cell>
          <cell r="Y186">
            <v>1011.2217302212539</v>
          </cell>
        </row>
        <row r="187">
          <cell r="K187">
            <v>-25.407936522030138</v>
          </cell>
          <cell r="X187">
            <v>859.31052456737302</v>
          </cell>
          <cell r="Y187">
            <v>941.81739679171642</v>
          </cell>
        </row>
        <row r="188">
          <cell r="K188">
            <v>-50.190245322780683</v>
          </cell>
          <cell r="X188">
            <v>917.00969217253191</v>
          </cell>
          <cell r="Y188">
            <v>871.28126811802599</v>
          </cell>
        </row>
        <row r="189">
          <cell r="K189">
            <v>-73.736703711810804</v>
          </cell>
          <cell r="X189">
            <v>971.87621606870334</v>
          </cell>
          <cell r="Y189">
            <v>800.00730170414613</v>
          </cell>
        </row>
        <row r="190">
          <cell r="K190">
            <v>-95.467519737366374</v>
          </cell>
          <cell r="X190">
            <v>1023.7597109276107</v>
          </cell>
          <cell r="Y190">
            <v>728.37339656294023</v>
          </cell>
        </row>
        <row r="191">
          <cell r="K191">
            <v>-114.84760858845533</v>
          </cell>
          <cell r="X191">
            <v>1072.5319175635402</v>
          </cell>
          <cell r="Y191">
            <v>656.73835745262772</v>
          </cell>
        </row>
        <row r="192">
          <cell r="K192">
            <v>-131.39976815873618</v>
          </cell>
          <cell r="X192">
            <v>1118.0864448067027</v>
          </cell>
          <cell r="Y192">
            <v>585.43913145893407</v>
          </cell>
        </row>
        <row r="193">
          <cell r="K193">
            <v>-144.71642934612061</v>
          </cell>
          <cell r="X193">
            <v>1160.3378684075412</v>
          </cell>
          <cell r="Y193">
            <v>514.78834399889354</v>
          </cell>
        </row>
        <row r="194">
          <cell r="K194">
            <v>-154.46969175671046</v>
          </cell>
          <cell r="X194">
            <v>1199.2202415687661</v>
          </cell>
          <cell r="Y194">
            <v>445.07215787741836</v>
          </cell>
        </row>
        <row r="195">
          <cell r="K195">
            <v>-160.41939770073495</v>
          </cell>
          <cell r="X195">
            <v>1234.6850965177259</v>
          </cell>
          <cell r="Y195">
            <v>376.54847533320503</v>
          </cell>
        </row>
        <row r="196">
          <cell r="K196">
            <v>-162.41904567191054</v>
          </cell>
          <cell r="X196">
            <v>1266.6990378373976</v>
          </cell>
          <cell r="Y196">
            <v>309.4454991073062</v>
          </cell>
        </row>
        <row r="197">
          <cell r="K197">
            <v>-160.41939770073506</v>
          </cell>
          <cell r="X197">
            <v>1295.2410451415269</v>
          </cell>
          <cell r="Y197">
            <v>243.96066449873064</v>
          </cell>
        </row>
        <row r="198">
          <cell r="K198">
            <v>-154.46969175671063</v>
          </cell>
          <cell r="X198">
            <v>1320.2996143736659</v>
          </cell>
          <cell r="Y198">
            <v>180.25995018190139</v>
          </cell>
        </row>
        <row r="199">
          <cell r="K199">
            <v>-144.71642934612066</v>
          </cell>
          <cell r="X199">
            <v>1341.8698730226099</v>
          </cell>
          <cell r="Y199">
            <v>118.47757129675659</v>
          </cell>
        </row>
        <row r="200">
          <cell r="K200">
            <v>-131.39976815873624</v>
          </cell>
          <cell r="X200">
            <v>1359.9508046182364</v>
          </cell>
          <cell r="Y200">
            <v>58.716054030928944</v>
          </cell>
        </row>
        <row r="201">
          <cell r="K201">
            <v>-114.84760858845543</v>
          </cell>
          <cell r="X201">
            <v>1374.5427120017721</v>
          </cell>
          <cell r="Y201">
            <v>1.0466866419133112</v>
          </cell>
        </row>
        <row r="202">
          <cell r="K202">
            <v>-95.467519737366572</v>
          </cell>
          <cell r="X202">
            <v>1385.6450373125058</v>
          </cell>
          <cell r="Y202">
            <v>-54.489662337360301</v>
          </cell>
        </row>
        <row r="203">
          <cell r="K203">
            <v>-73.736703711810833</v>
          </cell>
          <cell r="X203">
            <v>1393.2546399069624</v>
          </cell>
          <cell r="Y203">
            <v>-107.88137205744033</v>
          </cell>
        </row>
        <row r="204">
          <cell r="K204">
            <v>-50.19024532278106</v>
          </cell>
          <cell r="X204">
            <v>1397.3646122606813</v>
          </cell>
          <cell r="Y204">
            <v>-159.14456075663338</v>
          </cell>
        </row>
        <row r="205">
          <cell r="K205">
            <v>-25.407936522030184</v>
          </cell>
          <cell r="X205">
            <v>1397.9636892251242</v>
          </cell>
          <cell r="Y205">
            <v>-208.32126162309146</v>
          </cell>
        </row>
        <row r="206">
          <cell r="K206">
            <v>2.0961010704922955E-13</v>
          </cell>
          <cell r="X206">
            <v>1395.036278904656</v>
          </cell>
          <cell r="Y206">
            <v>-255.47730761614321</v>
          </cell>
        </row>
        <row r="207">
          <cell r="K207">
            <v>25.407936522030056</v>
          </cell>
          <cell r="X207">
            <v>1388.5631150689946</v>
          </cell>
          <cell r="Y207">
            <v>-300.69995295648715</v>
          </cell>
        </row>
        <row r="208">
          <cell r="K208">
            <v>50.190245322780875</v>
          </cell>
          <cell r="X208">
            <v>1378.522502667116</v>
          </cell>
          <cell r="Y208">
            <v>-344.09526188706798</v>
          </cell>
        </row>
        <row r="209">
          <cell r="K209">
            <v>73.736703711810776</v>
          </cell>
          <cell r="X209">
            <v>1364.8921009017565</v>
          </cell>
          <cell r="Y209">
            <v>-385.78529785086863</v>
          </cell>
        </row>
        <row r="210">
          <cell r="K210">
            <v>95.46751973736626</v>
          </cell>
          <cell r="X210">
            <v>1347.6511636472117</v>
          </cell>
          <cell r="Y210">
            <v>-425.9051484007208</v>
          </cell>
        </row>
        <row r="211">
          <cell r="K211">
            <v>114.84760858845529</v>
          </cell>
          <cell r="X211">
            <v>1326.7831358288381</v>
          </cell>
          <cell r="Y211">
            <v>-464.59982292575978</v>
          </cell>
        </row>
        <row r="212">
          <cell r="K212">
            <v>131.39976815873624</v>
          </cell>
          <cell r="X212">
            <v>1302.278487658722</v>
          </cell>
          <cell r="Y212">
            <v>-502.02106163009677</v>
          </cell>
        </row>
        <row r="213">
          <cell r="K213">
            <v>144.71642934612049</v>
          </cell>
          <cell r="X213">
            <v>1274.1376570725579</v>
          </cell>
          <cell r="Y213">
            <v>-538.32409511691276</v>
          </cell>
        </row>
        <row r="214">
          <cell r="K214">
            <v>154.46969175671043</v>
          </cell>
          <cell r="X214">
            <v>1242.3739648456799</v>
          </cell>
          <cell r="Y214">
            <v>-573.6643944056093</v>
          </cell>
        </row>
        <row r="215">
          <cell r="K215">
            <v>160.41939770073486</v>
          </cell>
          <cell r="X215">
            <v>1207.0163669411099</v>
          </cell>
          <cell r="Y215">
            <v>-608.19445123587843</v>
          </cell>
        </row>
        <row r="216">
          <cell r="K216">
            <v>162.41904567191034</v>
          </cell>
          <cell r="X216">
            <v>1168.1119146590872</v>
          </cell>
          <cell r="Y216">
            <v>-642.06062809049581</v>
          </cell>
        </row>
        <row r="217">
          <cell r="K217">
            <v>160.41939770073498</v>
          </cell>
          <cell r="X217">
            <v>1125.7278048559442</v>
          </cell>
          <cell r="Y217">
            <v>-675.40011650314523</v>
          </cell>
        </row>
        <row r="218">
          <cell r="K218">
            <v>154.46969175671077</v>
          </cell>
          <cell r="X218">
            <v>1079.9529193720805</v>
          </cell>
          <cell r="Y218">
            <v>-708.33804091847674</v>
          </cell>
        </row>
        <row r="219">
          <cell r="K219">
            <v>144.71642934612066</v>
          </cell>
          <cell r="X219">
            <v>1030.8987741195201</v>
          </cell>
          <cell r="Y219">
            <v>-740.98474365332913</v>
          </cell>
        </row>
        <row r="220">
          <cell r="K220">
            <v>131.39976815873638</v>
          </cell>
          <cell r="X220">
            <v>978.69982310068622</v>
          </cell>
          <cell r="Y220">
            <v>-773.43328438986498</v>
          </cell>
        </row>
        <row r="221">
          <cell r="K221">
            <v>114.84760858845546</v>
          </cell>
          <cell r="X221">
            <v>923.5130898793343</v>
          </cell>
          <cell r="Y221">
            <v>-805.75718513683375</v>
          </cell>
        </row>
        <row r="222">
          <cell r="K222">
            <v>95.467519737366644</v>
          </cell>
          <cell r="X222">
            <v>865.5171275137277</v>
          </cell>
          <cell r="Y222">
            <v>-838.00844875190842</v>
          </cell>
        </row>
        <row r="223">
          <cell r="K223">
            <v>73.73670371181089</v>
          </cell>
          <cell r="X223">
            <v>804.91033644861682</v>
          </cell>
          <cell r="Y223">
            <v>-870.21587595781727</v>
          </cell>
        </row>
        <row r="224">
          <cell r="K224">
            <v>50.190245322781294</v>
          </cell>
          <cell r="X224">
            <v>741.90869710352752</v>
          </cell>
          <cell r="Y224">
            <v>-902.38370234265653</v>
          </cell>
        </row>
        <row r="225">
          <cell r="K225">
            <v>25.40793652203023</v>
          </cell>
          <cell r="X225">
            <v>676.74299870221648</v>
          </cell>
          <cell r="Y225">
            <v>-934.49057314871459</v>
          </cell>
        </row>
        <row r="226">
          <cell r="K226">
            <v>4.6185277824406512E-14</v>
          </cell>
          <cell r="X226">
            <v>609.65566717964975</v>
          </cell>
          <cell r="Y226">
            <v>-966.48886976505321</v>
          </cell>
        </row>
        <row r="227">
          <cell r="K227">
            <v>-25.407936522030088</v>
          </cell>
          <cell r="X227">
            <v>540.89731184998914</v>
          </cell>
          <cell r="Y227">
            <v>-998.30439779026858</v>
          </cell>
        </row>
        <row r="228">
          <cell r="K228">
            <v>-50.190245322781053</v>
          </cell>
          <cell r="X228">
            <v>470.72312218750085</v>
          </cell>
          <cell r="Y228">
            <v>-1029.8364423680659</v>
          </cell>
        </row>
        <row r="229">
          <cell r="K229">
            <v>-73.736703711810719</v>
          </cell>
          <cell r="X229">
            <v>399.38925205356242</v>
          </cell>
          <cell r="Y229">
            <v>-1060.9581922658042</v>
          </cell>
        </row>
        <row r="230">
          <cell r="K230">
            <v>-95.467519737366672</v>
          </cell>
          <cell r="X230">
            <v>327.14932873735529</v>
          </cell>
          <cell r="Y230">
            <v>-1091.5175299118098</v>
          </cell>
        </row>
        <row r="231">
          <cell r="K231">
            <v>-114.84760858845529</v>
          </cell>
          <cell r="X231">
            <v>254.25121826529755</v>
          </cell>
          <cell r="Y231">
            <v>-1121.3381803783873</v>
          </cell>
        </row>
        <row r="232">
          <cell r="K232">
            <v>-131.39976815873609</v>
          </cell>
          <cell r="X232">
            <v>180.93416683426364</v>
          </cell>
          <cell r="Y232">
            <v>-1150.2212081408816</v>
          </cell>
        </row>
        <row r="233">
          <cell r="K233">
            <v>-144.71642934612049</v>
          </cell>
          <cell r="X233">
            <v>107.42642144450713</v>
          </cell>
          <cell r="Y233">
            <v>-1177.9468464050149</v>
          </cell>
        </row>
        <row r="234">
          <cell r="K234">
            <v>-154.46969175671046</v>
          </cell>
          <cell r="X234">
            <v>33.943411583994703</v>
          </cell>
          <cell r="Y234">
            <v>-1204.2766399200532</v>
          </cell>
        </row>
        <row r="235">
          <cell r="K235">
            <v>-160.41939770073509</v>
          </cell>
          <cell r="X235">
            <v>-39.313450924984181</v>
          </cell>
          <cell r="Y235">
            <v>-1228.9558785270169</v>
          </cell>
        </row>
        <row r="236">
          <cell r="K236">
            <v>-162.41904567191023</v>
          </cell>
          <cell r="X236">
            <v>-112.15732398163243</v>
          </cell>
          <cell r="Y236">
            <v>-1251.7162952701449</v>
          </cell>
        </row>
        <row r="237">
          <cell r="K237">
            <v>-160.41939770073509</v>
          </cell>
          <cell r="X237">
            <v>-184.41583765170537</v>
          </cell>
          <cell r="Y237">
            <v>-1272.2789997642126</v>
          </cell>
        </row>
        <row r="238">
          <cell r="K238">
            <v>-154.46969175671052</v>
          </cell>
          <cell r="X238">
            <v>-255.93037391501383</v>
          </cell>
          <cell r="Y238">
            <v>-1290.3576146950616</v>
          </cell>
        </row>
        <row r="239">
          <cell r="K239">
            <v>-144.71642934612075</v>
          </cell>
          <cell r="X239">
            <v>-326.55477781651842</v>
          </cell>
          <cell r="Y239">
            <v>-1305.6615808674062</v>
          </cell>
        </row>
        <row r="240">
          <cell r="K240">
            <v>-131.39976815873649</v>
          </cell>
          <cell r="X240">
            <v>-396.15357888367186</v>
          </cell>
          <cell r="Y240">
            <v>-1317.8995941301623</v>
          </cell>
        </row>
        <row r="241">
          <cell r="K241">
            <v>-114.84760858845549</v>
          </cell>
          <cell r="X241">
            <v>-464.59982292575967</v>
          </cell>
          <cell r="Y241">
            <v>-1326.7831358288377</v>
          </cell>
        </row>
        <row r="242">
          <cell r="K242">
            <v>-95.467519737366558</v>
          </cell>
          <cell r="X242">
            <v>-531.77263114714583</v>
          </cell>
          <cell r="Y242">
            <v>-1332.0300571757707</v>
          </cell>
        </row>
        <row r="243">
          <cell r="K243">
            <v>-73.736703711811117</v>
          </cell>
          <cell r="X243">
            <v>-597.55461515126319</v>
          </cell>
          <cell r="Y243">
            <v>-1333.3681771069078</v>
          </cell>
        </row>
        <row r="244">
          <cell r="K244">
            <v>-50.190245322781294</v>
          </cell>
          <cell r="X244">
            <v>-661.82928237766316</v>
          </cell>
          <cell r="Y244">
            <v>-1330.5388528177336</v>
          </cell>
        </row>
        <row r="245">
          <cell r="K245">
            <v>-25.407936522030383</v>
          </cell>
          <cell r="X245">
            <v>-724.47856654066209</v>
          </cell>
          <cell r="Y245">
            <v>-1323.3004822458931</v>
          </cell>
        </row>
        <row r="246">
          <cell r="K246">
            <v>-7.1054273576010019E-14</v>
          </cell>
          <cell r="X246">
            <v>-785.38061172500647</v>
          </cell>
          <cell r="Y246">
            <v>-1311.4318982935974</v>
          </cell>
        </row>
        <row r="247">
          <cell r="K247">
            <v>25.407936522030017</v>
          </cell>
          <cell r="X247">
            <v>-844.40792720125228</v>
          </cell>
          <cell r="Y247">
            <v>-1294.735615554051</v>
          </cell>
        </row>
        <row r="248">
          <cell r="K248">
            <v>50.19024532278096</v>
          </cell>
          <cell r="X248">
            <v>-901.4260132591055</v>
          </cell>
          <cell r="Y248">
            <v>-1273.0408917127095</v>
          </cell>
        </row>
        <row r="249">
          <cell r="K249">
            <v>73.736703711810748</v>
          </cell>
          <cell r="X249">
            <v>-956.29253715527625</v>
          </cell>
          <cell r="Y249">
            <v>-1246.206567621467</v>
          </cell>
        </row>
        <row r="250">
          <cell r="K250">
            <v>95.46751973736653</v>
          </cell>
          <cell r="X250">
            <v>-1008.8571135614892</v>
          </cell>
          <cell r="Y250">
            <v>-1214.1236522723102</v>
          </cell>
        </row>
        <row r="251">
          <cell r="K251">
            <v>114.84760858845529</v>
          </cell>
          <cell r="X251">
            <v>-1058.9617167602178</v>
          </cell>
          <cell r="Y251">
            <v>-1176.7176215027184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(L)"/>
      <sheetName val="P2(R)"/>
      <sheetName val="P3(L)"/>
      <sheetName val="P4(R)"/>
      <sheetName val="P5(L)"/>
      <sheetName val="P6(R)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K11">
            <v>337.51133952525657</v>
          </cell>
          <cell r="X11">
            <v>-3112.0507594586006</v>
          </cell>
          <cell r="Y11">
            <v>-3458.1089284977861</v>
          </cell>
        </row>
        <row r="12">
          <cell r="K12">
            <v>386.15442071138835</v>
          </cell>
          <cell r="X12">
            <v>-3251.5838403673542</v>
          </cell>
          <cell r="Y12">
            <v>-3332.4256718306615</v>
          </cell>
        </row>
        <row r="13">
          <cell r="K13">
            <v>425.28909848655883</v>
          </cell>
          <cell r="X13">
            <v>-3382.9054727939988</v>
          </cell>
          <cell r="Y13">
            <v>-3190.9871526036936</v>
          </cell>
        </row>
        <row r="14">
          <cell r="K14">
            <v>453.95174720339446</v>
          </cell>
          <cell r="X14">
            <v>-3505.5091817581456</v>
          </cell>
          <cell r="Y14">
            <v>-3033.9091663615213</v>
          </cell>
        </row>
        <row r="15">
          <cell r="K15">
            <v>471.43659732460929</v>
          </cell>
          <cell r="X15">
            <v>-3618.888158204004</v>
          </cell>
          <cell r="Y15">
            <v>-2861.4258986061304</v>
          </cell>
        </row>
        <row r="16">
          <cell r="K16">
            <v>477.31311381132906</v>
          </cell>
          <cell r="X16">
            <v>-3722.5441111956161</v>
          </cell>
          <cell r="Y16">
            <v>-2673.891434209942</v>
          </cell>
        </row>
        <row r="17">
          <cell r="K17">
            <v>471.4365973246089</v>
          </cell>
          <cell r="X17">
            <v>-3815.9968295293143</v>
          </cell>
          <cell r="Y17">
            <v>-2471.7800871742074</v>
          </cell>
        </row>
        <row r="18">
          <cell r="K18">
            <v>453.95174720339412</v>
          </cell>
          <cell r="X18">
            <v>-3898.7940683583965</v>
          </cell>
          <cell r="Y18">
            <v>-2255.685535582857</v>
          </cell>
        </row>
        <row r="19">
          <cell r="K19">
            <v>425.28909848655894</v>
          </cell>
          <cell r="X19">
            <v>-3970.5213591640031</v>
          </cell>
          <cell r="Y19">
            <v>-2026.3187593565992</v>
          </cell>
        </row>
        <row r="20">
          <cell r="K20">
            <v>386.15442071138796</v>
          </cell>
          <cell r="X20">
            <v>-4030.8113416161468</v>
          </cell>
          <cell r="Y20">
            <v>-1784.5047912259136</v>
          </cell>
        </row>
        <row r="21">
          <cell r="K21">
            <v>337.51133952525646</v>
          </cell>
          <cell r="X21">
            <v>-4079.3522335496668</v>
          </cell>
          <cell r="Y21">
            <v>-1531.1783040744633</v>
          </cell>
        </row>
        <row r="22">
          <cell r="K22">
            <v>280.55760902409776</v>
          </cell>
          <cell r="X22">
            <v>-4115.8950896678043</v>
          </cell>
          <cell r="Y22">
            <v>-1267.3780703177445</v>
          </cell>
        </row>
        <row r="23">
          <cell r="K23">
            <v>216.69561907144455</v>
          </cell>
          <cell r="X23">
            <v>-4140.2595491864513</v>
          </cell>
          <cell r="Y23">
            <v>-994.24034113924358</v>
          </cell>
        </row>
        <row r="24">
          <cell r="K24">
            <v>147.49786380572408</v>
          </cell>
          <cell r="X24">
            <v>-4152.3378352871796</v>
          </cell>
          <cell r="Y24">
            <v>-712.99120507508815</v>
          </cell>
        </row>
        <row r="25">
          <cell r="K25">
            <v>74.668221615762462</v>
          </cell>
          <cell r="X25">
            <v>-4152.0968422273399</v>
          </cell>
          <cell r="Y25">
            <v>-424.93799649084599</v>
          </cell>
        </row>
        <row r="26">
          <cell r="K26">
            <v>0</v>
          </cell>
          <cell r="X26">
            <v>-4139.5782260805872</v>
          </cell>
          <cell r="Y26">
            <v>-131.45983481005783</v>
          </cell>
        </row>
        <row r="27">
          <cell r="K27">
            <v>-74.668221615762036</v>
          </cell>
          <cell r="X27">
            <v>-4114.8964988591933</v>
          </cell>
          <cell r="Y27">
            <v>166.00261517942386</v>
          </cell>
        </row>
        <row r="28">
          <cell r="K28">
            <v>-147.49786380572317</v>
          </cell>
          <cell r="X28">
            <v>-4078.2352095478595</v>
          </cell>
          <cell r="Y28">
            <v>465.95806310215949</v>
          </cell>
        </row>
        <row r="29">
          <cell r="K29">
            <v>-216.69561907144401</v>
          </cell>
          <cell r="X29">
            <v>-4029.8413757062481</v>
          </cell>
          <cell r="Y29">
            <v>766.8760865485533</v>
          </cell>
        </row>
        <row r="30">
          <cell r="K30">
            <v>-280.55760902409725</v>
          </cell>
          <cell r="X30">
            <v>-3970.0184022807161</v>
          </cell>
          <cell r="Y30">
            <v>1067.1990857599399</v>
          </cell>
        </row>
        <row r="31">
          <cell r="K31">
            <v>-337.51133952525652</v>
          </cell>
          <cell r="X31">
            <v>-3899.1177869255639</v>
          </cell>
          <cell r="Y31">
            <v>1365.354581659376</v>
          </cell>
        </row>
        <row r="32">
          <cell r="K32">
            <v>-386.15442071138801</v>
          </cell>
          <cell r="X32">
            <v>-3817.5299607408069</v>
          </cell>
          <cell r="Y32">
            <v>1659.7677355551134</v>
          </cell>
        </row>
        <row r="33">
          <cell r="K33">
            <v>-425.28909848655854</v>
          </cell>
          <cell r="X33">
            <v>-3725.6746477284714</v>
          </cell>
          <cell r="Y33">
            <v>1948.8739662547248</v>
          </cell>
        </row>
        <row r="34">
          <cell r="K34">
            <v>-453.95174720339412</v>
          </cell>
          <cell r="X34">
            <v>-3623.9911439591351</v>
          </cell>
          <cell r="Y34">
            <v>2231.1315390640734</v>
          </cell>
        </row>
        <row r="35">
          <cell r="K35">
            <v>-471.43659732460895</v>
          </cell>
          <cell r="X35">
            <v>-3512.9289176603088</v>
          </cell>
          <cell r="Y35">
            <v>2505.0340012226325</v>
          </cell>
        </row>
        <row r="36">
          <cell r="K36">
            <v>-477.31311381132906</v>
          </cell>
          <cell r="X36">
            <v>-3392.9389141883726</v>
          </cell>
          <cell r="Y36">
            <v>2769.1223397438525</v>
          </cell>
        </row>
        <row r="37">
          <cell r="K37">
            <v>-471.43659732460935</v>
          </cell>
          <cell r="X37">
            <v>-3264.465915888456</v>
          </cell>
          <cell r="Y37">
            <v>3021.9967403720284</v>
          </cell>
        </row>
        <row r="38">
          <cell r="K38">
            <v>-453.95174720339423</v>
          </cell>
          <cell r="X38">
            <v>-3127.9422576744132</v>
          </cell>
          <cell r="Y38">
            <v>3262.327830406025</v>
          </cell>
        </row>
        <row r="39">
          <cell r="K39">
            <v>-425.28909848655849</v>
          </cell>
          <cell r="X39">
            <v>-2983.7831369321912</v>
          </cell>
          <cell r="Y39">
            <v>3488.8672934321166</v>
          </cell>
        </row>
        <row r="40">
          <cell r="K40">
            <v>-386.1544207113879</v>
          </cell>
          <cell r="X40">
            <v>-2832.3836837913732</v>
          </cell>
          <cell r="Y40">
            <v>3700.4577504957124</v>
          </cell>
        </row>
        <row r="41">
          <cell r="K41">
            <v>-337.51133952525691</v>
          </cell>
          <cell r="X41">
            <v>-2674.1178781009353</v>
          </cell>
          <cell r="Y41">
            <v>3896.0418098554492</v>
          </cell>
        </row>
        <row r="42">
          <cell r="K42">
            <v>-280.55760902409776</v>
          </cell>
          <cell r="X42">
            <v>-2509.3393160777928</v>
          </cell>
          <cell r="Y42">
            <v>4074.670196120222</v>
          </cell>
        </row>
        <row r="43">
          <cell r="K43">
            <v>-216.69561907144407</v>
          </cell>
          <cell r="X43">
            <v>-2338.3837462208285</v>
          </cell>
          <cell r="Y43">
            <v>4235.508879176863</v>
          </cell>
        </row>
        <row r="44">
          <cell r="K44">
            <v>-147.49786380572397</v>
          </cell>
          <cell r="X44">
            <v>-2161.5732143500973</v>
          </cell>
          <cell r="Y44">
            <v>4377.8451337695697</v>
          </cell>
        </row>
        <row r="45">
          <cell r="K45">
            <v>-74.668221615762192</v>
          </cell>
          <cell r="X45">
            <v>-1979.2215850318914</v>
          </cell>
          <cell r="Y45">
            <v>4501.0924717782427</v>
          </cell>
        </row>
        <row r="46">
          <cell r="K46">
            <v>6.2527760746888816E-13</v>
          </cell>
          <cell r="X46">
            <v>-1791.6411443646841</v>
          </cell>
          <cell r="Y46">
            <v>4604.7944010408737</v>
          </cell>
        </row>
        <row r="47">
          <cell r="K47">
            <v>74.668221615761809</v>
          </cell>
          <cell r="X47">
            <v>-1599.1499398562246</v>
          </cell>
          <cell r="Y47">
            <v>4688.6269768472966</v>
          </cell>
        </row>
        <row r="48">
          <cell r="K48">
            <v>147.4978638057234</v>
          </cell>
          <cell r="X48">
            <v>-1402.0794790766022</v>
          </cell>
          <cell r="Y48">
            <v>4752.4001248646509</v>
          </cell>
        </row>
        <row r="49">
          <cell r="K49">
            <v>216.69561907144396</v>
          </cell>
          <cell r="X49">
            <v>-1200.7823914182272</v>
          </cell>
          <cell r="Y49">
            <v>4796.057727102374</v>
          </cell>
        </row>
        <row r="50">
          <cell r="K50">
            <v>280.55760902409685</v>
          </cell>
          <cell r="X50">
            <v>-995.63965739478272</v>
          </cell>
          <cell r="Y50">
            <v>4819.6764754472779</v>
          </cell>
        </row>
        <row r="51">
          <cell r="K51">
            <v>337.51133952525652</v>
          </cell>
          <cell r="X51">
            <v>-787.06702746696544</v>
          </cell>
          <cell r="Y51">
            <v>4823.463510157163</v>
          </cell>
        </row>
        <row r="52">
          <cell r="K52">
            <v>386.15442071138824</v>
          </cell>
          <cell r="X52">
            <v>-575.52028662970497</v>
          </cell>
          <cell r="Y52">
            <v>4807.7528733558429</v>
          </cell>
        </row>
        <row r="53">
          <cell r="K53">
            <v>425.28909848655832</v>
          </cell>
          <cell r="X53">
            <v>-361.49907043964458</v>
          </cell>
          <cell r="Y53">
            <v>4773.0008198860514</v>
          </cell>
        </row>
        <row r="54">
          <cell r="K54">
            <v>453.95174720339401</v>
          </cell>
          <cell r="X54">
            <v>-145.54900064548769</v>
          </cell>
          <cell r="Y54">
            <v>4719.7800397167784</v>
          </cell>
        </row>
        <row r="55">
          <cell r="K55">
            <v>471.43659732460867</v>
          </cell>
          <cell r="X55">
            <v>71.738018621959554</v>
          </cell>
          <cell r="Y55">
            <v>4648.7728573401455</v>
          </cell>
        </row>
        <row r="56">
          <cell r="K56">
            <v>477.31311381132844</v>
          </cell>
          <cell r="X56">
            <v>289.7254232178941</v>
          </cell>
          <cell r="Y56">
            <v>4560.7634841085373</v>
          </cell>
        </row>
        <row r="57">
          <cell r="K57">
            <v>471.4365973246089</v>
          </cell>
          <cell r="X57">
            <v>507.73552546286578</v>
          </cell>
          <cell r="Y57">
            <v>4456.6294091426353</v>
          </cell>
        </row>
        <row r="58">
          <cell r="K58">
            <v>453.95174720339514</v>
          </cell>
          <cell r="X58">
            <v>725.05487673432026</v>
          </cell>
          <cell r="Y58">
            <v>4337.3320231800208</v>
          </cell>
        </row>
        <row r="59">
          <cell r="K59">
            <v>425.28909848655877</v>
          </cell>
          <cell r="X59">
            <v>940.94128828215344</v>
          </cell>
          <cell r="Y59">
            <v>4203.9065774398468</v>
          </cell>
        </row>
        <row r="60">
          <cell r="K60">
            <v>386.15442071138858</v>
          </cell>
          <cell r="X60">
            <v>1154.6322696467794</v>
          </cell>
          <cell r="Y60">
            <v>4057.4515861675545</v>
          </cell>
        </row>
        <row r="61">
          <cell r="K61">
            <v>337.51133952525691</v>
          </cell>
          <cell r="X61">
            <v>1365.3545816593783</v>
          </cell>
          <cell r="Y61">
            <v>3899.1177869255653</v>
          </cell>
        </row>
        <row r="62">
          <cell r="K62">
            <v>280.55760902409793</v>
          </cell>
          <cell r="X62">
            <v>1572.3345516682771</v>
          </cell>
          <cell r="Y62">
            <v>3730.0967768539695</v>
          </cell>
        </row>
        <row r="63">
          <cell r="K63">
            <v>216.69561907144424</v>
          </cell>
          <cell r="X63">
            <v>1774.8087645211251</v>
          </cell>
          <cell r="Y63">
            <v>3551.6094459948708</v>
          </cell>
        </row>
        <row r="64">
          <cell r="K64">
            <v>147.49786380572465</v>
          </cell>
          <cell r="X64">
            <v>1972.0347254319158</v>
          </cell>
          <cell r="Y64">
            <v>3364.8943303269757</v>
          </cell>
        </row>
        <row r="65">
          <cell r="K65">
            <v>74.66822161576232</v>
          </cell>
          <cell r="X65">
            <v>2163.3010909391851</v>
          </cell>
          <cell r="Y65">
            <v>3171.1960073768614</v>
          </cell>
        </row>
        <row r="66">
          <cell r="K66">
            <v>1.4210854715202004E-13</v>
          </cell>
          <cell r="X66">
            <v>2347.9370817159042</v>
          </cell>
          <cell r="Y66">
            <v>2971.7536561604247</v>
          </cell>
        </row>
        <row r="67">
          <cell r="K67">
            <v>-74.668221615761908</v>
          </cell>
          <cell r="X67">
            <v>2525.3207252592265</v>
          </cell>
          <cell r="Y67">
            <v>2767.7899007756532</v>
          </cell>
        </row>
        <row r="68">
          <cell r="K68">
            <v>-147.49786380572397</v>
          </cell>
          <cell r="X68">
            <v>2694.885625976422</v>
          </cell>
          <cell r="Y68">
            <v>2560.5000532448103</v>
          </cell>
        </row>
        <row r="69">
          <cell r="K69">
            <v>-216.69561907144379</v>
          </cell>
          <cell r="X69">
            <v>2856.1260227325201</v>
          </cell>
          <cell r="Y69">
            <v>2351.0418662325937</v>
          </cell>
        </row>
        <row r="70">
          <cell r="K70">
            <v>-280.55760902409804</v>
          </cell>
          <cell r="X70">
            <v>3008.5999668076761</v>
          </cell>
          <cell r="Y70">
            <v>2140.5259001033346</v>
          </cell>
        </row>
        <row r="71">
          <cell r="K71">
            <v>-337.51133952525646</v>
          </cell>
          <cell r="X71">
            <v>3151.9305332479498</v>
          </cell>
          <cell r="Y71">
            <v>1930.0066014934364</v>
          </cell>
        </row>
        <row r="72">
          <cell r="K72">
            <v>-386.15442071138773</v>
          </cell>
          <cell r="X72">
            <v>3285.8050622890905</v>
          </cell>
          <cell r="Y72">
            <v>1720.4741822466601</v>
          </cell>
        </row>
        <row r="73">
          <cell r="K73">
            <v>-425.28909848655826</v>
          </cell>
          <cell r="X73">
            <v>3409.9725112384922</v>
          </cell>
          <cell r="Y73">
            <v>1512.847378282459</v>
          </cell>
        </row>
        <row r="74">
          <cell r="K74">
            <v>-453.95174720339418</v>
          </cell>
          <cell r="X74">
            <v>3524.2390772633116</v>
          </cell>
          <cell r="Y74">
            <v>1307.9671578438397</v>
          </cell>
        </row>
        <row r="75">
          <cell r="K75">
            <v>-471.43659732460935</v>
          </cell>
          <cell r="X75">
            <v>3628.4623244602612</v>
          </cell>
          <cell r="Y75">
            <v>1106.5914377139102</v>
          </cell>
        </row>
        <row r="76">
          <cell r="K76">
            <v>-477.31311381132809</v>
          </cell>
          <cell r="X76">
            <v>3722.5441111956197</v>
          </cell>
          <cell r="Y76">
            <v>909.39085451943106</v>
          </cell>
        </row>
        <row r="77">
          <cell r="K77">
            <v>-471.43659732460924</v>
          </cell>
          <cell r="X77">
            <v>3806.4226632730547</v>
          </cell>
          <cell r="Y77">
            <v>716.94562628198287</v>
          </cell>
        </row>
        <row r="78">
          <cell r="K78">
            <v>-453.95174720339429</v>
          </cell>
          <cell r="X78">
            <v>3880.064172853226</v>
          </cell>
          <cell r="Y78">
            <v>529.74352706517743</v>
          </cell>
        </row>
        <row r="79">
          <cell r="K79">
            <v>-425.28909848655894</v>
          </cell>
          <cell r="X79">
            <v>3943.4543207195111</v>
          </cell>
          <cell r="Y79">
            <v>348.1789850353623</v>
          </cell>
        </row>
        <row r="80">
          <cell r="K80">
            <v>-386.15442071138892</v>
          </cell>
          <cell r="X80">
            <v>3996.5901196944101</v>
          </cell>
          <cell r="Y80">
            <v>172.5533016419156</v>
          </cell>
        </row>
        <row r="81">
          <cell r="K81">
            <v>-337.51133952525697</v>
          </cell>
          <cell r="X81">
            <v>4039.4724597603126</v>
          </cell>
          <cell r="Y81">
            <v>3.0759770701149591</v>
          </cell>
        </row>
        <row r="82">
          <cell r="K82">
            <v>-280.5576090240977</v>
          </cell>
          <cell r="X82">
            <v>4072.0997014898117</v>
          </cell>
          <cell r="Y82">
            <v>-160.13288523632741</v>
          </cell>
        </row>
        <row r="83">
          <cell r="K83">
            <v>-216.69561907144495</v>
          </cell>
          <cell r="X83">
            <v>4094.4626152367864</v>
          </cell>
          <cell r="Y83">
            <v>-317.03913420962022</v>
          </cell>
        </row>
        <row r="84">
          <cell r="K84">
            <v>-147.49786380572465</v>
          </cell>
          <cell r="X84">
            <v>4106.5409013375165</v>
          </cell>
          <cell r="Y84">
            <v>-467.6901377337756</v>
          </cell>
        </row>
        <row r="85">
          <cell r="K85">
            <v>-74.668221615762761</v>
          </cell>
          <cell r="X85">
            <v>4108.3014540493432</v>
          </cell>
          <cell r="Y85">
            <v>-612.20942191276231</v>
          </cell>
        </row>
        <row r="86">
          <cell r="K86">
            <v>-2.1316282072803006E-13</v>
          </cell>
          <cell r="X86">
            <v>4099.6984522912353</v>
          </cell>
          <cell r="Y86">
            <v>-750.79045503519501</v>
          </cell>
        </row>
        <row r="87">
          <cell r="K87">
            <v>74.668221615761681</v>
          </cell>
          <cell r="X87">
            <v>4080.675276937458</v>
          </cell>
          <cell r="Y87">
            <v>-883.68965766804467</v>
          </cell>
        </row>
        <row r="88">
          <cell r="K88">
            <v>147.49786380572368</v>
          </cell>
          <cell r="X88">
            <v>4051.168171103363</v>
          </cell>
          <cell r="Y88">
            <v>-1011.2187288109774</v>
          </cell>
        </row>
        <row r="89">
          <cell r="K89">
            <v>216.69561907144384</v>
          </cell>
          <cell r="X89">
            <v>4011.1114802010779</v>
          </cell>
          <cell r="Y89">
            <v>-1133.736385520921</v>
          </cell>
        </row>
        <row r="90">
          <cell r="K90">
            <v>280.55760902409764</v>
          </cell>
          <cell r="X90">
            <v>3960.4442360244575</v>
          </cell>
          <cell r="Y90">
            <v>-1251.6396197898755</v>
          </cell>
        </row>
        <row r="91">
          <cell r="K91">
            <v>337.51133952525657</v>
          </cell>
          <cell r="X91">
            <v>3899.1177869255689</v>
          </cell>
          <cell r="Y91">
            <v>-1365.3545816593748</v>
          </cell>
        </row>
        <row r="92">
          <cell r="K92">
            <v>386.1544207113883</v>
          </cell>
          <cell r="X92">
            <v>3827.1041269970647</v>
          </cell>
          <cell r="Y92">
            <v>-1475.3272015251828</v>
          </cell>
        </row>
        <row r="93">
          <cell r="K93">
            <v>425.28909848655877</v>
          </cell>
          <cell r="X93">
            <v>3744.4045432336402</v>
          </cell>
          <cell r="Y93">
            <v>-1582.0136672823558</v>
          </cell>
        </row>
        <row r="94">
          <cell r="K94">
            <v>453.95174720339463</v>
          </cell>
          <cell r="X94">
            <v>3651.0581824036317</v>
          </cell>
          <cell r="Y94">
            <v>-1685.8708733552598</v>
          </cell>
        </row>
        <row r="95">
          <cell r="K95">
            <v>471.43659732460952</v>
          </cell>
          <cell r="X95">
            <v>3547.150139582036</v>
          </cell>
          <cell r="Y95">
            <v>-1787.3469587340091</v>
          </cell>
        </row>
        <row r="96">
          <cell r="K96">
            <v>477.31311381132923</v>
          </cell>
          <cell r="X96">
            <v>3432.8186879777263</v>
          </cell>
          <cell r="Y96">
            <v>-1886.872049898602</v>
          </cell>
        </row>
        <row r="97">
          <cell r="K97">
            <v>471.43659732460907</v>
          </cell>
          <cell r="X97">
            <v>3308.2613040664528</v>
          </cell>
          <cell r="Y97">
            <v>-1984.849321968426</v>
          </cell>
        </row>
        <row r="98">
          <cell r="K98">
            <v>453.95174720339412</v>
          </cell>
          <cell r="X98">
            <v>3173.7391916240749</v>
          </cell>
          <cell r="Y98">
            <v>-2081.6464875971574</v>
          </cell>
        </row>
        <row r="99">
          <cell r="K99">
            <v>425.28909848655894</v>
          </cell>
          <cell r="X99">
            <v>3029.5800708818588</v>
          </cell>
          <cell r="Y99">
            <v>-2177.5878180832556</v>
          </cell>
        </row>
        <row r="100">
          <cell r="K100">
            <v>386.15442071138784</v>
          </cell>
          <cell r="X100">
            <v>2876.1790719693663</v>
          </cell>
          <cell r="Y100">
            <v>-2272.9467949416435</v>
          </cell>
        </row>
        <row r="101">
          <cell r="K101">
            <v>337.51133952525703</v>
          </cell>
          <cell r="X101">
            <v>2713.9976518902849</v>
          </cell>
          <cell r="Y101">
            <v>-2367.9394828511004</v>
          </cell>
        </row>
        <row r="102">
          <cell r="K102">
            <v>280.55760902409827</v>
          </cell>
          <cell r="X102">
            <v>2543.5605379995259</v>
          </cell>
          <cell r="Y102">
            <v>-2462.7187065362241</v>
          </cell>
        </row>
        <row r="103">
          <cell r="K103">
            <v>216.69561907144487</v>
          </cell>
          <cell r="X103">
            <v>2365.450784665325</v>
          </cell>
          <cell r="Y103">
            <v>-2557.3691048556257</v>
          </cell>
        </row>
        <row r="104">
          <cell r="K104">
            <v>147.49786380572431</v>
          </cell>
          <cell r="X104">
            <v>2180.3031098552638</v>
          </cell>
          <cell r="Y104">
            <v>-2651.9031252518871</v>
          </cell>
        </row>
        <row r="105">
          <cell r="K105">
            <v>74.668221615762562</v>
          </cell>
          <cell r="X105">
            <v>1988.7957512881508</v>
          </cell>
          <cell r="Y105">
            <v>-2746.2580108860211</v>
          </cell>
        </row>
        <row r="106">
          <cell r="K106">
            <v>1.4210854715202004E-13</v>
          </cell>
          <cell r="X106">
            <v>1791.6411443646848</v>
          </cell>
          <cell r="Y106">
            <v>-2840.2938213503658</v>
          </cell>
        </row>
        <row r="107">
          <cell r="K107">
            <v>-74.66822161576205</v>
          </cell>
          <cell r="X107">
            <v>1589.5757735999625</v>
          </cell>
          <cell r="Y107">
            <v>-2933.7925159550723</v>
          </cell>
        </row>
        <row r="108">
          <cell r="K108">
            <v>-147.49786380572289</v>
          </cell>
          <cell r="X108">
            <v>1383.3495835714341</v>
          </cell>
          <cell r="Y108">
            <v>-3026.4581163469675</v>
          </cell>
        </row>
        <row r="109">
          <cell r="K109">
            <v>-216.69561907144407</v>
          </cell>
          <cell r="X109">
            <v>1173.7153529737334</v>
          </cell>
          <cell r="Y109">
            <v>-3117.9179527811384</v>
          </cell>
        </row>
        <row r="110">
          <cell r="K110">
            <v>-280.55760902409713</v>
          </cell>
          <cell r="X110">
            <v>961.41843547304757</v>
          </cell>
          <cell r="Y110">
            <v>-3207.7249858632781</v>
          </cell>
        </row>
        <row r="111">
          <cell r="K111">
            <v>-337.51133952525652</v>
          </cell>
          <cell r="X111">
            <v>747.18725367761203</v>
          </cell>
          <cell r="Y111">
            <v>-3295.3611831528151</v>
          </cell>
        </row>
        <row r="112">
          <cell r="K112">
            <v>-386.15442071138813</v>
          </cell>
          <cell r="X112">
            <v>531.72489845171049</v>
          </cell>
          <cell r="Y112">
            <v>-3380.2419178017726</v>
          </cell>
        </row>
        <row r="113">
          <cell r="K113">
            <v>-425.28909848655854</v>
          </cell>
          <cell r="X113">
            <v>315.7021364899781</v>
          </cell>
          <cell r="Y113">
            <v>-3461.7213445371872</v>
          </cell>
        </row>
        <row r="114">
          <cell r="K114">
            <v>-453.95174720339412</v>
          </cell>
          <cell r="X114">
            <v>99.752066695827125</v>
          </cell>
          <cell r="Y114">
            <v>-3539.0986969079145</v>
          </cell>
        </row>
        <row r="115">
          <cell r="K115">
            <v>-471.43659732460895</v>
          </cell>
          <cell r="X115">
            <v>-115.5334067999579</v>
          </cell>
          <cell r="Y115">
            <v>-3611.6254389365367</v>
          </cell>
        </row>
        <row r="116">
          <cell r="K116">
            <v>-477.313113811329</v>
          </cell>
          <cell r="X116">
            <v>-329.60519700724672</v>
          </cell>
          <cell r="Y116">
            <v>-3678.5131942632866</v>
          </cell>
        </row>
        <row r="117">
          <cell r="K117">
            <v>-471.43659732460924</v>
          </cell>
          <cell r="X117">
            <v>-541.95674738460025</v>
          </cell>
          <cell r="Y117">
            <v>-3738.9423666540129</v>
          </cell>
        </row>
        <row r="118">
          <cell r="K118">
            <v>-453.95174720339463</v>
          </cell>
          <cell r="X118">
            <v>-752.12191517881706</v>
          </cell>
          <cell r="Y118">
            <v>-3792.0713574712008</v>
          </cell>
        </row>
        <row r="119">
          <cell r="K119">
            <v>-425.28909848655888</v>
          </cell>
          <cell r="X119">
            <v>-959.6711837873213</v>
          </cell>
          <cell r="Y119">
            <v>-3837.0462784674783</v>
          </cell>
        </row>
        <row r="120">
          <cell r="K120">
            <v>-386.15442071138818</v>
          </cell>
          <cell r="X120">
            <v>-1164.2064359030389</v>
          </cell>
          <cell r="Y120">
            <v>-3873.0110521376182</v>
          </cell>
        </row>
        <row r="121">
          <cell r="K121">
            <v>-337.51133952525691</v>
          </cell>
          <cell r="X121">
            <v>-1365.3545816593737</v>
          </cell>
          <cell r="Y121">
            <v>-3899.1177869255689</v>
          </cell>
        </row>
        <row r="122">
          <cell r="K122">
            <v>-280.55760902409776</v>
          </cell>
          <cell r="X122">
            <v>-1562.7603854120193</v>
          </cell>
          <cell r="Y122">
            <v>-3914.5373108839003</v>
          </cell>
        </row>
        <row r="123">
          <cell r="K123">
            <v>-216.69561907144407</v>
          </cell>
          <cell r="X123">
            <v>-1756.0788690159575</v>
          </cell>
          <cell r="Y123">
            <v>-3918.4697449672412</v>
          </cell>
        </row>
        <row r="124">
          <cell r="K124">
            <v>-147.49786380572397</v>
          </cell>
          <cell r="X124">
            <v>-1944.9676869874202</v>
          </cell>
          <cell r="Y124">
            <v>-3910.1549960357916</v>
          </cell>
        </row>
        <row r="125">
          <cell r="K125">
            <v>-74.668221615762164</v>
          </cell>
          <cell r="X125">
            <v>-2129.0798690174547</v>
          </cell>
          <cell r="Y125">
            <v>-3888.8830498654816</v>
          </cell>
        </row>
        <row r="126">
          <cell r="K126">
            <v>6.2527760746888816E-13</v>
          </cell>
          <cell r="X126">
            <v>-2308.0573079265509</v>
          </cell>
          <cell r="Y126">
            <v>-3854.0039460056751</v>
          </cell>
        </row>
        <row r="127">
          <cell r="K127">
            <v>74.668221615761809</v>
          </cell>
          <cell r="X127">
            <v>-2481.5253370812311</v>
          </cell>
          <cell r="Y127">
            <v>-3804.9373191792556</v>
          </cell>
        </row>
        <row r="128">
          <cell r="K128">
            <v>147.4978638057234</v>
          </cell>
          <cell r="X128">
            <v>-2649.0886920267617</v>
          </cell>
          <cell r="Y128">
            <v>-3741.1813960536774</v>
          </cell>
        </row>
        <row r="129">
          <cell r="K129">
            <v>216.69561907144396</v>
          </cell>
          <cell r="X129">
            <v>-2810.3290887828525</v>
          </cell>
          <cell r="Y129">
            <v>-3662.3213415814562</v>
          </cell>
        </row>
        <row r="130">
          <cell r="K130">
            <v>280.55760902409685</v>
          </cell>
          <cell r="X130">
            <v>-2964.804578629683</v>
          </cell>
          <cell r="Y130">
            <v>-3568.0368556574044</v>
          </cell>
        </row>
        <row r="131">
          <cell r="K131">
            <v>337.51133952525652</v>
          </cell>
          <cell r="X131">
            <v>-3112.0507594586011</v>
          </cell>
          <cell r="Y131">
            <v>-3458.1089284977843</v>
          </cell>
        </row>
        <row r="132">
          <cell r="K132">
            <v>386.15442071138824</v>
          </cell>
          <cell r="X132">
            <v>-3251.583840367357</v>
          </cell>
          <cell r="Y132">
            <v>-3332.4256718306588</v>
          </cell>
        </row>
        <row r="133">
          <cell r="K133">
            <v>425.28909848655826</v>
          </cell>
          <cell r="X133">
            <v>-3382.9054727939983</v>
          </cell>
          <cell r="Y133">
            <v>-3190.9871526036968</v>
          </cell>
        </row>
        <row r="134">
          <cell r="K134">
            <v>453.95174720339395</v>
          </cell>
          <cell r="X134">
            <v>-3505.5091817581456</v>
          </cell>
          <cell r="Y134">
            <v>-3033.9091663615218</v>
          </cell>
        </row>
        <row r="135">
          <cell r="K135">
            <v>471.43659732460867</v>
          </cell>
          <cell r="X135">
            <v>-3618.888158204003</v>
          </cell>
          <cell r="Y135">
            <v>-2861.4258986061318</v>
          </cell>
        </row>
        <row r="136">
          <cell r="K136">
            <v>477.31311381132849</v>
          </cell>
          <cell r="X136">
            <v>-3722.5441111956188</v>
          </cell>
          <cell r="Y136">
            <v>-2673.8914342099388</v>
          </cell>
        </row>
        <row r="137">
          <cell r="K137">
            <v>471.4365973246089</v>
          </cell>
          <cell r="X137">
            <v>-3815.9968295293152</v>
          </cell>
          <cell r="Y137">
            <v>-2471.7800871742047</v>
          </cell>
        </row>
        <row r="138">
          <cell r="K138">
            <v>453.95174720339509</v>
          </cell>
          <cell r="X138">
            <v>-3898.7940683583929</v>
          </cell>
          <cell r="Y138">
            <v>-2255.6855355828584</v>
          </cell>
        </row>
        <row r="139">
          <cell r="K139">
            <v>425.28909848655883</v>
          </cell>
          <cell r="X139">
            <v>-3970.5213591640068</v>
          </cell>
          <cell r="Y139">
            <v>-2026.3187593566022</v>
          </cell>
        </row>
        <row r="140">
          <cell r="K140">
            <v>386.15442071138858</v>
          </cell>
          <cell r="X140">
            <v>-4030.8113416161473</v>
          </cell>
          <cell r="Y140">
            <v>-1784.5047912259156</v>
          </cell>
        </row>
        <row r="141">
          <cell r="K141">
            <v>337.51133952525691</v>
          </cell>
          <cell r="X141">
            <v>-4079.3522335496664</v>
          </cell>
          <cell r="Y141">
            <v>-1531.1783040744654</v>
          </cell>
        </row>
        <row r="142">
          <cell r="K142">
            <v>280.55760902409793</v>
          </cell>
          <cell r="X142">
            <v>-4115.8950896678061</v>
          </cell>
          <cell r="Y142">
            <v>-1267.3780703177433</v>
          </cell>
        </row>
        <row r="143">
          <cell r="K143">
            <v>216.6956190714443</v>
          </cell>
          <cell r="X143">
            <v>-4140.2595491864504</v>
          </cell>
          <cell r="Y143">
            <v>-994.24034113924176</v>
          </cell>
        </row>
        <row r="144">
          <cell r="K144">
            <v>147.49786380572465</v>
          </cell>
          <cell r="X144">
            <v>-4152.3378352871823</v>
          </cell>
          <cell r="Y144">
            <v>-712.99120507509474</v>
          </cell>
        </row>
        <row r="145">
          <cell r="K145">
            <v>74.668221615762306</v>
          </cell>
          <cell r="X145">
            <v>-4152.0968422273418</v>
          </cell>
          <cell r="Y145">
            <v>-424.93799649084644</v>
          </cell>
        </row>
        <row r="146">
          <cell r="K146">
            <v>1.4210854715202004E-13</v>
          </cell>
          <cell r="X146">
            <v>-4139.5782260805927</v>
          </cell>
          <cell r="Y146">
            <v>-131.45983481005783</v>
          </cell>
        </row>
        <row r="147">
          <cell r="K147">
            <v>-74.668221615761908</v>
          </cell>
          <cell r="X147">
            <v>-4114.8964988591933</v>
          </cell>
          <cell r="Y147">
            <v>166.00261517942135</v>
          </cell>
        </row>
        <row r="148">
          <cell r="K148">
            <v>-147.49786380572397</v>
          </cell>
          <cell r="X148">
            <v>-4078.2352095478582</v>
          </cell>
          <cell r="Y148">
            <v>465.95806310216062</v>
          </cell>
        </row>
        <row r="149">
          <cell r="K149">
            <v>-216.69561907144382</v>
          </cell>
          <cell r="X149">
            <v>-4029.8413757062481</v>
          </cell>
          <cell r="Y149">
            <v>766.87608654854921</v>
          </cell>
        </row>
        <row r="150">
          <cell r="K150">
            <v>-280.55760902409804</v>
          </cell>
          <cell r="X150">
            <v>-3970.0184022807148</v>
          </cell>
          <cell r="Y150">
            <v>1067.1990857599428</v>
          </cell>
        </row>
        <row r="151">
          <cell r="K151">
            <v>-337.51133952525646</v>
          </cell>
          <cell r="X151">
            <v>-3899.1177869255707</v>
          </cell>
          <cell r="Y151">
            <v>1365.3545816593726</v>
          </cell>
        </row>
        <row r="152">
          <cell r="K152">
            <v>-386.15442071138767</v>
          </cell>
          <cell r="X152">
            <v>-3817.5299607408074</v>
          </cell>
          <cell r="Y152">
            <v>1659.7677355551125</v>
          </cell>
        </row>
        <row r="153">
          <cell r="K153">
            <v>-425.28909848655826</v>
          </cell>
          <cell r="X153">
            <v>-3725.6746477284728</v>
          </cell>
          <cell r="Y153">
            <v>1948.8739662547257</v>
          </cell>
        </row>
        <row r="154">
          <cell r="K154">
            <v>-453.95174720339412</v>
          </cell>
          <cell r="X154">
            <v>-3623.9911439591388</v>
          </cell>
          <cell r="Y154">
            <v>2231.1315390640734</v>
          </cell>
        </row>
        <row r="155">
          <cell r="K155">
            <v>-471.43659732460935</v>
          </cell>
          <cell r="X155">
            <v>-3512.9289176603033</v>
          </cell>
          <cell r="Y155">
            <v>2505.0340012226325</v>
          </cell>
        </row>
        <row r="156">
          <cell r="K156">
            <v>-477.31311381132804</v>
          </cell>
          <cell r="X156">
            <v>-3392.9389141883703</v>
          </cell>
          <cell r="Y156">
            <v>2769.1223397438562</v>
          </cell>
        </row>
        <row r="157">
          <cell r="K157">
            <v>-471.43659732460924</v>
          </cell>
          <cell r="X157">
            <v>-3264.4659158884615</v>
          </cell>
          <cell r="Y157">
            <v>3021.9967403720248</v>
          </cell>
        </row>
        <row r="158">
          <cell r="K158">
            <v>-453.95174720339435</v>
          </cell>
          <cell r="X158">
            <v>-3127.942257674415</v>
          </cell>
          <cell r="Y158">
            <v>3262.3278304060245</v>
          </cell>
        </row>
        <row r="159">
          <cell r="K159">
            <v>-425.28909848655894</v>
          </cell>
          <cell r="X159">
            <v>-2983.7831369321921</v>
          </cell>
          <cell r="Y159">
            <v>3488.8672934321148</v>
          </cell>
        </row>
        <row r="160">
          <cell r="K160">
            <v>-386.15442071138892</v>
          </cell>
          <cell r="X160">
            <v>-2832.383683791375</v>
          </cell>
          <cell r="Y160">
            <v>3700.4577504957133</v>
          </cell>
        </row>
        <row r="161">
          <cell r="K161">
            <v>-337.51133952525697</v>
          </cell>
          <cell r="X161">
            <v>-2674.117878100933</v>
          </cell>
          <cell r="Y161">
            <v>3896.0418098554537</v>
          </cell>
        </row>
        <row r="162">
          <cell r="K162">
            <v>-280.5576090240977</v>
          </cell>
          <cell r="X162">
            <v>-2509.339316077796</v>
          </cell>
          <cell r="Y162">
            <v>4074.6701961202189</v>
          </cell>
        </row>
        <row r="163">
          <cell r="K163">
            <v>-216.69561907144492</v>
          </cell>
          <cell r="X163">
            <v>-2338.3837462208353</v>
          </cell>
          <cell r="Y163">
            <v>4235.5088791768594</v>
          </cell>
        </row>
        <row r="164">
          <cell r="K164">
            <v>-147.49786380572465</v>
          </cell>
          <cell r="X164">
            <v>-2161.5732143500986</v>
          </cell>
          <cell r="Y164">
            <v>4377.8451337695697</v>
          </cell>
        </row>
        <row r="165">
          <cell r="K165">
            <v>-74.668221615762761</v>
          </cell>
          <cell r="X165">
            <v>-1979.2215850318933</v>
          </cell>
          <cell r="Y165">
            <v>4501.0924717782418</v>
          </cell>
        </row>
        <row r="166">
          <cell r="K166">
            <v>-2.1316282072803006E-13</v>
          </cell>
          <cell r="X166">
            <v>-1791.6411443646855</v>
          </cell>
          <cell r="Y166">
            <v>4604.794401040871</v>
          </cell>
        </row>
        <row r="167">
          <cell r="K167">
            <v>74.668221615761681</v>
          </cell>
          <cell r="X167">
            <v>-1599.1499398562223</v>
          </cell>
          <cell r="Y167">
            <v>4688.6269768472976</v>
          </cell>
        </row>
        <row r="168">
          <cell r="K168">
            <v>147.49786380572368</v>
          </cell>
          <cell r="X168">
            <v>-1402.0794790766031</v>
          </cell>
          <cell r="Y168">
            <v>4752.4001248646464</v>
          </cell>
        </row>
        <row r="169">
          <cell r="K169">
            <v>216.69561907144384</v>
          </cell>
          <cell r="X169">
            <v>-1200.7823914182322</v>
          </cell>
          <cell r="Y169">
            <v>4796.0577271023758</v>
          </cell>
        </row>
        <row r="170">
          <cell r="K170">
            <v>280.55760902409764</v>
          </cell>
          <cell r="X170">
            <v>-995.6396573947834</v>
          </cell>
          <cell r="Y170">
            <v>4819.6764754472788</v>
          </cell>
        </row>
        <row r="171">
          <cell r="K171">
            <v>337.51133952525657</v>
          </cell>
          <cell r="X171">
            <v>-787.06702746696612</v>
          </cell>
          <cell r="Y171">
            <v>4823.4635101571639</v>
          </cell>
        </row>
        <row r="172">
          <cell r="K172">
            <v>386.1544207113883</v>
          </cell>
          <cell r="X172">
            <v>-575.52028662970588</v>
          </cell>
          <cell r="Y172">
            <v>4807.7528733558429</v>
          </cell>
        </row>
        <row r="173">
          <cell r="K173">
            <v>425.28909848655871</v>
          </cell>
          <cell r="X173">
            <v>-361.49907043964163</v>
          </cell>
          <cell r="Y173">
            <v>4773.0008198860505</v>
          </cell>
        </row>
        <row r="174">
          <cell r="K174">
            <v>453.95174720339463</v>
          </cell>
          <cell r="X174">
            <v>-145.54900064549179</v>
          </cell>
          <cell r="Y174">
            <v>4719.7800397167839</v>
          </cell>
        </row>
        <row r="175">
          <cell r="K175">
            <v>471.43659732460952</v>
          </cell>
          <cell r="X175">
            <v>71.738018621957508</v>
          </cell>
          <cell r="Y175">
            <v>4648.7728573401455</v>
          </cell>
        </row>
        <row r="176">
          <cell r="K176">
            <v>477.31311381132923</v>
          </cell>
          <cell r="X176">
            <v>289.72542321789092</v>
          </cell>
          <cell r="Y176">
            <v>4560.7634841085419</v>
          </cell>
        </row>
        <row r="177">
          <cell r="K177">
            <v>471.43659732460907</v>
          </cell>
          <cell r="X177">
            <v>507.73552546286419</v>
          </cell>
          <cell r="Y177">
            <v>4456.6294091426353</v>
          </cell>
        </row>
        <row r="178">
          <cell r="K178">
            <v>453.95174720339412</v>
          </cell>
          <cell r="X178">
            <v>725.05487673432094</v>
          </cell>
          <cell r="Y178">
            <v>4337.3320231800171</v>
          </cell>
        </row>
        <row r="179">
          <cell r="K179">
            <v>425.28909848655894</v>
          </cell>
          <cell r="X179">
            <v>940.94128828215321</v>
          </cell>
          <cell r="Y179">
            <v>4203.9065774398496</v>
          </cell>
        </row>
        <row r="180">
          <cell r="K180">
            <v>386.15442071138784</v>
          </cell>
          <cell r="X180">
            <v>1154.6322696467823</v>
          </cell>
          <cell r="Y180">
            <v>4057.4515861675536</v>
          </cell>
        </row>
        <row r="181">
          <cell r="K181">
            <v>337.51133952525709</v>
          </cell>
          <cell r="X181">
            <v>1365.3545816593719</v>
          </cell>
          <cell r="Y181">
            <v>3899.1177869255698</v>
          </cell>
        </row>
        <row r="182">
          <cell r="K182">
            <v>280.55760902409827</v>
          </cell>
          <cell r="X182">
            <v>1572.3345516682753</v>
          </cell>
          <cell r="Y182">
            <v>3730.0967768539699</v>
          </cell>
        </row>
        <row r="183">
          <cell r="K183">
            <v>216.6956190714449</v>
          </cell>
          <cell r="X183">
            <v>1774.8087645211251</v>
          </cell>
          <cell r="Y183">
            <v>3551.6094459948731</v>
          </cell>
        </row>
        <row r="184">
          <cell r="K184">
            <v>147.49786380572431</v>
          </cell>
          <cell r="X184">
            <v>1972.0347254319138</v>
          </cell>
          <cell r="Y184">
            <v>3364.894330326978</v>
          </cell>
        </row>
        <row r="185">
          <cell r="K185">
            <v>74.668221615762548</v>
          </cell>
          <cell r="X185">
            <v>2163.3010909391905</v>
          </cell>
          <cell r="Y185">
            <v>3171.1960073768587</v>
          </cell>
        </row>
        <row r="186">
          <cell r="K186">
            <v>1.4210854715202004E-13</v>
          </cell>
          <cell r="X186">
            <v>2347.9370817159079</v>
          </cell>
          <cell r="Y186">
            <v>2971.7536561604202</v>
          </cell>
        </row>
        <row r="187">
          <cell r="K187">
            <v>-74.66822161576205</v>
          </cell>
          <cell r="X187">
            <v>2525.3207252592201</v>
          </cell>
          <cell r="Y187">
            <v>2767.7899007756578</v>
          </cell>
        </row>
        <row r="188">
          <cell r="K188">
            <v>-147.49786380572289</v>
          </cell>
          <cell r="X188">
            <v>2694.8856259764198</v>
          </cell>
          <cell r="Y188">
            <v>2560.5000532448112</v>
          </cell>
        </row>
        <row r="189">
          <cell r="K189">
            <v>-216.6956190714441</v>
          </cell>
          <cell r="X189">
            <v>2856.1260227325165</v>
          </cell>
          <cell r="Y189">
            <v>2351.0418662325933</v>
          </cell>
        </row>
        <row r="190">
          <cell r="K190">
            <v>-280.55760902409719</v>
          </cell>
          <cell r="X190">
            <v>3008.5999668076738</v>
          </cell>
          <cell r="Y190">
            <v>2140.5259001033346</v>
          </cell>
        </row>
        <row r="191">
          <cell r="K191">
            <v>-337.51133952525652</v>
          </cell>
          <cell r="X191">
            <v>3151.9305332479566</v>
          </cell>
          <cell r="Y191">
            <v>1930.0066014934371</v>
          </cell>
        </row>
        <row r="192">
          <cell r="K192">
            <v>-386.15442071138807</v>
          </cell>
          <cell r="X192">
            <v>3285.805062289086</v>
          </cell>
          <cell r="Y192">
            <v>1720.4741822466633</v>
          </cell>
        </row>
        <row r="193">
          <cell r="K193">
            <v>-425.2890984865586</v>
          </cell>
          <cell r="X193">
            <v>3409.9725112384895</v>
          </cell>
          <cell r="Y193">
            <v>1512.8473782824631</v>
          </cell>
        </row>
        <row r="194">
          <cell r="K194">
            <v>-453.95174720339412</v>
          </cell>
          <cell r="X194">
            <v>3524.2390772633134</v>
          </cell>
          <cell r="Y194">
            <v>1307.9671578438422</v>
          </cell>
        </row>
        <row r="195">
          <cell r="K195">
            <v>-471.43659732460895</v>
          </cell>
          <cell r="X195">
            <v>3628.4623244602567</v>
          </cell>
          <cell r="Y195">
            <v>1106.5914377139095</v>
          </cell>
        </row>
        <row r="196">
          <cell r="K196">
            <v>-477.313113811329</v>
          </cell>
          <cell r="X196">
            <v>3722.5441111956175</v>
          </cell>
          <cell r="Y196">
            <v>909.3908545194306</v>
          </cell>
        </row>
        <row r="197">
          <cell r="K197">
            <v>-471.43659732460929</v>
          </cell>
          <cell r="X197">
            <v>3806.4226632730602</v>
          </cell>
          <cell r="Y197">
            <v>716.94562628198423</v>
          </cell>
        </row>
        <row r="198">
          <cell r="K198">
            <v>-453.95174720339463</v>
          </cell>
          <cell r="X198">
            <v>3880.0641728532223</v>
          </cell>
          <cell r="Y198">
            <v>529.74352706517948</v>
          </cell>
        </row>
        <row r="199">
          <cell r="K199">
            <v>-425.28909848655888</v>
          </cell>
          <cell r="X199">
            <v>3943.4543207195084</v>
          </cell>
          <cell r="Y199">
            <v>348.17898503536458</v>
          </cell>
        </row>
        <row r="200">
          <cell r="K200">
            <v>-386.15442071138818</v>
          </cell>
          <cell r="X200">
            <v>3996.5901196944087</v>
          </cell>
          <cell r="Y200">
            <v>172.55330164191446</v>
          </cell>
        </row>
        <row r="201">
          <cell r="K201">
            <v>-337.51133952525691</v>
          </cell>
          <cell r="X201">
            <v>4039.4724597603104</v>
          </cell>
          <cell r="Y201">
            <v>3.0759770701131401</v>
          </cell>
        </row>
        <row r="202">
          <cell r="K202">
            <v>-280.55760902409776</v>
          </cell>
          <cell r="X202">
            <v>4072.0997014898135</v>
          </cell>
          <cell r="Y202">
            <v>-160.13288523632446</v>
          </cell>
        </row>
        <row r="203">
          <cell r="K203">
            <v>-216.69561907144404</v>
          </cell>
          <cell r="X203">
            <v>4094.4626152367887</v>
          </cell>
          <cell r="Y203">
            <v>-317.0391342096209</v>
          </cell>
        </row>
        <row r="204">
          <cell r="K204">
            <v>-147.49786380572397</v>
          </cell>
          <cell r="X204">
            <v>4106.5409013375138</v>
          </cell>
          <cell r="Y204">
            <v>-467.69013773378015</v>
          </cell>
        </row>
        <row r="205">
          <cell r="K205">
            <v>-74.668221615762178</v>
          </cell>
          <cell r="X205">
            <v>4108.3014540493459</v>
          </cell>
          <cell r="Y205">
            <v>-612.20942191275799</v>
          </cell>
        </row>
        <row r="206">
          <cell r="K206">
            <v>6.2527760746888816E-13</v>
          </cell>
          <cell r="X206">
            <v>4099.6984522912353</v>
          </cell>
          <cell r="Y206">
            <v>-750.7904550351966</v>
          </cell>
        </row>
        <row r="207">
          <cell r="K207">
            <v>74.668221615761809</v>
          </cell>
          <cell r="X207">
            <v>4080.6752769374552</v>
          </cell>
          <cell r="Y207">
            <v>-883.68965766804422</v>
          </cell>
        </row>
        <row r="208">
          <cell r="K208">
            <v>147.4978638057234</v>
          </cell>
          <cell r="X208">
            <v>4051.1681711033625</v>
          </cell>
          <cell r="Y208">
            <v>-1011.2187288109753</v>
          </cell>
        </row>
        <row r="209">
          <cell r="K209">
            <v>216.69561907144396</v>
          </cell>
          <cell r="X209">
            <v>4011.1114802010811</v>
          </cell>
          <cell r="Y209">
            <v>-1133.7363855209198</v>
          </cell>
        </row>
        <row r="210">
          <cell r="K210">
            <v>280.55760902409685</v>
          </cell>
          <cell r="X210">
            <v>3960.4442360244611</v>
          </cell>
          <cell r="Y210">
            <v>-1251.639619789875</v>
          </cell>
        </row>
        <row r="211">
          <cell r="K211">
            <v>337.51133952525652</v>
          </cell>
          <cell r="X211">
            <v>3899.1177869255671</v>
          </cell>
          <cell r="Y211">
            <v>-1365.3545816593762</v>
          </cell>
        </row>
        <row r="212">
          <cell r="K212">
            <v>386.15442071138818</v>
          </cell>
          <cell r="X212">
            <v>3827.1041269970619</v>
          </cell>
          <cell r="Y212">
            <v>-1475.3272015251837</v>
          </cell>
        </row>
        <row r="213">
          <cell r="K213">
            <v>425.28909848655826</v>
          </cell>
          <cell r="X213">
            <v>3744.4045432336416</v>
          </cell>
          <cell r="Y213">
            <v>-1582.0136672823562</v>
          </cell>
        </row>
        <row r="214">
          <cell r="K214">
            <v>453.95174720339401</v>
          </cell>
          <cell r="X214">
            <v>3651.0581824036326</v>
          </cell>
          <cell r="Y214">
            <v>-1685.8708733552605</v>
          </cell>
        </row>
        <row r="215">
          <cell r="K215">
            <v>471.43659732460867</v>
          </cell>
          <cell r="X215">
            <v>3547.1501395820387</v>
          </cell>
          <cell r="Y215">
            <v>-1787.3469587340096</v>
          </cell>
        </row>
        <row r="216">
          <cell r="K216">
            <v>477.31311381132849</v>
          </cell>
          <cell r="X216">
            <v>3432.8186879777277</v>
          </cell>
          <cell r="Y216">
            <v>-1886.8720498986015</v>
          </cell>
        </row>
        <row r="217">
          <cell r="K217">
            <v>471.43659732460895</v>
          </cell>
          <cell r="X217">
            <v>3308.2613040664501</v>
          </cell>
          <cell r="Y217">
            <v>-1984.849321968426</v>
          </cell>
        </row>
        <row r="218">
          <cell r="K218">
            <v>453.95174720339514</v>
          </cell>
          <cell r="X218">
            <v>3173.739191624074</v>
          </cell>
          <cell r="Y218">
            <v>-2081.6464875971578</v>
          </cell>
        </row>
        <row r="219">
          <cell r="K219">
            <v>425.28909848655883</v>
          </cell>
          <cell r="X219">
            <v>3029.580070881857</v>
          </cell>
          <cell r="Y219">
            <v>-2177.5878180832533</v>
          </cell>
        </row>
        <row r="220">
          <cell r="K220">
            <v>386.15442071138864</v>
          </cell>
          <cell r="X220">
            <v>2876.1790719693645</v>
          </cell>
          <cell r="Y220">
            <v>-2272.9467949416439</v>
          </cell>
        </row>
        <row r="221">
          <cell r="K221">
            <v>337.51133952525691</v>
          </cell>
          <cell r="X221">
            <v>2713.9976518902895</v>
          </cell>
          <cell r="Y221">
            <v>-2367.9394828511045</v>
          </cell>
        </row>
        <row r="222">
          <cell r="K222">
            <v>280.55760902409793</v>
          </cell>
          <cell r="X222">
            <v>2543.5605379995282</v>
          </cell>
          <cell r="Y222">
            <v>-2462.7187065362214</v>
          </cell>
        </row>
        <row r="223">
          <cell r="K223">
            <v>216.6956190714443</v>
          </cell>
          <cell r="X223">
            <v>2365.4507846653232</v>
          </cell>
          <cell r="Y223">
            <v>-2557.3691048556284</v>
          </cell>
        </row>
        <row r="224">
          <cell r="K224">
            <v>147.49786380572465</v>
          </cell>
          <cell r="X224">
            <v>2180.3031098552656</v>
          </cell>
          <cell r="Y224">
            <v>-2651.9031252518898</v>
          </cell>
        </row>
        <row r="225">
          <cell r="K225">
            <v>74.668221615762334</v>
          </cell>
          <cell r="X225">
            <v>1988.795751288146</v>
          </cell>
          <cell r="Y225">
            <v>-2746.2580108860197</v>
          </cell>
        </row>
        <row r="226">
          <cell r="K226">
            <v>1.4210854715202004E-13</v>
          </cell>
          <cell r="X226">
            <v>1791.6411443646862</v>
          </cell>
          <cell r="Y226">
            <v>-2840.2938213503612</v>
          </cell>
        </row>
        <row r="227">
          <cell r="K227">
            <v>-74.668221615761908</v>
          </cell>
          <cell r="X227">
            <v>1589.575773599968</v>
          </cell>
          <cell r="Y227">
            <v>-2933.7925159550746</v>
          </cell>
        </row>
        <row r="228">
          <cell r="K228">
            <v>-147.49786380572397</v>
          </cell>
          <cell r="X228">
            <v>1383.3495835714318</v>
          </cell>
          <cell r="Y228">
            <v>-3026.4581163469707</v>
          </cell>
        </row>
        <row r="229">
          <cell r="K229">
            <v>-216.69561907144382</v>
          </cell>
          <cell r="X229">
            <v>1173.7153529737345</v>
          </cell>
          <cell r="Y229">
            <v>-3117.9179527811384</v>
          </cell>
        </row>
        <row r="230">
          <cell r="K230">
            <v>-280.55760902409804</v>
          </cell>
          <cell r="X230">
            <v>961.41843547304541</v>
          </cell>
          <cell r="Y230">
            <v>-3207.7249858632781</v>
          </cell>
        </row>
        <row r="231">
          <cell r="K231">
            <v>-337.51133952525646</v>
          </cell>
          <cell r="X231">
            <v>747.18725367760942</v>
          </cell>
          <cell r="Y231">
            <v>-3295.3611831528137</v>
          </cell>
        </row>
        <row r="232">
          <cell r="K232">
            <v>-386.15442071138773</v>
          </cell>
          <cell r="X232">
            <v>531.72489845171458</v>
          </cell>
          <cell r="Y232">
            <v>-3380.2419178017753</v>
          </cell>
        </row>
        <row r="233">
          <cell r="K233">
            <v>-425.28909848655826</v>
          </cell>
          <cell r="X233">
            <v>315.70213648997947</v>
          </cell>
          <cell r="Y233">
            <v>-3461.7213445371876</v>
          </cell>
        </row>
        <row r="234">
          <cell r="K234">
            <v>-453.95174720339412</v>
          </cell>
          <cell r="X234">
            <v>99.752066695820531</v>
          </cell>
          <cell r="Y234">
            <v>-3539.0986969079108</v>
          </cell>
        </row>
        <row r="235">
          <cell r="K235">
            <v>-471.43659732460935</v>
          </cell>
          <cell r="X235">
            <v>-115.53340679995335</v>
          </cell>
          <cell r="Y235">
            <v>-3611.6254389365408</v>
          </cell>
        </row>
        <row r="236">
          <cell r="K236">
            <v>-477.31311381132809</v>
          </cell>
          <cell r="X236">
            <v>-329.60519700724626</v>
          </cell>
          <cell r="Y236">
            <v>-3678.5131942632843</v>
          </cell>
        </row>
        <row r="237">
          <cell r="K237">
            <v>-471.43659732460924</v>
          </cell>
          <cell r="X237">
            <v>-541.95674738460343</v>
          </cell>
          <cell r="Y237">
            <v>-3738.9423666540133</v>
          </cell>
        </row>
        <row r="238">
          <cell r="K238">
            <v>-453.95174720339429</v>
          </cell>
          <cell r="X238">
            <v>-752.1219151788157</v>
          </cell>
          <cell r="Y238">
            <v>-3792.0713574712026</v>
          </cell>
        </row>
        <row r="239">
          <cell r="K239">
            <v>-425.28909848655894</v>
          </cell>
          <cell r="X239">
            <v>-959.67118378732084</v>
          </cell>
          <cell r="Y239">
            <v>-3837.046278467481</v>
          </cell>
        </row>
        <row r="240">
          <cell r="K240">
            <v>-386.15442071138892</v>
          </cell>
          <cell r="X240">
            <v>-1164.2064359030362</v>
          </cell>
          <cell r="Y240">
            <v>-3873.01105213762</v>
          </cell>
        </row>
        <row r="241">
          <cell r="K241">
            <v>-337.51133952525697</v>
          </cell>
          <cell r="X241">
            <v>-1365.3545816593755</v>
          </cell>
          <cell r="Y241">
            <v>-3899.1177869255662</v>
          </cell>
        </row>
        <row r="242">
          <cell r="K242">
            <v>-280.55760902409776</v>
          </cell>
          <cell r="X242">
            <v>-1562.7603854120214</v>
          </cell>
          <cell r="Y242">
            <v>-3914.5373108838985</v>
          </cell>
        </row>
        <row r="243">
          <cell r="K243">
            <v>-216.69561907144495</v>
          </cell>
          <cell r="X243">
            <v>-1756.0788690159575</v>
          </cell>
          <cell r="Y243">
            <v>-3918.4697449672403</v>
          </cell>
        </row>
        <row r="244">
          <cell r="K244">
            <v>-147.49786380572465</v>
          </cell>
          <cell r="X244">
            <v>-1944.9676869874188</v>
          </cell>
          <cell r="Y244">
            <v>-3910.1549960357906</v>
          </cell>
        </row>
        <row r="245">
          <cell r="K245">
            <v>-74.668221615762775</v>
          </cell>
          <cell r="X245">
            <v>-2129.0798690174565</v>
          </cell>
          <cell r="Y245">
            <v>-3888.8830498654847</v>
          </cell>
        </row>
        <row r="246">
          <cell r="K246">
            <v>-2.1316282072803006E-13</v>
          </cell>
          <cell r="X246">
            <v>-2308.05730792655</v>
          </cell>
          <cell r="Y246">
            <v>-3854.0039460056755</v>
          </cell>
        </row>
        <row r="247">
          <cell r="K247">
            <v>74.668221615761681</v>
          </cell>
          <cell r="X247">
            <v>-2481.5253370812311</v>
          </cell>
          <cell r="Y247">
            <v>-3804.9373191792538</v>
          </cell>
        </row>
        <row r="248">
          <cell r="K248">
            <v>147.49786380572368</v>
          </cell>
          <cell r="X248">
            <v>-2649.0886920267603</v>
          </cell>
          <cell r="Y248">
            <v>-3741.1813960536774</v>
          </cell>
        </row>
        <row r="249">
          <cell r="K249">
            <v>216.69561907144384</v>
          </cell>
          <cell r="X249">
            <v>-2810.3290887828539</v>
          </cell>
          <cell r="Y249">
            <v>-3662.3213415814553</v>
          </cell>
        </row>
        <row r="250">
          <cell r="K250">
            <v>280.55760902409764</v>
          </cell>
          <cell r="X250">
            <v>-2964.804578629683</v>
          </cell>
          <cell r="Y250">
            <v>-3568.0368556574031</v>
          </cell>
        </row>
        <row r="251">
          <cell r="K251">
            <v>337.5113395252564</v>
          </cell>
          <cell r="X251">
            <v>-3112.0507594586015</v>
          </cell>
          <cell r="Y251">
            <v>-3458.1089284977857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8"/>
  <sheetViews>
    <sheetView zoomScale="70" zoomScaleNormal="70" workbookViewId="0">
      <selection activeCell="R20" sqref="R20"/>
    </sheetView>
  </sheetViews>
  <sheetFormatPr baseColWidth="10" defaultRowHeight="15"/>
  <cols>
    <col min="2" max="3" width="11.85546875" bestFit="1" customWidth="1"/>
    <col min="4" max="4" width="13.7109375" style="4" customWidth="1"/>
    <col min="5" max="5" width="14.140625" customWidth="1"/>
    <col min="6" max="6" width="13.28515625" customWidth="1"/>
    <col min="7" max="7" width="13.42578125" customWidth="1"/>
    <col min="8" max="8" width="17.28515625" customWidth="1"/>
    <col min="9" max="9" width="13.7109375" customWidth="1"/>
    <col min="10" max="10" width="14" customWidth="1"/>
    <col min="11" max="11" width="13.5703125" customWidth="1"/>
    <col min="12" max="12" width="12.42578125" customWidth="1"/>
    <col min="13" max="13" width="18.28515625" customWidth="1"/>
    <col min="15" max="15" width="17" customWidth="1"/>
    <col min="16" max="16" width="12.7109375" customWidth="1"/>
    <col min="17" max="17" width="12.85546875" customWidth="1"/>
  </cols>
  <sheetData>
    <row r="1" spans="1:18">
      <c r="A1" s="12" t="s">
        <v>4</v>
      </c>
      <c r="B1" s="12" t="s">
        <v>5</v>
      </c>
      <c r="C1" s="13" t="s">
        <v>6</v>
      </c>
      <c r="D1" s="14" t="s">
        <v>7</v>
      </c>
      <c r="E1" s="13" t="s">
        <v>8</v>
      </c>
      <c r="F1" s="13" t="s">
        <v>9</v>
      </c>
      <c r="G1" s="6"/>
    </row>
    <row r="2" spans="1:18">
      <c r="A2" s="15">
        <v>800</v>
      </c>
      <c r="B2" s="6">
        <f>(PI()*A2*2)/60</f>
        <v>83.775804095727821</v>
      </c>
      <c r="C2" s="6">
        <v>0.78683999999999998</v>
      </c>
      <c r="D2" s="3">
        <v>0.84799999999999998</v>
      </c>
      <c r="E2" s="6">
        <v>3.6999999999999998E-2</v>
      </c>
      <c r="F2" s="6">
        <v>0.11749999999999999</v>
      </c>
    </row>
    <row r="5" spans="1:18">
      <c r="D5" s="20" t="s">
        <v>1</v>
      </c>
      <c r="E5" s="20"/>
      <c r="F5" s="20"/>
      <c r="G5" s="20"/>
      <c r="J5" s="8"/>
      <c r="K5" s="8"/>
      <c r="M5" s="8"/>
      <c r="N5" s="8"/>
      <c r="O5" s="8"/>
      <c r="P5" s="8"/>
      <c r="Q5" s="8"/>
    </row>
    <row r="6" spans="1:18">
      <c r="D6" s="20" t="s">
        <v>2</v>
      </c>
      <c r="E6" s="20"/>
      <c r="F6" s="20"/>
      <c r="G6" s="7" t="s">
        <v>3</v>
      </c>
      <c r="H6" s="20" t="s">
        <v>18</v>
      </c>
      <c r="I6" s="20"/>
      <c r="J6" s="20"/>
      <c r="K6" s="20"/>
      <c r="L6" s="20"/>
      <c r="M6" s="20" t="s">
        <v>34</v>
      </c>
      <c r="N6" s="20"/>
      <c r="O6" s="20"/>
      <c r="P6" s="20"/>
      <c r="Q6" s="20"/>
    </row>
    <row r="7" spans="1:18">
      <c r="D7" t="s">
        <v>12</v>
      </c>
      <c r="E7" t="s">
        <v>13</v>
      </c>
      <c r="F7" t="s">
        <v>14</v>
      </c>
      <c r="G7" t="s">
        <v>12</v>
      </c>
      <c r="J7" t="s">
        <v>12</v>
      </c>
      <c r="K7" t="s">
        <v>13</v>
      </c>
      <c r="L7" t="s">
        <v>14</v>
      </c>
      <c r="M7" t="s">
        <v>12</v>
      </c>
      <c r="N7" t="s">
        <v>13</v>
      </c>
      <c r="O7" t="s">
        <v>35</v>
      </c>
      <c r="P7" t="s">
        <v>14</v>
      </c>
      <c r="Q7" t="s">
        <v>36</v>
      </c>
    </row>
    <row r="8" spans="1:18">
      <c r="A8" s="1" t="s">
        <v>0</v>
      </c>
      <c r="B8" s="2" t="s">
        <v>10</v>
      </c>
      <c r="C8" s="2" t="s">
        <v>11</v>
      </c>
      <c r="D8" s="3" t="s">
        <v>16</v>
      </c>
      <c r="E8" s="3" t="s">
        <v>15</v>
      </c>
      <c r="F8" s="3" t="s">
        <v>17</v>
      </c>
      <c r="G8" s="3" t="s">
        <v>19</v>
      </c>
      <c r="H8" s="9" t="s">
        <v>22</v>
      </c>
      <c r="I8" s="9" t="s">
        <v>23</v>
      </c>
      <c r="J8" s="3" t="s">
        <v>19</v>
      </c>
      <c r="K8" s="3" t="s">
        <v>20</v>
      </c>
      <c r="L8" s="3" t="s">
        <v>21</v>
      </c>
      <c r="M8" s="3" t="s">
        <v>19</v>
      </c>
      <c r="N8" s="3" t="s">
        <v>20</v>
      </c>
      <c r="O8" s="3" t="s">
        <v>37</v>
      </c>
      <c r="P8" s="3" t="s">
        <v>21</v>
      </c>
      <c r="Q8" s="3" t="s">
        <v>38</v>
      </c>
      <c r="R8" s="18" t="s">
        <v>54</v>
      </c>
    </row>
    <row r="9" spans="1:18">
      <c r="A9" s="1">
        <v>1</v>
      </c>
      <c r="B9">
        <v>0</v>
      </c>
      <c r="C9">
        <f>(B9*2*PI())/360</f>
        <v>0</v>
      </c>
      <c r="D9">
        <f>$C$2*$E$2*$B$2^2*COS(C9)+($D$2/(262144*$F$2^11)*262144*$E$2*$B$2^2*$F$2^11*COS(C9))</f>
        <v>424.53567302104625</v>
      </c>
      <c r="E9">
        <f>-($D$2/(262144*$F$2^11))*(-262144*COS(2*C9)*$F$2^10*$B$2^2*$E$2^2-65536*COS(2*C9)*$F$2^8*$B$2^2*$E$2^4-30720*COS(2*C9)*$F$2^6*$B$2^2*$E$2^6-17920*COS(2*C9)*$F$2^4*$B$2^2*$E$2^8-11760*COS(2*C9)*$F$2^2*$B$2^2*$E$2^10+15120*COS(2*C9)*$B$2^2*$E$2^12)</f>
        <v>71.14610816603907</v>
      </c>
      <c r="F9">
        <f t="shared" ref="F9:F72" si="0">-($D$2/(262144*$F$2^11))*(65536*COS(4*C9)*$F$2^8*$B$2^2*$E$2^4+49152*COS(4*C9)*$F$2^6*$B$2^2*$E$2^6+35840*COS(4*C9)*$F$2^4*$B$2^2*$E$2^8+26880*COS(4*C9)*$F$2^2*$B$2^2*$E$2^10+4725*COS(4*C9)*$B$2^2*$E$2^12)</f>
        <v>-1.856741299004967</v>
      </c>
      <c r="G9">
        <f t="shared" ref="G9:G72" si="1">$C$2*$E$2*$B$2^2*SIN(C9)</f>
        <v>0</v>
      </c>
      <c r="H9" s="10">
        <v>1437246000</v>
      </c>
      <c r="I9">
        <f>H9*10^(-5)</f>
        <v>14372.460000000001</v>
      </c>
      <c r="J9">
        <f t="shared" ref="J9:J72" si="2">I9*$E$2*SIN(C9)</f>
        <v>0</v>
      </c>
      <c r="K9">
        <f t="shared" ref="K9:K72" si="3">(I9/(65536*$F$2^9))*(32768*$F$2^8*$E$2^2+8192*$F$2^6*$E$2^4+3840*$F$2^4*$E$2^6+2240*$F$2^2*$E$2^8+1470*$E$2^10)*SIN(2*C9)</f>
        <v>0</v>
      </c>
      <c r="L9">
        <f t="shared" ref="L9:L72" si="4">(I9/(65536*$F$2^9))*(-4096*$F$2^6*$E$2^4-3072*$F$2^4*$E$2^6-2240*$F$2^2*$E$2^8-1680*$E$2^10)*SIN(4*C9)</f>
        <v>0</v>
      </c>
      <c r="M9">
        <f>(($D$2*SIN(C9))/(524288*$F$2^12))*(-131072*$F$2^11*$B$2^2*$E$2^3-32768*$F$2^9*$B$2^2*$E$2^5-15360*$F$2^7*$B$2^2*$E$2^7-8960*$F$2^5*$B$2^2*$E$2^9-5880*$F$2^3*$B$2^2*$E$2^11+41580*$F$2*$B$2^2*$E$2^13)</f>
        <v>0</v>
      </c>
      <c r="N9">
        <f>(($D$2*SIN(2*C9))/(524288*$F$2^12))*(262144*$F$2^12*$B$2^2*$E$2^2+16384*$F$2^8*$B$2^2*$E$2^6+16384*$F$2^6*$B$2^2*$E$2^8+14336*$F$2^4*$B$2^2*$E$2^10+12288*$F$2^2*$B$2^2*$E$2^12+31680*$B$2^2*$E$2^14)</f>
        <v>0</v>
      </c>
      <c r="O9">
        <f>(($D$2*SIN(3*C9))/(524288*$F$2^12))*(393216*$F$2^11*$B$2^2*$E$2^3+147456*$F$2^9*$B$2^2*$E$2^5+82944*$F$2^7*$B$2^2*$E$2^7+53760*$F$2^5*$B$2^2*$E$2^9+37800*$F$2^3*$B$2^2*$E$2^11-10395*$F$2*$B$2^2*$E$2^13)</f>
        <v>0</v>
      </c>
      <c r="P9">
        <f>(($D$2*SIN(4*C9))/(524288*$F$2^12))*(131072*$F$2^10*$B$2^2*$E$2^4+65536*$F$2^8*$B$2^2*$E$2^6+32768*$F$2^6*$B$2^2*$E$2^8+16384*$F$2^4*$B$2^2*$E$2^10+7680*$F$2^2*$B$2^2*$E$2^12-28160*$B$2^2*$E$2^14)</f>
        <v>0</v>
      </c>
      <c r="Q9">
        <f>(($D$2*SIN(5*C9))/(524288*$F$2^12))*(-81920*$F$2^9*$B$2^2*$E$2^5-76800*$F$2^7*$B$2^2*$E$2^7-64000*$F$2^5*$B$2^2*$E$2^9-52500*$F$2^3*$B$2^2*$E$2^11-17325*$F$2*$B$2^2*$E$2^13)</f>
        <v>0</v>
      </c>
      <c r="R9">
        <f>I9*(-$E$2*SIN(C9)-($E$2^2*SIN(C9)*COS(C9))/($F$2*SQRT(1-($E$2^2*(SIN(C9))^2)/($F$2^2))))</f>
        <v>0</v>
      </c>
    </row>
    <row r="10" spans="1:18">
      <c r="A10" s="1"/>
      <c r="B10">
        <v>3</v>
      </c>
      <c r="C10">
        <f t="shared" ref="C10:C73" si="5">(B10*2*PI())/360</f>
        <v>5.2359877559829883E-2</v>
      </c>
      <c r="D10">
        <f t="shared" ref="D10:D73" si="6">$C$2*$E$2*$B$2^2*COS(C10)+($D$2/(262144*$F$2^11)*262144*$E$2*$B$2^2*$F$2^11*COS(C10))</f>
        <v>423.95386163572732</v>
      </c>
      <c r="E10">
        <f t="shared" ref="E10:E73" si="7">-($D$2/(262144*$F$2^11))*(-262144*COS(2*C10)*$F$2^10*$B$2^2*$E$2^2-65536*COS(2*C10)*$F$2^8*$B$2^2*$E$2^4-30720*COS(2*C10)*$F$2^6*$B$2^2*$E$2^6-17920*COS(2*C10)*$F$2^4*$B$2^2*$E$2^8-11760*COS(2*C10)*$F$2^2*$B$2^2*$E$2^10+15120*COS(2*C10)*$B$2^2*$E$2^12)</f>
        <v>70.75636234136536</v>
      </c>
      <c r="F10">
        <f t="shared" si="0"/>
        <v>-1.8161670468050781</v>
      </c>
      <c r="G10">
        <f t="shared" si="1"/>
        <v>10.693639208292606</v>
      </c>
      <c r="H10" s="10">
        <v>1571561000</v>
      </c>
      <c r="I10">
        <f t="shared" ref="I10:I73" si="8">H10*10^(-5)</f>
        <v>15715.61</v>
      </c>
      <c r="J10">
        <f t="shared" si="2"/>
        <v>30.432184659773306</v>
      </c>
      <c r="K10">
        <f t="shared" si="3"/>
        <v>9.8187032120152686</v>
      </c>
      <c r="L10">
        <f t="shared" si="4"/>
        <v>-0.25483888400212379</v>
      </c>
      <c r="M10">
        <f t="shared" ref="M10:M73" si="9">(($D$2*SIN(C10))/(524288*$F$2^12))*(-131072*$F$2^11*$B$2^2*$E$2^3-32768*$F$2^9*$B$2^2*$E$2^5-15360*$F$2^7*$B$2^2*$E$2^7-8960*$F$2^5*$B$2^2*$E$2^9-5880*$F$2^3*$B$2^2*$E$2^11+41580*$F$2*$B$2^2*$E$2^13)</f>
        <v>-3.4442287812958106E-2</v>
      </c>
      <c r="N10">
        <f t="shared" ref="N10:N73" si="10">(($D$2*SIN(2*C10))/(524288*$F$2^12))*(262144*$F$2^12*$B$2^2*$E$2^2+16384*$F$2^8*$B$2^2*$E$2^6+16384*$F$2^6*$B$2^2*$E$2^8+14336*$F$2^4*$B$2^2*$E$2^10+12288*$F$2^2*$B$2^2*$E$2^12+31680*$B$2^2*$E$2^14)</f>
        <v>0.42612485498626512</v>
      </c>
      <c r="O10">
        <f t="shared" ref="O10:O73" si="11">(($D$2*SIN(3*C10))/(524288*$F$2^12))*(393216*$F$2^11*$B$2^2*$E$2^3+147456*$F$2^9*$B$2^2*$E$2^5+82944*$F$2^7*$B$2^2*$E$2^7+53760*$F$2^5*$B$2^2*$E$2^9+37800*$F$2^3*$B$2^2*$E$2^11-10395*$F$2*$B$2^2*$E$2^13)</f>
        <v>0.31287944203641654</v>
      </c>
      <c r="P10">
        <f t="shared" ref="P10:P73" si="12">(($D$2*SIN(4*C10))/(524288*$F$2^12))*(131072*$F$2^10*$B$2^2*$E$2^4+65536*$F$2^8*$B$2^2*$E$2^6+32768*$F$2^6*$B$2^2*$E$2^8+16384*$F$2^4*$B$2^2*$E$2^10+7680*$F$2^2*$B$2^2*$E$2^12-28160*$B$2^2*$E$2^14)</f>
        <v>4.4184096850080568E-2</v>
      </c>
      <c r="Q10">
        <f t="shared" ref="Q10:Q73" si="13">(($D$2*SIN(5*C10))/(524288*$F$2^12))*(-81920*$F$2^9*$B$2^2*$E$2^5-76800*$F$2^7*$B$2^2*$E$2^7-64000*$F$2^5*$B$2^2*$E$2^9-52500*$F$2^3*$B$2^2*$E$2^11-17325*$F$2*$B$2^2*$E$2^13)</f>
        <v>-1.1330393600064222E-2</v>
      </c>
      <c r="R10">
        <f t="shared" ref="R10:R73" si="14">I10*(-$E$2*SIN(C10)-($E$2^2*SIN(C10)*COS(C10))/($F$2*SQRT(1-($E$2^2*(SIN(C10))^2)/($F$2^2))))</f>
        <v>-40.003252162860846</v>
      </c>
    </row>
    <row r="11" spans="1:18">
      <c r="A11" s="1"/>
      <c r="B11">
        <v>6</v>
      </c>
      <c r="C11">
        <f t="shared" si="5"/>
        <v>0.10471975511965977</v>
      </c>
      <c r="D11">
        <f t="shared" si="6"/>
        <v>422.21002218433648</v>
      </c>
      <c r="E11">
        <f t="shared" si="7"/>
        <v>69.591395004158954</v>
      </c>
      <c r="F11">
        <f t="shared" si="0"/>
        <v>-1.6962175797234096</v>
      </c>
      <c r="G11">
        <f t="shared" si="1"/>
        <v>21.35796789482103</v>
      </c>
      <c r="H11" s="10">
        <v>1687737000</v>
      </c>
      <c r="I11">
        <f t="shared" si="8"/>
        <v>16877.370000000003</v>
      </c>
      <c r="J11">
        <f t="shared" si="2"/>
        <v>65.274125353685079</v>
      </c>
      <c r="K11">
        <f t="shared" si="3"/>
        <v>20.973552921877438</v>
      </c>
      <c r="L11">
        <f t="shared" si="4"/>
        <v>-0.53539413932489521</v>
      </c>
      <c r="M11">
        <f t="shared" si="9"/>
        <v>-6.8790171709074949E-2</v>
      </c>
      <c r="N11">
        <f t="shared" si="10"/>
        <v>0.84758099688894217</v>
      </c>
      <c r="O11">
        <f t="shared" si="11"/>
        <v>0.61805475382256159</v>
      </c>
      <c r="P11">
        <f t="shared" si="12"/>
        <v>8.6437136648992802E-2</v>
      </c>
      <c r="Q11">
        <f t="shared" si="13"/>
        <v>-2.188863960064481E-2</v>
      </c>
      <c r="R11">
        <f t="shared" si="14"/>
        <v>-85.727014137515695</v>
      </c>
    </row>
    <row r="12" spans="1:18">
      <c r="A12" s="1"/>
      <c r="B12">
        <v>9</v>
      </c>
      <c r="C12">
        <f t="shared" si="5"/>
        <v>0.15707963267948966</v>
      </c>
      <c r="D12">
        <f t="shared" si="6"/>
        <v>419.30893440959721</v>
      </c>
      <c r="E12">
        <f t="shared" si="7"/>
        <v>67.663969780351309</v>
      </c>
      <c r="F12">
        <f t="shared" si="0"/>
        <v>-1.5021352650528339</v>
      </c>
      <c r="G12">
        <f t="shared" si="1"/>
        <v>31.963755875923898</v>
      </c>
      <c r="H12" s="10">
        <v>1786775000</v>
      </c>
      <c r="I12">
        <f t="shared" si="8"/>
        <v>17867.75</v>
      </c>
      <c r="J12">
        <f t="shared" si="2"/>
        <v>103.41988077073563</v>
      </c>
      <c r="K12">
        <f t="shared" si="3"/>
        <v>33.002022488103059</v>
      </c>
      <c r="L12">
        <f t="shared" si="4"/>
        <v>-0.81911351961970447</v>
      </c>
      <c r="M12">
        <f t="shared" si="9"/>
        <v>-0.10294950652608346</v>
      </c>
      <c r="N12">
        <f t="shared" si="10"/>
        <v>1.2597508640219774</v>
      </c>
      <c r="O12">
        <f t="shared" si="11"/>
        <v>0.90801150636346795</v>
      </c>
      <c r="P12">
        <f t="shared" si="12"/>
        <v>0.12491245880494431</v>
      </c>
      <c r="Q12">
        <f t="shared" si="13"/>
        <v>-3.0955210985128701E-2</v>
      </c>
      <c r="R12">
        <f t="shared" si="14"/>
        <v>-135.62429323570166</v>
      </c>
    </row>
    <row r="13" spans="1:18">
      <c r="A13" s="1"/>
      <c r="B13">
        <v>12</v>
      </c>
      <c r="C13">
        <f t="shared" si="5"/>
        <v>0.20943951023931953</v>
      </c>
      <c r="D13">
        <f t="shared" si="6"/>
        <v>415.25854999144781</v>
      </c>
      <c r="E13">
        <f t="shared" si="7"/>
        <v>64.995203944034174</v>
      </c>
      <c r="F13">
        <f t="shared" si="0"/>
        <v>-1.2424024312547275</v>
      </c>
      <c r="G13">
        <f t="shared" si="1"/>
        <v>42.481933423944284</v>
      </c>
      <c r="H13" s="10">
        <v>1869655000</v>
      </c>
      <c r="I13">
        <f t="shared" si="8"/>
        <v>18696.550000000003</v>
      </c>
      <c r="J13">
        <f t="shared" si="2"/>
        <v>143.82755894947479</v>
      </c>
      <c r="K13">
        <f t="shared" si="3"/>
        <v>45.453057227828928</v>
      </c>
      <c r="L13">
        <f t="shared" si="4"/>
        <v>-1.0836535920688246</v>
      </c>
      <c r="M13">
        <f t="shared" si="9"/>
        <v>-0.13682666390163642</v>
      </c>
      <c r="N13">
        <f t="shared" si="10"/>
        <v>1.6581186370689718</v>
      </c>
      <c r="O13">
        <f t="shared" si="11"/>
        <v>1.1756100021002887</v>
      </c>
      <c r="P13">
        <f t="shared" si="12"/>
        <v>0.15792850711464032</v>
      </c>
      <c r="Q13">
        <f t="shared" si="13"/>
        <v>-3.7912235896880954E-2</v>
      </c>
      <c r="R13">
        <f t="shared" si="14"/>
        <v>-188.22348570110492</v>
      </c>
    </row>
    <row r="14" spans="1:18">
      <c r="A14" s="1"/>
      <c r="B14">
        <v>15</v>
      </c>
      <c r="C14">
        <f t="shared" si="5"/>
        <v>0.26179938779914941</v>
      </c>
      <c r="D14">
        <f t="shared" si="6"/>
        <v>410.06997075203981</v>
      </c>
      <c r="E14">
        <f t="shared" si="7"/>
        <v>61.614337052185348</v>
      </c>
      <c r="F14">
        <f t="shared" si="0"/>
        <v>-0.92837064950248349</v>
      </c>
      <c r="G14">
        <f t="shared" si="1"/>
        <v>52.883670945332625</v>
      </c>
      <c r="H14" s="10">
        <v>1937329000</v>
      </c>
      <c r="I14">
        <f t="shared" si="8"/>
        <v>19373.29</v>
      </c>
      <c r="J14">
        <f t="shared" si="2"/>
        <v>185.52452747688591</v>
      </c>
      <c r="K14">
        <f t="shared" si="3"/>
        <v>57.897752884883417</v>
      </c>
      <c r="L14">
        <f t="shared" si="4"/>
        <v>-1.3085476826197979</v>
      </c>
      <c r="M14">
        <f t="shared" si="9"/>
        <v>-0.17032878890213979</v>
      </c>
      <c r="N14">
        <f t="shared" si="10"/>
        <v>2.0383197153446067</v>
      </c>
      <c r="O14">
        <f t="shared" si="11"/>
        <v>1.4142610779594926</v>
      </c>
      <c r="P14">
        <f t="shared" si="12"/>
        <v>0.18404232183837013</v>
      </c>
      <c r="Q14">
        <f t="shared" si="13"/>
        <v>-4.2285604585192919E-2</v>
      </c>
      <c r="R14">
        <f t="shared" si="14"/>
        <v>-242.14273867049346</v>
      </c>
    </row>
    <row r="15" spans="1:18">
      <c r="A15" s="1"/>
      <c r="B15">
        <v>18</v>
      </c>
      <c r="C15">
        <f t="shared" si="5"/>
        <v>0.31415926535897931</v>
      </c>
      <c r="D15">
        <f t="shared" si="6"/>
        <v>403.75741822641464</v>
      </c>
      <c r="E15">
        <f t="shared" si="7"/>
        <v>57.558410589963835</v>
      </c>
      <c r="F15">
        <f t="shared" si="0"/>
        <v>-0.57376461555035041</v>
      </c>
      <c r="G15">
        <f t="shared" si="1"/>
        <v>63.140458000558709</v>
      </c>
      <c r="H15" s="10">
        <v>1990729000</v>
      </c>
      <c r="I15">
        <f t="shared" si="8"/>
        <v>19907.29</v>
      </c>
      <c r="J15">
        <f t="shared" si="2"/>
        <v>227.61256411216652</v>
      </c>
      <c r="K15">
        <f t="shared" si="3"/>
        <v>69.938957238512174</v>
      </c>
      <c r="L15">
        <f t="shared" si="4"/>
        <v>-1.4766378969580933</v>
      </c>
      <c r="M15">
        <f t="shared" si="9"/>
        <v>-0.20336405453167131</v>
      </c>
      <c r="N15">
        <f t="shared" si="10"/>
        <v>2.3961885362731037</v>
      </c>
      <c r="O15">
        <f t="shared" si="11"/>
        <v>1.6180883524159155</v>
      </c>
      <c r="P15">
        <f t="shared" si="12"/>
        <v>0.20211260396472092</v>
      </c>
      <c r="Q15">
        <f t="shared" si="13"/>
        <v>-4.3777279201289626E-2</v>
      </c>
      <c r="R15">
        <f t="shared" si="14"/>
        <v>-296.10337728432665</v>
      </c>
    </row>
    <row r="16" spans="1:18">
      <c r="A16" s="1"/>
      <c r="B16">
        <v>21</v>
      </c>
      <c r="C16">
        <f t="shared" si="5"/>
        <v>0.36651914291880922</v>
      </c>
      <c r="D16">
        <f t="shared" si="6"/>
        <v>396.338194682265</v>
      </c>
      <c r="E16">
        <f t="shared" si="7"/>
        <v>52.871862136446921</v>
      </c>
      <c r="F16">
        <f t="shared" si="0"/>
        <v>-0.19408231467057582</v>
      </c>
      <c r="G16">
        <f t="shared" si="1"/>
        <v>73.224181449244696</v>
      </c>
      <c r="H16" s="10">
        <v>2030761000</v>
      </c>
      <c r="I16">
        <f t="shared" si="8"/>
        <v>20307.61</v>
      </c>
      <c r="J16">
        <f t="shared" si="2"/>
        <v>269.27107256702851</v>
      </c>
      <c r="K16">
        <f t="shared" si="3"/>
        <v>81.219074061049525</v>
      </c>
      <c r="L16">
        <f t="shared" si="4"/>
        <v>-1.5751746170761431</v>
      </c>
      <c r="M16">
        <f t="shared" si="9"/>
        <v>-0.2358419134233937</v>
      </c>
      <c r="N16">
        <f t="shared" si="10"/>
        <v>2.7278042141635042</v>
      </c>
      <c r="O16">
        <f t="shared" si="11"/>
        <v>1.7820729215084992</v>
      </c>
      <c r="P16">
        <f t="shared" si="12"/>
        <v>0.21134959545393711</v>
      </c>
      <c r="Q16">
        <f t="shared" si="13"/>
        <v>-4.2285604585192926E-2</v>
      </c>
      <c r="R16">
        <f t="shared" si="14"/>
        <v>-348.93988466508915</v>
      </c>
    </row>
    <row r="17" spans="1:18">
      <c r="A17" s="1"/>
      <c r="B17">
        <v>24</v>
      </c>
      <c r="C17">
        <f t="shared" si="5"/>
        <v>0.41887902047863906</v>
      </c>
      <c r="D17">
        <f t="shared" si="6"/>
        <v>387.83263569562132</v>
      </c>
      <c r="E17">
        <f t="shared" si="7"/>
        <v>47.606038497214641</v>
      </c>
      <c r="F17">
        <f t="shared" si="0"/>
        <v>0.19408231467057555</v>
      </c>
      <c r="G17">
        <f t="shared" si="1"/>
        <v>83.107202506328733</v>
      </c>
      <c r="H17" s="10">
        <v>2058307000</v>
      </c>
      <c r="I17">
        <f t="shared" si="8"/>
        <v>20583.070000000003</v>
      </c>
      <c r="J17">
        <f t="shared" si="2"/>
        <v>309.75988545178581</v>
      </c>
      <c r="K17">
        <f t="shared" si="3"/>
        <v>91.426466163208246</v>
      </c>
      <c r="L17">
        <f t="shared" si="4"/>
        <v>-1.5965408733721724</v>
      </c>
      <c r="M17">
        <f t="shared" si="9"/>
        <v>-0.26767334602359294</v>
      </c>
      <c r="N17">
        <f t="shared" si="10"/>
        <v>3.0295334982537989</v>
      </c>
      <c r="O17">
        <f t="shared" si="11"/>
        <v>1.9021769409126021</v>
      </c>
      <c r="P17">
        <f t="shared" si="12"/>
        <v>0.21134959545393714</v>
      </c>
      <c r="Q17">
        <f t="shared" si="13"/>
        <v>-3.7912235896880954E-2</v>
      </c>
      <c r="R17">
        <f t="shared" si="14"/>
        <v>-399.60839062042669</v>
      </c>
    </row>
    <row r="18" spans="1:18">
      <c r="A18" s="1"/>
      <c r="B18">
        <v>27</v>
      </c>
      <c r="C18">
        <f t="shared" si="5"/>
        <v>0.47123889803846897</v>
      </c>
      <c r="D18">
        <f t="shared" si="6"/>
        <v>378.26405441245197</v>
      </c>
      <c r="E18">
        <f t="shared" si="7"/>
        <v>41.818633138002859</v>
      </c>
      <c r="F18">
        <f t="shared" si="0"/>
        <v>0.57376461555035019</v>
      </c>
      <c r="G18">
        <f t="shared" si="1"/>
        <v>92.762432498053741</v>
      </c>
      <c r="H18" s="10">
        <v>2074225000</v>
      </c>
      <c r="I18">
        <f t="shared" si="8"/>
        <v>20742.25</v>
      </c>
      <c r="J18">
        <f t="shared" si="2"/>
        <v>348.42102439923673</v>
      </c>
      <c r="K18">
        <f t="shared" si="3"/>
        <v>100.30020795158441</v>
      </c>
      <c r="L18">
        <f t="shared" si="4"/>
        <v>-1.5385716698847014</v>
      </c>
      <c r="M18">
        <f t="shared" si="9"/>
        <v>-0.29877110458808764</v>
      </c>
      <c r="N18">
        <f t="shared" si="10"/>
        <v>3.2980705793665845</v>
      </c>
      <c r="O18">
        <f t="shared" si="11"/>
        <v>1.9754430510681074</v>
      </c>
      <c r="P18">
        <f t="shared" si="12"/>
        <v>0.20211260396472092</v>
      </c>
      <c r="Q18">
        <f t="shared" si="13"/>
        <v>-3.0955210985128701E-2</v>
      </c>
      <c r="R18">
        <f t="shared" si="14"/>
        <v>-447.19282051848262</v>
      </c>
    </row>
    <row r="19" spans="1:18">
      <c r="A19" s="1"/>
      <c r="B19">
        <v>30</v>
      </c>
      <c r="C19">
        <f t="shared" si="5"/>
        <v>0.52359877559829882</v>
      </c>
      <c r="D19">
        <f t="shared" si="6"/>
        <v>367.65867764895006</v>
      </c>
      <c r="E19">
        <f t="shared" si="7"/>
        <v>35.573054083019535</v>
      </c>
      <c r="F19">
        <f t="shared" si="0"/>
        <v>0.92837064950248316</v>
      </c>
      <c r="G19">
        <f t="shared" si="1"/>
        <v>102.16340711013922</v>
      </c>
      <c r="H19" s="10">
        <v>2079349000</v>
      </c>
      <c r="I19">
        <f t="shared" si="8"/>
        <v>20793.490000000002</v>
      </c>
      <c r="J19">
        <f t="shared" si="2"/>
        <v>384.67956499999997</v>
      </c>
      <c r="K19">
        <f t="shared" si="3"/>
        <v>107.63322273527625</v>
      </c>
      <c r="L19">
        <f t="shared" si="4"/>
        <v>-1.404473538210492</v>
      </c>
      <c r="M19">
        <f t="shared" si="9"/>
        <v>-0.32904995232223128</v>
      </c>
      <c r="N19">
        <f t="shared" si="10"/>
        <v>3.5304733090461902</v>
      </c>
      <c r="O19">
        <f t="shared" si="11"/>
        <v>2.0000671971867074</v>
      </c>
      <c r="P19">
        <f t="shared" si="12"/>
        <v>0.18404232183837013</v>
      </c>
      <c r="Q19">
        <f t="shared" si="13"/>
        <v>-2.188863960064483E-2</v>
      </c>
      <c r="R19">
        <f t="shared" si="14"/>
        <v>-490.90888966879237</v>
      </c>
    </row>
    <row r="20" spans="1:18">
      <c r="A20" s="1"/>
      <c r="B20">
        <v>33</v>
      </c>
      <c r="C20">
        <f t="shared" si="5"/>
        <v>0.57595865315812877</v>
      </c>
      <c r="D20">
        <f t="shared" si="6"/>
        <v>356.04557400565375</v>
      </c>
      <c r="E20">
        <f t="shared" si="7"/>
        <v>28.937729203362505</v>
      </c>
      <c r="F20">
        <f t="shared" si="0"/>
        <v>1.2424024312547275</v>
      </c>
      <c r="G20">
        <f t="shared" si="1"/>
        <v>111.28435892462717</v>
      </c>
      <c r="H20" s="10">
        <v>2074491000</v>
      </c>
      <c r="I20">
        <f t="shared" si="8"/>
        <v>20744.910000000003</v>
      </c>
      <c r="J20">
        <f t="shared" si="2"/>
        <v>418.04404726332268</v>
      </c>
      <c r="K20">
        <f t="shared" si="3"/>
        <v>113.27394918822282</v>
      </c>
      <c r="L20">
        <f t="shared" si="4"/>
        <v>-1.2023767079297776</v>
      </c>
      <c r="M20">
        <f t="shared" si="9"/>
        <v>-0.35842689700904151</v>
      </c>
      <c r="N20">
        <f t="shared" si="10"/>
        <v>3.7241954343528496</v>
      </c>
      <c r="O20">
        <f t="shared" si="11"/>
        <v>1.9754430510681074</v>
      </c>
      <c r="P20">
        <f t="shared" si="12"/>
        <v>0.15792850711464035</v>
      </c>
      <c r="Q20">
        <f t="shared" si="13"/>
        <v>-1.1330393600064216E-2</v>
      </c>
      <c r="R20">
        <f t="shared" si="14"/>
        <v>-530.10650886431233</v>
      </c>
    </row>
    <row r="21" spans="1:18">
      <c r="A21" s="1"/>
      <c r="B21">
        <v>36</v>
      </c>
      <c r="C21">
        <f t="shared" si="5"/>
        <v>0.62831853071795862</v>
      </c>
      <c r="D21">
        <f t="shared" si="6"/>
        <v>343.4565741924323</v>
      </c>
      <c r="E21">
        <f t="shared" si="7"/>
        <v>21.985356506944296</v>
      </c>
      <c r="F21">
        <f t="shared" si="0"/>
        <v>1.5021352650528337</v>
      </c>
      <c r="G21">
        <f t="shared" si="1"/>
        <v>120.10028804658367</v>
      </c>
      <c r="H21" s="10">
        <v>2060436000</v>
      </c>
      <c r="I21">
        <f t="shared" si="8"/>
        <v>20604.36</v>
      </c>
      <c r="J21">
        <f t="shared" si="2"/>
        <v>448.10474081422285</v>
      </c>
      <c r="K21">
        <f t="shared" si="3"/>
        <v>117.12612607250546</v>
      </c>
      <c r="L21">
        <f t="shared" si="4"/>
        <v>-0.94456827743344618</v>
      </c>
      <c r="M21">
        <f t="shared" si="9"/>
        <v>-0.38682141848509805</v>
      </c>
      <c r="N21">
        <f t="shared" si="10"/>
        <v>3.8771144951427416</v>
      </c>
      <c r="O21">
        <f t="shared" si="11"/>
        <v>1.9021769409126021</v>
      </c>
      <c r="P21">
        <f t="shared" si="12"/>
        <v>0.12491245880494431</v>
      </c>
      <c r="Q21">
        <f t="shared" si="13"/>
        <v>-5.3633665973563254E-18</v>
      </c>
      <c r="R21">
        <f t="shared" si="14"/>
        <v>-564.26846733715104</v>
      </c>
    </row>
    <row r="22" spans="1:18">
      <c r="A22" s="1"/>
      <c r="B22">
        <v>39</v>
      </c>
      <c r="C22">
        <f t="shared" si="5"/>
        <v>0.68067840827778847</v>
      </c>
      <c r="D22">
        <f t="shared" si="6"/>
        <v>329.92618378272323</v>
      </c>
      <c r="E22">
        <f t="shared" si="7"/>
        <v>14.792107643904382</v>
      </c>
      <c r="F22">
        <f t="shared" si="0"/>
        <v>1.6962175797234096</v>
      </c>
      <c r="G22">
        <f t="shared" si="1"/>
        <v>128.58703062707312</v>
      </c>
      <c r="H22" s="10">
        <v>2037948000</v>
      </c>
      <c r="I22">
        <f t="shared" si="8"/>
        <v>20379.480000000003</v>
      </c>
      <c r="J22">
        <f t="shared" si="2"/>
        <v>474.53322595071666</v>
      </c>
      <c r="K22">
        <f t="shared" si="3"/>
        <v>119.14774215293311</v>
      </c>
      <c r="L22">
        <f t="shared" si="4"/>
        <v>-0.64649019097696625</v>
      </c>
      <c r="M22">
        <f t="shared" si="9"/>
        <v>-0.4141556893407139</v>
      </c>
      <c r="N22">
        <f t="shared" si="10"/>
        <v>3.9875550781854816</v>
      </c>
      <c r="O22">
        <f t="shared" si="11"/>
        <v>1.7820729215084994</v>
      </c>
      <c r="P22">
        <f t="shared" si="12"/>
        <v>8.6437136648992871E-2</v>
      </c>
      <c r="Q22">
        <f t="shared" si="13"/>
        <v>1.1330393600064206E-2</v>
      </c>
      <c r="R22">
        <f t="shared" si="14"/>
        <v>-593.00983485797542</v>
      </c>
    </row>
    <row r="23" spans="1:18">
      <c r="A23" s="1"/>
      <c r="B23">
        <v>42</v>
      </c>
      <c r="C23">
        <f t="shared" si="5"/>
        <v>0.73303828583761843</v>
      </c>
      <c r="D23">
        <f t="shared" si="6"/>
        <v>315.49148863615358</v>
      </c>
      <c r="E23">
        <f t="shared" si="7"/>
        <v>7.4367933540703151</v>
      </c>
      <c r="F23">
        <f t="shared" si="0"/>
        <v>1.8161670468050781</v>
      </c>
      <c r="G23">
        <f t="shared" si="1"/>
        <v>136.72132509458871</v>
      </c>
      <c r="H23" s="10">
        <v>2007764000</v>
      </c>
      <c r="I23">
        <f t="shared" si="8"/>
        <v>20077.640000000003</v>
      </c>
      <c r="J23">
        <f t="shared" si="2"/>
        <v>497.0788468158301</v>
      </c>
      <c r="K23">
        <f t="shared" si="3"/>
        <v>119.34805241566757</v>
      </c>
      <c r="L23">
        <f t="shared" si="4"/>
        <v>-0.32557205040061449</v>
      </c>
      <c r="M23">
        <f t="shared" si="9"/>
        <v>-0.44035478823945612</v>
      </c>
      <c r="N23">
        <f t="shared" si="10"/>
        <v>4.0543071733420755</v>
      </c>
      <c r="O23">
        <f t="shared" si="11"/>
        <v>1.6180883524159155</v>
      </c>
      <c r="P23">
        <f t="shared" si="12"/>
        <v>4.4184096850080568E-2</v>
      </c>
      <c r="Q23">
        <f t="shared" si="13"/>
        <v>2.188863960064482E-2</v>
      </c>
      <c r="R23">
        <f t="shared" si="14"/>
        <v>-616.07248683058015</v>
      </c>
    </row>
    <row r="24" spans="1:18">
      <c r="A24" s="1"/>
      <c r="B24">
        <v>45</v>
      </c>
      <c r="C24">
        <f t="shared" si="5"/>
        <v>0.78539816339744828</v>
      </c>
      <c r="D24">
        <f t="shared" si="6"/>
        <v>300.19205324877669</v>
      </c>
      <c r="E24">
        <f t="shared" si="7"/>
        <v>4.3582272246192164E-15</v>
      </c>
      <c r="F24">
        <f t="shared" si="0"/>
        <v>1.856741299004967</v>
      </c>
      <c r="G24">
        <f t="shared" si="1"/>
        <v>144.48087591340277</v>
      </c>
      <c r="H24" s="10">
        <v>1970599000</v>
      </c>
      <c r="I24">
        <f t="shared" si="8"/>
        <v>19705.990000000002</v>
      </c>
      <c r="J24">
        <f t="shared" si="2"/>
        <v>515.5668488827888</v>
      </c>
      <c r="K24">
        <f t="shared" si="3"/>
        <v>117.78407687821573</v>
      </c>
      <c r="L24">
        <f t="shared" si="4"/>
        <v>-1.8829661647570249E-16</v>
      </c>
      <c r="M24">
        <f t="shared" si="9"/>
        <v>-0.46534690527231987</v>
      </c>
      <c r="N24">
        <f t="shared" si="10"/>
        <v>4.0766394306892133</v>
      </c>
      <c r="O24">
        <f t="shared" si="11"/>
        <v>1.4142610779594926</v>
      </c>
      <c r="P24">
        <f t="shared" si="12"/>
        <v>2.6036091464840901E-17</v>
      </c>
      <c r="Q24">
        <f t="shared" si="13"/>
        <v>3.0955210985128701E-2</v>
      </c>
      <c r="R24">
        <f t="shared" si="14"/>
        <v>-633.32089288731004</v>
      </c>
    </row>
    <row r="25" spans="1:18">
      <c r="A25" s="1"/>
      <c r="B25">
        <v>48</v>
      </c>
      <c r="C25">
        <f t="shared" si="5"/>
        <v>0.83775804095727813</v>
      </c>
      <c r="D25">
        <f t="shared" si="6"/>
        <v>284.06981230953863</v>
      </c>
      <c r="E25">
        <f t="shared" si="7"/>
        <v>-7.4367933540703079</v>
      </c>
      <c r="F25">
        <f t="shared" si="0"/>
        <v>1.8161670468050781</v>
      </c>
      <c r="G25">
        <f t="shared" si="1"/>
        <v>151.84441469408077</v>
      </c>
      <c r="H25" s="10">
        <v>1927145000</v>
      </c>
      <c r="I25">
        <f t="shared" si="8"/>
        <v>19271.45</v>
      </c>
      <c r="J25">
        <f t="shared" si="2"/>
        <v>529.89469883701406</v>
      </c>
      <c r="K25">
        <f t="shared" si="3"/>
        <v>114.55579563763055</v>
      </c>
      <c r="L25">
        <f t="shared" si="4"/>
        <v>0.31249915282338531</v>
      </c>
      <c r="M25">
        <f t="shared" si="9"/>
        <v>-0.4890635387836989</v>
      </c>
      <c r="N25">
        <f t="shared" si="10"/>
        <v>4.0543071733420764</v>
      </c>
      <c r="O25">
        <f t="shared" si="11"/>
        <v>1.1756100021002887</v>
      </c>
      <c r="P25">
        <f t="shared" si="12"/>
        <v>-4.4184096850080512E-2</v>
      </c>
      <c r="Q25">
        <f t="shared" si="13"/>
        <v>3.7912235896880947E-2</v>
      </c>
      <c r="R25">
        <f t="shared" si="14"/>
        <v>-644.73481042926937</v>
      </c>
    </row>
    <row r="26" spans="1:18">
      <c r="A26" s="1"/>
      <c r="B26">
        <v>51</v>
      </c>
      <c r="C26">
        <f t="shared" si="5"/>
        <v>0.89011791851710798</v>
      </c>
      <c r="D26">
        <f t="shared" si="6"/>
        <v>267.16895576021079</v>
      </c>
      <c r="E26">
        <f t="shared" si="7"/>
        <v>-14.792107643904361</v>
      </c>
      <c r="F26">
        <f t="shared" si="0"/>
        <v>1.69621757972341</v>
      </c>
      <c r="G26">
        <f t="shared" si="1"/>
        <v>158.79175848865816</v>
      </c>
      <c r="H26" s="10">
        <v>1878067000</v>
      </c>
      <c r="I26">
        <f t="shared" si="8"/>
        <v>18780.670000000002</v>
      </c>
      <c r="J26">
        <f t="shared" si="2"/>
        <v>540.02690822637533</v>
      </c>
      <c r="K26">
        <f t="shared" si="3"/>
        <v>109.80036912714782</v>
      </c>
      <c r="L26">
        <f t="shared" si="4"/>
        <v>0.59577177312548513</v>
      </c>
      <c r="M26">
        <f t="shared" si="9"/>
        <v>-0.51143968312966182</v>
      </c>
      <c r="N26">
        <f t="shared" si="10"/>
        <v>3.987555078185482</v>
      </c>
      <c r="O26">
        <f t="shared" si="11"/>
        <v>0.90801150636346817</v>
      </c>
      <c r="P26">
        <f t="shared" si="12"/>
        <v>-8.6437136648992732E-2</v>
      </c>
      <c r="Q26">
        <f t="shared" si="13"/>
        <v>4.2285604585192912E-2</v>
      </c>
      <c r="R26">
        <f t="shared" si="14"/>
        <v>-650.39944984226383</v>
      </c>
    </row>
    <row r="27" spans="1:18">
      <c r="A27" s="1"/>
      <c r="B27">
        <v>54</v>
      </c>
      <c r="C27">
        <f t="shared" si="5"/>
        <v>0.94247779607693793</v>
      </c>
      <c r="D27">
        <f t="shared" si="6"/>
        <v>249.53580767383056</v>
      </c>
      <c r="E27">
        <f t="shared" si="7"/>
        <v>-21.985356506944289</v>
      </c>
      <c r="F27">
        <f t="shared" si="0"/>
        <v>1.5021352650528341</v>
      </c>
      <c r="G27">
        <f t="shared" si="1"/>
        <v>165.30386511069796</v>
      </c>
      <c r="H27" s="10">
        <v>1824009000</v>
      </c>
      <c r="I27">
        <f t="shared" si="8"/>
        <v>18240.09</v>
      </c>
      <c r="J27">
        <f t="shared" si="2"/>
        <v>545.99208319035586</v>
      </c>
      <c r="K27">
        <f t="shared" si="3"/>
        <v>103.68635963038145</v>
      </c>
      <c r="L27">
        <f t="shared" si="4"/>
        <v>0.83618274925942959</v>
      </c>
      <c r="M27">
        <f t="shared" si="9"/>
        <v>-0.53241400685390272</v>
      </c>
      <c r="N27">
        <f t="shared" si="10"/>
        <v>3.8771144951427416</v>
      </c>
      <c r="O27">
        <f t="shared" si="11"/>
        <v>0.61805475382256181</v>
      </c>
      <c r="P27">
        <f t="shared" si="12"/>
        <v>-0.12491245880494428</v>
      </c>
      <c r="Q27">
        <f t="shared" si="13"/>
        <v>4.3777279201289626E-2</v>
      </c>
      <c r="R27">
        <f t="shared" si="14"/>
        <v>-650.4977404695336</v>
      </c>
    </row>
    <row r="28" spans="1:18">
      <c r="A28" s="1"/>
      <c r="B28">
        <v>57</v>
      </c>
      <c r="C28">
        <f t="shared" si="5"/>
        <v>0.99483767363676778</v>
      </c>
      <c r="D28">
        <f t="shared" si="6"/>
        <v>231.21869928363776</v>
      </c>
      <c r="E28">
        <f t="shared" si="7"/>
        <v>-28.937729203362494</v>
      </c>
      <c r="F28">
        <f t="shared" si="0"/>
        <v>1.2424024312547277</v>
      </c>
      <c r="G28">
        <f t="shared" si="1"/>
        <v>171.36288532860007</v>
      </c>
      <c r="H28" s="10">
        <v>1765590000</v>
      </c>
      <c r="I28">
        <f t="shared" si="8"/>
        <v>17655.900000000001</v>
      </c>
      <c r="J28">
        <f t="shared" si="2"/>
        <v>547.8768961817417</v>
      </c>
      <c r="K28">
        <f t="shared" si="3"/>
        <v>96.406950884450367</v>
      </c>
      <c r="L28">
        <f t="shared" si="4"/>
        <v>1.0233374315693513</v>
      </c>
      <c r="M28">
        <f t="shared" si="9"/>
        <v>-0.55192902079300077</v>
      </c>
      <c r="N28">
        <f t="shared" si="10"/>
        <v>3.7241954343528501</v>
      </c>
      <c r="O28">
        <f t="shared" si="11"/>
        <v>0.31287944203641682</v>
      </c>
      <c r="P28">
        <f t="shared" si="12"/>
        <v>-0.15792850711464029</v>
      </c>
      <c r="Q28">
        <f t="shared" si="13"/>
        <v>4.2285604585192933E-2</v>
      </c>
      <c r="R28">
        <f t="shared" si="14"/>
        <v>-645.29832759464523</v>
      </c>
    </row>
    <row r="29" spans="1:18">
      <c r="A29" s="1"/>
      <c r="B29">
        <v>60</v>
      </c>
      <c r="C29">
        <f t="shared" si="5"/>
        <v>1.0471975511965976</v>
      </c>
      <c r="D29">
        <f t="shared" si="6"/>
        <v>212.26783651052318</v>
      </c>
      <c r="E29">
        <f t="shared" si="7"/>
        <v>-35.573054083019521</v>
      </c>
      <c r="F29">
        <f t="shared" si="0"/>
        <v>0.92837064950248427</v>
      </c>
      <c r="G29">
        <f t="shared" si="1"/>
        <v>176.95221178910464</v>
      </c>
      <c r="H29" s="10">
        <v>1703403000</v>
      </c>
      <c r="I29">
        <f t="shared" si="8"/>
        <v>17034.030000000002</v>
      </c>
      <c r="J29">
        <f t="shared" si="2"/>
        <v>545.820400226571</v>
      </c>
      <c r="K29">
        <f t="shared" si="3"/>
        <v>88.173151552210712</v>
      </c>
      <c r="L29">
        <f t="shared" si="4"/>
        <v>1.1505449245934023</v>
      </c>
      <c r="M29">
        <f t="shared" si="9"/>
        <v>-0.5699312356502213</v>
      </c>
      <c r="N29">
        <f t="shared" si="10"/>
        <v>3.5304733090461902</v>
      </c>
      <c r="O29">
        <f t="shared" si="11"/>
        <v>2.4503792363467092E-16</v>
      </c>
      <c r="P29">
        <f t="shared" si="12"/>
        <v>-0.18404232183837008</v>
      </c>
      <c r="Q29">
        <f t="shared" si="13"/>
        <v>3.7912235896880975E-2</v>
      </c>
      <c r="R29">
        <f t="shared" si="14"/>
        <v>-635.14365936415663</v>
      </c>
    </row>
    <row r="30" spans="1:18">
      <c r="A30" s="1"/>
      <c r="B30">
        <v>63</v>
      </c>
      <c r="C30">
        <f t="shared" si="5"/>
        <v>1.0995574287564276</v>
      </c>
      <c r="D30">
        <f t="shared" si="6"/>
        <v>192.73516235208962</v>
      </c>
      <c r="E30">
        <f t="shared" si="7"/>
        <v>-41.818633138002859</v>
      </c>
      <c r="F30">
        <f t="shared" si="0"/>
        <v>0.57376461555035063</v>
      </c>
      <c r="G30">
        <f t="shared" si="1"/>
        <v>182.05652453689268</v>
      </c>
      <c r="H30" s="10">
        <v>1638021000</v>
      </c>
      <c r="I30">
        <f t="shared" si="8"/>
        <v>16380.210000000001</v>
      </c>
      <c r="J30">
        <f t="shared" si="2"/>
        <v>540.01033717029509</v>
      </c>
      <c r="K30">
        <f t="shared" si="3"/>
        <v>79.207341020893224</v>
      </c>
      <c r="L30">
        <f t="shared" si="4"/>
        <v>1.2150141403542085</v>
      </c>
      <c r="M30">
        <f t="shared" si="9"/>
        <v>-0.58637130860595899</v>
      </c>
      <c r="N30">
        <f t="shared" si="10"/>
        <v>3.2980705793665845</v>
      </c>
      <c r="O30">
        <f t="shared" si="11"/>
        <v>-0.31287944203641627</v>
      </c>
      <c r="P30">
        <f t="shared" si="12"/>
        <v>-0.20211260396472092</v>
      </c>
      <c r="Q30">
        <f t="shared" si="13"/>
        <v>3.0955210985128708E-2</v>
      </c>
      <c r="R30">
        <f t="shared" si="14"/>
        <v>-620.44015073189337</v>
      </c>
    </row>
    <row r="31" spans="1:18">
      <c r="A31" s="1"/>
      <c r="B31">
        <v>66</v>
      </c>
      <c r="C31">
        <f t="shared" si="5"/>
        <v>1.1519173063162575</v>
      </c>
      <c r="D31">
        <f t="shared" si="6"/>
        <v>172.67421451050592</v>
      </c>
      <c r="E31">
        <f t="shared" si="7"/>
        <v>-47.606038497214641</v>
      </c>
      <c r="F31">
        <f t="shared" si="0"/>
        <v>0.19408231467057566</v>
      </c>
      <c r="G31">
        <f t="shared" si="1"/>
        <v>186.66183300551899</v>
      </c>
      <c r="H31" s="10">
        <v>1569990000</v>
      </c>
      <c r="I31">
        <f t="shared" si="8"/>
        <v>15699.900000000001</v>
      </c>
      <c r="J31">
        <f t="shared" si="2"/>
        <v>530.67517622639355</v>
      </c>
      <c r="K31">
        <f t="shared" si="3"/>
        <v>69.736262671980086</v>
      </c>
      <c r="L31">
        <f t="shared" si="4"/>
        <v>1.2177742221085468</v>
      </c>
      <c r="M31">
        <f t="shared" si="9"/>
        <v>-0.6012041785629777</v>
      </c>
      <c r="N31">
        <f t="shared" si="10"/>
        <v>3.0295334982537994</v>
      </c>
      <c r="O31">
        <f t="shared" si="11"/>
        <v>-0.61805475382256136</v>
      </c>
      <c r="P31">
        <f t="shared" si="12"/>
        <v>-0.21134959545393714</v>
      </c>
      <c r="Q31">
        <f t="shared" si="13"/>
        <v>2.1888639600644799E-2</v>
      </c>
      <c r="R31">
        <f t="shared" si="14"/>
        <v>-601.64324283510621</v>
      </c>
    </row>
    <row r="32" spans="1:18">
      <c r="A32" s="1"/>
      <c r="B32">
        <v>69</v>
      </c>
      <c r="C32">
        <f t="shared" si="5"/>
        <v>1.2042771838760873</v>
      </c>
      <c r="D32">
        <f t="shared" si="6"/>
        <v>152.13997864938645</v>
      </c>
      <c r="E32">
        <f t="shared" si="7"/>
        <v>-52.8718621364469</v>
      </c>
      <c r="F32">
        <f t="shared" si="0"/>
        <v>-0.19408231467057496</v>
      </c>
      <c r="G32">
        <f t="shared" si="1"/>
        <v>190.75551436458207</v>
      </c>
      <c r="H32" s="10">
        <v>1499833000</v>
      </c>
      <c r="I32">
        <f t="shared" si="8"/>
        <v>14998.330000000002</v>
      </c>
      <c r="J32">
        <f t="shared" si="2"/>
        <v>518.07945077139368</v>
      </c>
      <c r="K32">
        <f t="shared" si="3"/>
        <v>59.984925604837862</v>
      </c>
      <c r="L32">
        <f t="shared" si="4"/>
        <v>1.1633564321223244</v>
      </c>
      <c r="M32">
        <f t="shared" si="9"/>
        <v>-0.61438918965574529</v>
      </c>
      <c r="N32">
        <f t="shared" si="10"/>
        <v>2.7278042141635046</v>
      </c>
      <c r="O32">
        <f t="shared" si="11"/>
        <v>-0.90801150636346784</v>
      </c>
      <c r="P32">
        <f t="shared" si="12"/>
        <v>-0.21134959545393714</v>
      </c>
      <c r="Q32">
        <f t="shared" si="13"/>
        <v>1.1330393600064262E-2</v>
      </c>
      <c r="R32">
        <f t="shared" si="14"/>
        <v>-579.24641053340133</v>
      </c>
    </row>
    <row r="33" spans="1:18">
      <c r="A33" s="1"/>
      <c r="B33">
        <v>72</v>
      </c>
      <c r="C33">
        <f t="shared" si="5"/>
        <v>1.2566370614359172</v>
      </c>
      <c r="D33">
        <f t="shared" si="6"/>
        <v>131.18873768190917</v>
      </c>
      <c r="E33">
        <f t="shared" si="7"/>
        <v>-57.558410589963835</v>
      </c>
      <c r="F33">
        <f t="shared" si="0"/>
        <v>-0.57376461555034997</v>
      </c>
      <c r="G33">
        <f t="shared" si="1"/>
        <v>194.32634811802507</v>
      </c>
      <c r="H33" s="10">
        <v>1428049000</v>
      </c>
      <c r="I33">
        <f t="shared" si="8"/>
        <v>14280.490000000002</v>
      </c>
      <c r="J33">
        <f t="shared" si="2"/>
        <v>502.51746360434782</v>
      </c>
      <c r="K33">
        <f t="shared" si="3"/>
        <v>50.170695230490992</v>
      </c>
      <c r="L33">
        <f t="shared" si="4"/>
        <v>1.0592658629643257</v>
      </c>
      <c r="M33">
        <f t="shared" si="9"/>
        <v>-0.62589020268533546</v>
      </c>
      <c r="N33">
        <f t="shared" si="10"/>
        <v>2.3961885362731037</v>
      </c>
      <c r="O33">
        <f t="shared" si="11"/>
        <v>-1.1756100021002884</v>
      </c>
      <c r="P33">
        <f t="shared" si="12"/>
        <v>-0.20211260396472092</v>
      </c>
      <c r="Q33">
        <f t="shared" si="13"/>
        <v>1.0726733194712651E-17</v>
      </c>
      <c r="R33">
        <f t="shared" si="14"/>
        <v>-553.76848719627776</v>
      </c>
    </row>
    <row r="34" spans="1:18">
      <c r="A34" s="1"/>
      <c r="B34">
        <v>75</v>
      </c>
      <c r="C34">
        <f t="shared" si="5"/>
        <v>1.3089969389957472</v>
      </c>
      <c r="D34">
        <f t="shared" si="6"/>
        <v>109.87791750326318</v>
      </c>
      <c r="E34">
        <f t="shared" si="7"/>
        <v>-61.614337052185348</v>
      </c>
      <c r="F34">
        <f t="shared" si="0"/>
        <v>-0.92837064950248349</v>
      </c>
      <c r="G34">
        <f t="shared" si="1"/>
        <v>197.36454685873542</v>
      </c>
      <c r="H34" s="10">
        <v>1355113000</v>
      </c>
      <c r="I34">
        <f t="shared" si="8"/>
        <v>13551.130000000001</v>
      </c>
      <c r="J34">
        <f t="shared" si="2"/>
        <v>484.30729836882159</v>
      </c>
      <c r="K34">
        <f t="shared" si="3"/>
        <v>40.498024654094898</v>
      </c>
      <c r="L34">
        <f t="shared" si="4"/>
        <v>0.91529625367604694</v>
      </c>
      <c r="M34">
        <f t="shared" si="9"/>
        <v>-0.63567569417445968</v>
      </c>
      <c r="N34">
        <f t="shared" si="10"/>
        <v>2.0383197153446067</v>
      </c>
      <c r="O34">
        <f t="shared" si="11"/>
        <v>-1.4142610779594926</v>
      </c>
      <c r="P34">
        <f t="shared" si="12"/>
        <v>-0.18404232183837013</v>
      </c>
      <c r="Q34">
        <f t="shared" si="13"/>
        <v>-1.1330393600064237E-2</v>
      </c>
      <c r="R34">
        <f t="shared" si="14"/>
        <v>-525.74174404997314</v>
      </c>
    </row>
    <row r="35" spans="1:18">
      <c r="A35" s="1"/>
      <c r="B35">
        <v>78</v>
      </c>
      <c r="C35">
        <f t="shared" si="5"/>
        <v>1.3613568165555769</v>
      </c>
      <c r="D35">
        <f t="shared" si="6"/>
        <v>88.265929590261194</v>
      </c>
      <c r="E35">
        <f t="shared" si="7"/>
        <v>-64.995203944034145</v>
      </c>
      <c r="F35">
        <f t="shared" si="0"/>
        <v>-1.2424024312547262</v>
      </c>
      <c r="G35">
        <f t="shared" si="1"/>
        <v>199.86178309514742</v>
      </c>
      <c r="H35" s="10">
        <v>1281476000</v>
      </c>
      <c r="I35">
        <f t="shared" si="8"/>
        <v>12814.76</v>
      </c>
      <c r="J35">
        <f t="shared" si="2"/>
        <v>463.78488967524305</v>
      </c>
      <c r="K35">
        <f t="shared" si="3"/>
        <v>31.153877032976318</v>
      </c>
      <c r="L35">
        <f t="shared" si="4"/>
        <v>0.74274455477079449</v>
      </c>
      <c r="M35">
        <f t="shared" si="9"/>
        <v>-0.64371884277112745</v>
      </c>
      <c r="N35">
        <f t="shared" si="10"/>
        <v>1.6581186370689729</v>
      </c>
      <c r="O35">
        <f t="shared" si="11"/>
        <v>-1.6180883524159153</v>
      </c>
      <c r="P35">
        <f t="shared" si="12"/>
        <v>-0.15792850711464043</v>
      </c>
      <c r="Q35">
        <f t="shared" si="13"/>
        <v>-2.1888639600644782E-2</v>
      </c>
      <c r="R35">
        <f t="shared" si="14"/>
        <v>-495.70058285811035</v>
      </c>
    </row>
    <row r="36" spans="1:18">
      <c r="A36" s="1"/>
      <c r="B36">
        <v>81</v>
      </c>
      <c r="C36">
        <f t="shared" si="5"/>
        <v>1.4137166941154069</v>
      </c>
      <c r="D36">
        <f t="shared" si="6"/>
        <v>66.41201089954177</v>
      </c>
      <c r="E36">
        <f t="shared" si="7"/>
        <v>-67.663969780351309</v>
      </c>
      <c r="F36">
        <f t="shared" si="0"/>
        <v>-1.5021352650528337</v>
      </c>
      <c r="G36">
        <f t="shared" si="1"/>
        <v>201.81121207631784</v>
      </c>
      <c r="H36" s="10">
        <v>1207566000</v>
      </c>
      <c r="I36">
        <f t="shared" si="8"/>
        <v>12075.660000000002</v>
      </c>
      <c r="J36">
        <f t="shared" si="2"/>
        <v>441.29857771867006</v>
      </c>
      <c r="K36">
        <f t="shared" si="3"/>
        <v>22.30393882154646</v>
      </c>
      <c r="L36">
        <f t="shared" si="4"/>
        <v>0.55358600631477861</v>
      </c>
      <c r="M36">
        <f t="shared" si="9"/>
        <v>-0.64999760276410778</v>
      </c>
      <c r="N36">
        <f t="shared" si="10"/>
        <v>1.2597508640219779</v>
      </c>
      <c r="O36">
        <f t="shared" si="11"/>
        <v>-1.7820729215084992</v>
      </c>
      <c r="P36">
        <f t="shared" si="12"/>
        <v>-0.12491245880494432</v>
      </c>
      <c r="Q36">
        <f t="shared" si="13"/>
        <v>-3.0955210985128698E-2</v>
      </c>
      <c r="R36">
        <f t="shared" si="14"/>
        <v>-464.17143262502589</v>
      </c>
    </row>
    <row r="37" spans="1:18">
      <c r="A37" s="1"/>
      <c r="B37">
        <v>84</v>
      </c>
      <c r="C37">
        <f t="shared" si="5"/>
        <v>1.4660765716752369</v>
      </c>
      <c r="D37">
        <f t="shared" si="6"/>
        <v>44.376061503188978</v>
      </c>
      <c r="E37">
        <f t="shared" si="7"/>
        <v>-69.591395004158954</v>
      </c>
      <c r="F37">
        <f t="shared" si="0"/>
        <v>-1.69621757972341</v>
      </c>
      <c r="G37">
        <f t="shared" si="1"/>
        <v>203.20749055291239</v>
      </c>
      <c r="H37" s="10">
        <v>1133786000</v>
      </c>
      <c r="I37">
        <f t="shared" si="8"/>
        <v>11337.86</v>
      </c>
      <c r="J37">
        <f t="shared" si="2"/>
        <v>417.20275061494482</v>
      </c>
      <c r="K37">
        <f t="shared" si="3"/>
        <v>14.089589001772035</v>
      </c>
      <c r="L37">
        <f t="shared" si="4"/>
        <v>0.35966645256258262</v>
      </c>
      <c r="M37">
        <f t="shared" si="9"/>
        <v>-0.65449476450869093</v>
      </c>
      <c r="N37">
        <f t="shared" si="10"/>
        <v>0.84758099688894217</v>
      </c>
      <c r="O37">
        <f t="shared" si="11"/>
        <v>-1.9021769409126021</v>
      </c>
      <c r="P37">
        <f t="shared" si="12"/>
        <v>-8.6437136648992802E-2</v>
      </c>
      <c r="Q37">
        <f t="shared" si="13"/>
        <v>-3.7912235896880961E-2</v>
      </c>
      <c r="R37">
        <f t="shared" si="14"/>
        <v>-431.66248349331539</v>
      </c>
    </row>
    <row r="38" spans="1:18">
      <c r="A38" s="1"/>
      <c r="B38">
        <v>87</v>
      </c>
      <c r="C38">
        <f t="shared" si="5"/>
        <v>1.5184364492350666</v>
      </c>
      <c r="D38">
        <f t="shared" si="6"/>
        <v>22.218480406798243</v>
      </c>
      <c r="E38">
        <f t="shared" si="7"/>
        <v>-70.75636234136536</v>
      </c>
      <c r="F38">
        <f t="shared" si="0"/>
        <v>-1.8161670468050777</v>
      </c>
      <c r="G38">
        <f t="shared" si="1"/>
        <v>204.04679142268091</v>
      </c>
      <c r="H38" s="10">
        <v>1060515000</v>
      </c>
      <c r="I38">
        <f t="shared" si="8"/>
        <v>10605.150000000001</v>
      </c>
      <c r="J38">
        <f t="shared" si="2"/>
        <v>391.85279238859135</v>
      </c>
      <c r="K38">
        <f t="shared" si="3"/>
        <v>6.6258211020064772</v>
      </c>
      <c r="L38">
        <f t="shared" si="4"/>
        <v>0.17196943616411522</v>
      </c>
      <c r="M38">
        <f t="shared" si="9"/>
        <v>-0.65719800159712916</v>
      </c>
      <c r="N38">
        <f t="shared" si="10"/>
        <v>0.42612485498626623</v>
      </c>
      <c r="O38">
        <f t="shared" si="11"/>
        <v>-1.9754430510681071</v>
      </c>
      <c r="P38">
        <f t="shared" si="12"/>
        <v>-4.4184096850080692E-2</v>
      </c>
      <c r="Q38">
        <f t="shared" si="13"/>
        <v>-4.2285604585192912E-2</v>
      </c>
      <c r="R38">
        <f t="shared" si="14"/>
        <v>-398.65574103796519</v>
      </c>
    </row>
    <row r="39" spans="1:18">
      <c r="A39" s="1"/>
      <c r="B39">
        <v>90</v>
      </c>
      <c r="C39">
        <f t="shared" si="5"/>
        <v>1.5707963267948966</v>
      </c>
      <c r="D39">
        <f t="shared" si="6"/>
        <v>2.6005961192766299E-14</v>
      </c>
      <c r="E39">
        <f t="shared" si="7"/>
        <v>-71.14610816603907</v>
      </c>
      <c r="F39">
        <f t="shared" si="0"/>
        <v>-1.856741299004967</v>
      </c>
      <c r="G39">
        <f t="shared" si="1"/>
        <v>204.32681422027846</v>
      </c>
      <c r="H39" s="10">
        <v>988108000</v>
      </c>
      <c r="I39">
        <f t="shared" si="8"/>
        <v>9881.08</v>
      </c>
      <c r="J39">
        <f t="shared" si="2"/>
        <v>365.59995999999995</v>
      </c>
      <c r="K39">
        <f t="shared" si="3"/>
        <v>7.2357150675708394E-15</v>
      </c>
      <c r="L39">
        <f t="shared" si="4"/>
        <v>1.8883333759184226E-16</v>
      </c>
      <c r="M39">
        <f t="shared" si="9"/>
        <v>-0.65809990464446266</v>
      </c>
      <c r="N39">
        <f t="shared" si="10"/>
        <v>4.9944884997284462E-16</v>
      </c>
      <c r="O39">
        <f t="shared" si="11"/>
        <v>-2.0000671971867074</v>
      </c>
      <c r="P39">
        <f t="shared" si="12"/>
        <v>-5.2072182929681802E-17</v>
      </c>
      <c r="Q39">
        <f t="shared" si="13"/>
        <v>-4.3777279201289626E-2</v>
      </c>
      <c r="R39">
        <f t="shared" si="14"/>
        <v>-365.59995999999995</v>
      </c>
    </row>
    <row r="40" spans="1:18">
      <c r="A40" s="1"/>
      <c r="B40">
        <v>93</v>
      </c>
      <c r="C40">
        <f t="shared" si="5"/>
        <v>1.6231562043547263</v>
      </c>
      <c r="D40">
        <f t="shared" si="6"/>
        <v>-22.218480406798101</v>
      </c>
      <c r="E40">
        <f t="shared" si="7"/>
        <v>-70.756362341365374</v>
      </c>
      <c r="F40">
        <f t="shared" si="0"/>
        <v>-1.8161670468050781</v>
      </c>
      <c r="G40">
        <f t="shared" si="1"/>
        <v>204.04679142268091</v>
      </c>
      <c r="H40" s="10">
        <v>916896900</v>
      </c>
      <c r="I40">
        <f t="shared" si="8"/>
        <v>9168.969000000001</v>
      </c>
      <c r="J40">
        <f t="shared" si="2"/>
        <v>338.78692012601709</v>
      </c>
      <c r="K40">
        <f t="shared" si="3"/>
        <v>-5.728532673639017</v>
      </c>
      <c r="L40">
        <f t="shared" si="4"/>
        <v>-0.14868082291492726</v>
      </c>
      <c r="M40">
        <f t="shared" si="9"/>
        <v>-0.65719800159712916</v>
      </c>
      <c r="N40">
        <f t="shared" si="10"/>
        <v>-0.42612485498626351</v>
      </c>
      <c r="O40">
        <f t="shared" si="11"/>
        <v>-1.9754430510681076</v>
      </c>
      <c r="P40">
        <f t="shared" si="12"/>
        <v>4.4184096850080401E-2</v>
      </c>
      <c r="Q40">
        <f t="shared" si="13"/>
        <v>-4.2285604585192933E-2</v>
      </c>
      <c r="R40">
        <f t="shared" si="14"/>
        <v>-332.9052470450423</v>
      </c>
    </row>
    <row r="41" spans="1:18">
      <c r="A41" s="1"/>
      <c r="B41">
        <v>96</v>
      </c>
      <c r="C41">
        <f t="shared" si="5"/>
        <v>1.6755160819145563</v>
      </c>
      <c r="D41">
        <f t="shared" si="6"/>
        <v>-44.376061503188922</v>
      </c>
      <c r="E41">
        <f t="shared" si="7"/>
        <v>-69.591395004158954</v>
      </c>
      <c r="F41">
        <f t="shared" si="0"/>
        <v>-1.69621757972341</v>
      </c>
      <c r="G41">
        <f t="shared" si="1"/>
        <v>203.20749055291242</v>
      </c>
      <c r="H41" s="10">
        <v>847188900</v>
      </c>
      <c r="I41">
        <f t="shared" si="8"/>
        <v>8471.889000000001</v>
      </c>
      <c r="J41">
        <f t="shared" si="2"/>
        <v>311.74272690829622</v>
      </c>
      <c r="K41">
        <f t="shared" si="3"/>
        <v>-10.528039160708753</v>
      </c>
      <c r="L41">
        <f t="shared" si="4"/>
        <v>-0.26875038703370496</v>
      </c>
      <c r="M41">
        <f t="shared" si="9"/>
        <v>-0.65449476450869104</v>
      </c>
      <c r="N41">
        <f t="shared" si="10"/>
        <v>-0.84758099688894106</v>
      </c>
      <c r="O41">
        <f t="shared" si="11"/>
        <v>-1.9021769409126021</v>
      </c>
      <c r="P41">
        <f t="shared" si="12"/>
        <v>8.6437136648992718E-2</v>
      </c>
      <c r="Q41">
        <f t="shared" si="13"/>
        <v>-3.7912235896880982E-2</v>
      </c>
      <c r="R41">
        <f t="shared" si="14"/>
        <v>-300.93810840752042</v>
      </c>
    </row>
    <row r="42" spans="1:18">
      <c r="A42" s="1"/>
      <c r="B42">
        <v>99</v>
      </c>
      <c r="C42">
        <f t="shared" si="5"/>
        <v>1.7278759594743864</v>
      </c>
      <c r="D42">
        <f t="shared" si="6"/>
        <v>-66.412010899541812</v>
      </c>
      <c r="E42">
        <f t="shared" si="7"/>
        <v>-67.663969780351309</v>
      </c>
      <c r="F42">
        <f t="shared" si="0"/>
        <v>-1.502135265052833</v>
      </c>
      <c r="G42">
        <f t="shared" si="1"/>
        <v>201.81121207631782</v>
      </c>
      <c r="H42" s="10">
        <v>779267300</v>
      </c>
      <c r="I42">
        <f t="shared" si="8"/>
        <v>7792.6730000000007</v>
      </c>
      <c r="J42">
        <f t="shared" si="2"/>
        <v>284.77909377430973</v>
      </c>
      <c r="K42">
        <f t="shared" si="3"/>
        <v>-14.393192740464457</v>
      </c>
      <c r="L42">
        <f t="shared" si="4"/>
        <v>-0.35724049241093292</v>
      </c>
      <c r="M42">
        <f t="shared" si="9"/>
        <v>-0.64999760276410767</v>
      </c>
      <c r="N42">
        <f t="shared" si="10"/>
        <v>-1.2597508640219788</v>
      </c>
      <c r="O42">
        <f t="shared" si="11"/>
        <v>-1.7820729215084987</v>
      </c>
      <c r="P42">
        <f t="shared" si="12"/>
        <v>0.12491245880494438</v>
      </c>
      <c r="Q42">
        <f t="shared" si="13"/>
        <v>-3.0955210985128684E-2</v>
      </c>
      <c r="R42">
        <f t="shared" si="14"/>
        <v>-270.01876772491147</v>
      </c>
    </row>
    <row r="43" spans="1:18">
      <c r="A43" s="1"/>
      <c r="B43">
        <v>102</v>
      </c>
      <c r="C43">
        <f t="shared" si="5"/>
        <v>1.780235837034216</v>
      </c>
      <c r="D43">
        <f t="shared" si="6"/>
        <v>-88.265929590261052</v>
      </c>
      <c r="E43">
        <f t="shared" si="7"/>
        <v>-64.995203944034188</v>
      </c>
      <c r="F43">
        <f t="shared" si="0"/>
        <v>-1.2424024312547286</v>
      </c>
      <c r="G43">
        <f t="shared" si="1"/>
        <v>199.86178309514742</v>
      </c>
      <c r="H43" s="10">
        <v>713391900</v>
      </c>
      <c r="I43">
        <f t="shared" si="8"/>
        <v>7133.9190000000008</v>
      </c>
      <c r="J43">
        <f t="shared" si="2"/>
        <v>258.18695288613452</v>
      </c>
      <c r="K43">
        <f t="shared" si="3"/>
        <v>-17.34322260340522</v>
      </c>
      <c r="L43">
        <f t="shared" si="4"/>
        <v>-0.41348253821576886</v>
      </c>
      <c r="M43">
        <f t="shared" si="9"/>
        <v>-0.64371884277112756</v>
      </c>
      <c r="N43">
        <f t="shared" si="10"/>
        <v>-1.6581186370689704</v>
      </c>
      <c r="O43">
        <f t="shared" si="11"/>
        <v>-1.6180883524159155</v>
      </c>
      <c r="P43">
        <f t="shared" si="12"/>
        <v>0.15792850711464024</v>
      </c>
      <c r="Q43">
        <f t="shared" si="13"/>
        <v>-2.1888639600644869E-2</v>
      </c>
      <c r="R43">
        <f t="shared" si="14"/>
        <v>-240.41963067366797</v>
      </c>
    </row>
    <row r="44" spans="1:18">
      <c r="A44" s="1"/>
      <c r="B44">
        <v>105</v>
      </c>
      <c r="C44">
        <f t="shared" si="5"/>
        <v>1.8325957145940461</v>
      </c>
      <c r="D44">
        <f t="shared" si="6"/>
        <v>-109.87791750326323</v>
      </c>
      <c r="E44">
        <f t="shared" si="7"/>
        <v>-61.614337052185348</v>
      </c>
      <c r="F44">
        <f t="shared" si="0"/>
        <v>-0.92837064950248294</v>
      </c>
      <c r="G44">
        <f t="shared" si="1"/>
        <v>197.36454685873542</v>
      </c>
      <c r="H44" s="10">
        <v>649798100</v>
      </c>
      <c r="I44">
        <f t="shared" si="8"/>
        <v>6497.9810000000007</v>
      </c>
      <c r="J44">
        <f t="shared" si="2"/>
        <v>232.23300366551965</v>
      </c>
      <c r="K44">
        <f t="shared" si="3"/>
        <v>-19.419442861210861</v>
      </c>
      <c r="L44">
        <f t="shared" si="4"/>
        <v>-0.43889901917833679</v>
      </c>
      <c r="M44">
        <f t="shared" si="9"/>
        <v>-0.63567569417445968</v>
      </c>
      <c r="N44">
        <f t="shared" si="10"/>
        <v>-2.0383197153446075</v>
      </c>
      <c r="O44">
        <f t="shared" si="11"/>
        <v>-1.4142610779594915</v>
      </c>
      <c r="P44">
        <f t="shared" si="12"/>
        <v>0.18404232183837016</v>
      </c>
      <c r="Q44">
        <f t="shared" si="13"/>
        <v>-1.1330393600064225E-2</v>
      </c>
      <c r="R44">
        <f t="shared" si="14"/>
        <v>-212.36453212243399</v>
      </c>
    </row>
    <row r="45" spans="1:18">
      <c r="A45" s="1"/>
      <c r="B45">
        <v>108</v>
      </c>
      <c r="C45">
        <f t="shared" si="5"/>
        <v>1.8849555921538759</v>
      </c>
      <c r="D45">
        <f t="shared" si="6"/>
        <v>-131.18873768190915</v>
      </c>
      <c r="E45">
        <f t="shared" si="7"/>
        <v>-57.558410589963849</v>
      </c>
      <c r="F45">
        <f t="shared" si="0"/>
        <v>-0.57376461555035096</v>
      </c>
      <c r="G45">
        <f t="shared" si="1"/>
        <v>194.32634811802509</v>
      </c>
      <c r="H45" s="10">
        <v>588697500</v>
      </c>
      <c r="I45">
        <f t="shared" si="8"/>
        <v>5886.9750000000004</v>
      </c>
      <c r="J45">
        <f t="shared" si="2"/>
        <v>207.15729959561648</v>
      </c>
      <c r="K45">
        <f t="shared" si="3"/>
        <v>-20.682317522334291</v>
      </c>
      <c r="L45">
        <f t="shared" si="4"/>
        <v>-0.43667070623097742</v>
      </c>
      <c r="M45">
        <f t="shared" si="9"/>
        <v>-0.62589020268533546</v>
      </c>
      <c r="N45">
        <f t="shared" si="10"/>
        <v>-2.3961885362731032</v>
      </c>
      <c r="O45">
        <f t="shared" si="11"/>
        <v>-1.1756100021002889</v>
      </c>
      <c r="P45">
        <f t="shared" si="12"/>
        <v>0.20211260396472092</v>
      </c>
      <c r="Q45">
        <f t="shared" si="13"/>
        <v>-1.6090099792068977E-17</v>
      </c>
      <c r="R45">
        <f t="shared" si="14"/>
        <v>-186.02962858362025</v>
      </c>
    </row>
    <row r="46" spans="1:18">
      <c r="A46" s="1"/>
      <c r="B46">
        <v>111</v>
      </c>
      <c r="C46">
        <f t="shared" si="5"/>
        <v>1.9373154697137058</v>
      </c>
      <c r="D46">
        <f t="shared" si="6"/>
        <v>-152.13997864938642</v>
      </c>
      <c r="E46">
        <f t="shared" si="7"/>
        <v>-52.871862136446921</v>
      </c>
      <c r="F46">
        <f t="shared" si="0"/>
        <v>-0.19408231467057585</v>
      </c>
      <c r="G46">
        <f t="shared" si="1"/>
        <v>190.75551436458207</v>
      </c>
      <c r="H46" s="10">
        <v>530277700</v>
      </c>
      <c r="I46">
        <f t="shared" si="8"/>
        <v>5302.777</v>
      </c>
      <c r="J46">
        <f t="shared" si="2"/>
        <v>183.17104609134341</v>
      </c>
      <c r="K46">
        <f t="shared" si="3"/>
        <v>-21.208140095867023</v>
      </c>
      <c r="L46">
        <f t="shared" si="4"/>
        <v>-0.41131377500430533</v>
      </c>
      <c r="M46">
        <f t="shared" si="9"/>
        <v>-0.61438918965574529</v>
      </c>
      <c r="N46">
        <f t="shared" si="10"/>
        <v>-2.7278042141635042</v>
      </c>
      <c r="O46">
        <f t="shared" si="11"/>
        <v>-0.90801150636346828</v>
      </c>
      <c r="P46">
        <f t="shared" si="12"/>
        <v>0.21134959545393711</v>
      </c>
      <c r="Q46">
        <f t="shared" si="13"/>
        <v>1.1330393600064197E-2</v>
      </c>
      <c r="R46">
        <f t="shared" si="14"/>
        <v>-161.54498856454552</v>
      </c>
    </row>
    <row r="47" spans="1:18">
      <c r="A47" s="1"/>
      <c r="B47">
        <v>114</v>
      </c>
      <c r="C47">
        <f t="shared" si="5"/>
        <v>1.9896753472735356</v>
      </c>
      <c r="D47">
        <f t="shared" si="6"/>
        <v>-172.67421451050586</v>
      </c>
      <c r="E47">
        <f t="shared" si="7"/>
        <v>-47.606038497214655</v>
      </c>
      <c r="F47">
        <f t="shared" si="0"/>
        <v>0.19408231467057471</v>
      </c>
      <c r="G47">
        <f t="shared" si="1"/>
        <v>186.66183300551899</v>
      </c>
      <c r="H47" s="10">
        <v>474702600</v>
      </c>
      <c r="I47">
        <f t="shared" si="8"/>
        <v>4747.0260000000007</v>
      </c>
      <c r="J47">
        <f t="shared" si="2"/>
        <v>160.45508946561907</v>
      </c>
      <c r="K47">
        <f t="shared" si="3"/>
        <v>-21.085475197085259</v>
      </c>
      <c r="L47">
        <f t="shared" si="4"/>
        <v>-0.3682065423651773</v>
      </c>
      <c r="M47">
        <f t="shared" si="9"/>
        <v>-0.60120417856297781</v>
      </c>
      <c r="N47">
        <f t="shared" si="10"/>
        <v>-3.0295334982537985</v>
      </c>
      <c r="O47">
        <f t="shared" si="11"/>
        <v>-0.61805475382256203</v>
      </c>
      <c r="P47">
        <f t="shared" si="12"/>
        <v>0.21134959545393714</v>
      </c>
      <c r="Q47">
        <f t="shared" si="13"/>
        <v>2.1888639600644778E-2</v>
      </c>
      <c r="R47">
        <f t="shared" si="14"/>
        <v>-138.99716569786958</v>
      </c>
    </row>
    <row r="48" spans="1:18">
      <c r="A48" s="1"/>
      <c r="B48">
        <v>117</v>
      </c>
      <c r="C48">
        <f t="shared" si="5"/>
        <v>2.0420352248333655</v>
      </c>
      <c r="D48">
        <f t="shared" si="6"/>
        <v>-192.73516235208962</v>
      </c>
      <c r="E48">
        <f t="shared" si="7"/>
        <v>-41.818633138002873</v>
      </c>
      <c r="F48">
        <f t="shared" si="0"/>
        <v>0.57376461555034974</v>
      </c>
      <c r="G48">
        <f t="shared" si="1"/>
        <v>182.05652453689271</v>
      </c>
      <c r="H48" s="10">
        <v>422111600</v>
      </c>
      <c r="I48">
        <f t="shared" si="8"/>
        <v>4221.116</v>
      </c>
      <c r="J48">
        <f t="shared" si="2"/>
        <v>139.15855012816854</v>
      </c>
      <c r="K48">
        <f t="shared" si="3"/>
        <v>-20.411421740060028</v>
      </c>
      <c r="L48">
        <f t="shared" si="4"/>
        <v>-0.31310438804358409</v>
      </c>
      <c r="M48">
        <f t="shared" si="9"/>
        <v>-0.5863713086059591</v>
      </c>
      <c r="N48">
        <f t="shared" si="10"/>
        <v>-3.2980705793665841</v>
      </c>
      <c r="O48">
        <f t="shared" si="11"/>
        <v>-0.31287944203641704</v>
      </c>
      <c r="P48">
        <f t="shared" si="12"/>
        <v>0.20211260396472092</v>
      </c>
      <c r="Q48">
        <f t="shared" si="13"/>
        <v>3.0955210985128719E-2</v>
      </c>
      <c r="R48">
        <f t="shared" si="14"/>
        <v>-118.43210199948894</v>
      </c>
    </row>
    <row r="49" spans="1:18">
      <c r="A49" s="1"/>
      <c r="B49">
        <v>120</v>
      </c>
      <c r="C49">
        <f t="shared" si="5"/>
        <v>2.0943951023931953</v>
      </c>
      <c r="D49">
        <f t="shared" si="6"/>
        <v>-212.26783651052307</v>
      </c>
      <c r="E49">
        <f t="shared" si="7"/>
        <v>-35.573054083019564</v>
      </c>
      <c r="F49">
        <f t="shared" si="0"/>
        <v>0.92837064950248205</v>
      </c>
      <c r="G49">
        <f t="shared" si="1"/>
        <v>176.95221178910464</v>
      </c>
      <c r="H49" s="10">
        <v>372620700</v>
      </c>
      <c r="I49">
        <f t="shared" si="8"/>
        <v>3726.2070000000003</v>
      </c>
      <c r="J49">
        <f t="shared" si="2"/>
        <v>119.39862710509789</v>
      </c>
      <c r="K49">
        <f t="shared" si="3"/>
        <v>-19.287943870352951</v>
      </c>
      <c r="L49">
        <f t="shared" si="4"/>
        <v>-0.25168257610409345</v>
      </c>
      <c r="M49">
        <f t="shared" si="9"/>
        <v>-0.5699312356502213</v>
      </c>
      <c r="N49">
        <f t="shared" si="10"/>
        <v>-3.5304733090461893</v>
      </c>
      <c r="O49">
        <f t="shared" si="11"/>
        <v>-4.9007584726934183E-16</v>
      </c>
      <c r="P49">
        <f t="shared" si="12"/>
        <v>0.18404232183837027</v>
      </c>
      <c r="Q49">
        <f t="shared" si="13"/>
        <v>3.7912235896880919E-2</v>
      </c>
      <c r="R49">
        <f t="shared" si="14"/>
        <v>-99.859096326927045</v>
      </c>
    </row>
    <row r="50" spans="1:18">
      <c r="A50" s="1"/>
      <c r="B50">
        <v>123</v>
      </c>
      <c r="C50">
        <f t="shared" si="5"/>
        <v>2.1467549799530254</v>
      </c>
      <c r="D50">
        <f t="shared" si="6"/>
        <v>-231.2186992836377</v>
      </c>
      <c r="E50">
        <f t="shared" si="7"/>
        <v>-28.937729203362494</v>
      </c>
      <c r="F50">
        <f t="shared" si="0"/>
        <v>1.2424024312547277</v>
      </c>
      <c r="G50">
        <f t="shared" si="1"/>
        <v>171.36288532860007</v>
      </c>
      <c r="H50" s="10">
        <v>326321700</v>
      </c>
      <c r="I50">
        <f t="shared" si="8"/>
        <v>3263.2170000000001</v>
      </c>
      <c r="J50">
        <f t="shared" si="2"/>
        <v>101.26027002460901</v>
      </c>
      <c r="K50">
        <f t="shared" si="3"/>
        <v>-17.818225128387876</v>
      </c>
      <c r="L50">
        <f t="shared" si="4"/>
        <v>-0.18913632856061963</v>
      </c>
      <c r="M50">
        <f t="shared" si="9"/>
        <v>-0.55192902079300077</v>
      </c>
      <c r="N50">
        <f t="shared" si="10"/>
        <v>-3.7241954343528501</v>
      </c>
      <c r="O50">
        <f t="shared" si="11"/>
        <v>0.31287944203641782</v>
      </c>
      <c r="P50">
        <f t="shared" si="12"/>
        <v>0.15792850711464029</v>
      </c>
      <c r="Q50">
        <f t="shared" si="13"/>
        <v>4.2285604585192919E-2</v>
      </c>
      <c r="R50">
        <f t="shared" si="14"/>
        <v>-83.254545527363263</v>
      </c>
    </row>
    <row r="51" spans="1:18">
      <c r="A51" s="1"/>
      <c r="B51">
        <v>126</v>
      </c>
      <c r="C51">
        <f t="shared" si="5"/>
        <v>2.1991148575128552</v>
      </c>
      <c r="D51">
        <f t="shared" si="6"/>
        <v>-249.53580767383053</v>
      </c>
      <c r="E51">
        <f t="shared" si="7"/>
        <v>-21.985356506944306</v>
      </c>
      <c r="F51">
        <f t="shared" si="0"/>
        <v>1.5021352650528335</v>
      </c>
      <c r="G51">
        <f t="shared" si="1"/>
        <v>165.30386511069796</v>
      </c>
      <c r="H51" s="10">
        <v>283282500</v>
      </c>
      <c r="I51">
        <f t="shared" si="8"/>
        <v>2832.8250000000003</v>
      </c>
      <c r="J51">
        <f t="shared" si="2"/>
        <v>84.796731982337789</v>
      </c>
      <c r="K51">
        <f t="shared" si="3"/>
        <v>-16.103281931171136</v>
      </c>
      <c r="L51">
        <f t="shared" si="4"/>
        <v>-0.12986555420893456</v>
      </c>
      <c r="M51">
        <f t="shared" si="9"/>
        <v>-0.53241400685390272</v>
      </c>
      <c r="N51">
        <f t="shared" si="10"/>
        <v>-3.8771144951427416</v>
      </c>
      <c r="O51">
        <f t="shared" si="11"/>
        <v>0.61805475382256114</v>
      </c>
      <c r="P51">
        <f t="shared" si="12"/>
        <v>0.12491245880494432</v>
      </c>
      <c r="Q51">
        <f t="shared" si="13"/>
        <v>4.3777279201289626E-2</v>
      </c>
      <c r="R51">
        <f t="shared" si="14"/>
        <v>-68.566206881755122</v>
      </c>
    </row>
    <row r="52" spans="1:18">
      <c r="A52" s="1"/>
      <c r="B52">
        <v>129</v>
      </c>
      <c r="C52">
        <f t="shared" si="5"/>
        <v>2.2514747350726849</v>
      </c>
      <c r="D52">
        <f t="shared" si="6"/>
        <v>-267.16895576021068</v>
      </c>
      <c r="E52">
        <f t="shared" si="7"/>
        <v>-14.792107643904409</v>
      </c>
      <c r="F52">
        <f t="shared" si="0"/>
        <v>1.6962175797234089</v>
      </c>
      <c r="G52">
        <f t="shared" si="1"/>
        <v>158.79175848865822</v>
      </c>
      <c r="H52" s="10">
        <v>243546900</v>
      </c>
      <c r="I52">
        <f t="shared" si="8"/>
        <v>2435.4690000000001</v>
      </c>
      <c r="J52">
        <f t="shared" si="2"/>
        <v>70.030451211334963</v>
      </c>
      <c r="K52">
        <f t="shared" si="3"/>
        <v>-14.238863427009022</v>
      </c>
      <c r="L52">
        <f t="shared" si="4"/>
        <v>-7.7259420698098449E-2</v>
      </c>
      <c r="M52">
        <f t="shared" si="9"/>
        <v>-0.51143968312966182</v>
      </c>
      <c r="N52">
        <f t="shared" si="10"/>
        <v>-3.9875550781854816</v>
      </c>
      <c r="O52">
        <f t="shared" si="11"/>
        <v>0.90801150636346606</v>
      </c>
      <c r="P52">
        <f t="shared" si="12"/>
        <v>8.643713664899301E-2</v>
      </c>
      <c r="Q52">
        <f t="shared" si="13"/>
        <v>4.2285604585192933E-2</v>
      </c>
      <c r="R52">
        <f t="shared" si="14"/>
        <v>-55.717388708415392</v>
      </c>
    </row>
    <row r="53" spans="1:18">
      <c r="A53" s="1"/>
      <c r="B53">
        <v>132</v>
      </c>
      <c r="C53">
        <f t="shared" si="5"/>
        <v>2.3038346126325151</v>
      </c>
      <c r="D53">
        <f t="shared" si="6"/>
        <v>-284.06981230953863</v>
      </c>
      <c r="E53">
        <f t="shared" si="7"/>
        <v>-7.4367933540703097</v>
      </c>
      <c r="F53">
        <f t="shared" si="0"/>
        <v>1.8161670468050781</v>
      </c>
      <c r="G53">
        <f t="shared" si="1"/>
        <v>151.8444146940808</v>
      </c>
      <c r="H53" s="10">
        <v>207134900</v>
      </c>
      <c r="I53">
        <f t="shared" si="8"/>
        <v>2071.3490000000002</v>
      </c>
      <c r="J53">
        <f t="shared" si="2"/>
        <v>56.954554770987684</v>
      </c>
      <c r="K53">
        <f t="shared" si="3"/>
        <v>-12.312775257607001</v>
      </c>
      <c r="L53">
        <f t="shared" si="4"/>
        <v>-3.358827735855717E-2</v>
      </c>
      <c r="M53">
        <f t="shared" si="9"/>
        <v>-0.48906353878369901</v>
      </c>
      <c r="N53">
        <f t="shared" si="10"/>
        <v>-4.0543071733420764</v>
      </c>
      <c r="O53">
        <f t="shared" si="11"/>
        <v>1.1756100021002882</v>
      </c>
      <c r="P53">
        <f t="shared" si="12"/>
        <v>4.4184096850080533E-2</v>
      </c>
      <c r="Q53">
        <f t="shared" si="13"/>
        <v>3.791223589688094E-2</v>
      </c>
      <c r="R53">
        <f t="shared" si="14"/>
        <v>-44.611220444483628</v>
      </c>
    </row>
    <row r="54" spans="1:18">
      <c r="A54" s="1"/>
      <c r="B54">
        <v>135</v>
      </c>
      <c r="C54">
        <f t="shared" si="5"/>
        <v>2.3561944901923448</v>
      </c>
      <c r="D54">
        <f t="shared" si="6"/>
        <v>-300.19205324877663</v>
      </c>
      <c r="E54">
        <f t="shared" si="7"/>
        <v>-1.3074681673857649E-14</v>
      </c>
      <c r="F54">
        <f t="shared" si="0"/>
        <v>1.856741299004967</v>
      </c>
      <c r="G54">
        <f t="shared" si="1"/>
        <v>144.4808759134028</v>
      </c>
      <c r="H54" s="10">
        <v>174042600</v>
      </c>
      <c r="I54">
        <f t="shared" si="8"/>
        <v>1740.4260000000002</v>
      </c>
      <c r="J54">
        <f t="shared" si="2"/>
        <v>45.534679989874995</v>
      </c>
      <c r="K54">
        <f t="shared" si="3"/>
        <v>-10.402647610439539</v>
      </c>
      <c r="L54">
        <f t="shared" si="4"/>
        <v>-4.9890869785228895E-17</v>
      </c>
      <c r="M54">
        <f t="shared" si="9"/>
        <v>-0.46534690527231987</v>
      </c>
      <c r="N54">
        <f t="shared" si="10"/>
        <v>-4.0766394306892133</v>
      </c>
      <c r="O54">
        <f t="shared" si="11"/>
        <v>1.4142610779594924</v>
      </c>
      <c r="P54">
        <f t="shared" si="12"/>
        <v>7.8108274394522696E-17</v>
      </c>
      <c r="Q54">
        <f t="shared" si="13"/>
        <v>3.0955210985128746E-2</v>
      </c>
      <c r="R54">
        <f t="shared" si="14"/>
        <v>-35.134684872115741</v>
      </c>
    </row>
    <row r="55" spans="1:18">
      <c r="A55" s="1"/>
      <c r="B55">
        <v>138</v>
      </c>
      <c r="C55">
        <f t="shared" si="5"/>
        <v>2.4085543677521746</v>
      </c>
      <c r="D55">
        <f t="shared" si="6"/>
        <v>-315.49148863615346</v>
      </c>
      <c r="E55">
        <f t="shared" si="7"/>
        <v>7.4367933540702822</v>
      </c>
      <c r="F55">
        <f t="shared" si="0"/>
        <v>1.8161670468050781</v>
      </c>
      <c r="G55">
        <f t="shared" si="1"/>
        <v>136.72132509458874</v>
      </c>
      <c r="H55" s="10">
        <v>144241900</v>
      </c>
      <c r="I55">
        <f t="shared" si="8"/>
        <v>1442.4190000000001</v>
      </c>
      <c r="J55">
        <f t="shared" si="2"/>
        <v>35.711167903460911</v>
      </c>
      <c r="K55">
        <f t="shared" si="3"/>
        <v>-8.5742098382755536</v>
      </c>
      <c r="L55">
        <f t="shared" si="4"/>
        <v>2.338976649480725E-2</v>
      </c>
      <c r="M55">
        <f t="shared" si="9"/>
        <v>-0.44035478823945617</v>
      </c>
      <c r="N55">
        <f t="shared" si="10"/>
        <v>-4.0543071733420764</v>
      </c>
      <c r="O55">
        <f t="shared" si="11"/>
        <v>1.6180883524159151</v>
      </c>
      <c r="P55">
        <f t="shared" si="12"/>
        <v>-4.4184096850080373E-2</v>
      </c>
      <c r="Q55">
        <f t="shared" si="13"/>
        <v>2.1888639600644879E-2</v>
      </c>
      <c r="R55">
        <f t="shared" si="14"/>
        <v>-27.16241978184723</v>
      </c>
    </row>
    <row r="56" spans="1:18">
      <c r="A56" s="1"/>
      <c r="B56">
        <v>141</v>
      </c>
      <c r="C56">
        <f t="shared" si="5"/>
        <v>2.4609142453120043</v>
      </c>
      <c r="D56">
        <f t="shared" si="6"/>
        <v>-329.92618378272311</v>
      </c>
      <c r="E56">
        <f t="shared" si="7"/>
        <v>14.792107643904322</v>
      </c>
      <c r="F56">
        <f t="shared" si="0"/>
        <v>1.6962175797234107</v>
      </c>
      <c r="G56">
        <f t="shared" si="1"/>
        <v>128.58703062707318</v>
      </c>
      <c r="H56" s="10">
        <v>117681100</v>
      </c>
      <c r="I56">
        <f t="shared" si="8"/>
        <v>1176.8110000000001</v>
      </c>
      <c r="J56">
        <f t="shared" si="2"/>
        <v>27.401872872334774</v>
      </c>
      <c r="K56">
        <f t="shared" si="3"/>
        <v>-6.8801742532554995</v>
      </c>
      <c r="L56">
        <f t="shared" si="4"/>
        <v>3.7331510329693965E-2</v>
      </c>
      <c r="M56">
        <f t="shared" si="9"/>
        <v>-0.41415568934071417</v>
      </c>
      <c r="N56">
        <f t="shared" si="10"/>
        <v>-3.9875550781854825</v>
      </c>
      <c r="O56">
        <f t="shared" si="11"/>
        <v>1.7820729215084983</v>
      </c>
      <c r="P56">
        <f t="shared" si="12"/>
        <v>-8.643713664899251E-2</v>
      </c>
      <c r="Q56">
        <f t="shared" si="13"/>
        <v>1.1330393600064308E-2</v>
      </c>
      <c r="R56">
        <f t="shared" si="14"/>
        <v>-20.560453140096257</v>
      </c>
    </row>
    <row r="57" spans="1:18">
      <c r="A57" s="1"/>
      <c r="B57">
        <v>144</v>
      </c>
      <c r="C57">
        <f t="shared" si="5"/>
        <v>2.5132741228718345</v>
      </c>
      <c r="D57">
        <f t="shared" si="6"/>
        <v>-343.4565741924323</v>
      </c>
      <c r="E57">
        <f t="shared" si="7"/>
        <v>21.985356506944282</v>
      </c>
      <c r="F57">
        <f t="shared" si="0"/>
        <v>1.5021352650528341</v>
      </c>
      <c r="G57">
        <f t="shared" si="1"/>
        <v>120.10028804658369</v>
      </c>
      <c r="H57" s="10">
        <v>94284140</v>
      </c>
      <c r="I57">
        <f t="shared" si="8"/>
        <v>942.84140000000002</v>
      </c>
      <c r="J57">
        <f t="shared" si="2"/>
        <v>20.504965996319179</v>
      </c>
      <c r="K57">
        <f t="shared" si="3"/>
        <v>-5.3596112998791305</v>
      </c>
      <c r="L57">
        <f t="shared" si="4"/>
        <v>4.3222797363807373E-2</v>
      </c>
      <c r="M57">
        <f t="shared" si="9"/>
        <v>-0.38682141848509805</v>
      </c>
      <c r="N57">
        <f t="shared" si="10"/>
        <v>-3.8771144951427416</v>
      </c>
      <c r="O57">
        <f t="shared" si="11"/>
        <v>1.9021769409126021</v>
      </c>
      <c r="P57">
        <f t="shared" si="12"/>
        <v>-0.12491245880494423</v>
      </c>
      <c r="Q57">
        <f t="shared" si="13"/>
        <v>2.1453466389425302E-17</v>
      </c>
      <c r="R57">
        <f t="shared" si="14"/>
        <v>-15.189393440603073</v>
      </c>
    </row>
    <row r="58" spans="1:18">
      <c r="A58" s="1"/>
      <c r="B58">
        <v>147</v>
      </c>
      <c r="C58">
        <f t="shared" si="5"/>
        <v>2.5656340004316647</v>
      </c>
      <c r="D58">
        <f t="shared" si="6"/>
        <v>-356.04557400565375</v>
      </c>
      <c r="E58">
        <f t="shared" si="7"/>
        <v>28.937729203362522</v>
      </c>
      <c r="F58">
        <f t="shared" si="0"/>
        <v>1.2424024312547262</v>
      </c>
      <c r="G58">
        <f t="shared" si="1"/>
        <v>111.28435892462716</v>
      </c>
      <c r="H58" s="10">
        <v>73951340</v>
      </c>
      <c r="I58">
        <f t="shared" si="8"/>
        <v>739.51340000000005</v>
      </c>
      <c r="J58">
        <f t="shared" si="2"/>
        <v>14.90241098859722</v>
      </c>
      <c r="K58">
        <f t="shared" si="3"/>
        <v>-4.0379834521147542</v>
      </c>
      <c r="L58">
        <f t="shared" si="4"/>
        <v>4.2862258132812213E-2</v>
      </c>
      <c r="M58">
        <f t="shared" si="9"/>
        <v>-0.35842689700904146</v>
      </c>
      <c r="N58">
        <f t="shared" si="10"/>
        <v>-3.7241954343528492</v>
      </c>
      <c r="O58">
        <f t="shared" si="11"/>
        <v>1.9754430510681074</v>
      </c>
      <c r="P58">
        <f t="shared" si="12"/>
        <v>-0.15792850711464046</v>
      </c>
      <c r="Q58">
        <f t="shared" si="13"/>
        <v>-1.1330393600064265E-2</v>
      </c>
      <c r="R58">
        <f t="shared" si="14"/>
        <v>-10.907614578734883</v>
      </c>
    </row>
    <row r="59" spans="1:18">
      <c r="A59" s="1"/>
      <c r="B59">
        <v>150</v>
      </c>
      <c r="C59">
        <f t="shared" si="5"/>
        <v>2.6179938779914944</v>
      </c>
      <c r="D59">
        <f t="shared" si="6"/>
        <v>-367.65867764895006</v>
      </c>
      <c r="E59">
        <f t="shared" si="7"/>
        <v>35.573054083019535</v>
      </c>
      <c r="F59">
        <f t="shared" si="0"/>
        <v>0.92837064950248316</v>
      </c>
      <c r="G59">
        <f t="shared" si="1"/>
        <v>102.16340711013922</v>
      </c>
      <c r="H59" s="10">
        <v>56558900</v>
      </c>
      <c r="I59">
        <f t="shared" si="8"/>
        <v>565.58900000000006</v>
      </c>
      <c r="J59">
        <f t="shared" si="2"/>
        <v>10.463396499999998</v>
      </c>
      <c r="K59">
        <f t="shared" si="3"/>
        <v>-2.9276550888582031</v>
      </c>
      <c r="L59">
        <f t="shared" si="4"/>
        <v>3.8202090365923862E-2</v>
      </c>
      <c r="M59">
        <f t="shared" si="9"/>
        <v>-0.32904995232223128</v>
      </c>
      <c r="N59">
        <f t="shared" si="10"/>
        <v>-3.5304733090461902</v>
      </c>
      <c r="O59">
        <f t="shared" si="11"/>
        <v>2.0000671971867074</v>
      </c>
      <c r="P59">
        <f t="shared" si="12"/>
        <v>-0.18404232183837013</v>
      </c>
      <c r="Q59">
        <f t="shared" si="13"/>
        <v>-2.1888639600644837E-2</v>
      </c>
      <c r="R59">
        <f t="shared" si="14"/>
        <v>-7.5739278485087072</v>
      </c>
    </row>
    <row r="60" spans="1:18">
      <c r="A60" s="1"/>
      <c r="B60">
        <v>153</v>
      </c>
      <c r="C60">
        <f t="shared" si="5"/>
        <v>2.6703537555513241</v>
      </c>
      <c r="D60">
        <f t="shared" si="6"/>
        <v>-378.26405441245186</v>
      </c>
      <c r="E60">
        <f t="shared" si="7"/>
        <v>41.818633138002845</v>
      </c>
      <c r="F60">
        <f t="shared" si="0"/>
        <v>0.57376461555035108</v>
      </c>
      <c r="G60">
        <f t="shared" si="1"/>
        <v>92.762432498053769</v>
      </c>
      <c r="H60" s="10">
        <v>41959120</v>
      </c>
      <c r="I60">
        <f t="shared" si="8"/>
        <v>419.59120000000001</v>
      </c>
      <c r="J60">
        <f t="shared" si="2"/>
        <v>7.0481454872496974</v>
      </c>
      <c r="K60">
        <f t="shared" si="3"/>
        <v>-2.0289546512386485</v>
      </c>
      <c r="L60">
        <f t="shared" si="4"/>
        <v>3.1123486278148493E-2</v>
      </c>
      <c r="M60">
        <f t="shared" si="9"/>
        <v>-0.29877110458808775</v>
      </c>
      <c r="N60">
        <f t="shared" si="10"/>
        <v>-3.2980705793665845</v>
      </c>
      <c r="O60">
        <f t="shared" si="11"/>
        <v>1.9754430510681076</v>
      </c>
      <c r="P60">
        <f t="shared" si="12"/>
        <v>-0.20211260396472089</v>
      </c>
      <c r="Q60">
        <f t="shared" si="13"/>
        <v>-3.0955210985128712E-2</v>
      </c>
      <c r="R60">
        <f t="shared" si="14"/>
        <v>-5.0501088007846455</v>
      </c>
    </row>
    <row r="61" spans="1:18">
      <c r="A61" s="1"/>
      <c r="B61">
        <v>156</v>
      </c>
      <c r="C61">
        <f t="shared" si="5"/>
        <v>2.7227136331111539</v>
      </c>
      <c r="D61">
        <f t="shared" si="6"/>
        <v>-387.83263569562121</v>
      </c>
      <c r="E61">
        <f t="shared" si="7"/>
        <v>47.606038497214612</v>
      </c>
      <c r="F61">
        <f t="shared" si="0"/>
        <v>0.19408231467057774</v>
      </c>
      <c r="G61">
        <f t="shared" si="1"/>
        <v>83.10720250632879</v>
      </c>
      <c r="H61" s="10">
        <v>29980320</v>
      </c>
      <c r="I61">
        <f t="shared" si="8"/>
        <v>299.8032</v>
      </c>
      <c r="J61">
        <f t="shared" si="2"/>
        <v>4.511815044601164</v>
      </c>
      <c r="K61">
        <f t="shared" si="3"/>
        <v>-1.3316743867859151</v>
      </c>
      <c r="L61">
        <f t="shared" si="4"/>
        <v>2.3254454401980457E-2</v>
      </c>
      <c r="M61">
        <f t="shared" si="9"/>
        <v>-0.26767334602359311</v>
      </c>
      <c r="N61">
        <f t="shared" si="10"/>
        <v>-3.0295334982538007</v>
      </c>
      <c r="O61">
        <f t="shared" si="11"/>
        <v>1.9021769409126021</v>
      </c>
      <c r="P61">
        <f t="shared" si="12"/>
        <v>-0.21134959545393708</v>
      </c>
      <c r="Q61">
        <f t="shared" si="13"/>
        <v>-3.7912235896880919E-2</v>
      </c>
      <c r="R61">
        <f t="shared" si="14"/>
        <v>-3.2031244865466513</v>
      </c>
    </row>
    <row r="62" spans="1:18">
      <c r="A62" s="1"/>
      <c r="B62">
        <v>159</v>
      </c>
      <c r="C62">
        <f t="shared" si="5"/>
        <v>2.7750735106709841</v>
      </c>
      <c r="D62">
        <f t="shared" si="6"/>
        <v>-396.338194682265</v>
      </c>
      <c r="E62">
        <f t="shared" si="7"/>
        <v>52.871862136446921</v>
      </c>
      <c r="F62">
        <f t="shared" si="0"/>
        <v>-0.19408231467057613</v>
      </c>
      <c r="G62">
        <f t="shared" si="1"/>
        <v>73.224181449244682</v>
      </c>
      <c r="H62" s="10">
        <v>20426870</v>
      </c>
      <c r="I62">
        <f t="shared" si="8"/>
        <v>204.26870000000002</v>
      </c>
      <c r="J62">
        <f t="shared" si="2"/>
        <v>2.7085241414855106</v>
      </c>
      <c r="K62">
        <f t="shared" si="3"/>
        <v>-0.816960473125804</v>
      </c>
      <c r="L62">
        <f t="shared" si="4"/>
        <v>1.5844251061702567E-2</v>
      </c>
      <c r="M62">
        <f t="shared" si="9"/>
        <v>-0.23584191342339367</v>
      </c>
      <c r="N62">
        <f t="shared" si="10"/>
        <v>-2.7278042141635037</v>
      </c>
      <c r="O62">
        <f t="shared" si="11"/>
        <v>1.7820729215084987</v>
      </c>
      <c r="P62">
        <f t="shared" si="12"/>
        <v>-0.21134959545393711</v>
      </c>
      <c r="Q62">
        <f t="shared" si="13"/>
        <v>-4.2285604585192919E-2</v>
      </c>
      <c r="R62">
        <f t="shared" si="14"/>
        <v>-1.9071573298412487</v>
      </c>
    </row>
    <row r="63" spans="1:18">
      <c r="A63" s="1"/>
      <c r="B63">
        <v>162</v>
      </c>
      <c r="C63">
        <f t="shared" si="5"/>
        <v>2.8274333882308138</v>
      </c>
      <c r="D63">
        <f t="shared" si="6"/>
        <v>-403.75741822641464</v>
      </c>
      <c r="E63">
        <f t="shared" si="7"/>
        <v>57.558410589963835</v>
      </c>
      <c r="F63">
        <f t="shared" si="0"/>
        <v>-0.57376461555034963</v>
      </c>
      <c r="G63">
        <f t="shared" si="1"/>
        <v>63.140458000558738</v>
      </c>
      <c r="H63" s="10">
        <v>13079210</v>
      </c>
      <c r="I63">
        <f t="shared" si="8"/>
        <v>130.7921</v>
      </c>
      <c r="J63">
        <f t="shared" si="2"/>
        <v>1.4954283203095402</v>
      </c>
      <c r="K63">
        <f t="shared" si="3"/>
        <v>-0.45950318144936919</v>
      </c>
      <c r="L63">
        <f t="shared" si="4"/>
        <v>9.7016003425244076E-3</v>
      </c>
      <c r="M63">
        <f t="shared" si="9"/>
        <v>-0.20336405453167139</v>
      </c>
      <c r="N63">
        <f t="shared" si="10"/>
        <v>-2.3961885362731041</v>
      </c>
      <c r="O63">
        <f t="shared" si="11"/>
        <v>1.6180883524159158</v>
      </c>
      <c r="P63">
        <f t="shared" si="12"/>
        <v>-0.20211260396472094</v>
      </c>
      <c r="Q63">
        <f t="shared" si="13"/>
        <v>-4.3777279201289626E-2</v>
      </c>
      <c r="R63">
        <f t="shared" si="14"/>
        <v>-1.0454395330112947</v>
      </c>
    </row>
    <row r="64" spans="1:18">
      <c r="A64" s="1"/>
      <c r="B64">
        <v>165</v>
      </c>
      <c r="C64">
        <f t="shared" si="5"/>
        <v>2.8797932657906435</v>
      </c>
      <c r="D64">
        <f t="shared" si="6"/>
        <v>-410.06997075203981</v>
      </c>
      <c r="E64">
        <f t="shared" si="7"/>
        <v>61.614337052185327</v>
      </c>
      <c r="F64">
        <f t="shared" si="0"/>
        <v>-0.9283706495024816</v>
      </c>
      <c r="G64">
        <f t="shared" si="1"/>
        <v>52.883670945332682</v>
      </c>
      <c r="H64" s="10">
        <v>7693784</v>
      </c>
      <c r="I64">
        <f t="shared" si="8"/>
        <v>76.937840000000008</v>
      </c>
      <c r="J64">
        <f t="shared" si="2"/>
        <v>0.73678019639887027</v>
      </c>
      <c r="K64">
        <f t="shared" si="3"/>
        <v>-0.22993141835055908</v>
      </c>
      <c r="L64">
        <f t="shared" si="4"/>
        <v>5.1966822484860783E-3</v>
      </c>
      <c r="M64">
        <f t="shared" si="9"/>
        <v>-0.17032878890213998</v>
      </c>
      <c r="N64">
        <f t="shared" si="10"/>
        <v>-2.0383197153446089</v>
      </c>
      <c r="O64">
        <f t="shared" si="11"/>
        <v>1.4142610779594944</v>
      </c>
      <c r="P64">
        <f t="shared" si="12"/>
        <v>-0.18404232183837027</v>
      </c>
      <c r="Q64">
        <f t="shared" si="13"/>
        <v>-4.228560458519294E-2</v>
      </c>
      <c r="R64">
        <f t="shared" si="14"/>
        <v>-0.51193026776516926</v>
      </c>
    </row>
    <row r="65" spans="1:18">
      <c r="A65" s="1"/>
      <c r="B65">
        <v>168</v>
      </c>
      <c r="C65">
        <f t="shared" si="5"/>
        <v>2.9321531433504737</v>
      </c>
      <c r="D65">
        <f t="shared" si="6"/>
        <v>-415.25854999144781</v>
      </c>
      <c r="E65">
        <f t="shared" si="7"/>
        <v>64.995203944034174</v>
      </c>
      <c r="F65">
        <f t="shared" si="0"/>
        <v>-1.2424024312547275</v>
      </c>
      <c r="G65">
        <f t="shared" si="1"/>
        <v>42.481933423944284</v>
      </c>
      <c r="H65" s="10">
        <v>4003126</v>
      </c>
      <c r="I65">
        <f t="shared" si="8"/>
        <v>40.031260000000003</v>
      </c>
      <c r="J65">
        <f t="shared" si="2"/>
        <v>0.30794977723011746</v>
      </c>
      <c r="K65">
        <f t="shared" si="3"/>
        <v>-9.7319727526313612E-2</v>
      </c>
      <c r="L65">
        <f t="shared" si="4"/>
        <v>2.3202151570231437E-3</v>
      </c>
      <c r="M65">
        <f t="shared" si="9"/>
        <v>-0.13682666390163642</v>
      </c>
      <c r="N65">
        <f t="shared" si="10"/>
        <v>-1.6581186370689718</v>
      </c>
      <c r="O65">
        <f t="shared" si="11"/>
        <v>1.1756100021002889</v>
      </c>
      <c r="P65">
        <f t="shared" si="12"/>
        <v>-0.15792850711464032</v>
      </c>
      <c r="Q65">
        <f t="shared" si="13"/>
        <v>-3.7912235896880947E-2</v>
      </c>
      <c r="R65">
        <f t="shared" si="14"/>
        <v>-0.21289347610849549</v>
      </c>
    </row>
    <row r="66" spans="1:18">
      <c r="A66" s="1"/>
      <c r="B66">
        <v>171</v>
      </c>
      <c r="C66">
        <f t="shared" si="5"/>
        <v>2.9845130209103035</v>
      </c>
      <c r="D66">
        <f t="shared" si="6"/>
        <v>-419.30893440959716</v>
      </c>
      <c r="E66">
        <f t="shared" si="7"/>
        <v>67.663969780351309</v>
      </c>
      <c r="F66">
        <f t="shared" si="0"/>
        <v>-1.5021352650528332</v>
      </c>
      <c r="G66">
        <f t="shared" si="1"/>
        <v>31.963755875923923</v>
      </c>
      <c r="H66" s="10">
        <v>1715788</v>
      </c>
      <c r="I66">
        <f t="shared" si="8"/>
        <v>17.157880000000002</v>
      </c>
      <c r="J66">
        <f t="shared" si="2"/>
        <v>9.9311099823905707E-2</v>
      </c>
      <c r="K66">
        <f t="shared" si="3"/>
        <v>-3.1690881146656642E-2</v>
      </c>
      <c r="L66">
        <f t="shared" si="4"/>
        <v>7.8657085956612032E-4</v>
      </c>
      <c r="M66">
        <f t="shared" si="9"/>
        <v>-0.10294950652608355</v>
      </c>
      <c r="N66">
        <f t="shared" si="10"/>
        <v>-1.2597508640219783</v>
      </c>
      <c r="O66">
        <f t="shared" si="11"/>
        <v>0.90801150636346706</v>
      </c>
      <c r="P66">
        <f t="shared" si="12"/>
        <v>-0.12491245880494435</v>
      </c>
      <c r="Q66">
        <f t="shared" si="13"/>
        <v>-3.095521098512875E-2</v>
      </c>
      <c r="R66">
        <f t="shared" si="14"/>
        <v>-6.8386140355344099E-2</v>
      </c>
    </row>
    <row r="67" spans="1:18">
      <c r="A67" s="1"/>
      <c r="B67">
        <v>174</v>
      </c>
      <c r="C67">
        <f t="shared" si="5"/>
        <v>3.0368728984701332</v>
      </c>
      <c r="D67">
        <f t="shared" si="6"/>
        <v>-422.21002218433648</v>
      </c>
      <c r="E67">
        <f t="shared" si="7"/>
        <v>69.591395004158926</v>
      </c>
      <c r="F67">
        <f t="shared" si="0"/>
        <v>-1.6962175797234089</v>
      </c>
      <c r="G67">
        <f t="shared" si="1"/>
        <v>21.357967894821087</v>
      </c>
      <c r="H67" s="10">
        <v>516379</v>
      </c>
      <c r="I67">
        <f t="shared" si="8"/>
        <v>5.1637900000000005</v>
      </c>
      <c r="J67">
        <f t="shared" si="2"/>
        <v>1.9971232233464475E-2</v>
      </c>
      <c r="K67">
        <f t="shared" si="3"/>
        <v>-6.4170556693644671E-3</v>
      </c>
      <c r="L67">
        <f t="shared" si="4"/>
        <v>1.6380886967012673E-4</v>
      </c>
      <c r="M67">
        <f t="shared" si="9"/>
        <v>-6.8790171709075129E-2</v>
      </c>
      <c r="N67">
        <f t="shared" si="10"/>
        <v>-0.8475809968889445</v>
      </c>
      <c r="O67">
        <f t="shared" si="11"/>
        <v>0.61805475382256236</v>
      </c>
      <c r="P67">
        <f t="shared" si="12"/>
        <v>-8.6437136648993024E-2</v>
      </c>
      <c r="Q67">
        <f t="shared" si="13"/>
        <v>-2.1888639600644882E-2</v>
      </c>
      <c r="R67">
        <f t="shared" si="14"/>
        <v>-1.3713478651416032E-2</v>
      </c>
    </row>
    <row r="68" spans="1:18">
      <c r="A68" s="1"/>
      <c r="B68">
        <v>177</v>
      </c>
      <c r="C68">
        <f t="shared" si="5"/>
        <v>3.0892327760299634</v>
      </c>
      <c r="D68">
        <f t="shared" si="6"/>
        <v>-423.95386163572732</v>
      </c>
      <c r="E68">
        <f t="shared" si="7"/>
        <v>70.75636234136536</v>
      </c>
      <c r="F68">
        <f t="shared" si="0"/>
        <v>-1.8161670468050781</v>
      </c>
      <c r="G68">
        <f t="shared" si="1"/>
        <v>10.693639208292602</v>
      </c>
      <c r="H68" s="10">
        <v>65550.22</v>
      </c>
      <c r="I68">
        <f t="shared" si="8"/>
        <v>0.65550220000000003</v>
      </c>
      <c r="J68">
        <f t="shared" si="2"/>
        <v>1.2693343748850759E-3</v>
      </c>
      <c r="K68">
        <f t="shared" si="3"/>
        <v>-4.0954067685715486E-4</v>
      </c>
      <c r="L68">
        <f t="shared" si="4"/>
        <v>1.0629396447795337E-5</v>
      </c>
      <c r="M68">
        <f t="shared" si="9"/>
        <v>-3.4442287812958092E-2</v>
      </c>
      <c r="N68">
        <f t="shared" si="10"/>
        <v>-0.42612485498626501</v>
      </c>
      <c r="O68">
        <f t="shared" si="11"/>
        <v>0.31287944203641549</v>
      </c>
      <c r="P68">
        <f t="shared" si="12"/>
        <v>-4.4184096850080554E-2</v>
      </c>
      <c r="Q68">
        <f t="shared" si="13"/>
        <v>-1.1330393600064237E-2</v>
      </c>
      <c r="R68">
        <f t="shared" si="14"/>
        <v>-8.7012264816098504E-4</v>
      </c>
    </row>
    <row r="69" spans="1:18">
      <c r="A69" s="1"/>
      <c r="B69">
        <v>180</v>
      </c>
      <c r="C69">
        <f t="shared" si="5"/>
        <v>3.1415926535897931</v>
      </c>
      <c r="D69">
        <f t="shared" si="6"/>
        <v>-424.53567302104625</v>
      </c>
      <c r="E69">
        <f t="shared" si="7"/>
        <v>71.14610816603907</v>
      </c>
      <c r="F69">
        <f t="shared" si="0"/>
        <v>-1.856741299004967</v>
      </c>
      <c r="G69">
        <f t="shared" si="1"/>
        <v>2.503306807383748E-14</v>
      </c>
      <c r="H69">
        <v>0</v>
      </c>
      <c r="I69">
        <f t="shared" si="8"/>
        <v>0</v>
      </c>
      <c r="J69">
        <f t="shared" si="2"/>
        <v>0</v>
      </c>
      <c r="K69">
        <f t="shared" si="3"/>
        <v>0</v>
      </c>
      <c r="L69">
        <f t="shared" si="4"/>
        <v>0</v>
      </c>
      <c r="M69">
        <f t="shared" si="9"/>
        <v>-8.0627008135067368E-17</v>
      </c>
      <c r="N69">
        <f t="shared" si="10"/>
        <v>-9.9889769994568923E-16</v>
      </c>
      <c r="O69">
        <f t="shared" si="11"/>
        <v>7.3511377090401275E-16</v>
      </c>
      <c r="P69">
        <f t="shared" si="12"/>
        <v>-1.041443658593636E-16</v>
      </c>
      <c r="Q69">
        <f t="shared" si="13"/>
        <v>-2.6816832986781626E-17</v>
      </c>
      <c r="R69">
        <f t="shared" si="14"/>
        <v>0</v>
      </c>
    </row>
    <row r="70" spans="1:18">
      <c r="A70" s="1"/>
      <c r="B70">
        <v>183</v>
      </c>
      <c r="C70">
        <f t="shared" si="5"/>
        <v>3.1939525311496229</v>
      </c>
      <c r="D70">
        <f t="shared" si="6"/>
        <v>-423.95386163572732</v>
      </c>
      <c r="E70">
        <f t="shared" si="7"/>
        <v>70.756362341365374</v>
      </c>
      <c r="F70">
        <f t="shared" si="0"/>
        <v>-1.8161670468050783</v>
      </c>
      <c r="G70">
        <f t="shared" si="1"/>
        <v>-10.69363920829255</v>
      </c>
      <c r="H70">
        <v>0</v>
      </c>
      <c r="I70">
        <f t="shared" si="8"/>
        <v>0</v>
      </c>
      <c r="J70">
        <f t="shared" si="2"/>
        <v>0</v>
      </c>
      <c r="K70">
        <f t="shared" si="3"/>
        <v>0</v>
      </c>
      <c r="L70">
        <f t="shared" si="4"/>
        <v>0</v>
      </c>
      <c r="M70">
        <f t="shared" si="9"/>
        <v>3.4442287812957932E-2</v>
      </c>
      <c r="N70">
        <f t="shared" si="10"/>
        <v>0.42612485498626301</v>
      </c>
      <c r="O70">
        <f t="shared" si="11"/>
        <v>-0.31287944203641399</v>
      </c>
      <c r="P70">
        <f t="shared" si="12"/>
        <v>4.4184096850080345E-2</v>
      </c>
      <c r="Q70">
        <f t="shared" si="13"/>
        <v>1.1330393600064183E-2</v>
      </c>
      <c r="R70">
        <f t="shared" si="14"/>
        <v>0</v>
      </c>
    </row>
    <row r="71" spans="1:18">
      <c r="A71" s="1"/>
      <c r="B71">
        <v>186</v>
      </c>
      <c r="C71">
        <f t="shared" si="5"/>
        <v>3.2463124087094526</v>
      </c>
      <c r="D71">
        <f t="shared" si="6"/>
        <v>-422.21002218433648</v>
      </c>
      <c r="E71">
        <f t="shared" si="7"/>
        <v>69.591395004158954</v>
      </c>
      <c r="F71">
        <f t="shared" si="0"/>
        <v>-1.6962175797234107</v>
      </c>
      <c r="G71">
        <f t="shared" si="1"/>
        <v>-21.357967894820948</v>
      </c>
      <c r="H71">
        <v>0</v>
      </c>
      <c r="I71">
        <f t="shared" si="8"/>
        <v>0</v>
      </c>
      <c r="J71">
        <f t="shared" si="2"/>
        <v>0</v>
      </c>
      <c r="K71">
        <f t="shared" si="3"/>
        <v>0</v>
      </c>
      <c r="L71">
        <f t="shared" si="4"/>
        <v>0</v>
      </c>
      <c r="M71">
        <f t="shared" si="9"/>
        <v>6.8790171709074699E-2</v>
      </c>
      <c r="N71">
        <f t="shared" si="10"/>
        <v>0.84758099688893895</v>
      </c>
      <c r="O71">
        <f t="shared" si="11"/>
        <v>-0.6180547538225577</v>
      </c>
      <c r="P71">
        <f t="shared" si="12"/>
        <v>8.6437136648992483E-2</v>
      </c>
      <c r="Q71">
        <f t="shared" si="13"/>
        <v>2.1888639600644768E-2</v>
      </c>
      <c r="R71">
        <f t="shared" si="14"/>
        <v>0</v>
      </c>
    </row>
    <row r="72" spans="1:18">
      <c r="A72" s="1"/>
      <c r="B72">
        <v>189</v>
      </c>
      <c r="C72">
        <f t="shared" si="5"/>
        <v>3.2986722862692828</v>
      </c>
      <c r="D72">
        <f t="shared" si="6"/>
        <v>-419.30893440959721</v>
      </c>
      <c r="E72">
        <f t="shared" si="7"/>
        <v>67.663969780351309</v>
      </c>
      <c r="F72">
        <f t="shared" si="0"/>
        <v>-1.5021352650528341</v>
      </c>
      <c r="G72">
        <f t="shared" si="1"/>
        <v>-31.963755875923869</v>
      </c>
      <c r="H72">
        <v>0</v>
      </c>
      <c r="I72">
        <f t="shared" si="8"/>
        <v>0</v>
      </c>
      <c r="J72">
        <f t="shared" si="2"/>
        <v>0</v>
      </c>
      <c r="K72">
        <f t="shared" si="3"/>
        <v>0</v>
      </c>
      <c r="L72">
        <f t="shared" si="4"/>
        <v>0</v>
      </c>
      <c r="M72">
        <f t="shared" si="9"/>
        <v>0.10294950652608337</v>
      </c>
      <c r="N72">
        <f t="shared" si="10"/>
        <v>1.2597508640219766</v>
      </c>
      <c r="O72">
        <f t="shared" si="11"/>
        <v>-0.90801150636346573</v>
      </c>
      <c r="P72">
        <f t="shared" si="12"/>
        <v>0.1249124588049442</v>
      </c>
      <c r="Q72">
        <f t="shared" si="13"/>
        <v>3.0955210985128708E-2</v>
      </c>
      <c r="R72">
        <f t="shared" si="14"/>
        <v>0</v>
      </c>
    </row>
    <row r="73" spans="1:18">
      <c r="A73" s="1"/>
      <c r="B73">
        <v>192</v>
      </c>
      <c r="C73">
        <f t="shared" si="5"/>
        <v>3.3510321638291125</v>
      </c>
      <c r="D73">
        <f t="shared" si="6"/>
        <v>-415.25854999144781</v>
      </c>
      <c r="E73">
        <f t="shared" si="7"/>
        <v>64.995203944034188</v>
      </c>
      <c r="F73">
        <f t="shared" ref="F73:F136" si="15">-($D$2/(262144*$F$2^11))*(65536*COS(4*C73)*$F$2^8*$B$2^2*$E$2^4+49152*COS(4*C73)*$F$2^6*$B$2^2*$E$2^6+35840*COS(4*C73)*$F$2^4*$B$2^2*$E$2^8+26880*COS(4*C73)*$F$2^2*$B$2^2*$E$2^10+4725*COS(4*C73)*$B$2^2*$E$2^12)</f>
        <v>-1.2424024312547286</v>
      </c>
      <c r="G73">
        <f t="shared" ref="G73:G136" si="16">$C$2*$E$2*$B$2^2*SIN(C73)</f>
        <v>-42.481933423944234</v>
      </c>
      <c r="H73">
        <v>0</v>
      </c>
      <c r="I73">
        <f t="shared" si="8"/>
        <v>0</v>
      </c>
      <c r="J73">
        <f t="shared" ref="J73:J136" si="17">I73*$E$2*SIN(C73)</f>
        <v>0</v>
      </c>
      <c r="K73">
        <f t="shared" ref="K73:K136" si="18">(I73/(65536*$F$2^9))*(32768*$F$2^8*$E$2^2+8192*$F$2^6*$E$2^4+3840*$F$2^4*$E$2^6+2240*$F$2^2*$E$2^8+1470*$E$2^10)*SIN(2*C73)</f>
        <v>0</v>
      </c>
      <c r="L73">
        <f t="shared" ref="L73:L136" si="19">(I73/(65536*$F$2^9))*(-4096*$F$2^6*$E$2^4-3072*$F$2^4*$E$2^6-2240*$F$2^2*$E$2^8-1680*$E$2^10)*SIN(4*C73)</f>
        <v>0</v>
      </c>
      <c r="M73">
        <f t="shared" si="9"/>
        <v>0.13682666390163623</v>
      </c>
      <c r="N73">
        <f t="shared" si="10"/>
        <v>1.65811863706897</v>
      </c>
      <c r="O73">
        <f t="shared" si="11"/>
        <v>-1.175610002100288</v>
      </c>
      <c r="P73">
        <f t="shared" si="12"/>
        <v>0.15792850711464018</v>
      </c>
      <c r="Q73">
        <f t="shared" si="13"/>
        <v>3.7912235896880919E-2</v>
      </c>
      <c r="R73">
        <f t="shared" si="14"/>
        <v>0</v>
      </c>
    </row>
    <row r="74" spans="1:18">
      <c r="A74" s="1"/>
      <c r="B74">
        <v>195</v>
      </c>
      <c r="C74">
        <f t="shared" ref="C74:C137" si="20">(B74*2*PI())/360</f>
        <v>3.4033920413889422</v>
      </c>
      <c r="D74">
        <f t="shared" ref="D74:D137" si="21">$C$2*$E$2*$B$2^2*COS(C74)+($D$2/(262144*$F$2^11)*262144*$E$2*$B$2^2*$F$2^11*COS(C74))</f>
        <v>-410.06997075203992</v>
      </c>
      <c r="E74">
        <f t="shared" ref="E74:E137" si="22">-($D$2/(262144*$F$2^11))*(-262144*COS(2*C74)*$F$2^10*$B$2^2*$E$2^2-65536*COS(2*C74)*$F$2^8*$B$2^2*$E$2^4-30720*COS(2*C74)*$F$2^6*$B$2^2*$E$2^6-17920*COS(2*C74)*$F$2^4*$B$2^2*$E$2^8-11760*COS(2*C74)*$F$2^2*$B$2^2*$E$2^10+15120*COS(2*C74)*$B$2^2*$E$2^12)</f>
        <v>61.614337052185377</v>
      </c>
      <c r="F74">
        <f t="shared" si="15"/>
        <v>-0.92837064950248593</v>
      </c>
      <c r="G74">
        <f t="shared" si="16"/>
        <v>-52.883670945332547</v>
      </c>
      <c r="H74">
        <v>0</v>
      </c>
      <c r="I74">
        <f t="shared" ref="I74:I137" si="23">H74*10^(-5)</f>
        <v>0</v>
      </c>
      <c r="J74">
        <f t="shared" si="17"/>
        <v>0</v>
      </c>
      <c r="K74">
        <f t="shared" si="18"/>
        <v>0</v>
      </c>
      <c r="L74">
        <f t="shared" si="19"/>
        <v>0</v>
      </c>
      <c r="M74">
        <f t="shared" ref="M74:M137" si="24">(($D$2*SIN(C74))/(524288*$F$2^12))*(-131072*$F$2^11*$B$2^2*$E$2^3-32768*$F$2^9*$B$2^2*$E$2^5-15360*$F$2^7*$B$2^2*$E$2^7-8960*$F$2^5*$B$2^2*$E$2^9-5880*$F$2^3*$B$2^2*$E$2^11+41580*$F$2*$B$2^2*$E$2^13)</f>
        <v>0.17032878890213954</v>
      </c>
      <c r="N74">
        <f t="shared" ref="N74:N137" si="25">(($D$2*SIN(2*C74))/(524288*$F$2^12))*(262144*$F$2^12*$B$2^2*$E$2^2+16384*$F$2^8*$B$2^2*$E$2^6+16384*$F$2^6*$B$2^2*$E$2^8+14336*$F$2^4*$B$2^2*$E$2^10+12288*$F$2^2*$B$2^2*$E$2^12+31680*$B$2^2*$E$2^14)</f>
        <v>2.038319715344604</v>
      </c>
      <c r="O74">
        <f t="shared" ref="O74:O137" si="26">(($D$2*SIN(3*C74))/(524288*$F$2^12))*(393216*$F$2^11*$B$2^2*$E$2^3+147456*$F$2^9*$B$2^2*$E$2^5+82944*$F$2^7*$B$2^2*$E$2^7+53760*$F$2^5*$B$2^2*$E$2^9+37800*$F$2^3*$B$2^2*$E$2^11-10395*$F$2*$B$2^2*$E$2^13)</f>
        <v>-1.4142610779594909</v>
      </c>
      <c r="P74">
        <f t="shared" ref="P74:P137" si="27">(($D$2*SIN(4*C74))/(524288*$F$2^12))*(131072*$F$2^10*$B$2^2*$E$2^4+65536*$F$2^8*$B$2^2*$E$2^6+32768*$F$2^6*$B$2^2*$E$2^8+16384*$F$2^4*$B$2^2*$E$2^10+7680*$F$2^2*$B$2^2*$E$2^12-28160*$B$2^2*$E$2^14)</f>
        <v>0.18404232183836997</v>
      </c>
      <c r="Q74">
        <f t="shared" ref="Q74:Q137" si="28">(($D$2*SIN(5*C74))/(524288*$F$2^12))*(-81920*$F$2^9*$B$2^2*$E$2^5-76800*$F$2^7*$B$2^2*$E$2^7-64000*$F$2^5*$B$2^2*$E$2^9-52500*$F$2^3*$B$2^2*$E$2^11-17325*$F$2*$B$2^2*$E$2^13)</f>
        <v>4.2285604585192885E-2</v>
      </c>
      <c r="R74">
        <f t="shared" ref="R74:R137" si="29">I74*(-$E$2*SIN(C74)-($E$2^2*SIN(C74)*COS(C74))/($F$2*SQRT(1-($E$2^2*(SIN(C74))^2)/($F$2^2))))</f>
        <v>0</v>
      </c>
    </row>
    <row r="75" spans="1:18">
      <c r="A75" s="1"/>
      <c r="B75">
        <v>198</v>
      </c>
      <c r="C75">
        <f t="shared" si="20"/>
        <v>3.4557519189487729</v>
      </c>
      <c r="D75">
        <f t="shared" si="21"/>
        <v>-403.75741822641464</v>
      </c>
      <c r="E75">
        <f t="shared" si="22"/>
        <v>57.558410589963813</v>
      </c>
      <c r="F75">
        <f t="shared" si="15"/>
        <v>-0.57376461555034819</v>
      </c>
      <c r="G75">
        <f t="shared" si="16"/>
        <v>-63.14045800055878</v>
      </c>
      <c r="H75">
        <v>0</v>
      </c>
      <c r="I75">
        <f t="shared" si="23"/>
        <v>0</v>
      </c>
      <c r="J75">
        <f t="shared" si="17"/>
        <v>0</v>
      </c>
      <c r="K75">
        <f t="shared" si="18"/>
        <v>0</v>
      </c>
      <c r="L75">
        <f t="shared" si="19"/>
        <v>0</v>
      </c>
      <c r="M75">
        <f t="shared" si="24"/>
        <v>0.20336405453167156</v>
      </c>
      <c r="N75">
        <f t="shared" si="25"/>
        <v>2.3961885362731055</v>
      </c>
      <c r="O75">
        <f t="shared" si="26"/>
        <v>-1.6180883524159173</v>
      </c>
      <c r="P75">
        <f t="shared" si="27"/>
        <v>0.202112603964721</v>
      </c>
      <c r="Q75">
        <f t="shared" si="28"/>
        <v>4.3777279201289626E-2</v>
      </c>
      <c r="R75">
        <f t="shared" si="29"/>
        <v>0</v>
      </c>
    </row>
    <row r="76" spans="1:18">
      <c r="A76" s="1"/>
      <c r="B76">
        <v>201</v>
      </c>
      <c r="C76">
        <f t="shared" si="20"/>
        <v>3.5081117965086026</v>
      </c>
      <c r="D76">
        <f t="shared" si="21"/>
        <v>-396.338194682265</v>
      </c>
      <c r="E76">
        <f t="shared" si="22"/>
        <v>52.8718621364469</v>
      </c>
      <c r="F76">
        <f t="shared" si="15"/>
        <v>-0.19408231467057466</v>
      </c>
      <c r="G76">
        <f t="shared" si="16"/>
        <v>-73.224181449244725</v>
      </c>
      <c r="H76">
        <v>0</v>
      </c>
      <c r="I76">
        <f t="shared" si="23"/>
        <v>0</v>
      </c>
      <c r="J76">
        <f t="shared" si="17"/>
        <v>0</v>
      </c>
      <c r="K76">
        <f t="shared" si="18"/>
        <v>0</v>
      </c>
      <c r="L76">
        <f t="shared" si="19"/>
        <v>0</v>
      </c>
      <c r="M76">
        <f t="shared" si="24"/>
        <v>0.23584191342339386</v>
      </c>
      <c r="N76">
        <f t="shared" si="25"/>
        <v>2.7278042141635046</v>
      </c>
      <c r="O76">
        <f t="shared" si="26"/>
        <v>-1.7820729215084998</v>
      </c>
      <c r="P76">
        <f t="shared" si="27"/>
        <v>0.21134959545393714</v>
      </c>
      <c r="Q76">
        <f t="shared" si="28"/>
        <v>4.228560458519294E-2</v>
      </c>
      <c r="R76">
        <f t="shared" si="29"/>
        <v>0</v>
      </c>
    </row>
    <row r="77" spans="1:18">
      <c r="A77" s="1"/>
      <c r="B77">
        <v>204</v>
      </c>
      <c r="C77">
        <f t="shared" si="20"/>
        <v>3.5604716740684319</v>
      </c>
      <c r="D77">
        <f t="shared" si="21"/>
        <v>-387.83263569562138</v>
      </c>
      <c r="E77">
        <f t="shared" si="22"/>
        <v>47.606038497214684</v>
      </c>
      <c r="F77">
        <f t="shared" si="15"/>
        <v>0.19408231467057263</v>
      </c>
      <c r="G77">
        <f t="shared" si="16"/>
        <v>-83.107202506328662</v>
      </c>
      <c r="H77">
        <v>0</v>
      </c>
      <c r="I77">
        <f t="shared" si="23"/>
        <v>0</v>
      </c>
      <c r="J77">
        <f t="shared" si="17"/>
        <v>0</v>
      </c>
      <c r="K77">
        <f t="shared" si="18"/>
        <v>0</v>
      </c>
      <c r="L77">
        <f t="shared" si="19"/>
        <v>0</v>
      </c>
      <c r="M77">
        <f t="shared" si="24"/>
        <v>0.26767334602359272</v>
      </c>
      <c r="N77">
        <f t="shared" si="25"/>
        <v>3.0295334982537971</v>
      </c>
      <c r="O77">
        <f t="shared" si="26"/>
        <v>-1.9021769409126019</v>
      </c>
      <c r="P77">
        <f t="shared" si="27"/>
        <v>0.21134959545393717</v>
      </c>
      <c r="Q77">
        <f t="shared" si="28"/>
        <v>3.7912235896881023E-2</v>
      </c>
      <c r="R77">
        <f t="shared" si="29"/>
        <v>0</v>
      </c>
    </row>
    <row r="78" spans="1:18">
      <c r="A78" s="1"/>
      <c r="B78">
        <v>207</v>
      </c>
      <c r="C78">
        <f t="shared" si="20"/>
        <v>3.6128315516282616</v>
      </c>
      <c r="D78">
        <f t="shared" si="21"/>
        <v>-378.26405441245197</v>
      </c>
      <c r="E78">
        <f t="shared" si="22"/>
        <v>41.81863313800293</v>
      </c>
      <c r="F78">
        <f t="shared" si="15"/>
        <v>0.5737646155503463</v>
      </c>
      <c r="G78">
        <f t="shared" si="16"/>
        <v>-92.762432498053641</v>
      </c>
      <c r="H78">
        <v>0</v>
      </c>
      <c r="I78">
        <f t="shared" si="23"/>
        <v>0</v>
      </c>
      <c r="J78">
        <f t="shared" si="17"/>
        <v>0</v>
      </c>
      <c r="K78">
        <f t="shared" si="18"/>
        <v>0</v>
      </c>
      <c r="L78">
        <f t="shared" si="19"/>
        <v>0</v>
      </c>
      <c r="M78">
        <f t="shared" si="24"/>
        <v>0.29877110458808737</v>
      </c>
      <c r="N78">
        <f t="shared" si="25"/>
        <v>3.2980705793665814</v>
      </c>
      <c r="O78">
        <f t="shared" si="26"/>
        <v>-1.9754430510681071</v>
      </c>
      <c r="P78">
        <f t="shared" si="27"/>
        <v>0.20211260396472108</v>
      </c>
      <c r="Q78">
        <f t="shared" si="28"/>
        <v>3.0955210985128757E-2</v>
      </c>
      <c r="R78">
        <f t="shared" si="29"/>
        <v>0</v>
      </c>
    </row>
    <row r="79" spans="1:18">
      <c r="A79" s="1"/>
      <c r="B79">
        <v>210</v>
      </c>
      <c r="C79">
        <f t="shared" si="20"/>
        <v>3.6651914291880923</v>
      </c>
      <c r="D79">
        <f t="shared" si="21"/>
        <v>-367.65867764895</v>
      </c>
      <c r="E79">
        <f t="shared" si="22"/>
        <v>35.573054083019507</v>
      </c>
      <c r="F79">
        <f t="shared" si="15"/>
        <v>0.92837064950248438</v>
      </c>
      <c r="G79">
        <f t="shared" si="16"/>
        <v>-102.16340711013926</v>
      </c>
      <c r="H79">
        <v>0</v>
      </c>
      <c r="I79">
        <f t="shared" si="23"/>
        <v>0</v>
      </c>
      <c r="J79">
        <f t="shared" si="17"/>
        <v>0</v>
      </c>
      <c r="K79">
        <f t="shared" si="18"/>
        <v>0</v>
      </c>
      <c r="L79">
        <f t="shared" si="19"/>
        <v>0</v>
      </c>
      <c r="M79">
        <f t="shared" si="24"/>
        <v>0.32904995232223144</v>
      </c>
      <c r="N79">
        <f t="shared" si="25"/>
        <v>3.5304733090461906</v>
      </c>
      <c r="O79">
        <f t="shared" si="26"/>
        <v>-2.0000671971867074</v>
      </c>
      <c r="P79">
        <f t="shared" si="27"/>
        <v>0.18404232183837008</v>
      </c>
      <c r="Q79">
        <f t="shared" si="28"/>
        <v>2.188863960064482E-2</v>
      </c>
      <c r="R79">
        <f t="shared" si="29"/>
        <v>0</v>
      </c>
    </row>
    <row r="80" spans="1:18">
      <c r="A80" s="1"/>
      <c r="B80">
        <v>213</v>
      </c>
      <c r="C80">
        <f t="shared" si="20"/>
        <v>3.717551306747922</v>
      </c>
      <c r="D80">
        <f t="shared" si="21"/>
        <v>-356.04557400565375</v>
      </c>
      <c r="E80">
        <f t="shared" si="22"/>
        <v>28.937729203362505</v>
      </c>
      <c r="F80">
        <f t="shared" si="15"/>
        <v>1.2424024312547275</v>
      </c>
      <c r="G80">
        <f t="shared" si="16"/>
        <v>-111.28435892462717</v>
      </c>
      <c r="H80">
        <v>0</v>
      </c>
      <c r="I80">
        <f t="shared" si="23"/>
        <v>0</v>
      </c>
      <c r="J80">
        <f t="shared" si="17"/>
        <v>0</v>
      </c>
      <c r="K80">
        <f t="shared" si="18"/>
        <v>0</v>
      </c>
      <c r="L80">
        <f t="shared" si="19"/>
        <v>0</v>
      </c>
      <c r="M80">
        <f t="shared" si="24"/>
        <v>0.35842689700904151</v>
      </c>
      <c r="N80">
        <f t="shared" si="25"/>
        <v>3.7241954343528496</v>
      </c>
      <c r="O80">
        <f t="shared" si="26"/>
        <v>-1.9754430510681071</v>
      </c>
      <c r="P80">
        <f t="shared" si="27"/>
        <v>0.15792850711464035</v>
      </c>
      <c r="Q80">
        <f t="shared" si="28"/>
        <v>1.1330393600064166E-2</v>
      </c>
      <c r="R80">
        <f t="shared" si="29"/>
        <v>0</v>
      </c>
    </row>
    <row r="81" spans="1:18">
      <c r="A81" s="1"/>
      <c r="B81">
        <v>216</v>
      </c>
      <c r="C81">
        <f t="shared" si="20"/>
        <v>3.7699111843077517</v>
      </c>
      <c r="D81">
        <f t="shared" si="21"/>
        <v>-343.45657419243241</v>
      </c>
      <c r="E81">
        <f t="shared" si="22"/>
        <v>21.985356506944317</v>
      </c>
      <c r="F81">
        <f t="shared" si="15"/>
        <v>1.5021352650528332</v>
      </c>
      <c r="G81">
        <f t="shared" si="16"/>
        <v>-120.10028804658364</v>
      </c>
      <c r="H81">
        <v>0</v>
      </c>
      <c r="I81">
        <f t="shared" si="23"/>
        <v>0</v>
      </c>
      <c r="J81">
        <f t="shared" si="17"/>
        <v>0</v>
      </c>
      <c r="K81">
        <f t="shared" si="18"/>
        <v>0</v>
      </c>
      <c r="L81">
        <f t="shared" si="19"/>
        <v>0</v>
      </c>
      <c r="M81">
        <f t="shared" si="24"/>
        <v>0.38682141848509799</v>
      </c>
      <c r="N81">
        <f t="shared" si="25"/>
        <v>3.8771144951427416</v>
      </c>
      <c r="O81">
        <f t="shared" si="26"/>
        <v>-1.9021769409126024</v>
      </c>
      <c r="P81">
        <f t="shared" si="27"/>
        <v>0.12491245880494438</v>
      </c>
      <c r="Q81">
        <f t="shared" si="28"/>
        <v>3.2180199584137954E-17</v>
      </c>
      <c r="R81">
        <f t="shared" si="29"/>
        <v>0</v>
      </c>
    </row>
    <row r="82" spans="1:18">
      <c r="A82" s="1"/>
      <c r="B82">
        <v>219</v>
      </c>
      <c r="C82">
        <f t="shared" si="20"/>
        <v>3.8222710618675819</v>
      </c>
      <c r="D82">
        <f t="shared" si="21"/>
        <v>-329.92618378272323</v>
      </c>
      <c r="E82">
        <f t="shared" si="22"/>
        <v>14.792107643904355</v>
      </c>
      <c r="F82">
        <f t="shared" si="15"/>
        <v>1.69621757972341</v>
      </c>
      <c r="G82">
        <f t="shared" si="16"/>
        <v>-128.58703062707318</v>
      </c>
      <c r="H82">
        <v>0</v>
      </c>
      <c r="I82">
        <f t="shared" si="23"/>
        <v>0</v>
      </c>
      <c r="J82">
        <f t="shared" si="17"/>
        <v>0</v>
      </c>
      <c r="K82">
        <f t="shared" si="18"/>
        <v>0</v>
      </c>
      <c r="L82">
        <f t="shared" si="19"/>
        <v>0</v>
      </c>
      <c r="M82">
        <f t="shared" si="24"/>
        <v>0.41415568934071406</v>
      </c>
      <c r="N82">
        <f t="shared" si="25"/>
        <v>3.987555078185482</v>
      </c>
      <c r="O82">
        <f t="shared" si="26"/>
        <v>-1.7820729215084989</v>
      </c>
      <c r="P82">
        <f t="shared" si="27"/>
        <v>8.6437136648992705E-2</v>
      </c>
      <c r="Q82">
        <f t="shared" si="28"/>
        <v>-1.1330393600064255E-2</v>
      </c>
      <c r="R82">
        <f t="shared" si="29"/>
        <v>0</v>
      </c>
    </row>
    <row r="83" spans="1:18">
      <c r="A83" s="1"/>
      <c r="B83">
        <v>222</v>
      </c>
      <c r="C83">
        <f t="shared" si="20"/>
        <v>3.8746309394274117</v>
      </c>
      <c r="D83">
        <f t="shared" si="21"/>
        <v>-315.49148863615358</v>
      </c>
      <c r="E83">
        <f t="shared" si="22"/>
        <v>7.4367933540703168</v>
      </c>
      <c r="F83">
        <f t="shared" si="15"/>
        <v>1.8161670468050781</v>
      </c>
      <c r="G83">
        <f t="shared" si="16"/>
        <v>-136.72132509458871</v>
      </c>
      <c r="H83">
        <v>0</v>
      </c>
      <c r="I83">
        <f t="shared" si="23"/>
        <v>0</v>
      </c>
      <c r="J83">
        <f t="shared" si="17"/>
        <v>0</v>
      </c>
      <c r="K83">
        <f t="shared" si="18"/>
        <v>0</v>
      </c>
      <c r="L83">
        <f t="shared" si="19"/>
        <v>0</v>
      </c>
      <c r="M83">
        <f t="shared" si="24"/>
        <v>0.44035478823945612</v>
      </c>
      <c r="N83">
        <f t="shared" si="25"/>
        <v>4.0543071733420755</v>
      </c>
      <c r="O83">
        <f t="shared" si="26"/>
        <v>-1.6180883524159158</v>
      </c>
      <c r="P83">
        <f t="shared" si="27"/>
        <v>4.4184096850080574E-2</v>
      </c>
      <c r="Q83">
        <f t="shared" si="28"/>
        <v>-2.1888639600644764E-2</v>
      </c>
      <c r="R83">
        <f t="shared" si="29"/>
        <v>0</v>
      </c>
    </row>
    <row r="84" spans="1:18">
      <c r="A84" s="1"/>
      <c r="B84">
        <v>225</v>
      </c>
      <c r="C84">
        <f t="shared" si="20"/>
        <v>3.9269908169872414</v>
      </c>
      <c r="D84">
        <f t="shared" si="21"/>
        <v>-300.19205324877669</v>
      </c>
      <c r="E84">
        <f t="shared" si="22"/>
        <v>2.1791136123096085E-14</v>
      </c>
      <c r="F84">
        <f t="shared" si="15"/>
        <v>1.856741299004967</v>
      </c>
      <c r="G84">
        <f t="shared" si="16"/>
        <v>-144.48087591340277</v>
      </c>
      <c r="H84">
        <v>0</v>
      </c>
      <c r="I84">
        <f t="shared" si="23"/>
        <v>0</v>
      </c>
      <c r="J84">
        <f t="shared" si="17"/>
        <v>0</v>
      </c>
      <c r="K84">
        <f t="shared" si="18"/>
        <v>0</v>
      </c>
      <c r="L84">
        <f t="shared" si="19"/>
        <v>0</v>
      </c>
      <c r="M84">
        <f t="shared" si="24"/>
        <v>0.46534690527231987</v>
      </c>
      <c r="N84">
        <f t="shared" si="25"/>
        <v>4.0766394306892133</v>
      </c>
      <c r="O84">
        <f t="shared" si="26"/>
        <v>-1.4142610779594946</v>
      </c>
      <c r="P84">
        <f t="shared" si="27"/>
        <v>1.3018045732420449E-16</v>
      </c>
      <c r="Q84">
        <f t="shared" si="28"/>
        <v>-3.0955210985128701E-2</v>
      </c>
      <c r="R84">
        <f t="shared" si="29"/>
        <v>0</v>
      </c>
    </row>
    <row r="85" spans="1:18">
      <c r="A85" s="1"/>
      <c r="B85">
        <v>228</v>
      </c>
      <c r="C85">
        <f t="shared" si="20"/>
        <v>3.9793506945470711</v>
      </c>
      <c r="D85">
        <f t="shared" si="21"/>
        <v>-284.06981230953875</v>
      </c>
      <c r="E85">
        <f t="shared" si="22"/>
        <v>-7.4367933540702751</v>
      </c>
      <c r="F85">
        <f t="shared" si="15"/>
        <v>1.8161670468050783</v>
      </c>
      <c r="G85">
        <f t="shared" si="16"/>
        <v>-151.84441469408074</v>
      </c>
      <c r="H85">
        <v>0</v>
      </c>
      <c r="I85">
        <f t="shared" si="23"/>
        <v>0</v>
      </c>
      <c r="J85">
        <f t="shared" si="17"/>
        <v>0</v>
      </c>
      <c r="K85">
        <f t="shared" si="18"/>
        <v>0</v>
      </c>
      <c r="L85">
        <f t="shared" si="19"/>
        <v>0</v>
      </c>
      <c r="M85">
        <f t="shared" si="24"/>
        <v>0.48906353878369885</v>
      </c>
      <c r="N85">
        <f t="shared" si="25"/>
        <v>4.0543071733420764</v>
      </c>
      <c r="O85">
        <f t="shared" si="26"/>
        <v>-1.1756100021002891</v>
      </c>
      <c r="P85">
        <f t="shared" si="27"/>
        <v>-4.4184096850080318E-2</v>
      </c>
      <c r="Q85">
        <f t="shared" si="28"/>
        <v>-3.7912235896880919E-2</v>
      </c>
      <c r="R85">
        <f t="shared" si="29"/>
        <v>0</v>
      </c>
    </row>
    <row r="86" spans="1:18">
      <c r="A86" s="1"/>
      <c r="B86">
        <v>231</v>
      </c>
      <c r="C86">
        <f t="shared" si="20"/>
        <v>4.0317105721069018</v>
      </c>
      <c r="D86">
        <f t="shared" si="21"/>
        <v>-267.16895576021068</v>
      </c>
      <c r="E86">
        <f t="shared" si="22"/>
        <v>-14.792107643904435</v>
      </c>
      <c r="F86">
        <f t="shared" si="15"/>
        <v>1.6962175797234085</v>
      </c>
      <c r="G86">
        <f t="shared" si="16"/>
        <v>-158.79175848865822</v>
      </c>
      <c r="H86">
        <v>0</v>
      </c>
      <c r="I86">
        <f t="shared" si="23"/>
        <v>0</v>
      </c>
      <c r="J86">
        <f t="shared" si="17"/>
        <v>0</v>
      </c>
      <c r="K86">
        <f t="shared" si="18"/>
        <v>0</v>
      </c>
      <c r="L86">
        <f t="shared" si="19"/>
        <v>0</v>
      </c>
      <c r="M86">
        <f t="shared" si="24"/>
        <v>0.51143968312966193</v>
      </c>
      <c r="N86">
        <f t="shared" si="25"/>
        <v>3.9875550781854812</v>
      </c>
      <c r="O86">
        <f t="shared" si="26"/>
        <v>-0.90801150636346728</v>
      </c>
      <c r="P86">
        <f t="shared" si="27"/>
        <v>-8.6437136648993163E-2</v>
      </c>
      <c r="Q86">
        <f t="shared" si="28"/>
        <v>-4.2285604585192968E-2</v>
      </c>
      <c r="R86">
        <f t="shared" si="29"/>
        <v>0</v>
      </c>
    </row>
    <row r="87" spans="1:18">
      <c r="A87" s="1"/>
      <c r="B87">
        <v>234</v>
      </c>
      <c r="C87">
        <f t="shared" si="20"/>
        <v>4.0840704496667311</v>
      </c>
      <c r="D87">
        <f t="shared" si="21"/>
        <v>-249.53580767383062</v>
      </c>
      <c r="E87">
        <f t="shared" si="22"/>
        <v>-21.985356506944274</v>
      </c>
      <c r="F87">
        <f t="shared" si="15"/>
        <v>1.5021352650528346</v>
      </c>
      <c r="G87">
        <f t="shared" si="16"/>
        <v>-165.30386511069793</v>
      </c>
      <c r="H87">
        <v>0</v>
      </c>
      <c r="I87">
        <f t="shared" si="23"/>
        <v>0</v>
      </c>
      <c r="J87">
        <f t="shared" si="17"/>
        <v>0</v>
      </c>
      <c r="K87">
        <f t="shared" si="18"/>
        <v>0</v>
      </c>
      <c r="L87">
        <f t="shared" si="19"/>
        <v>0</v>
      </c>
      <c r="M87">
        <f t="shared" si="24"/>
        <v>0.53241400685390261</v>
      </c>
      <c r="N87">
        <f t="shared" si="25"/>
        <v>3.8771144951427416</v>
      </c>
      <c r="O87">
        <f t="shared" si="26"/>
        <v>-0.6180547538225627</v>
      </c>
      <c r="P87">
        <f t="shared" si="27"/>
        <v>-0.12491245880494417</v>
      </c>
      <c r="Q87">
        <f t="shared" si="28"/>
        <v>-4.3777279201289626E-2</v>
      </c>
      <c r="R87">
        <f t="shared" si="29"/>
        <v>0</v>
      </c>
    </row>
    <row r="88" spans="1:18">
      <c r="A88" s="1"/>
      <c r="B88">
        <v>237</v>
      </c>
      <c r="C88">
        <f t="shared" si="20"/>
        <v>4.1364303272265612</v>
      </c>
      <c r="D88">
        <f t="shared" si="21"/>
        <v>-231.21869928363765</v>
      </c>
      <c r="E88">
        <f t="shared" si="22"/>
        <v>-28.937729203362519</v>
      </c>
      <c r="F88">
        <f t="shared" si="15"/>
        <v>1.2424024312547262</v>
      </c>
      <c r="G88">
        <f t="shared" si="16"/>
        <v>-171.3628853286001</v>
      </c>
      <c r="H88">
        <v>0</v>
      </c>
      <c r="I88">
        <f t="shared" si="23"/>
        <v>0</v>
      </c>
      <c r="J88">
        <f t="shared" si="17"/>
        <v>0</v>
      </c>
      <c r="K88">
        <f t="shared" si="18"/>
        <v>0</v>
      </c>
      <c r="L88">
        <f t="shared" si="19"/>
        <v>0</v>
      </c>
      <c r="M88">
        <f t="shared" si="24"/>
        <v>0.55192902079300088</v>
      </c>
      <c r="N88">
        <f t="shared" si="25"/>
        <v>3.7241954343528492</v>
      </c>
      <c r="O88">
        <f t="shared" si="26"/>
        <v>-0.31287944203641582</v>
      </c>
      <c r="P88">
        <f t="shared" si="27"/>
        <v>-0.15792850711464043</v>
      </c>
      <c r="Q88">
        <f t="shared" si="28"/>
        <v>-4.2285604585192899E-2</v>
      </c>
      <c r="R88">
        <f t="shared" si="29"/>
        <v>0</v>
      </c>
    </row>
    <row r="89" spans="1:18">
      <c r="A89" s="1"/>
      <c r="B89">
        <v>240</v>
      </c>
      <c r="C89">
        <f t="shared" si="20"/>
        <v>4.1887902047863905</v>
      </c>
      <c r="D89">
        <f t="shared" si="21"/>
        <v>-212.26783651052332</v>
      </c>
      <c r="E89">
        <f t="shared" si="22"/>
        <v>-35.573054083019471</v>
      </c>
      <c r="F89">
        <f t="shared" si="15"/>
        <v>0.92837064950248605</v>
      </c>
      <c r="G89">
        <f t="shared" si="16"/>
        <v>-176.95221178910458</v>
      </c>
      <c r="H89">
        <v>0</v>
      </c>
      <c r="I89">
        <f t="shared" si="23"/>
        <v>0</v>
      </c>
      <c r="J89">
        <f t="shared" si="17"/>
        <v>0</v>
      </c>
      <c r="K89">
        <f t="shared" si="18"/>
        <v>0</v>
      </c>
      <c r="L89">
        <f t="shared" si="19"/>
        <v>0</v>
      </c>
      <c r="M89">
        <f t="shared" si="24"/>
        <v>0.56993123565022119</v>
      </c>
      <c r="N89">
        <f t="shared" si="25"/>
        <v>3.5304733090461928</v>
      </c>
      <c r="O89">
        <f t="shared" si="26"/>
        <v>-9.8015169453868366E-16</v>
      </c>
      <c r="P89">
        <f t="shared" si="27"/>
        <v>-0.18404232183836997</v>
      </c>
      <c r="Q89">
        <f t="shared" si="28"/>
        <v>-3.7912235896881023E-2</v>
      </c>
      <c r="R89">
        <f t="shared" si="29"/>
        <v>0</v>
      </c>
    </row>
    <row r="90" spans="1:18">
      <c r="A90" s="1"/>
      <c r="B90">
        <v>243</v>
      </c>
      <c r="C90">
        <f t="shared" si="20"/>
        <v>4.2411500823462207</v>
      </c>
      <c r="D90">
        <f t="shared" si="21"/>
        <v>-192.73516235208967</v>
      </c>
      <c r="E90">
        <f t="shared" si="22"/>
        <v>-41.818633138002845</v>
      </c>
      <c r="F90">
        <f t="shared" si="15"/>
        <v>0.57376461555035152</v>
      </c>
      <c r="G90">
        <f t="shared" si="16"/>
        <v>-182.05652453689268</v>
      </c>
      <c r="H90">
        <v>0</v>
      </c>
      <c r="I90">
        <f t="shared" si="23"/>
        <v>0</v>
      </c>
      <c r="J90">
        <f t="shared" si="17"/>
        <v>0</v>
      </c>
      <c r="K90">
        <f t="shared" si="18"/>
        <v>0</v>
      </c>
      <c r="L90">
        <f t="shared" si="19"/>
        <v>0</v>
      </c>
      <c r="M90">
        <f t="shared" si="24"/>
        <v>0.58637130860595899</v>
      </c>
      <c r="N90">
        <f t="shared" si="25"/>
        <v>3.298070579366585</v>
      </c>
      <c r="O90">
        <f t="shared" si="26"/>
        <v>0.31287944203641732</v>
      </c>
      <c r="P90">
        <f t="shared" si="27"/>
        <v>-0.20211260396472089</v>
      </c>
      <c r="Q90">
        <f t="shared" si="28"/>
        <v>-3.0955210985128757E-2</v>
      </c>
      <c r="R90">
        <f t="shared" si="29"/>
        <v>0</v>
      </c>
    </row>
    <row r="91" spans="1:18">
      <c r="A91" s="1"/>
      <c r="B91">
        <v>246</v>
      </c>
      <c r="C91">
        <f t="shared" si="20"/>
        <v>4.2935099599060509</v>
      </c>
      <c r="D91">
        <f t="shared" si="21"/>
        <v>-172.67421451050586</v>
      </c>
      <c r="E91">
        <f t="shared" si="22"/>
        <v>-47.606038497214655</v>
      </c>
      <c r="F91">
        <f t="shared" si="15"/>
        <v>0.19408231467057491</v>
      </c>
      <c r="G91">
        <f t="shared" si="16"/>
        <v>-186.66183300551899</v>
      </c>
      <c r="H91">
        <v>0</v>
      </c>
      <c r="I91">
        <f t="shared" si="23"/>
        <v>0</v>
      </c>
      <c r="J91">
        <f t="shared" si="17"/>
        <v>0</v>
      </c>
      <c r="K91">
        <f t="shared" si="18"/>
        <v>0</v>
      </c>
      <c r="L91">
        <f t="shared" si="19"/>
        <v>0</v>
      </c>
      <c r="M91">
        <f t="shared" si="24"/>
        <v>0.60120417856297781</v>
      </c>
      <c r="N91">
        <f t="shared" si="25"/>
        <v>3.0295334982537985</v>
      </c>
      <c r="O91">
        <f t="shared" si="26"/>
        <v>0.61805475382256403</v>
      </c>
      <c r="P91">
        <f t="shared" si="27"/>
        <v>-0.21134959545393714</v>
      </c>
      <c r="Q91">
        <f t="shared" si="28"/>
        <v>-2.1888639600644823E-2</v>
      </c>
      <c r="R91">
        <f t="shared" si="29"/>
        <v>0</v>
      </c>
    </row>
    <row r="92" spans="1:18">
      <c r="A92" s="1"/>
      <c r="B92">
        <v>249</v>
      </c>
      <c r="C92">
        <f t="shared" si="20"/>
        <v>4.3458698374658802</v>
      </c>
      <c r="D92">
        <f t="shared" si="21"/>
        <v>-152.13997864938659</v>
      </c>
      <c r="E92">
        <f t="shared" si="22"/>
        <v>-52.871862136446879</v>
      </c>
      <c r="F92">
        <f t="shared" si="15"/>
        <v>-0.19408231467057241</v>
      </c>
      <c r="G92">
        <f t="shared" si="16"/>
        <v>-190.75551436458204</v>
      </c>
      <c r="H92">
        <v>0</v>
      </c>
      <c r="I92">
        <f t="shared" si="23"/>
        <v>0</v>
      </c>
      <c r="J92">
        <f t="shared" si="17"/>
        <v>0</v>
      </c>
      <c r="K92">
        <f t="shared" si="18"/>
        <v>0</v>
      </c>
      <c r="L92">
        <f t="shared" si="19"/>
        <v>0</v>
      </c>
      <c r="M92">
        <f t="shared" si="24"/>
        <v>0.61438918965574518</v>
      </c>
      <c r="N92">
        <f t="shared" si="25"/>
        <v>2.7278042141635068</v>
      </c>
      <c r="O92">
        <f t="shared" si="26"/>
        <v>0.9080115063634655</v>
      </c>
      <c r="P92">
        <f t="shared" si="27"/>
        <v>-0.21134959545393717</v>
      </c>
      <c r="Q92">
        <f t="shared" si="28"/>
        <v>-1.1330393600064324E-2</v>
      </c>
      <c r="R92">
        <f t="shared" si="29"/>
        <v>0</v>
      </c>
    </row>
    <row r="93" spans="1:18">
      <c r="A93" s="1"/>
      <c r="B93">
        <v>252</v>
      </c>
      <c r="C93">
        <f t="shared" si="20"/>
        <v>4.3982297150257104</v>
      </c>
      <c r="D93">
        <f t="shared" si="21"/>
        <v>-131.18873768190923</v>
      </c>
      <c r="E93">
        <f t="shared" si="22"/>
        <v>-57.558410589963835</v>
      </c>
      <c r="F93">
        <f t="shared" si="15"/>
        <v>-0.57376461555034919</v>
      </c>
      <c r="G93">
        <f t="shared" si="16"/>
        <v>-194.32634811802507</v>
      </c>
      <c r="H93">
        <v>0</v>
      </c>
      <c r="I93">
        <f t="shared" si="23"/>
        <v>0</v>
      </c>
      <c r="J93">
        <f t="shared" si="17"/>
        <v>0</v>
      </c>
      <c r="K93">
        <f t="shared" si="18"/>
        <v>0</v>
      </c>
      <c r="L93">
        <f t="shared" si="19"/>
        <v>0</v>
      </c>
      <c r="M93">
        <f t="shared" si="24"/>
        <v>0.62589020268533546</v>
      </c>
      <c r="N93">
        <f t="shared" si="25"/>
        <v>2.3961885362731041</v>
      </c>
      <c r="O93">
        <f t="shared" si="26"/>
        <v>1.1756100021002878</v>
      </c>
      <c r="P93">
        <f t="shared" si="27"/>
        <v>-0.20211260396472094</v>
      </c>
      <c r="Q93">
        <f t="shared" si="28"/>
        <v>-3.7543566181494278E-17</v>
      </c>
      <c r="R93">
        <f t="shared" si="29"/>
        <v>0</v>
      </c>
    </row>
    <row r="94" spans="1:18">
      <c r="A94" s="1"/>
      <c r="B94">
        <v>255</v>
      </c>
      <c r="C94">
        <f t="shared" si="20"/>
        <v>4.4505895925855405</v>
      </c>
      <c r="D94">
        <f t="shared" si="21"/>
        <v>-109.87791750326312</v>
      </c>
      <c r="E94">
        <f t="shared" si="22"/>
        <v>-61.614337052185348</v>
      </c>
      <c r="F94">
        <f t="shared" si="15"/>
        <v>-0.92837064950248427</v>
      </c>
      <c r="G94">
        <f t="shared" si="16"/>
        <v>-197.36454685873542</v>
      </c>
      <c r="H94">
        <v>0</v>
      </c>
      <c r="I94">
        <f t="shared" si="23"/>
        <v>0</v>
      </c>
      <c r="J94">
        <f t="shared" si="17"/>
        <v>0</v>
      </c>
      <c r="K94">
        <f t="shared" si="18"/>
        <v>0</v>
      </c>
      <c r="L94">
        <f t="shared" si="19"/>
        <v>0</v>
      </c>
      <c r="M94">
        <f t="shared" si="24"/>
        <v>0.63567569417445968</v>
      </c>
      <c r="N94">
        <f t="shared" si="25"/>
        <v>2.0383197153446058</v>
      </c>
      <c r="O94">
        <f t="shared" si="26"/>
        <v>1.4142610779594931</v>
      </c>
      <c r="P94">
        <f t="shared" si="27"/>
        <v>-0.18404232183837008</v>
      </c>
      <c r="Q94">
        <f t="shared" si="28"/>
        <v>1.1330393600064249E-2</v>
      </c>
      <c r="R94">
        <f t="shared" si="29"/>
        <v>0</v>
      </c>
    </row>
    <row r="95" spans="1:18">
      <c r="A95" s="1"/>
      <c r="B95">
        <v>258</v>
      </c>
      <c r="C95">
        <f t="shared" si="20"/>
        <v>4.5029494701453698</v>
      </c>
      <c r="D95">
        <f t="shared" si="21"/>
        <v>-88.265929590261351</v>
      </c>
      <c r="E95">
        <f t="shared" si="22"/>
        <v>-64.995203944034117</v>
      </c>
      <c r="F95">
        <f t="shared" si="15"/>
        <v>-1.2424024312547246</v>
      </c>
      <c r="G95">
        <f t="shared" si="16"/>
        <v>-199.86178309514742</v>
      </c>
      <c r="H95">
        <v>0</v>
      </c>
      <c r="I95">
        <f t="shared" si="23"/>
        <v>0</v>
      </c>
      <c r="J95">
        <f t="shared" si="17"/>
        <v>0</v>
      </c>
      <c r="K95">
        <f t="shared" si="18"/>
        <v>0</v>
      </c>
      <c r="L95">
        <f t="shared" si="19"/>
        <v>0</v>
      </c>
      <c r="M95">
        <f t="shared" si="24"/>
        <v>0.64371884277112745</v>
      </c>
      <c r="N95">
        <f t="shared" si="25"/>
        <v>1.6581186370689756</v>
      </c>
      <c r="O95">
        <f t="shared" si="26"/>
        <v>1.6180883524159129</v>
      </c>
      <c r="P95">
        <f t="shared" si="27"/>
        <v>-0.15792850711464063</v>
      </c>
      <c r="Q95">
        <f t="shared" si="28"/>
        <v>2.1888639600644754E-2</v>
      </c>
      <c r="R95">
        <f t="shared" si="29"/>
        <v>0</v>
      </c>
    </row>
    <row r="96" spans="1:18">
      <c r="A96" s="1"/>
      <c r="B96">
        <v>261</v>
      </c>
      <c r="C96">
        <f t="shared" si="20"/>
        <v>4.5553093477052</v>
      </c>
      <c r="D96">
        <f t="shared" si="21"/>
        <v>-66.412010899541812</v>
      </c>
      <c r="E96">
        <f t="shared" si="22"/>
        <v>-67.663969780351295</v>
      </c>
      <c r="F96">
        <f t="shared" si="15"/>
        <v>-1.502135265052833</v>
      </c>
      <c r="G96">
        <f t="shared" si="16"/>
        <v>-201.81121207631782</v>
      </c>
      <c r="H96">
        <v>0</v>
      </c>
      <c r="I96">
        <f t="shared" si="23"/>
        <v>0</v>
      </c>
      <c r="J96">
        <f t="shared" si="17"/>
        <v>0</v>
      </c>
      <c r="K96">
        <f t="shared" si="18"/>
        <v>0</v>
      </c>
      <c r="L96">
        <f t="shared" si="19"/>
        <v>0</v>
      </c>
      <c r="M96">
        <f t="shared" si="24"/>
        <v>0.64999760276410767</v>
      </c>
      <c r="N96">
        <f t="shared" si="25"/>
        <v>1.2597508640219792</v>
      </c>
      <c r="O96">
        <f t="shared" si="26"/>
        <v>1.7820729215084981</v>
      </c>
      <c r="P96">
        <f t="shared" si="27"/>
        <v>-0.12491245880494441</v>
      </c>
      <c r="Q96">
        <f t="shared" si="28"/>
        <v>3.0955210985128701E-2</v>
      </c>
      <c r="R96">
        <f t="shared" si="29"/>
        <v>0</v>
      </c>
    </row>
    <row r="97" spans="1:18">
      <c r="A97" s="1"/>
      <c r="B97">
        <v>264</v>
      </c>
      <c r="C97">
        <f t="shared" si="20"/>
        <v>4.6076692252650302</v>
      </c>
      <c r="D97">
        <f t="shared" si="21"/>
        <v>-44.376061503188936</v>
      </c>
      <c r="E97">
        <f t="shared" si="22"/>
        <v>-69.591395004158954</v>
      </c>
      <c r="F97">
        <f t="shared" si="15"/>
        <v>-1.69621757972341</v>
      </c>
      <c r="G97">
        <f t="shared" si="16"/>
        <v>-203.20749055291242</v>
      </c>
      <c r="H97">
        <v>0</v>
      </c>
      <c r="I97">
        <f t="shared" si="23"/>
        <v>0</v>
      </c>
      <c r="J97">
        <f t="shared" si="17"/>
        <v>0</v>
      </c>
      <c r="K97">
        <f t="shared" si="18"/>
        <v>0</v>
      </c>
      <c r="L97">
        <f t="shared" si="19"/>
        <v>0</v>
      </c>
      <c r="M97">
        <f t="shared" si="24"/>
        <v>0.65449476450869104</v>
      </c>
      <c r="N97">
        <f t="shared" si="25"/>
        <v>0.8475809968889414</v>
      </c>
      <c r="O97">
        <f t="shared" si="26"/>
        <v>1.9021769409126019</v>
      </c>
      <c r="P97">
        <f t="shared" si="27"/>
        <v>-8.6437136648992718E-2</v>
      </c>
      <c r="Q97">
        <f t="shared" si="28"/>
        <v>3.7912235896880996E-2</v>
      </c>
      <c r="R97">
        <f t="shared" si="29"/>
        <v>0</v>
      </c>
    </row>
    <row r="98" spans="1:18">
      <c r="A98" s="1"/>
      <c r="B98">
        <v>267</v>
      </c>
      <c r="C98">
        <f t="shared" si="20"/>
        <v>4.6600291028248595</v>
      </c>
      <c r="D98">
        <f t="shared" si="21"/>
        <v>-22.218480406798392</v>
      </c>
      <c r="E98">
        <f t="shared" si="22"/>
        <v>-70.75636234136536</v>
      </c>
      <c r="F98">
        <f t="shared" si="15"/>
        <v>-1.816167046805077</v>
      </c>
      <c r="G98">
        <f t="shared" si="16"/>
        <v>-204.04679142268091</v>
      </c>
      <c r="H98">
        <v>0</v>
      </c>
      <c r="I98">
        <f t="shared" si="23"/>
        <v>0</v>
      </c>
      <c r="J98">
        <f t="shared" si="17"/>
        <v>0</v>
      </c>
      <c r="K98">
        <f t="shared" si="18"/>
        <v>0</v>
      </c>
      <c r="L98">
        <f t="shared" si="19"/>
        <v>0</v>
      </c>
      <c r="M98">
        <f t="shared" si="24"/>
        <v>0.65719800159712916</v>
      </c>
      <c r="N98">
        <f t="shared" si="25"/>
        <v>0.42612485498626912</v>
      </c>
      <c r="O98">
        <f t="shared" si="26"/>
        <v>1.9754430510681071</v>
      </c>
      <c r="P98">
        <f t="shared" si="27"/>
        <v>-4.418409685008097E-2</v>
      </c>
      <c r="Q98">
        <f t="shared" si="28"/>
        <v>4.2285604585192878E-2</v>
      </c>
      <c r="R98">
        <f t="shared" si="29"/>
        <v>0</v>
      </c>
    </row>
    <row r="99" spans="1:18">
      <c r="A99" s="1"/>
      <c r="B99">
        <v>270</v>
      </c>
      <c r="C99">
        <f t="shared" si="20"/>
        <v>4.7123889803846897</v>
      </c>
      <c r="D99">
        <f t="shared" si="21"/>
        <v>-7.8017883578298898E-14</v>
      </c>
      <c r="E99">
        <f t="shared" si="22"/>
        <v>-71.14610816603907</v>
      </c>
      <c r="F99">
        <f t="shared" si="15"/>
        <v>-1.856741299004967</v>
      </c>
      <c r="G99">
        <f t="shared" si="16"/>
        <v>-204.32681422027846</v>
      </c>
      <c r="H99">
        <v>0</v>
      </c>
      <c r="I99">
        <f t="shared" si="23"/>
        <v>0</v>
      </c>
      <c r="J99">
        <f t="shared" si="17"/>
        <v>0</v>
      </c>
      <c r="K99">
        <f t="shared" si="18"/>
        <v>0</v>
      </c>
      <c r="L99">
        <f t="shared" si="19"/>
        <v>0</v>
      </c>
      <c r="M99">
        <f t="shared" si="24"/>
        <v>0.65809990464446266</v>
      </c>
      <c r="N99">
        <f t="shared" si="25"/>
        <v>1.498346549918534E-15</v>
      </c>
      <c r="O99">
        <f t="shared" si="26"/>
        <v>2.0000671971867074</v>
      </c>
      <c r="P99">
        <f t="shared" si="27"/>
        <v>-1.5621654878904539E-16</v>
      </c>
      <c r="Q99">
        <f t="shared" si="28"/>
        <v>4.3777279201289626E-2</v>
      </c>
      <c r="R99">
        <f t="shared" si="29"/>
        <v>0</v>
      </c>
    </row>
    <row r="100" spans="1:18">
      <c r="A100" s="1"/>
      <c r="B100">
        <v>273</v>
      </c>
      <c r="C100">
        <f t="shared" si="20"/>
        <v>4.7647488579445199</v>
      </c>
      <c r="D100">
        <f t="shared" si="21"/>
        <v>22.218480406798236</v>
      </c>
      <c r="E100">
        <f t="shared" si="22"/>
        <v>-70.75636234136536</v>
      </c>
      <c r="F100">
        <f t="shared" si="15"/>
        <v>-1.8161670468050777</v>
      </c>
      <c r="G100">
        <f t="shared" si="16"/>
        <v>-204.04679142268091</v>
      </c>
      <c r="H100">
        <v>0</v>
      </c>
      <c r="I100">
        <f t="shared" si="23"/>
        <v>0</v>
      </c>
      <c r="J100">
        <f t="shared" si="17"/>
        <v>0</v>
      </c>
      <c r="K100">
        <f t="shared" si="18"/>
        <v>0</v>
      </c>
      <c r="L100">
        <f t="shared" si="19"/>
        <v>0</v>
      </c>
      <c r="M100">
        <f t="shared" si="24"/>
        <v>0.65719800159712916</v>
      </c>
      <c r="N100">
        <f t="shared" si="25"/>
        <v>-0.42612485498626612</v>
      </c>
      <c r="O100">
        <f t="shared" si="26"/>
        <v>1.9754430510681071</v>
      </c>
      <c r="P100">
        <f t="shared" si="27"/>
        <v>4.4184096850080658E-2</v>
      </c>
      <c r="Q100">
        <f t="shared" si="28"/>
        <v>4.228560458519294E-2</v>
      </c>
      <c r="R100">
        <f t="shared" si="29"/>
        <v>0</v>
      </c>
    </row>
    <row r="101" spans="1:18">
      <c r="A101" s="1"/>
      <c r="B101">
        <v>276</v>
      </c>
      <c r="C101">
        <f t="shared" si="20"/>
        <v>4.8171087355043491</v>
      </c>
      <c r="D101">
        <f t="shared" si="21"/>
        <v>44.37606150318878</v>
      </c>
      <c r="E101">
        <f t="shared" si="22"/>
        <v>-69.591395004158954</v>
      </c>
      <c r="F101">
        <f t="shared" si="15"/>
        <v>-1.6962175797234111</v>
      </c>
      <c r="G101">
        <f t="shared" si="16"/>
        <v>-203.20749055291242</v>
      </c>
      <c r="H101">
        <v>0</v>
      </c>
      <c r="I101">
        <f t="shared" si="23"/>
        <v>0</v>
      </c>
      <c r="J101">
        <f t="shared" si="17"/>
        <v>0</v>
      </c>
      <c r="K101">
        <f t="shared" si="18"/>
        <v>0</v>
      </c>
      <c r="L101">
        <f t="shared" si="19"/>
        <v>0</v>
      </c>
      <c r="M101">
        <f t="shared" si="24"/>
        <v>0.65449476450869104</v>
      </c>
      <c r="N101">
        <f t="shared" si="25"/>
        <v>-0.8475809968889384</v>
      </c>
      <c r="O101">
        <f t="shared" si="26"/>
        <v>1.9021769409126024</v>
      </c>
      <c r="P101">
        <f t="shared" si="27"/>
        <v>8.6437136648992441E-2</v>
      </c>
      <c r="Q101">
        <f t="shared" si="28"/>
        <v>3.7912235896881023E-2</v>
      </c>
      <c r="R101">
        <f t="shared" si="29"/>
        <v>0</v>
      </c>
    </row>
    <row r="102" spans="1:18">
      <c r="A102" s="1"/>
      <c r="B102">
        <v>279</v>
      </c>
      <c r="C102">
        <f t="shared" si="20"/>
        <v>4.8694686130641793</v>
      </c>
      <c r="D102">
        <f t="shared" si="21"/>
        <v>66.412010899541656</v>
      </c>
      <c r="E102">
        <f t="shared" si="22"/>
        <v>-67.663969780351309</v>
      </c>
      <c r="F102">
        <f t="shared" si="15"/>
        <v>-1.5021352650528348</v>
      </c>
      <c r="G102">
        <f t="shared" si="16"/>
        <v>-201.81121207631784</v>
      </c>
      <c r="H102">
        <v>0</v>
      </c>
      <c r="I102">
        <f t="shared" si="23"/>
        <v>0</v>
      </c>
      <c r="J102">
        <f t="shared" si="17"/>
        <v>0</v>
      </c>
      <c r="K102">
        <f t="shared" si="18"/>
        <v>0</v>
      </c>
      <c r="L102">
        <f t="shared" si="19"/>
        <v>0</v>
      </c>
      <c r="M102">
        <f t="shared" si="24"/>
        <v>0.64999760276410778</v>
      </c>
      <c r="N102">
        <f t="shared" si="25"/>
        <v>-1.2597508640219761</v>
      </c>
      <c r="O102">
        <f t="shared" si="26"/>
        <v>1.7820729215084989</v>
      </c>
      <c r="P102">
        <f t="shared" si="27"/>
        <v>0.12491245880494414</v>
      </c>
      <c r="Q102">
        <f t="shared" si="28"/>
        <v>3.095521098512876E-2</v>
      </c>
      <c r="R102">
        <f t="shared" si="29"/>
        <v>0</v>
      </c>
    </row>
    <row r="103" spans="1:18">
      <c r="A103" s="1"/>
      <c r="B103">
        <v>282</v>
      </c>
      <c r="C103">
        <f t="shared" si="20"/>
        <v>4.9218284906240086</v>
      </c>
      <c r="D103">
        <f t="shared" si="21"/>
        <v>88.265929590260811</v>
      </c>
      <c r="E103">
        <f t="shared" si="22"/>
        <v>-64.995203944034202</v>
      </c>
      <c r="F103">
        <f t="shared" si="15"/>
        <v>-1.2424024312547319</v>
      </c>
      <c r="G103">
        <f t="shared" si="16"/>
        <v>-199.86178309514744</v>
      </c>
      <c r="H103">
        <v>0</v>
      </c>
      <c r="I103">
        <f t="shared" si="23"/>
        <v>0</v>
      </c>
      <c r="J103">
        <f t="shared" si="17"/>
        <v>0</v>
      </c>
      <c r="K103">
        <f t="shared" si="18"/>
        <v>0</v>
      </c>
      <c r="L103">
        <f t="shared" si="19"/>
        <v>0</v>
      </c>
      <c r="M103">
        <f t="shared" si="24"/>
        <v>0.64371884277112756</v>
      </c>
      <c r="N103">
        <f t="shared" si="25"/>
        <v>-1.6581186370689662</v>
      </c>
      <c r="O103">
        <f t="shared" si="26"/>
        <v>1.6180883524159182</v>
      </c>
      <c r="P103">
        <f t="shared" si="27"/>
        <v>0.1579285071146399</v>
      </c>
      <c r="Q103">
        <f t="shared" si="28"/>
        <v>2.1888639600644966E-2</v>
      </c>
      <c r="R103">
        <f t="shared" si="29"/>
        <v>0</v>
      </c>
    </row>
    <row r="104" spans="1:18">
      <c r="A104" s="1"/>
      <c r="B104">
        <v>285</v>
      </c>
      <c r="C104">
        <f t="shared" si="20"/>
        <v>4.9741883681838397</v>
      </c>
      <c r="D104">
        <f t="shared" si="21"/>
        <v>109.87791750326335</v>
      </c>
      <c r="E104">
        <f t="shared" si="22"/>
        <v>-61.614337052185313</v>
      </c>
      <c r="F104">
        <f t="shared" si="15"/>
        <v>-0.92837064950248094</v>
      </c>
      <c r="G104">
        <f t="shared" si="16"/>
        <v>-197.36454685873539</v>
      </c>
      <c r="H104">
        <v>0</v>
      </c>
      <c r="I104">
        <f t="shared" si="23"/>
        <v>0</v>
      </c>
      <c r="J104">
        <f t="shared" si="17"/>
        <v>0</v>
      </c>
      <c r="K104">
        <f t="shared" si="18"/>
        <v>0</v>
      </c>
      <c r="L104">
        <f t="shared" si="19"/>
        <v>0</v>
      </c>
      <c r="M104">
        <f t="shared" si="24"/>
        <v>0.63567569417445957</v>
      </c>
      <c r="N104">
        <f t="shared" si="25"/>
        <v>-2.0383197153446093</v>
      </c>
      <c r="O104">
        <f t="shared" si="26"/>
        <v>1.4142610779594895</v>
      </c>
      <c r="P104">
        <f t="shared" si="27"/>
        <v>0.18404232183837033</v>
      </c>
      <c r="Q104">
        <f t="shared" si="28"/>
        <v>1.1330393600064178E-2</v>
      </c>
      <c r="R104">
        <f t="shared" si="29"/>
        <v>0</v>
      </c>
    </row>
    <row r="105" spans="1:18">
      <c r="A105" s="1"/>
      <c r="B105">
        <v>288</v>
      </c>
      <c r="C105">
        <f t="shared" si="20"/>
        <v>5.026548245743669</v>
      </c>
      <c r="D105">
        <f t="shared" si="21"/>
        <v>131.18873768190912</v>
      </c>
      <c r="E105">
        <f t="shared" si="22"/>
        <v>-57.558410589963856</v>
      </c>
      <c r="F105">
        <f t="shared" si="15"/>
        <v>-0.57376461555035185</v>
      </c>
      <c r="G105">
        <f t="shared" si="16"/>
        <v>-194.32634811802509</v>
      </c>
      <c r="H105">
        <v>0</v>
      </c>
      <c r="I105">
        <f t="shared" si="23"/>
        <v>0</v>
      </c>
      <c r="J105">
        <f t="shared" si="17"/>
        <v>0</v>
      </c>
      <c r="K105">
        <f t="shared" si="18"/>
        <v>0</v>
      </c>
      <c r="L105">
        <f t="shared" si="19"/>
        <v>0</v>
      </c>
      <c r="M105">
        <f t="shared" si="24"/>
        <v>0.62589020268533546</v>
      </c>
      <c r="N105">
        <f t="shared" si="25"/>
        <v>-2.3961885362731024</v>
      </c>
      <c r="O105">
        <f t="shared" si="26"/>
        <v>1.1756100021002893</v>
      </c>
      <c r="P105">
        <f t="shared" si="27"/>
        <v>0.20211260396472089</v>
      </c>
      <c r="Q105">
        <f t="shared" si="28"/>
        <v>4.2906932778850603E-17</v>
      </c>
      <c r="R105">
        <f t="shared" si="29"/>
        <v>0</v>
      </c>
    </row>
    <row r="106" spans="1:18">
      <c r="A106" s="1"/>
      <c r="B106">
        <v>291</v>
      </c>
      <c r="C106">
        <f t="shared" si="20"/>
        <v>5.0789081233034983</v>
      </c>
      <c r="D106">
        <f t="shared" si="21"/>
        <v>152.13997864938608</v>
      </c>
      <c r="E106">
        <f t="shared" si="22"/>
        <v>-52.871862136446985</v>
      </c>
      <c r="F106">
        <f t="shared" si="15"/>
        <v>-0.19408231467058171</v>
      </c>
      <c r="G106">
        <f t="shared" si="16"/>
        <v>-190.75551436458215</v>
      </c>
      <c r="H106">
        <v>0</v>
      </c>
      <c r="I106">
        <f t="shared" si="23"/>
        <v>0</v>
      </c>
      <c r="J106">
        <f t="shared" si="17"/>
        <v>0</v>
      </c>
      <c r="K106">
        <f t="shared" si="18"/>
        <v>0</v>
      </c>
      <c r="L106">
        <f t="shared" si="19"/>
        <v>0</v>
      </c>
      <c r="M106">
        <f t="shared" si="24"/>
        <v>0.61438918965574552</v>
      </c>
      <c r="N106">
        <f t="shared" si="25"/>
        <v>-2.7278042141634993</v>
      </c>
      <c r="O106">
        <f t="shared" si="26"/>
        <v>0.90801150636347394</v>
      </c>
      <c r="P106">
        <f t="shared" si="27"/>
        <v>0.21134959545393703</v>
      </c>
      <c r="Q106">
        <f t="shared" si="28"/>
        <v>-1.1330393600064095E-2</v>
      </c>
      <c r="R106">
        <f t="shared" si="29"/>
        <v>0</v>
      </c>
    </row>
    <row r="107" spans="1:18">
      <c r="A107" s="1"/>
      <c r="B107">
        <v>294</v>
      </c>
      <c r="C107">
        <f t="shared" si="20"/>
        <v>5.1312680008633293</v>
      </c>
      <c r="D107">
        <f t="shared" si="21"/>
        <v>172.67421451050606</v>
      </c>
      <c r="E107">
        <f t="shared" si="22"/>
        <v>-47.606038497214605</v>
      </c>
      <c r="F107">
        <f t="shared" si="15"/>
        <v>0.19408231467057874</v>
      </c>
      <c r="G107">
        <f t="shared" si="16"/>
        <v>-186.66183300551896</v>
      </c>
      <c r="H107">
        <v>0</v>
      </c>
      <c r="I107">
        <f t="shared" si="23"/>
        <v>0</v>
      </c>
      <c r="J107">
        <f t="shared" si="17"/>
        <v>0</v>
      </c>
      <c r="K107">
        <f t="shared" si="18"/>
        <v>0</v>
      </c>
      <c r="L107">
        <f t="shared" si="19"/>
        <v>0</v>
      </c>
      <c r="M107">
        <f t="shared" si="24"/>
        <v>0.60120417856297759</v>
      </c>
      <c r="N107">
        <f t="shared" si="25"/>
        <v>-3.0295334982538016</v>
      </c>
      <c r="O107">
        <f t="shared" si="26"/>
        <v>0.61805475382255926</v>
      </c>
      <c r="P107">
        <f t="shared" si="27"/>
        <v>0.21134959545393708</v>
      </c>
      <c r="Q107">
        <f t="shared" si="28"/>
        <v>-2.1888639600644886E-2</v>
      </c>
      <c r="R107">
        <f t="shared" si="29"/>
        <v>0</v>
      </c>
    </row>
    <row r="108" spans="1:18">
      <c r="A108" s="1"/>
      <c r="B108">
        <v>297</v>
      </c>
      <c r="C108">
        <f t="shared" si="20"/>
        <v>5.1836278784231586</v>
      </c>
      <c r="D108">
        <f t="shared" si="21"/>
        <v>192.73516235208956</v>
      </c>
      <c r="E108">
        <f t="shared" si="22"/>
        <v>-41.818633138002888</v>
      </c>
      <c r="F108">
        <f t="shared" si="15"/>
        <v>0.57376461555034919</v>
      </c>
      <c r="G108">
        <f t="shared" si="16"/>
        <v>-182.05652453689271</v>
      </c>
      <c r="H108">
        <v>0</v>
      </c>
      <c r="I108">
        <f t="shared" si="23"/>
        <v>0</v>
      </c>
      <c r="J108">
        <f t="shared" si="17"/>
        <v>0</v>
      </c>
      <c r="K108">
        <f t="shared" si="18"/>
        <v>0</v>
      </c>
      <c r="L108">
        <f t="shared" si="19"/>
        <v>0</v>
      </c>
      <c r="M108">
        <f t="shared" si="24"/>
        <v>0.5863713086059591</v>
      </c>
      <c r="N108">
        <f t="shared" si="25"/>
        <v>-3.2980705793665837</v>
      </c>
      <c r="O108">
        <f t="shared" si="26"/>
        <v>0.31287944203641949</v>
      </c>
      <c r="P108">
        <f t="shared" si="27"/>
        <v>0.20211260396472097</v>
      </c>
      <c r="Q108">
        <f t="shared" si="28"/>
        <v>-3.0955210985128701E-2</v>
      </c>
      <c r="R108">
        <f t="shared" si="29"/>
        <v>0</v>
      </c>
    </row>
    <row r="109" spans="1:18">
      <c r="A109" s="1"/>
      <c r="B109">
        <v>300</v>
      </c>
      <c r="C109">
        <f t="shared" si="20"/>
        <v>5.2359877559829888</v>
      </c>
      <c r="D109">
        <f t="shared" si="21"/>
        <v>212.26783651052318</v>
      </c>
      <c r="E109">
        <f t="shared" si="22"/>
        <v>-35.573054083019521</v>
      </c>
      <c r="F109">
        <f t="shared" si="15"/>
        <v>0.92837064950248405</v>
      </c>
      <c r="G109">
        <f t="shared" si="16"/>
        <v>-176.95221178910464</v>
      </c>
      <c r="H109">
        <v>0</v>
      </c>
      <c r="I109">
        <f t="shared" si="23"/>
        <v>0</v>
      </c>
      <c r="J109">
        <f t="shared" si="17"/>
        <v>0</v>
      </c>
      <c r="K109">
        <f t="shared" si="18"/>
        <v>0</v>
      </c>
      <c r="L109">
        <f t="shared" si="19"/>
        <v>0</v>
      </c>
      <c r="M109">
        <f t="shared" si="24"/>
        <v>0.5699312356502213</v>
      </c>
      <c r="N109">
        <f t="shared" si="25"/>
        <v>-3.5304733090461902</v>
      </c>
      <c r="O109">
        <f t="shared" si="26"/>
        <v>1.2251896181733545E-15</v>
      </c>
      <c r="P109">
        <f t="shared" si="27"/>
        <v>0.1840423218383701</v>
      </c>
      <c r="Q109">
        <f t="shared" si="28"/>
        <v>-3.7912235896880996E-2</v>
      </c>
      <c r="R109">
        <f t="shared" si="29"/>
        <v>0</v>
      </c>
    </row>
    <row r="110" spans="1:18">
      <c r="A110" s="1"/>
      <c r="B110">
        <v>303</v>
      </c>
      <c r="C110">
        <f t="shared" si="20"/>
        <v>5.2883476335428181</v>
      </c>
      <c r="D110">
        <f t="shared" si="21"/>
        <v>231.21869928363753</v>
      </c>
      <c r="E110">
        <f t="shared" si="22"/>
        <v>-28.937729203362572</v>
      </c>
      <c r="F110">
        <f t="shared" si="15"/>
        <v>1.2424024312547244</v>
      </c>
      <c r="G110">
        <f t="shared" si="16"/>
        <v>-171.36288532860013</v>
      </c>
      <c r="H110">
        <v>0</v>
      </c>
      <c r="I110">
        <f t="shared" si="23"/>
        <v>0</v>
      </c>
      <c r="J110">
        <f t="shared" si="17"/>
        <v>0</v>
      </c>
      <c r="K110">
        <f t="shared" si="18"/>
        <v>0</v>
      </c>
      <c r="L110">
        <f t="shared" si="19"/>
        <v>0</v>
      </c>
      <c r="M110">
        <f t="shared" si="24"/>
        <v>0.5519290207930011</v>
      </c>
      <c r="N110">
        <f t="shared" si="25"/>
        <v>-3.7241954343528483</v>
      </c>
      <c r="O110">
        <f t="shared" si="26"/>
        <v>-0.31287944203641355</v>
      </c>
      <c r="P110">
        <f t="shared" si="27"/>
        <v>0.15792850711464065</v>
      </c>
      <c r="Q110">
        <f t="shared" si="28"/>
        <v>-4.2285604585192912E-2</v>
      </c>
      <c r="R110">
        <f t="shared" si="29"/>
        <v>0</v>
      </c>
    </row>
    <row r="111" spans="1:18">
      <c r="A111" s="1"/>
      <c r="B111">
        <v>306</v>
      </c>
      <c r="C111">
        <f t="shared" si="20"/>
        <v>5.3407075111026483</v>
      </c>
      <c r="D111">
        <f t="shared" si="21"/>
        <v>249.53580767383048</v>
      </c>
      <c r="E111">
        <f t="shared" si="22"/>
        <v>-21.985356506944328</v>
      </c>
      <c r="F111">
        <f t="shared" si="15"/>
        <v>1.5021352650528328</v>
      </c>
      <c r="G111">
        <f t="shared" si="16"/>
        <v>-165.30386511069798</v>
      </c>
      <c r="H111">
        <v>0</v>
      </c>
      <c r="I111">
        <f t="shared" si="23"/>
        <v>0</v>
      </c>
      <c r="J111">
        <f t="shared" si="17"/>
        <v>0</v>
      </c>
      <c r="K111">
        <f t="shared" si="18"/>
        <v>0</v>
      </c>
      <c r="L111">
        <f t="shared" si="19"/>
        <v>0</v>
      </c>
      <c r="M111">
        <f t="shared" si="24"/>
        <v>0.53241400685390272</v>
      </c>
      <c r="N111">
        <f t="shared" si="25"/>
        <v>-3.8771144951427412</v>
      </c>
      <c r="O111">
        <f t="shared" si="26"/>
        <v>-0.61805475382255715</v>
      </c>
      <c r="P111">
        <f t="shared" si="27"/>
        <v>0.12491245880494443</v>
      </c>
      <c r="Q111">
        <f t="shared" si="28"/>
        <v>-4.3777279201289626E-2</v>
      </c>
      <c r="R111">
        <f t="shared" si="29"/>
        <v>0</v>
      </c>
    </row>
    <row r="112" spans="1:18">
      <c r="A112" s="1"/>
      <c r="B112">
        <v>309</v>
      </c>
      <c r="C112">
        <f t="shared" si="20"/>
        <v>5.3930673886624785</v>
      </c>
      <c r="D112">
        <f t="shared" si="21"/>
        <v>267.16895576021079</v>
      </c>
      <c r="E112">
        <f t="shared" si="22"/>
        <v>-14.792107643904364</v>
      </c>
      <c r="F112">
        <f t="shared" si="15"/>
        <v>1.69621757972341</v>
      </c>
      <c r="G112">
        <f t="shared" si="16"/>
        <v>-158.79175848865816</v>
      </c>
      <c r="H112">
        <v>0</v>
      </c>
      <c r="I112">
        <f t="shared" si="23"/>
        <v>0</v>
      </c>
      <c r="J112">
        <f t="shared" si="17"/>
        <v>0</v>
      </c>
      <c r="K112">
        <f t="shared" si="18"/>
        <v>0</v>
      </c>
      <c r="L112">
        <f t="shared" si="19"/>
        <v>0</v>
      </c>
      <c r="M112">
        <f t="shared" si="24"/>
        <v>0.51143968312966182</v>
      </c>
      <c r="N112">
        <f t="shared" si="25"/>
        <v>-3.987555078185482</v>
      </c>
      <c r="O112">
        <f t="shared" si="26"/>
        <v>-0.90801150636346528</v>
      </c>
      <c r="P112">
        <f t="shared" si="27"/>
        <v>8.6437136648992746E-2</v>
      </c>
      <c r="Q112">
        <f t="shared" si="28"/>
        <v>-4.2285604585192905E-2</v>
      </c>
      <c r="R112">
        <f t="shared" si="29"/>
        <v>0</v>
      </c>
    </row>
    <row r="113" spans="1:18">
      <c r="A113" s="1"/>
      <c r="B113">
        <v>312</v>
      </c>
      <c r="C113">
        <f t="shared" si="20"/>
        <v>5.4454272662223078</v>
      </c>
      <c r="D113">
        <f t="shared" si="21"/>
        <v>284.06981230953852</v>
      </c>
      <c r="E113">
        <f t="shared" si="22"/>
        <v>-7.4367933540703897</v>
      </c>
      <c r="F113">
        <f t="shared" si="15"/>
        <v>1.816167046805077</v>
      </c>
      <c r="G113">
        <f t="shared" si="16"/>
        <v>-151.84441469408085</v>
      </c>
      <c r="H113">
        <v>0</v>
      </c>
      <c r="I113">
        <f t="shared" si="23"/>
        <v>0</v>
      </c>
      <c r="J113">
        <f t="shared" si="17"/>
        <v>0</v>
      </c>
      <c r="K113">
        <f t="shared" si="18"/>
        <v>0</v>
      </c>
      <c r="L113">
        <f t="shared" si="19"/>
        <v>0</v>
      </c>
      <c r="M113">
        <f t="shared" si="24"/>
        <v>0.48906353878369924</v>
      </c>
      <c r="N113">
        <f t="shared" si="25"/>
        <v>-4.0543071733420746</v>
      </c>
      <c r="O113">
        <f t="shared" si="26"/>
        <v>-1.1756100021002873</v>
      </c>
      <c r="P113">
        <f t="shared" si="27"/>
        <v>4.4184096850080998E-2</v>
      </c>
      <c r="Q113">
        <f t="shared" si="28"/>
        <v>-3.791223589688103E-2</v>
      </c>
      <c r="R113">
        <f t="shared" si="29"/>
        <v>0</v>
      </c>
    </row>
    <row r="114" spans="1:18">
      <c r="A114" s="1"/>
      <c r="B114">
        <v>315</v>
      </c>
      <c r="C114">
        <f t="shared" si="20"/>
        <v>5.497787143782138</v>
      </c>
      <c r="D114">
        <f t="shared" si="21"/>
        <v>300.19205324877657</v>
      </c>
      <c r="E114">
        <f t="shared" si="22"/>
        <v>-3.0507590572334508E-14</v>
      </c>
      <c r="F114">
        <f t="shared" si="15"/>
        <v>1.856741299004967</v>
      </c>
      <c r="G114">
        <f t="shared" si="16"/>
        <v>-144.48087591340283</v>
      </c>
      <c r="H114">
        <v>0</v>
      </c>
      <c r="I114">
        <f t="shared" si="23"/>
        <v>0</v>
      </c>
      <c r="J114">
        <f t="shared" si="17"/>
        <v>0</v>
      </c>
      <c r="K114">
        <f t="shared" si="18"/>
        <v>0</v>
      </c>
      <c r="L114">
        <f t="shared" si="19"/>
        <v>0</v>
      </c>
      <c r="M114">
        <f t="shared" si="24"/>
        <v>0.46534690527231992</v>
      </c>
      <c r="N114">
        <f t="shared" si="25"/>
        <v>-4.0766394306892133</v>
      </c>
      <c r="O114">
        <f t="shared" si="26"/>
        <v>-1.4142610779594929</v>
      </c>
      <c r="P114">
        <f t="shared" si="27"/>
        <v>1.8225264025388628E-16</v>
      </c>
      <c r="Q114">
        <f t="shared" si="28"/>
        <v>-3.0955210985128767E-2</v>
      </c>
      <c r="R114">
        <f t="shared" si="29"/>
        <v>0</v>
      </c>
    </row>
    <row r="115" spans="1:18">
      <c r="A115" s="1"/>
      <c r="B115">
        <v>318</v>
      </c>
      <c r="C115">
        <f t="shared" si="20"/>
        <v>5.5501470213419681</v>
      </c>
      <c r="D115">
        <f t="shared" si="21"/>
        <v>315.49148863615358</v>
      </c>
      <c r="E115">
        <f t="shared" si="22"/>
        <v>7.4367933540703284</v>
      </c>
      <c r="F115">
        <f t="shared" si="15"/>
        <v>1.8161670468050777</v>
      </c>
      <c r="G115">
        <f t="shared" si="16"/>
        <v>-136.72132509458868</v>
      </c>
      <c r="H115">
        <v>0</v>
      </c>
      <c r="I115">
        <f t="shared" si="23"/>
        <v>0</v>
      </c>
      <c r="J115">
        <f t="shared" si="17"/>
        <v>0</v>
      </c>
      <c r="K115">
        <f t="shared" si="18"/>
        <v>0</v>
      </c>
      <c r="L115">
        <f t="shared" si="19"/>
        <v>0</v>
      </c>
      <c r="M115">
        <f t="shared" si="24"/>
        <v>0.44035478823945601</v>
      </c>
      <c r="N115">
        <f t="shared" si="25"/>
        <v>-4.0543071733420755</v>
      </c>
      <c r="O115">
        <f t="shared" si="26"/>
        <v>-1.6180883524159171</v>
      </c>
      <c r="P115">
        <f t="shared" si="27"/>
        <v>-4.4184096850080637E-2</v>
      </c>
      <c r="Q115">
        <f t="shared" si="28"/>
        <v>-2.1888639600644834E-2</v>
      </c>
      <c r="R115">
        <f t="shared" si="29"/>
        <v>0</v>
      </c>
    </row>
    <row r="116" spans="1:18">
      <c r="A116" s="1"/>
      <c r="B116">
        <v>321</v>
      </c>
      <c r="C116">
        <f t="shared" si="20"/>
        <v>5.6025068989017974</v>
      </c>
      <c r="D116">
        <f t="shared" si="21"/>
        <v>329.92618378272311</v>
      </c>
      <c r="E116">
        <f t="shared" si="22"/>
        <v>14.792107643904304</v>
      </c>
      <c r="F116">
        <f t="shared" si="15"/>
        <v>1.6962175797234114</v>
      </c>
      <c r="G116">
        <f t="shared" si="16"/>
        <v>-128.5870306270732</v>
      </c>
      <c r="H116">
        <v>0</v>
      </c>
      <c r="I116">
        <f t="shared" si="23"/>
        <v>0</v>
      </c>
      <c r="J116">
        <f t="shared" si="17"/>
        <v>0</v>
      </c>
      <c r="K116">
        <f t="shared" si="18"/>
        <v>0</v>
      </c>
      <c r="L116">
        <f t="shared" si="19"/>
        <v>0</v>
      </c>
      <c r="M116">
        <f t="shared" si="24"/>
        <v>0.41415568934071423</v>
      </c>
      <c r="N116">
        <f t="shared" si="25"/>
        <v>-3.9875550781854825</v>
      </c>
      <c r="O116">
        <f t="shared" si="26"/>
        <v>-1.7820729215084978</v>
      </c>
      <c r="P116">
        <f t="shared" si="27"/>
        <v>-8.6437136648992427E-2</v>
      </c>
      <c r="Q116">
        <f t="shared" si="28"/>
        <v>-1.1330393600064331E-2</v>
      </c>
      <c r="R116">
        <f t="shared" si="29"/>
        <v>0</v>
      </c>
    </row>
    <row r="117" spans="1:18">
      <c r="A117" s="1"/>
      <c r="B117">
        <v>324</v>
      </c>
      <c r="C117">
        <f t="shared" si="20"/>
        <v>5.6548667764616276</v>
      </c>
      <c r="D117">
        <f t="shared" si="21"/>
        <v>343.4565741924323</v>
      </c>
      <c r="E117">
        <f t="shared" si="22"/>
        <v>21.985356506944267</v>
      </c>
      <c r="F117">
        <f t="shared" si="15"/>
        <v>1.5021352650528348</v>
      </c>
      <c r="G117">
        <f t="shared" si="16"/>
        <v>-120.10028804658371</v>
      </c>
      <c r="H117">
        <v>0</v>
      </c>
      <c r="I117">
        <f t="shared" si="23"/>
        <v>0</v>
      </c>
      <c r="J117">
        <f t="shared" si="17"/>
        <v>0</v>
      </c>
      <c r="K117">
        <f t="shared" si="18"/>
        <v>0</v>
      </c>
      <c r="L117">
        <f t="shared" si="19"/>
        <v>0</v>
      </c>
      <c r="M117">
        <f t="shared" si="24"/>
        <v>0.38682141848509816</v>
      </c>
      <c r="N117">
        <f t="shared" si="25"/>
        <v>-3.8771144951427421</v>
      </c>
      <c r="O117">
        <f t="shared" si="26"/>
        <v>-1.9021769409126019</v>
      </c>
      <c r="P117">
        <f t="shared" si="27"/>
        <v>-0.12491245880494414</v>
      </c>
      <c r="Q117">
        <f t="shared" si="28"/>
        <v>-4.8270299376206934E-17</v>
      </c>
      <c r="R117">
        <f t="shared" si="29"/>
        <v>0</v>
      </c>
    </row>
    <row r="118" spans="1:18">
      <c r="A118" s="1"/>
      <c r="B118">
        <v>327</v>
      </c>
      <c r="C118">
        <f t="shared" si="20"/>
        <v>5.7072266540214578</v>
      </c>
      <c r="D118">
        <f t="shared" si="21"/>
        <v>356.04557400565375</v>
      </c>
      <c r="E118">
        <f t="shared" si="22"/>
        <v>28.937729203362512</v>
      </c>
      <c r="F118">
        <f t="shared" si="15"/>
        <v>1.2424024312547268</v>
      </c>
      <c r="G118">
        <f t="shared" si="16"/>
        <v>-111.28435892462716</v>
      </c>
      <c r="H118">
        <v>0</v>
      </c>
      <c r="I118">
        <f t="shared" si="23"/>
        <v>0</v>
      </c>
      <c r="J118">
        <f t="shared" si="17"/>
        <v>0</v>
      </c>
      <c r="K118">
        <f t="shared" si="18"/>
        <v>0</v>
      </c>
      <c r="L118">
        <f t="shared" si="19"/>
        <v>0</v>
      </c>
      <c r="M118">
        <f t="shared" si="24"/>
        <v>0.35842689700904146</v>
      </c>
      <c r="N118">
        <f t="shared" si="25"/>
        <v>-3.7241954343528496</v>
      </c>
      <c r="O118">
        <f t="shared" si="26"/>
        <v>-1.9754430510681074</v>
      </c>
      <c r="P118">
        <f t="shared" si="27"/>
        <v>-0.1579285071146404</v>
      </c>
      <c r="Q118">
        <f t="shared" si="28"/>
        <v>1.1330393600064241E-2</v>
      </c>
      <c r="R118">
        <f t="shared" si="29"/>
        <v>0</v>
      </c>
    </row>
    <row r="119" spans="1:18">
      <c r="A119" s="1"/>
      <c r="B119">
        <v>330</v>
      </c>
      <c r="C119">
        <f t="shared" si="20"/>
        <v>5.7595865315812871</v>
      </c>
      <c r="D119">
        <f t="shared" si="21"/>
        <v>367.65867764894989</v>
      </c>
      <c r="E119">
        <f t="shared" si="22"/>
        <v>35.573054083019464</v>
      </c>
      <c r="F119">
        <f t="shared" si="15"/>
        <v>0.9283706495024866</v>
      </c>
      <c r="G119">
        <f t="shared" si="16"/>
        <v>-102.16340711013932</v>
      </c>
      <c r="H119">
        <v>0</v>
      </c>
      <c r="I119">
        <f t="shared" si="23"/>
        <v>0</v>
      </c>
      <c r="J119">
        <f t="shared" si="17"/>
        <v>0</v>
      </c>
      <c r="K119">
        <f t="shared" si="18"/>
        <v>0</v>
      </c>
      <c r="L119">
        <f t="shared" si="19"/>
        <v>0</v>
      </c>
      <c r="M119">
        <f t="shared" si="24"/>
        <v>0.32904995232223166</v>
      </c>
      <c r="N119">
        <f t="shared" si="25"/>
        <v>-3.5304733090461928</v>
      </c>
      <c r="O119">
        <f t="shared" si="26"/>
        <v>-2.0000671971867074</v>
      </c>
      <c r="P119">
        <f t="shared" si="27"/>
        <v>-0.18404232183836994</v>
      </c>
      <c r="Q119">
        <f t="shared" si="28"/>
        <v>2.1888639600644747E-2</v>
      </c>
      <c r="R119">
        <f t="shared" si="29"/>
        <v>0</v>
      </c>
    </row>
    <row r="120" spans="1:18">
      <c r="A120" s="1"/>
      <c r="B120">
        <v>333</v>
      </c>
      <c r="C120">
        <f t="shared" si="20"/>
        <v>5.8119464091411173</v>
      </c>
      <c r="D120">
        <f t="shared" si="21"/>
        <v>378.26405441245186</v>
      </c>
      <c r="E120">
        <f t="shared" si="22"/>
        <v>41.818633138002838</v>
      </c>
      <c r="F120">
        <f t="shared" si="15"/>
        <v>0.57376461555035208</v>
      </c>
      <c r="G120">
        <f t="shared" si="16"/>
        <v>-92.762432498053798</v>
      </c>
      <c r="H120">
        <v>0</v>
      </c>
      <c r="I120">
        <f t="shared" si="23"/>
        <v>0</v>
      </c>
      <c r="J120">
        <f t="shared" si="17"/>
        <v>0</v>
      </c>
      <c r="K120">
        <f t="shared" si="18"/>
        <v>0</v>
      </c>
      <c r="L120">
        <f t="shared" si="19"/>
        <v>0</v>
      </c>
      <c r="M120">
        <f t="shared" si="24"/>
        <v>0.29877110458808781</v>
      </c>
      <c r="N120">
        <f t="shared" si="25"/>
        <v>-3.298070579366585</v>
      </c>
      <c r="O120">
        <f t="shared" si="26"/>
        <v>-1.9754430510681078</v>
      </c>
      <c r="P120">
        <f t="shared" si="27"/>
        <v>-0.20211260396472089</v>
      </c>
      <c r="Q120">
        <f t="shared" si="28"/>
        <v>3.0955210985128698E-2</v>
      </c>
      <c r="R120">
        <f t="shared" si="29"/>
        <v>0</v>
      </c>
    </row>
    <row r="121" spans="1:18">
      <c r="A121" s="1"/>
      <c r="B121">
        <v>336</v>
      </c>
      <c r="C121">
        <f t="shared" si="20"/>
        <v>5.8643062867009474</v>
      </c>
      <c r="D121">
        <f t="shared" si="21"/>
        <v>387.83263569562132</v>
      </c>
      <c r="E121">
        <f t="shared" si="22"/>
        <v>47.606038497214648</v>
      </c>
      <c r="F121">
        <f t="shared" si="15"/>
        <v>0.19408231467057538</v>
      </c>
      <c r="G121">
        <f t="shared" si="16"/>
        <v>-83.107202506328733</v>
      </c>
      <c r="H121">
        <v>0</v>
      </c>
      <c r="I121">
        <f t="shared" si="23"/>
        <v>0</v>
      </c>
      <c r="J121">
        <f t="shared" si="17"/>
        <v>0</v>
      </c>
      <c r="K121">
        <f t="shared" si="18"/>
        <v>0</v>
      </c>
      <c r="L121">
        <f t="shared" si="19"/>
        <v>0</v>
      </c>
      <c r="M121">
        <f t="shared" si="24"/>
        <v>0.26767334602359294</v>
      </c>
      <c r="N121">
        <f t="shared" si="25"/>
        <v>-3.0295334982537989</v>
      </c>
      <c r="O121">
        <f t="shared" si="26"/>
        <v>-1.9021769409126024</v>
      </c>
      <c r="P121">
        <f t="shared" si="27"/>
        <v>-0.21134959545393714</v>
      </c>
      <c r="Q121">
        <f t="shared" si="28"/>
        <v>3.7912235896880989E-2</v>
      </c>
      <c r="R121">
        <f t="shared" si="29"/>
        <v>0</v>
      </c>
    </row>
    <row r="122" spans="1:18">
      <c r="A122" s="1"/>
      <c r="B122">
        <v>339</v>
      </c>
      <c r="C122">
        <f t="shared" si="20"/>
        <v>5.9166661642607767</v>
      </c>
      <c r="D122">
        <f t="shared" si="21"/>
        <v>396.33819468226488</v>
      </c>
      <c r="E122">
        <f t="shared" si="22"/>
        <v>52.871862136446879</v>
      </c>
      <c r="F122">
        <f t="shared" si="15"/>
        <v>-0.19408231467057196</v>
      </c>
      <c r="G122">
        <f t="shared" si="16"/>
        <v>-73.224181449244796</v>
      </c>
      <c r="H122">
        <v>0</v>
      </c>
      <c r="I122">
        <f t="shared" si="23"/>
        <v>0</v>
      </c>
      <c r="J122">
        <f t="shared" si="17"/>
        <v>0</v>
      </c>
      <c r="K122">
        <f t="shared" si="18"/>
        <v>0</v>
      </c>
      <c r="L122">
        <f t="shared" si="19"/>
        <v>0</v>
      </c>
      <c r="M122">
        <f t="shared" si="24"/>
        <v>0.23584191342339406</v>
      </c>
      <c r="N122">
        <f t="shared" si="25"/>
        <v>-2.7278042141635073</v>
      </c>
      <c r="O122">
        <f t="shared" si="26"/>
        <v>-1.7820729215084992</v>
      </c>
      <c r="P122">
        <f t="shared" si="27"/>
        <v>-0.21134959545393717</v>
      </c>
      <c r="Q122">
        <f t="shared" si="28"/>
        <v>4.2285604585192878E-2</v>
      </c>
      <c r="R122">
        <f t="shared" si="29"/>
        <v>0</v>
      </c>
    </row>
    <row r="123" spans="1:18">
      <c r="A123" s="1"/>
      <c r="B123">
        <v>342</v>
      </c>
      <c r="C123">
        <f t="shared" si="20"/>
        <v>5.9690260418206069</v>
      </c>
      <c r="D123">
        <f t="shared" si="21"/>
        <v>403.75741822641464</v>
      </c>
      <c r="E123">
        <f t="shared" si="22"/>
        <v>57.558410589963813</v>
      </c>
      <c r="F123">
        <f t="shared" si="15"/>
        <v>-0.57376461555034886</v>
      </c>
      <c r="G123">
        <f t="shared" si="16"/>
        <v>-63.140458000558759</v>
      </c>
      <c r="H123">
        <v>0</v>
      </c>
      <c r="I123">
        <f t="shared" si="23"/>
        <v>0</v>
      </c>
      <c r="J123">
        <f t="shared" si="17"/>
        <v>0</v>
      </c>
      <c r="K123">
        <f t="shared" si="18"/>
        <v>0</v>
      </c>
      <c r="L123">
        <f t="shared" si="19"/>
        <v>0</v>
      </c>
      <c r="M123">
        <f t="shared" si="24"/>
        <v>0.20336405453167147</v>
      </c>
      <c r="N123">
        <f t="shared" si="25"/>
        <v>-2.3961885362731046</v>
      </c>
      <c r="O123">
        <f t="shared" si="26"/>
        <v>-1.618088352415914</v>
      </c>
      <c r="P123">
        <f t="shared" si="27"/>
        <v>-0.20211260396472097</v>
      </c>
      <c r="Q123">
        <f t="shared" si="28"/>
        <v>4.3777279201289626E-2</v>
      </c>
      <c r="R123">
        <f t="shared" si="29"/>
        <v>0</v>
      </c>
    </row>
    <row r="124" spans="1:18">
      <c r="A124" s="1"/>
      <c r="B124">
        <v>345</v>
      </c>
      <c r="C124">
        <f t="shared" si="20"/>
        <v>6.0213859193804371</v>
      </c>
      <c r="D124">
        <f t="shared" si="21"/>
        <v>410.06997075203981</v>
      </c>
      <c r="E124">
        <f t="shared" si="22"/>
        <v>61.614337052185348</v>
      </c>
      <c r="F124">
        <f t="shared" si="15"/>
        <v>-0.92837064950248371</v>
      </c>
      <c r="G124">
        <f t="shared" si="16"/>
        <v>-52.883670945332618</v>
      </c>
      <c r="H124">
        <v>0</v>
      </c>
      <c r="I124">
        <f t="shared" si="23"/>
        <v>0</v>
      </c>
      <c r="J124">
        <f t="shared" si="17"/>
        <v>0</v>
      </c>
      <c r="K124">
        <f t="shared" si="18"/>
        <v>0</v>
      </c>
      <c r="L124">
        <f t="shared" si="19"/>
        <v>0</v>
      </c>
      <c r="M124">
        <f t="shared" si="24"/>
        <v>0.17032878890213973</v>
      </c>
      <c r="N124">
        <f t="shared" si="25"/>
        <v>-2.0383197153446062</v>
      </c>
      <c r="O124">
        <f t="shared" si="26"/>
        <v>-1.41426107795949</v>
      </c>
      <c r="P124">
        <f t="shared" si="27"/>
        <v>-0.1840423218383701</v>
      </c>
      <c r="Q124">
        <f t="shared" si="28"/>
        <v>4.228560458519294E-2</v>
      </c>
      <c r="R124">
        <f t="shared" si="29"/>
        <v>0</v>
      </c>
    </row>
    <row r="125" spans="1:18">
      <c r="A125" s="1"/>
      <c r="B125">
        <v>348</v>
      </c>
      <c r="C125">
        <f t="shared" si="20"/>
        <v>6.0737457969402664</v>
      </c>
      <c r="D125">
        <f t="shared" si="21"/>
        <v>415.25854999144781</v>
      </c>
      <c r="E125">
        <f t="shared" si="22"/>
        <v>64.995203944034117</v>
      </c>
      <c r="F125">
        <f t="shared" si="15"/>
        <v>-1.2424024312547244</v>
      </c>
      <c r="G125">
        <f t="shared" si="16"/>
        <v>-42.481933423944398</v>
      </c>
      <c r="H125">
        <v>0</v>
      </c>
      <c r="I125">
        <f t="shared" si="23"/>
        <v>0</v>
      </c>
      <c r="J125">
        <f t="shared" si="17"/>
        <v>0</v>
      </c>
      <c r="K125">
        <f t="shared" si="18"/>
        <v>0</v>
      </c>
      <c r="L125">
        <f t="shared" si="19"/>
        <v>0</v>
      </c>
      <c r="M125">
        <f t="shared" si="24"/>
        <v>0.13682666390163678</v>
      </c>
      <c r="N125">
        <f t="shared" si="25"/>
        <v>-1.658118637068976</v>
      </c>
      <c r="O125">
        <f t="shared" si="26"/>
        <v>-1.1756100021002898</v>
      </c>
      <c r="P125">
        <f t="shared" si="27"/>
        <v>-0.15792850711464068</v>
      </c>
      <c r="Q125">
        <f t="shared" si="28"/>
        <v>3.791223589688103E-2</v>
      </c>
      <c r="R125">
        <f t="shared" si="29"/>
        <v>0</v>
      </c>
    </row>
    <row r="126" spans="1:18">
      <c r="A126" s="1"/>
      <c r="B126">
        <v>351</v>
      </c>
      <c r="C126">
        <f t="shared" si="20"/>
        <v>6.1261056745000966</v>
      </c>
      <c r="D126">
        <f t="shared" si="21"/>
        <v>419.30893440959716</v>
      </c>
      <c r="E126">
        <f t="shared" si="22"/>
        <v>67.663969780351295</v>
      </c>
      <c r="F126">
        <f t="shared" si="15"/>
        <v>-1.5021352650528328</v>
      </c>
      <c r="G126">
        <f t="shared" si="16"/>
        <v>-31.963755875923951</v>
      </c>
      <c r="H126">
        <v>0</v>
      </c>
      <c r="I126">
        <f t="shared" si="23"/>
        <v>0</v>
      </c>
      <c r="J126">
        <f t="shared" si="17"/>
        <v>0</v>
      </c>
      <c r="K126">
        <f t="shared" si="18"/>
        <v>0</v>
      </c>
      <c r="L126">
        <f t="shared" si="19"/>
        <v>0</v>
      </c>
      <c r="M126">
        <f t="shared" si="24"/>
        <v>0.10294950652608363</v>
      </c>
      <c r="N126">
        <f t="shared" si="25"/>
        <v>-1.2597508640219797</v>
      </c>
      <c r="O126">
        <f t="shared" si="26"/>
        <v>-0.90801150636346772</v>
      </c>
      <c r="P126">
        <f t="shared" si="27"/>
        <v>-0.12491245880494446</v>
      </c>
      <c r="Q126">
        <f t="shared" si="28"/>
        <v>3.0955210985128767E-2</v>
      </c>
      <c r="R126">
        <f t="shared" si="29"/>
        <v>0</v>
      </c>
    </row>
    <row r="127" spans="1:18">
      <c r="A127" s="1"/>
      <c r="B127">
        <v>354</v>
      </c>
      <c r="C127">
        <f t="shared" si="20"/>
        <v>6.1784655520599268</v>
      </c>
      <c r="D127">
        <f t="shared" si="21"/>
        <v>422.21002218433648</v>
      </c>
      <c r="E127">
        <f t="shared" si="22"/>
        <v>69.591395004158954</v>
      </c>
      <c r="F127">
        <f t="shared" si="15"/>
        <v>-1.69621757972341</v>
      </c>
      <c r="G127">
        <f t="shared" si="16"/>
        <v>-21.357967894821019</v>
      </c>
      <c r="H127">
        <v>0</v>
      </c>
      <c r="I127">
        <f t="shared" si="23"/>
        <v>0</v>
      </c>
      <c r="J127">
        <f t="shared" si="17"/>
        <v>0</v>
      </c>
      <c r="K127">
        <f t="shared" si="18"/>
        <v>0</v>
      </c>
      <c r="L127">
        <f t="shared" si="19"/>
        <v>0</v>
      </c>
      <c r="M127">
        <f t="shared" si="24"/>
        <v>6.8790171709074935E-2</v>
      </c>
      <c r="N127">
        <f t="shared" si="25"/>
        <v>-0.84758099688894184</v>
      </c>
      <c r="O127">
        <f t="shared" si="26"/>
        <v>-0.6180547538225597</v>
      </c>
      <c r="P127">
        <f t="shared" si="27"/>
        <v>-8.643713664899276E-2</v>
      </c>
      <c r="Q127">
        <f t="shared" si="28"/>
        <v>2.1888639600644837E-2</v>
      </c>
      <c r="R127">
        <f t="shared" si="29"/>
        <v>0</v>
      </c>
    </row>
    <row r="128" spans="1:18">
      <c r="A128" s="1"/>
      <c r="B128">
        <v>357</v>
      </c>
      <c r="C128">
        <f t="shared" si="20"/>
        <v>6.2308254296197561</v>
      </c>
      <c r="D128">
        <f t="shared" si="21"/>
        <v>423.95386163572732</v>
      </c>
      <c r="E128">
        <f t="shared" si="22"/>
        <v>70.75636234136536</v>
      </c>
      <c r="F128">
        <f t="shared" si="15"/>
        <v>-1.816167046805077</v>
      </c>
      <c r="G128">
        <f t="shared" si="16"/>
        <v>-10.693639208292717</v>
      </c>
      <c r="H128">
        <v>0</v>
      </c>
      <c r="I128">
        <f t="shared" si="23"/>
        <v>0</v>
      </c>
      <c r="J128">
        <f t="shared" si="17"/>
        <v>0</v>
      </c>
      <c r="K128">
        <f t="shared" si="18"/>
        <v>0</v>
      </c>
      <c r="L128">
        <f t="shared" si="19"/>
        <v>0</v>
      </c>
      <c r="M128">
        <f t="shared" si="24"/>
        <v>3.4442287812958466E-2</v>
      </c>
      <c r="N128">
        <f t="shared" si="25"/>
        <v>-0.42612485498626962</v>
      </c>
      <c r="O128">
        <f t="shared" si="26"/>
        <v>-0.31287944203641982</v>
      </c>
      <c r="P128">
        <f t="shared" si="27"/>
        <v>-4.4184096850081019E-2</v>
      </c>
      <c r="Q128">
        <f t="shared" si="28"/>
        <v>1.1330393600064338E-2</v>
      </c>
      <c r="R128">
        <f t="shared" si="29"/>
        <v>0</v>
      </c>
    </row>
    <row r="129" spans="1:18">
      <c r="A129" s="1"/>
      <c r="B129">
        <v>360</v>
      </c>
      <c r="C129">
        <f t="shared" si="20"/>
        <v>6.2831853071795862</v>
      </c>
      <c r="D129">
        <f t="shared" si="21"/>
        <v>424.53567302104625</v>
      </c>
      <c r="E129">
        <f t="shared" si="22"/>
        <v>71.14610816603907</v>
      </c>
      <c r="F129">
        <f t="shared" si="15"/>
        <v>-1.856741299004967</v>
      </c>
      <c r="G129">
        <f t="shared" si="16"/>
        <v>-5.006613614767496E-14</v>
      </c>
      <c r="H129">
        <v>0</v>
      </c>
      <c r="I129">
        <f t="shared" si="23"/>
        <v>0</v>
      </c>
      <c r="J129">
        <f t="shared" si="17"/>
        <v>0</v>
      </c>
      <c r="K129">
        <f t="shared" si="18"/>
        <v>0</v>
      </c>
      <c r="L129">
        <f t="shared" si="19"/>
        <v>0</v>
      </c>
      <c r="M129">
        <f t="shared" si="24"/>
        <v>1.6125401627013474E-16</v>
      </c>
      <c r="N129">
        <f t="shared" si="25"/>
        <v>-1.9977953998913785E-15</v>
      </c>
      <c r="O129">
        <f t="shared" si="26"/>
        <v>-1.4702275418080255E-15</v>
      </c>
      <c r="P129">
        <f t="shared" si="27"/>
        <v>-2.0828873171872721E-16</v>
      </c>
      <c r="Q129">
        <f t="shared" si="28"/>
        <v>5.3633665973563252E-17</v>
      </c>
      <c r="R129">
        <f t="shared" si="29"/>
        <v>0</v>
      </c>
    </row>
    <row r="130" spans="1:18">
      <c r="A130" s="1"/>
      <c r="B130">
        <v>363</v>
      </c>
      <c r="C130">
        <f t="shared" si="20"/>
        <v>6.3355451847394164</v>
      </c>
      <c r="D130">
        <f t="shared" si="21"/>
        <v>423.95386163572732</v>
      </c>
      <c r="E130">
        <f t="shared" si="22"/>
        <v>70.75636234136536</v>
      </c>
      <c r="F130">
        <f t="shared" si="15"/>
        <v>-1.8161670468050777</v>
      </c>
      <c r="G130">
        <f t="shared" si="16"/>
        <v>10.693639208292618</v>
      </c>
      <c r="H130">
        <v>0</v>
      </c>
      <c r="I130">
        <f t="shared" si="23"/>
        <v>0</v>
      </c>
      <c r="J130">
        <f t="shared" si="17"/>
        <v>0</v>
      </c>
      <c r="K130">
        <f t="shared" si="18"/>
        <v>0</v>
      </c>
      <c r="L130">
        <f t="shared" si="19"/>
        <v>0</v>
      </c>
      <c r="M130">
        <f t="shared" si="24"/>
        <v>-3.444228781295814E-2</v>
      </c>
      <c r="N130">
        <f t="shared" si="25"/>
        <v>0.42612485498626562</v>
      </c>
      <c r="O130">
        <f t="shared" si="26"/>
        <v>0.31287944203641688</v>
      </c>
      <c r="P130">
        <f t="shared" si="27"/>
        <v>4.4184096850080616E-2</v>
      </c>
      <c r="Q130">
        <f t="shared" si="28"/>
        <v>-1.1330393600064236E-2</v>
      </c>
      <c r="R130">
        <f t="shared" si="29"/>
        <v>0</v>
      </c>
    </row>
    <row r="131" spans="1:18">
      <c r="A131" s="1"/>
      <c r="B131">
        <v>366</v>
      </c>
      <c r="C131">
        <f t="shared" si="20"/>
        <v>6.3879050622992457</v>
      </c>
      <c r="D131">
        <f t="shared" si="21"/>
        <v>422.21002218433648</v>
      </c>
      <c r="E131">
        <f t="shared" si="22"/>
        <v>69.591395004158954</v>
      </c>
      <c r="F131">
        <f t="shared" si="15"/>
        <v>-1.6962175797234114</v>
      </c>
      <c r="G131">
        <f t="shared" si="16"/>
        <v>21.357967894820924</v>
      </c>
      <c r="H131">
        <v>0</v>
      </c>
      <c r="I131">
        <f t="shared" si="23"/>
        <v>0</v>
      </c>
      <c r="J131">
        <f t="shared" si="17"/>
        <v>0</v>
      </c>
      <c r="K131">
        <f t="shared" si="18"/>
        <v>0</v>
      </c>
      <c r="L131">
        <f t="shared" si="19"/>
        <v>0</v>
      </c>
      <c r="M131">
        <f t="shared" si="24"/>
        <v>-6.8790171709074616E-2</v>
      </c>
      <c r="N131">
        <f t="shared" si="25"/>
        <v>0.84758099688893784</v>
      </c>
      <c r="O131">
        <f t="shared" si="26"/>
        <v>0.61805475382255681</v>
      </c>
      <c r="P131">
        <f t="shared" si="27"/>
        <v>8.6437136648992399E-2</v>
      </c>
      <c r="Q131">
        <f t="shared" si="28"/>
        <v>-2.188863960064474E-2</v>
      </c>
      <c r="R131">
        <f t="shared" si="29"/>
        <v>0</v>
      </c>
    </row>
    <row r="132" spans="1:18">
      <c r="A132" s="1"/>
      <c r="B132">
        <v>369</v>
      </c>
      <c r="C132">
        <f t="shared" si="20"/>
        <v>6.4402649398590759</v>
      </c>
      <c r="D132">
        <f t="shared" si="21"/>
        <v>419.30893440959721</v>
      </c>
      <c r="E132">
        <f t="shared" si="22"/>
        <v>67.663969780351323</v>
      </c>
      <c r="F132">
        <f t="shared" si="15"/>
        <v>-1.5021352650528348</v>
      </c>
      <c r="G132">
        <f t="shared" si="16"/>
        <v>31.963755875923848</v>
      </c>
      <c r="H132">
        <v>0</v>
      </c>
      <c r="I132">
        <f t="shared" si="23"/>
        <v>0</v>
      </c>
      <c r="J132">
        <f t="shared" si="17"/>
        <v>0</v>
      </c>
      <c r="K132">
        <f t="shared" si="18"/>
        <v>0</v>
      </c>
      <c r="L132">
        <f t="shared" si="19"/>
        <v>0</v>
      </c>
      <c r="M132">
        <f t="shared" si="24"/>
        <v>-0.1029495065260833</v>
      </c>
      <c r="N132">
        <f t="shared" si="25"/>
        <v>1.2597508640219759</v>
      </c>
      <c r="O132">
        <f t="shared" si="26"/>
        <v>0.90801150636346506</v>
      </c>
      <c r="P132">
        <f t="shared" si="27"/>
        <v>0.12491245880494412</v>
      </c>
      <c r="Q132">
        <f t="shared" si="28"/>
        <v>-3.095521098512858E-2</v>
      </c>
      <c r="R132">
        <f t="shared" si="29"/>
        <v>0</v>
      </c>
    </row>
    <row r="133" spans="1:18">
      <c r="A133" s="1"/>
      <c r="B133">
        <v>372</v>
      </c>
      <c r="C133">
        <f t="shared" si="20"/>
        <v>6.4926248174189052</v>
      </c>
      <c r="D133">
        <f t="shared" si="21"/>
        <v>415.25854999144792</v>
      </c>
      <c r="E133">
        <f t="shared" si="22"/>
        <v>64.995203944034202</v>
      </c>
      <c r="F133">
        <f t="shared" si="15"/>
        <v>-1.2424024312547319</v>
      </c>
      <c r="G133">
        <f t="shared" si="16"/>
        <v>42.48193342394412</v>
      </c>
      <c r="H133">
        <v>0</v>
      </c>
      <c r="I133">
        <f t="shared" si="23"/>
        <v>0</v>
      </c>
      <c r="J133">
        <f t="shared" si="17"/>
        <v>0</v>
      </c>
      <c r="K133">
        <f t="shared" si="18"/>
        <v>0</v>
      </c>
      <c r="L133">
        <f t="shared" si="19"/>
        <v>0</v>
      </c>
      <c r="M133">
        <f t="shared" si="24"/>
        <v>-0.13682666390163589</v>
      </c>
      <c r="N133">
        <f t="shared" si="25"/>
        <v>1.6581186370689656</v>
      </c>
      <c r="O133">
        <f t="shared" si="26"/>
        <v>1.1756100021002818</v>
      </c>
      <c r="P133">
        <f t="shared" si="27"/>
        <v>0.15792850711463988</v>
      </c>
      <c r="Q133">
        <f t="shared" si="28"/>
        <v>-3.7912235896880898E-2</v>
      </c>
      <c r="R133">
        <f t="shared" si="29"/>
        <v>0</v>
      </c>
    </row>
    <row r="134" spans="1:18">
      <c r="A134" s="1"/>
      <c r="B134">
        <v>375</v>
      </c>
      <c r="C134">
        <f t="shared" si="20"/>
        <v>6.5449846949787354</v>
      </c>
      <c r="D134">
        <f t="shared" si="21"/>
        <v>410.06997075203992</v>
      </c>
      <c r="E134">
        <f t="shared" si="22"/>
        <v>61.614337052185377</v>
      </c>
      <c r="F134">
        <f t="shared" si="15"/>
        <v>-0.92837064950248682</v>
      </c>
      <c r="G134">
        <f t="shared" si="16"/>
        <v>52.883670945332526</v>
      </c>
      <c r="H134">
        <v>0</v>
      </c>
      <c r="I134">
        <f t="shared" si="23"/>
        <v>0</v>
      </c>
      <c r="J134">
        <f t="shared" si="17"/>
        <v>0</v>
      </c>
      <c r="K134">
        <f t="shared" si="18"/>
        <v>0</v>
      </c>
      <c r="L134">
        <f t="shared" si="19"/>
        <v>0</v>
      </c>
      <c r="M134">
        <f t="shared" si="24"/>
        <v>-0.17032878890213946</v>
      </c>
      <c r="N134">
        <f t="shared" si="25"/>
        <v>2.0383197153446031</v>
      </c>
      <c r="O134">
        <f t="shared" si="26"/>
        <v>1.414261077959488</v>
      </c>
      <c r="P134">
        <f t="shared" si="27"/>
        <v>0.18404232183836994</v>
      </c>
      <c r="Q134">
        <f t="shared" si="28"/>
        <v>-4.2285604585192912E-2</v>
      </c>
      <c r="R134">
        <f t="shared" si="29"/>
        <v>0</v>
      </c>
    </row>
    <row r="135" spans="1:18">
      <c r="A135" s="1"/>
      <c r="B135">
        <v>378</v>
      </c>
      <c r="C135">
        <f t="shared" si="20"/>
        <v>6.5973445725385655</v>
      </c>
      <c r="D135">
        <f t="shared" si="21"/>
        <v>403.75741822641476</v>
      </c>
      <c r="E135">
        <f t="shared" si="22"/>
        <v>57.558410589963856</v>
      </c>
      <c r="F135">
        <f t="shared" si="15"/>
        <v>-0.57376461555035219</v>
      </c>
      <c r="G135">
        <f t="shared" si="16"/>
        <v>63.140458000558667</v>
      </c>
      <c r="H135">
        <v>0</v>
      </c>
      <c r="I135">
        <f t="shared" si="23"/>
        <v>0</v>
      </c>
      <c r="J135">
        <f t="shared" si="17"/>
        <v>0</v>
      </c>
      <c r="K135">
        <f t="shared" si="18"/>
        <v>0</v>
      </c>
      <c r="L135">
        <f t="shared" si="19"/>
        <v>0</v>
      </c>
      <c r="M135">
        <f t="shared" si="24"/>
        <v>-0.2033640545316712</v>
      </c>
      <c r="N135">
        <f t="shared" si="25"/>
        <v>2.3961885362731019</v>
      </c>
      <c r="O135">
        <f t="shared" si="26"/>
        <v>1.6180883524159126</v>
      </c>
      <c r="P135">
        <f t="shared" si="27"/>
        <v>0.20211260396472089</v>
      </c>
      <c r="Q135">
        <f t="shared" si="28"/>
        <v>-4.3777279201289626E-2</v>
      </c>
      <c r="R135">
        <f t="shared" si="29"/>
        <v>0</v>
      </c>
    </row>
    <row r="136" spans="1:18">
      <c r="A136" s="1"/>
      <c r="B136">
        <v>381</v>
      </c>
      <c r="C136">
        <f t="shared" si="20"/>
        <v>6.6497044500983948</v>
      </c>
      <c r="D136">
        <f t="shared" si="21"/>
        <v>396.33819468226511</v>
      </c>
      <c r="E136">
        <f t="shared" si="22"/>
        <v>52.871862136446993</v>
      </c>
      <c r="F136">
        <f t="shared" si="15"/>
        <v>-0.19408231467058212</v>
      </c>
      <c r="G136">
        <f t="shared" si="16"/>
        <v>73.22418144924454</v>
      </c>
      <c r="H136">
        <v>0</v>
      </c>
      <c r="I136">
        <f t="shared" si="23"/>
        <v>0</v>
      </c>
      <c r="J136">
        <f t="shared" si="17"/>
        <v>0</v>
      </c>
      <c r="K136">
        <f t="shared" si="18"/>
        <v>0</v>
      </c>
      <c r="L136">
        <f t="shared" si="19"/>
        <v>0</v>
      </c>
      <c r="M136">
        <f t="shared" si="24"/>
        <v>-0.2358419134233932</v>
      </c>
      <c r="N136">
        <f t="shared" si="25"/>
        <v>2.7278042141634988</v>
      </c>
      <c r="O136">
        <f t="shared" si="26"/>
        <v>1.7820729215084978</v>
      </c>
      <c r="P136">
        <f t="shared" si="27"/>
        <v>0.21134959545393703</v>
      </c>
      <c r="Q136">
        <f t="shared" si="28"/>
        <v>-4.2285604585192989E-2</v>
      </c>
      <c r="R136">
        <f t="shared" si="29"/>
        <v>0</v>
      </c>
    </row>
    <row r="137" spans="1:18">
      <c r="A137" s="1"/>
      <c r="B137">
        <v>384</v>
      </c>
      <c r="C137">
        <f t="shared" si="20"/>
        <v>6.702064327658225</v>
      </c>
      <c r="D137">
        <f t="shared" si="21"/>
        <v>387.83263569562138</v>
      </c>
      <c r="E137">
        <f t="shared" si="22"/>
        <v>47.606038497214698</v>
      </c>
      <c r="F137">
        <f t="shared" ref="F137:F200" si="30">-($D$2/(262144*$F$2^11))*(65536*COS(4*C137)*$F$2^8*$B$2^2*$E$2^4+49152*COS(4*C137)*$F$2^6*$B$2^2*$E$2^6+35840*COS(4*C137)*$F$2^4*$B$2^2*$E$2^8+26880*COS(4*C137)*$F$2^2*$B$2^2*$E$2^10+4725*COS(4*C137)*$B$2^2*$E$2^12)</f>
        <v>0.19408231467057174</v>
      </c>
      <c r="G137">
        <f t="shared" ref="G137:G200" si="31">$C$2*$E$2*$B$2^2*SIN(C137)</f>
        <v>83.107202506328633</v>
      </c>
      <c r="H137">
        <v>0</v>
      </c>
      <c r="I137">
        <f t="shared" si="23"/>
        <v>0</v>
      </c>
      <c r="J137">
        <f t="shared" ref="J137:J200" si="32">I137*$E$2*SIN(C137)</f>
        <v>0</v>
      </c>
      <c r="K137">
        <f t="shared" ref="K137:K200" si="33">(I137/(65536*$F$2^9))*(32768*$F$2^8*$E$2^2+8192*$F$2^6*$E$2^4+3840*$F$2^4*$E$2^6+2240*$F$2^2*$E$2^8+1470*$E$2^10)*SIN(2*C137)</f>
        <v>0</v>
      </c>
      <c r="L137">
        <f t="shared" ref="L137:L200" si="34">(I137/(65536*$F$2^9))*(-4096*$F$2^6*$E$2^4-3072*$F$2^4*$E$2^6-2240*$F$2^2*$E$2^8-1680*$E$2^10)*SIN(4*C137)</f>
        <v>0</v>
      </c>
      <c r="M137">
        <f t="shared" si="24"/>
        <v>-0.26767334602359261</v>
      </c>
      <c r="N137">
        <f t="shared" si="25"/>
        <v>3.0295334982537963</v>
      </c>
      <c r="O137">
        <f t="shared" si="26"/>
        <v>1.9021769409126017</v>
      </c>
      <c r="P137">
        <f t="shared" si="27"/>
        <v>0.21134959545393717</v>
      </c>
      <c r="Q137">
        <f t="shared" si="28"/>
        <v>-3.7912235896881037E-2</v>
      </c>
      <c r="R137">
        <f t="shared" si="29"/>
        <v>0</v>
      </c>
    </row>
    <row r="138" spans="1:18">
      <c r="A138" s="1"/>
      <c r="B138">
        <v>387</v>
      </c>
      <c r="C138">
        <f t="shared" ref="C138:C201" si="35">(B138*2*PI())/360</f>
        <v>6.7544242052180561</v>
      </c>
      <c r="D138">
        <f t="shared" ref="D138:D201" si="36">$C$2*$E$2*$B$2^2*COS(C138)+($D$2/(262144*$F$2^11)*262144*$E$2*$B$2^2*$F$2^11*COS(C138))</f>
        <v>378.26405441245174</v>
      </c>
      <c r="E138">
        <f t="shared" ref="E138:E201" si="37">-($D$2/(262144*$F$2^11))*(-262144*COS(2*C138)*$F$2^10*$B$2^2*$E$2^2-65536*COS(2*C138)*$F$2^8*$B$2^2*$E$2^4-30720*COS(2*C138)*$F$2^6*$B$2^2*$E$2^6-17920*COS(2*C138)*$F$2^4*$B$2^2*$E$2^8-11760*COS(2*C138)*$F$2^2*$B$2^2*$E$2^10+15120*COS(2*C138)*$B$2^2*$E$2^12)</f>
        <v>41.818633138002788</v>
      </c>
      <c r="F138">
        <f t="shared" si="30"/>
        <v>0.57376461555035485</v>
      </c>
      <c r="G138">
        <f t="shared" si="31"/>
        <v>92.762432498053869</v>
      </c>
      <c r="H138">
        <v>0</v>
      </c>
      <c r="I138">
        <f t="shared" ref="I138:I201" si="38">H138*10^(-5)</f>
        <v>0</v>
      </c>
      <c r="J138">
        <f t="shared" si="32"/>
        <v>0</v>
      </c>
      <c r="K138">
        <f t="shared" si="33"/>
        <v>0</v>
      </c>
      <c r="L138">
        <f t="shared" si="34"/>
        <v>0</v>
      </c>
      <c r="M138">
        <f t="shared" ref="M138:M201" si="39">(($D$2*SIN(C138))/(524288*$F$2^12))*(-131072*$F$2^11*$B$2^2*$E$2^3-32768*$F$2^9*$B$2^2*$E$2^5-15360*$F$2^7*$B$2^2*$E$2^7-8960*$F$2^5*$B$2^2*$E$2^9-5880*$F$2^3*$B$2^2*$E$2^11+41580*$F$2*$B$2^2*$E$2^13)</f>
        <v>-0.29877110458808809</v>
      </c>
      <c r="N138">
        <f t="shared" ref="N138:N201" si="40">(($D$2*SIN(2*C138))/(524288*$F$2^12))*(262144*$F$2^12*$B$2^2*$E$2^2+16384*$F$2^8*$B$2^2*$E$2^6+16384*$F$2^6*$B$2^2*$E$2^8+14336*$F$2^4*$B$2^2*$E$2^10+12288*$F$2^2*$B$2^2*$E$2^12+31680*$B$2^2*$E$2^14)</f>
        <v>3.2980705793665877</v>
      </c>
      <c r="O138">
        <f t="shared" ref="O138:O201" si="41">(($D$2*SIN(3*C138))/(524288*$F$2^12))*(393216*$F$2^11*$B$2^2*$E$2^3+147456*$F$2^9*$B$2^2*$E$2^5+82944*$F$2^7*$B$2^2*$E$2^7+53760*$F$2^5*$B$2^2*$E$2^9+37800*$F$2^3*$B$2^2*$E$2^11-10395*$F$2*$B$2^2*$E$2^13)</f>
        <v>1.9754430510681074</v>
      </c>
      <c r="P138">
        <f t="shared" ref="P138:P201" si="42">(($D$2*SIN(4*C138))/(524288*$F$2^12))*(131072*$F$2^10*$B$2^2*$E$2^4+65536*$F$2^8*$B$2^2*$E$2^6+32768*$F$2^6*$B$2^2*$E$2^8+16384*$F$2^4*$B$2^2*$E$2^10+7680*$F$2^2*$B$2^2*$E$2^12-28160*$B$2^2*$E$2^14)</f>
        <v>0.20211260396472078</v>
      </c>
      <c r="Q138">
        <f t="shared" ref="Q138:Q201" si="43">(($D$2*SIN(5*C138))/(524288*$F$2^12))*(-81920*$F$2^9*$B$2^2*$E$2^5-76800*$F$2^7*$B$2^2*$E$2^7-64000*$F$2^5*$B$2^2*$E$2^9-52500*$F$2^3*$B$2^2*$E$2^11-17325*$F$2*$B$2^2*$E$2^13)</f>
        <v>-3.0955210985128549E-2</v>
      </c>
      <c r="R138">
        <f t="shared" ref="R138:R201" si="44">I138*(-$E$2*SIN(C138)-($E$2^2*SIN(C138)*COS(C138))/($F$2*SQRT(1-($E$2^2*(SIN(C138))^2)/($F$2^2))))</f>
        <v>0</v>
      </c>
    </row>
    <row r="139" spans="1:18">
      <c r="A139" s="1"/>
      <c r="B139">
        <v>390</v>
      </c>
      <c r="C139">
        <f t="shared" si="35"/>
        <v>6.8067840827778845</v>
      </c>
      <c r="D139">
        <f t="shared" si="36"/>
        <v>367.65867764895017</v>
      </c>
      <c r="E139">
        <f t="shared" si="37"/>
        <v>35.573054083019628</v>
      </c>
      <c r="F139">
        <f t="shared" si="30"/>
        <v>0.92837064950247772</v>
      </c>
      <c r="G139">
        <f t="shared" si="31"/>
        <v>102.16340711013909</v>
      </c>
      <c r="H139">
        <v>0</v>
      </c>
      <c r="I139">
        <f t="shared" si="38"/>
        <v>0</v>
      </c>
      <c r="J139">
        <f t="shared" si="32"/>
        <v>0</v>
      </c>
      <c r="K139">
        <f t="shared" si="33"/>
        <v>0</v>
      </c>
      <c r="L139">
        <f t="shared" si="34"/>
        <v>0</v>
      </c>
      <c r="M139">
        <f t="shared" si="39"/>
        <v>-0.32904995232223089</v>
      </c>
      <c r="N139">
        <f t="shared" si="40"/>
        <v>3.5304733090461871</v>
      </c>
      <c r="O139">
        <f t="shared" si="41"/>
        <v>2.0000671971867074</v>
      </c>
      <c r="P139">
        <f t="shared" si="42"/>
        <v>0.18404232183837052</v>
      </c>
      <c r="Q139">
        <f t="shared" si="43"/>
        <v>-2.1888639600645111E-2</v>
      </c>
      <c r="R139">
        <f t="shared" si="44"/>
        <v>0</v>
      </c>
    </row>
    <row r="140" spans="1:18">
      <c r="A140" s="1"/>
      <c r="B140">
        <v>393</v>
      </c>
      <c r="C140">
        <f t="shared" si="35"/>
        <v>6.8591439603377147</v>
      </c>
      <c r="D140">
        <f t="shared" si="36"/>
        <v>356.04557400565386</v>
      </c>
      <c r="E140">
        <f t="shared" si="37"/>
        <v>28.937729203362576</v>
      </c>
      <c r="F140">
        <f t="shared" si="30"/>
        <v>1.2424024312547242</v>
      </c>
      <c r="G140">
        <f t="shared" si="31"/>
        <v>111.28435892462709</v>
      </c>
      <c r="H140">
        <v>0</v>
      </c>
      <c r="I140">
        <f t="shared" si="38"/>
        <v>0</v>
      </c>
      <c r="J140">
        <f t="shared" si="32"/>
        <v>0</v>
      </c>
      <c r="K140">
        <f t="shared" si="33"/>
        <v>0</v>
      </c>
      <c r="L140">
        <f t="shared" si="34"/>
        <v>0</v>
      </c>
      <c r="M140">
        <f t="shared" si="39"/>
        <v>-0.35842689700904118</v>
      </c>
      <c r="N140">
        <f t="shared" si="40"/>
        <v>3.7241954343528483</v>
      </c>
      <c r="O140">
        <f t="shared" si="41"/>
        <v>1.9754430510681078</v>
      </c>
      <c r="P140">
        <f t="shared" si="42"/>
        <v>0.15792850711464068</v>
      </c>
      <c r="Q140">
        <f t="shared" si="43"/>
        <v>-1.1330393600064194E-2</v>
      </c>
      <c r="R140">
        <f t="shared" si="44"/>
        <v>0</v>
      </c>
    </row>
    <row r="141" spans="1:18">
      <c r="A141" s="1"/>
      <c r="B141">
        <v>396</v>
      </c>
      <c r="C141">
        <f t="shared" si="35"/>
        <v>6.9115038378975457</v>
      </c>
      <c r="D141">
        <f t="shared" si="36"/>
        <v>343.45657419243219</v>
      </c>
      <c r="E141">
        <f t="shared" si="37"/>
        <v>21.985356506944211</v>
      </c>
      <c r="F141">
        <f t="shared" si="30"/>
        <v>1.5021352650528366</v>
      </c>
      <c r="G141">
        <f t="shared" si="31"/>
        <v>120.10028804658376</v>
      </c>
      <c r="H141">
        <v>0</v>
      </c>
      <c r="I141">
        <f t="shared" si="38"/>
        <v>0</v>
      </c>
      <c r="J141">
        <f t="shared" si="32"/>
        <v>0</v>
      </c>
      <c r="K141">
        <f t="shared" si="33"/>
        <v>0</v>
      </c>
      <c r="L141">
        <f t="shared" si="34"/>
        <v>0</v>
      </c>
      <c r="M141">
        <f t="shared" si="39"/>
        <v>-0.38682141848509832</v>
      </c>
      <c r="N141">
        <f t="shared" si="40"/>
        <v>3.8771144951427434</v>
      </c>
      <c r="O141">
        <f t="shared" si="41"/>
        <v>1.9021769409126006</v>
      </c>
      <c r="P141">
        <f t="shared" si="42"/>
        <v>0.12491245880494385</v>
      </c>
      <c r="Q141">
        <f t="shared" si="43"/>
        <v>9.6531106068170752E-17</v>
      </c>
      <c r="R141">
        <f t="shared" si="44"/>
        <v>0</v>
      </c>
    </row>
    <row r="142" spans="1:18">
      <c r="A142" s="1"/>
      <c r="B142">
        <v>399</v>
      </c>
      <c r="C142">
        <f t="shared" si="35"/>
        <v>6.9638637154573741</v>
      </c>
      <c r="D142">
        <f t="shared" si="36"/>
        <v>329.92618378272346</v>
      </c>
      <c r="E142">
        <f t="shared" si="37"/>
        <v>14.792107643904497</v>
      </c>
      <c r="F142">
        <f t="shared" si="30"/>
        <v>1.6962175797234069</v>
      </c>
      <c r="G142">
        <f t="shared" si="31"/>
        <v>128.58703062707301</v>
      </c>
      <c r="H142">
        <v>0</v>
      </c>
      <c r="I142">
        <f t="shared" si="38"/>
        <v>0</v>
      </c>
      <c r="J142">
        <f t="shared" si="32"/>
        <v>0</v>
      </c>
      <c r="K142">
        <f t="shared" si="33"/>
        <v>0</v>
      </c>
      <c r="L142">
        <f t="shared" si="34"/>
        <v>0</v>
      </c>
      <c r="M142">
        <f t="shared" si="39"/>
        <v>-0.41415568934071356</v>
      </c>
      <c r="N142">
        <f t="shared" si="40"/>
        <v>3.9875550781854803</v>
      </c>
      <c r="O142">
        <f t="shared" si="41"/>
        <v>1.7820729215085025</v>
      </c>
      <c r="P142">
        <f t="shared" si="42"/>
        <v>8.6437136648993496E-2</v>
      </c>
      <c r="Q142">
        <f t="shared" si="43"/>
        <v>1.1330393600064079E-2</v>
      </c>
      <c r="R142">
        <f t="shared" si="44"/>
        <v>0</v>
      </c>
    </row>
    <row r="143" spans="1:18">
      <c r="A143" s="1"/>
      <c r="B143">
        <v>402</v>
      </c>
      <c r="C143">
        <f t="shared" si="35"/>
        <v>7.0162235930172052</v>
      </c>
      <c r="D143">
        <f t="shared" si="36"/>
        <v>315.49148863615346</v>
      </c>
      <c r="E143">
        <f t="shared" si="37"/>
        <v>7.4367933540702724</v>
      </c>
      <c r="F143">
        <f t="shared" si="30"/>
        <v>1.8161670468050783</v>
      </c>
      <c r="G143">
        <f t="shared" si="31"/>
        <v>136.72132509458876</v>
      </c>
      <c r="H143">
        <v>0</v>
      </c>
      <c r="I143">
        <f t="shared" si="38"/>
        <v>0</v>
      </c>
      <c r="J143">
        <f t="shared" si="32"/>
        <v>0</v>
      </c>
      <c r="K143">
        <f t="shared" si="33"/>
        <v>0</v>
      </c>
      <c r="L143">
        <f t="shared" si="34"/>
        <v>0</v>
      </c>
      <c r="M143">
        <f t="shared" si="39"/>
        <v>-0.44035478823945617</v>
      </c>
      <c r="N143">
        <f t="shared" si="40"/>
        <v>4.0543071733420764</v>
      </c>
      <c r="O143">
        <f t="shared" si="41"/>
        <v>1.6180883524159142</v>
      </c>
      <c r="P143">
        <f t="shared" si="42"/>
        <v>4.4184096850080304E-2</v>
      </c>
      <c r="Q143">
        <f t="shared" si="43"/>
        <v>2.188863960064474E-2</v>
      </c>
      <c r="R143">
        <f t="shared" si="44"/>
        <v>0</v>
      </c>
    </row>
    <row r="144" spans="1:18">
      <c r="A144" s="1"/>
      <c r="B144">
        <v>405</v>
      </c>
      <c r="C144">
        <f t="shared" si="35"/>
        <v>7.0685834705770336</v>
      </c>
      <c r="D144">
        <f t="shared" si="36"/>
        <v>300.19205324877703</v>
      </c>
      <c r="E144">
        <f t="shared" si="37"/>
        <v>1.6560492085902645E-13</v>
      </c>
      <c r="F144">
        <f t="shared" si="30"/>
        <v>1.856741299004967</v>
      </c>
      <c r="G144">
        <f t="shared" si="31"/>
        <v>144.48087591340263</v>
      </c>
      <c r="H144">
        <v>0</v>
      </c>
      <c r="I144">
        <f t="shared" si="38"/>
        <v>0</v>
      </c>
      <c r="J144">
        <f t="shared" si="32"/>
        <v>0</v>
      </c>
      <c r="K144">
        <f t="shared" si="33"/>
        <v>0</v>
      </c>
      <c r="L144">
        <f t="shared" si="34"/>
        <v>0</v>
      </c>
      <c r="M144">
        <f t="shared" si="39"/>
        <v>-0.46534690527231937</v>
      </c>
      <c r="N144">
        <f t="shared" si="40"/>
        <v>4.0766394306892133</v>
      </c>
      <c r="O144">
        <f t="shared" si="41"/>
        <v>1.4142610779594951</v>
      </c>
      <c r="P144">
        <f t="shared" si="42"/>
        <v>9.8932539408614042E-16</v>
      </c>
      <c r="Q144">
        <f t="shared" si="43"/>
        <v>3.0955210985128465E-2</v>
      </c>
      <c r="R144">
        <f t="shared" si="44"/>
        <v>0</v>
      </c>
    </row>
    <row r="145" spans="1:18">
      <c r="A145" s="1"/>
      <c r="B145">
        <v>408</v>
      </c>
      <c r="C145">
        <f t="shared" si="35"/>
        <v>7.1209433481368638</v>
      </c>
      <c r="D145">
        <f t="shared" si="36"/>
        <v>284.06981230953897</v>
      </c>
      <c r="E145">
        <f t="shared" si="37"/>
        <v>-7.4367933540701934</v>
      </c>
      <c r="F145">
        <f t="shared" si="30"/>
        <v>1.8161670468050788</v>
      </c>
      <c r="G145">
        <f t="shared" si="31"/>
        <v>151.84441469408068</v>
      </c>
      <c r="H145">
        <v>0</v>
      </c>
      <c r="I145">
        <f t="shared" si="38"/>
        <v>0</v>
      </c>
      <c r="J145">
        <f t="shared" si="32"/>
        <v>0</v>
      </c>
      <c r="K145">
        <f t="shared" si="33"/>
        <v>0</v>
      </c>
      <c r="L145">
        <f t="shared" si="34"/>
        <v>0</v>
      </c>
      <c r="M145">
        <f t="shared" si="39"/>
        <v>-0.48906353878369868</v>
      </c>
      <c r="N145">
        <f t="shared" si="40"/>
        <v>4.0543071733420764</v>
      </c>
      <c r="O145">
        <f t="shared" si="41"/>
        <v>1.17561000210029</v>
      </c>
      <c r="P145">
        <f t="shared" si="42"/>
        <v>-4.4184096850079846E-2</v>
      </c>
      <c r="Q145">
        <f t="shared" si="43"/>
        <v>3.7912235896880822E-2</v>
      </c>
      <c r="R145">
        <f t="shared" si="44"/>
        <v>0</v>
      </c>
    </row>
    <row r="146" spans="1:18">
      <c r="A146" s="1"/>
      <c r="B146">
        <v>411</v>
      </c>
      <c r="C146">
        <f t="shared" si="35"/>
        <v>7.1733032256966949</v>
      </c>
      <c r="D146">
        <f t="shared" si="36"/>
        <v>267.16895576021068</v>
      </c>
      <c r="E146">
        <f t="shared" si="37"/>
        <v>-14.792107643904419</v>
      </c>
      <c r="F146">
        <f t="shared" si="30"/>
        <v>1.6962175797234089</v>
      </c>
      <c r="G146">
        <f t="shared" si="31"/>
        <v>158.79175848865822</v>
      </c>
      <c r="H146">
        <v>0</v>
      </c>
      <c r="I146">
        <f t="shared" si="38"/>
        <v>0</v>
      </c>
      <c r="J146">
        <f t="shared" si="32"/>
        <v>0</v>
      </c>
      <c r="K146">
        <f t="shared" si="33"/>
        <v>0</v>
      </c>
      <c r="L146">
        <f t="shared" si="34"/>
        <v>0</v>
      </c>
      <c r="M146">
        <f t="shared" si="39"/>
        <v>-0.51143968312966193</v>
      </c>
      <c r="N146">
        <f t="shared" si="40"/>
        <v>3.9875550781854812</v>
      </c>
      <c r="O146">
        <f t="shared" si="41"/>
        <v>0.90801150636346795</v>
      </c>
      <c r="P146">
        <f t="shared" si="42"/>
        <v>-8.6437136648993065E-2</v>
      </c>
      <c r="Q146">
        <f t="shared" si="43"/>
        <v>4.2285604585192947E-2</v>
      </c>
      <c r="R146">
        <f t="shared" si="44"/>
        <v>0</v>
      </c>
    </row>
    <row r="147" spans="1:18">
      <c r="A147" s="1"/>
      <c r="B147">
        <v>414</v>
      </c>
      <c r="C147">
        <f t="shared" si="35"/>
        <v>7.2256631032565233</v>
      </c>
      <c r="D147">
        <f t="shared" si="36"/>
        <v>249.53580767383093</v>
      </c>
      <c r="E147">
        <f t="shared" si="37"/>
        <v>-21.985356506944136</v>
      </c>
      <c r="F147">
        <f t="shared" si="30"/>
        <v>1.502135265052839</v>
      </c>
      <c r="G147">
        <f t="shared" si="31"/>
        <v>165.30386511069781</v>
      </c>
      <c r="H147">
        <v>0</v>
      </c>
      <c r="I147">
        <f t="shared" si="38"/>
        <v>0</v>
      </c>
      <c r="J147">
        <f t="shared" si="32"/>
        <v>0</v>
      </c>
      <c r="K147">
        <f t="shared" si="33"/>
        <v>0</v>
      </c>
      <c r="L147">
        <f t="shared" si="34"/>
        <v>0</v>
      </c>
      <c r="M147">
        <f t="shared" si="39"/>
        <v>-0.53241400685390228</v>
      </c>
      <c r="N147">
        <f t="shared" si="40"/>
        <v>3.8771144951427448</v>
      </c>
      <c r="O147">
        <f t="shared" si="41"/>
        <v>0.61805475382256658</v>
      </c>
      <c r="P147">
        <f t="shared" si="42"/>
        <v>-0.12491245880494348</v>
      </c>
      <c r="Q147">
        <f t="shared" si="43"/>
        <v>4.3777279201289626E-2</v>
      </c>
      <c r="R147">
        <f t="shared" si="44"/>
        <v>0</v>
      </c>
    </row>
    <row r="148" spans="1:18">
      <c r="A148" s="1"/>
      <c r="B148">
        <v>417</v>
      </c>
      <c r="C148">
        <f t="shared" si="35"/>
        <v>7.2780229808163543</v>
      </c>
      <c r="D148">
        <f t="shared" si="36"/>
        <v>231.2186992836377</v>
      </c>
      <c r="E148">
        <f t="shared" si="37"/>
        <v>-28.937729203362505</v>
      </c>
      <c r="F148">
        <f t="shared" si="30"/>
        <v>1.2424024312547273</v>
      </c>
      <c r="G148">
        <f t="shared" si="31"/>
        <v>171.3628853286001</v>
      </c>
      <c r="H148">
        <v>0</v>
      </c>
      <c r="I148">
        <f t="shared" si="38"/>
        <v>0</v>
      </c>
      <c r="J148">
        <f t="shared" si="32"/>
        <v>0</v>
      </c>
      <c r="K148">
        <f t="shared" si="33"/>
        <v>0</v>
      </c>
      <c r="L148">
        <f t="shared" si="34"/>
        <v>0</v>
      </c>
      <c r="M148">
        <f t="shared" si="39"/>
        <v>-0.55192902079300088</v>
      </c>
      <c r="N148">
        <f t="shared" si="40"/>
        <v>3.7241954343528496</v>
      </c>
      <c r="O148">
        <f t="shared" si="41"/>
        <v>0.31287944203641294</v>
      </c>
      <c r="P148">
        <f t="shared" si="42"/>
        <v>-0.15792850711464035</v>
      </c>
      <c r="Q148">
        <f t="shared" si="43"/>
        <v>4.228560458519294E-2</v>
      </c>
      <c r="R148">
        <f t="shared" si="44"/>
        <v>0</v>
      </c>
    </row>
    <row r="149" spans="1:18">
      <c r="A149" s="1"/>
      <c r="B149">
        <v>420</v>
      </c>
      <c r="C149">
        <f t="shared" si="35"/>
        <v>7.3303828583761845</v>
      </c>
      <c r="D149">
        <f t="shared" si="36"/>
        <v>212.26783651052301</v>
      </c>
      <c r="E149">
        <f t="shared" si="37"/>
        <v>-35.573054083019571</v>
      </c>
      <c r="F149">
        <f t="shared" si="30"/>
        <v>0.92837064950248127</v>
      </c>
      <c r="G149">
        <f t="shared" si="31"/>
        <v>176.95221178910467</v>
      </c>
      <c r="H149">
        <v>0</v>
      </c>
      <c r="I149">
        <f t="shared" si="38"/>
        <v>0</v>
      </c>
      <c r="J149">
        <f t="shared" si="32"/>
        <v>0</v>
      </c>
      <c r="K149">
        <f t="shared" si="33"/>
        <v>0</v>
      </c>
      <c r="L149">
        <f t="shared" si="34"/>
        <v>0</v>
      </c>
      <c r="M149">
        <f t="shared" si="39"/>
        <v>-0.56993123565022141</v>
      </c>
      <c r="N149">
        <f t="shared" si="40"/>
        <v>3.5304733090461893</v>
      </c>
      <c r="O149">
        <f t="shared" si="41"/>
        <v>-5.3904006245226982E-15</v>
      </c>
      <c r="P149">
        <f t="shared" si="42"/>
        <v>-0.1840423218383703</v>
      </c>
      <c r="Q149">
        <f t="shared" si="43"/>
        <v>3.7912235896880961E-2</v>
      </c>
      <c r="R149">
        <f t="shared" si="44"/>
        <v>0</v>
      </c>
    </row>
    <row r="150" spans="1:18">
      <c r="A150" s="1"/>
      <c r="B150">
        <v>423</v>
      </c>
      <c r="C150">
        <f t="shared" si="35"/>
        <v>7.3827427359360138</v>
      </c>
      <c r="D150">
        <f t="shared" si="36"/>
        <v>192.73516235208973</v>
      </c>
      <c r="E150">
        <f t="shared" si="37"/>
        <v>-41.818633138002831</v>
      </c>
      <c r="F150">
        <f t="shared" si="30"/>
        <v>0.57376461555035241</v>
      </c>
      <c r="G150">
        <f t="shared" si="31"/>
        <v>182.05652453689265</v>
      </c>
      <c r="H150">
        <v>0</v>
      </c>
      <c r="I150">
        <f t="shared" si="38"/>
        <v>0</v>
      </c>
      <c r="J150">
        <f t="shared" si="32"/>
        <v>0</v>
      </c>
      <c r="K150">
        <f t="shared" si="33"/>
        <v>0</v>
      </c>
      <c r="L150">
        <f t="shared" si="34"/>
        <v>0</v>
      </c>
      <c r="M150">
        <f t="shared" si="39"/>
        <v>-0.58637130860595887</v>
      </c>
      <c r="N150">
        <f t="shared" si="40"/>
        <v>3.2980705793665859</v>
      </c>
      <c r="O150">
        <f t="shared" si="41"/>
        <v>-0.31287944203641654</v>
      </c>
      <c r="P150">
        <f t="shared" si="42"/>
        <v>-0.20211260396472086</v>
      </c>
      <c r="Q150">
        <f t="shared" si="43"/>
        <v>3.095521098512867E-2</v>
      </c>
      <c r="R150">
        <f t="shared" si="44"/>
        <v>0</v>
      </c>
    </row>
    <row r="151" spans="1:18">
      <c r="A151" s="1"/>
      <c r="B151">
        <v>426</v>
      </c>
      <c r="C151">
        <f t="shared" si="35"/>
        <v>7.435102613495844</v>
      </c>
      <c r="D151">
        <f t="shared" si="36"/>
        <v>172.67421451050592</v>
      </c>
      <c r="E151">
        <f t="shared" si="37"/>
        <v>-47.606038497214641</v>
      </c>
      <c r="F151">
        <f t="shared" si="30"/>
        <v>0.1940823146705758</v>
      </c>
      <c r="G151">
        <f t="shared" si="31"/>
        <v>186.66183300551899</v>
      </c>
      <c r="H151">
        <v>0</v>
      </c>
      <c r="I151">
        <f t="shared" si="38"/>
        <v>0</v>
      </c>
      <c r="J151">
        <f t="shared" si="32"/>
        <v>0</v>
      </c>
      <c r="K151">
        <f t="shared" si="33"/>
        <v>0</v>
      </c>
      <c r="L151">
        <f t="shared" si="34"/>
        <v>0</v>
      </c>
      <c r="M151">
        <f t="shared" si="39"/>
        <v>-0.6012041785629777</v>
      </c>
      <c r="N151">
        <f t="shared" si="40"/>
        <v>3.0295334982537994</v>
      </c>
      <c r="O151">
        <f t="shared" si="41"/>
        <v>-0.61805475382256336</v>
      </c>
      <c r="P151">
        <f t="shared" si="42"/>
        <v>-0.21134959545393711</v>
      </c>
      <c r="Q151">
        <f t="shared" si="43"/>
        <v>2.1888639600644712E-2</v>
      </c>
      <c r="R151">
        <f t="shared" si="44"/>
        <v>0</v>
      </c>
    </row>
    <row r="152" spans="1:18">
      <c r="A152" s="1"/>
      <c r="B152">
        <v>429</v>
      </c>
      <c r="C152">
        <f t="shared" si="35"/>
        <v>7.4874624910556742</v>
      </c>
      <c r="D152">
        <f t="shared" si="36"/>
        <v>152.13997864938631</v>
      </c>
      <c r="E152">
        <f t="shared" si="37"/>
        <v>-52.871862136446943</v>
      </c>
      <c r="F152">
        <f t="shared" si="30"/>
        <v>-0.19408231467057807</v>
      </c>
      <c r="G152">
        <f t="shared" si="31"/>
        <v>190.7555143645821</v>
      </c>
      <c r="H152">
        <v>0</v>
      </c>
      <c r="I152">
        <f t="shared" si="38"/>
        <v>0</v>
      </c>
      <c r="J152">
        <f t="shared" si="32"/>
        <v>0</v>
      </c>
      <c r="K152">
        <f t="shared" si="33"/>
        <v>0</v>
      </c>
      <c r="L152">
        <f t="shared" si="34"/>
        <v>0</v>
      </c>
      <c r="M152">
        <f t="shared" si="39"/>
        <v>-0.6143891896557454</v>
      </c>
      <c r="N152">
        <f t="shared" si="40"/>
        <v>2.7278042141635024</v>
      </c>
      <c r="O152">
        <f t="shared" si="41"/>
        <v>-0.90801150636347117</v>
      </c>
      <c r="P152">
        <f t="shared" si="42"/>
        <v>-0.21134959545393708</v>
      </c>
      <c r="Q152">
        <f t="shared" si="43"/>
        <v>1.1330393600064048E-2</v>
      </c>
      <c r="R152">
        <f t="shared" si="44"/>
        <v>0</v>
      </c>
    </row>
    <row r="153" spans="1:18">
      <c r="A153" s="1"/>
      <c r="B153">
        <v>432</v>
      </c>
      <c r="C153">
        <f t="shared" si="35"/>
        <v>7.5398223686155035</v>
      </c>
      <c r="D153">
        <f t="shared" si="36"/>
        <v>131.18873768190929</v>
      </c>
      <c r="E153">
        <f t="shared" si="37"/>
        <v>-57.558410589963813</v>
      </c>
      <c r="F153">
        <f t="shared" si="30"/>
        <v>-0.5737646155503483</v>
      </c>
      <c r="G153">
        <f t="shared" si="31"/>
        <v>194.32634811802507</v>
      </c>
      <c r="H153">
        <v>0</v>
      </c>
      <c r="I153">
        <f t="shared" si="38"/>
        <v>0</v>
      </c>
      <c r="J153">
        <f t="shared" si="32"/>
        <v>0</v>
      </c>
      <c r="K153">
        <f t="shared" si="33"/>
        <v>0</v>
      </c>
      <c r="L153">
        <f t="shared" si="34"/>
        <v>0</v>
      </c>
      <c r="M153">
        <f t="shared" si="39"/>
        <v>-0.62589020268533546</v>
      </c>
      <c r="N153">
        <f t="shared" si="40"/>
        <v>2.3961885362731055</v>
      </c>
      <c r="O153">
        <f t="shared" si="41"/>
        <v>-1.1756100021002871</v>
      </c>
      <c r="P153">
        <f t="shared" si="42"/>
        <v>-0.202112603964721</v>
      </c>
      <c r="Q153">
        <f t="shared" si="43"/>
        <v>6.4360399168275908E-17</v>
      </c>
      <c r="R153">
        <f t="shared" si="44"/>
        <v>0</v>
      </c>
    </row>
    <row r="154" spans="1:18">
      <c r="A154" s="1"/>
      <c r="B154">
        <v>435</v>
      </c>
      <c r="C154">
        <f t="shared" si="35"/>
        <v>7.5921822461753337</v>
      </c>
      <c r="D154">
        <f t="shared" si="36"/>
        <v>109.87791750326318</v>
      </c>
      <c r="E154">
        <f t="shared" si="37"/>
        <v>-61.614337052185348</v>
      </c>
      <c r="F154">
        <f t="shared" si="30"/>
        <v>-0.92837064950248349</v>
      </c>
      <c r="G154">
        <f t="shared" si="31"/>
        <v>197.36454685873542</v>
      </c>
      <c r="H154">
        <v>0</v>
      </c>
      <c r="I154">
        <f t="shared" si="38"/>
        <v>0</v>
      </c>
      <c r="J154">
        <f t="shared" si="32"/>
        <v>0</v>
      </c>
      <c r="K154">
        <f t="shared" si="33"/>
        <v>0</v>
      </c>
      <c r="L154">
        <f t="shared" si="34"/>
        <v>0</v>
      </c>
      <c r="M154">
        <f t="shared" si="39"/>
        <v>-0.63567569417445968</v>
      </c>
      <c r="N154">
        <f t="shared" si="40"/>
        <v>2.0383197153446067</v>
      </c>
      <c r="O154">
        <f t="shared" si="41"/>
        <v>-1.4142610779594926</v>
      </c>
      <c r="P154">
        <f t="shared" si="42"/>
        <v>-0.18404232183837013</v>
      </c>
      <c r="Q154">
        <f t="shared" si="43"/>
        <v>-1.1330393600064222E-2</v>
      </c>
      <c r="R154">
        <f t="shared" si="44"/>
        <v>0</v>
      </c>
    </row>
    <row r="155" spans="1:18">
      <c r="A155" s="1"/>
      <c r="B155">
        <v>438</v>
      </c>
      <c r="C155">
        <f t="shared" si="35"/>
        <v>7.6445421237351638</v>
      </c>
      <c r="D155">
        <f t="shared" si="36"/>
        <v>88.265929590261024</v>
      </c>
      <c r="E155">
        <f t="shared" si="37"/>
        <v>-64.995203944034188</v>
      </c>
      <c r="F155">
        <f t="shared" si="30"/>
        <v>-1.2424024312547288</v>
      </c>
      <c r="G155">
        <f t="shared" si="31"/>
        <v>199.86178309514742</v>
      </c>
      <c r="H155">
        <v>0</v>
      </c>
      <c r="I155">
        <f t="shared" si="38"/>
        <v>0</v>
      </c>
      <c r="J155">
        <f t="shared" si="32"/>
        <v>0</v>
      </c>
      <c r="K155">
        <f t="shared" si="33"/>
        <v>0</v>
      </c>
      <c r="L155">
        <f t="shared" si="34"/>
        <v>0</v>
      </c>
      <c r="M155">
        <f t="shared" si="39"/>
        <v>-0.64371884277112756</v>
      </c>
      <c r="N155">
        <f t="shared" si="40"/>
        <v>1.6581186370689698</v>
      </c>
      <c r="O155">
        <f t="shared" si="41"/>
        <v>-1.6180883524159164</v>
      </c>
      <c r="P155">
        <f t="shared" si="42"/>
        <v>-0.15792850711464018</v>
      </c>
      <c r="Q155">
        <f t="shared" si="43"/>
        <v>-2.1888639600644869E-2</v>
      </c>
      <c r="R155">
        <f t="shared" si="44"/>
        <v>0</v>
      </c>
    </row>
    <row r="156" spans="1:18">
      <c r="A156" s="1"/>
      <c r="B156">
        <v>441</v>
      </c>
      <c r="C156">
        <f t="shared" si="35"/>
        <v>7.6969020012949931</v>
      </c>
      <c r="D156">
        <f t="shared" si="36"/>
        <v>66.412010899541883</v>
      </c>
      <c r="E156">
        <f t="shared" si="37"/>
        <v>-67.663969780351295</v>
      </c>
      <c r="F156">
        <f t="shared" si="30"/>
        <v>-1.5021352650528323</v>
      </c>
      <c r="G156">
        <f t="shared" si="31"/>
        <v>201.81121207631782</v>
      </c>
      <c r="H156">
        <v>0</v>
      </c>
      <c r="I156">
        <f t="shared" si="38"/>
        <v>0</v>
      </c>
      <c r="J156">
        <f t="shared" si="32"/>
        <v>0</v>
      </c>
      <c r="K156">
        <f t="shared" si="33"/>
        <v>0</v>
      </c>
      <c r="L156">
        <f t="shared" si="34"/>
        <v>0</v>
      </c>
      <c r="M156">
        <f t="shared" si="39"/>
        <v>-0.64999760276410767</v>
      </c>
      <c r="N156">
        <f t="shared" si="40"/>
        <v>1.2597508640219801</v>
      </c>
      <c r="O156">
        <f t="shared" si="41"/>
        <v>-1.7820729215084974</v>
      </c>
      <c r="P156">
        <f t="shared" si="42"/>
        <v>-0.12491245880494452</v>
      </c>
      <c r="Q156">
        <f t="shared" si="43"/>
        <v>-3.0955210985128569E-2</v>
      </c>
      <c r="R156">
        <f t="shared" si="44"/>
        <v>0</v>
      </c>
    </row>
    <row r="157" spans="1:18">
      <c r="A157" s="1"/>
      <c r="B157">
        <v>444</v>
      </c>
      <c r="C157">
        <f t="shared" si="35"/>
        <v>7.7492618788548233</v>
      </c>
      <c r="D157">
        <f t="shared" si="36"/>
        <v>44.376061503188978</v>
      </c>
      <c r="E157">
        <f t="shared" si="37"/>
        <v>-69.591395004158954</v>
      </c>
      <c r="F157">
        <f t="shared" si="30"/>
        <v>-1.6962175797234096</v>
      </c>
      <c r="G157">
        <f t="shared" si="31"/>
        <v>203.20749055291239</v>
      </c>
      <c r="H157">
        <v>0</v>
      </c>
      <c r="I157">
        <f t="shared" si="38"/>
        <v>0</v>
      </c>
      <c r="J157">
        <f t="shared" si="32"/>
        <v>0</v>
      </c>
      <c r="K157">
        <f t="shared" si="33"/>
        <v>0</v>
      </c>
      <c r="L157">
        <f t="shared" si="34"/>
        <v>0</v>
      </c>
      <c r="M157">
        <f t="shared" si="39"/>
        <v>-0.65449476450869093</v>
      </c>
      <c r="N157">
        <f t="shared" si="40"/>
        <v>0.84758099688894228</v>
      </c>
      <c r="O157">
        <f t="shared" si="41"/>
        <v>-1.9021769409126017</v>
      </c>
      <c r="P157">
        <f t="shared" si="42"/>
        <v>-8.6437136648992829E-2</v>
      </c>
      <c r="Q157">
        <f t="shared" si="43"/>
        <v>-3.7912235896880898E-2</v>
      </c>
      <c r="R157">
        <f t="shared" si="44"/>
        <v>0</v>
      </c>
    </row>
    <row r="158" spans="1:18">
      <c r="A158" s="1"/>
      <c r="B158">
        <v>447</v>
      </c>
      <c r="C158">
        <f t="shared" si="35"/>
        <v>7.8016217564146526</v>
      </c>
      <c r="D158">
        <f t="shared" si="36"/>
        <v>22.218480406798442</v>
      </c>
      <c r="E158">
        <f t="shared" si="37"/>
        <v>-70.75636234136536</v>
      </c>
      <c r="F158">
        <f t="shared" si="30"/>
        <v>-1.816167046805077</v>
      </c>
      <c r="G158">
        <f t="shared" si="31"/>
        <v>204.04679142268091</v>
      </c>
      <c r="H158">
        <v>0</v>
      </c>
      <c r="I158">
        <f t="shared" si="38"/>
        <v>0</v>
      </c>
      <c r="J158">
        <f t="shared" si="32"/>
        <v>0</v>
      </c>
      <c r="K158">
        <f t="shared" si="33"/>
        <v>0</v>
      </c>
      <c r="L158">
        <f t="shared" si="34"/>
        <v>0</v>
      </c>
      <c r="M158">
        <f t="shared" si="39"/>
        <v>-0.65719800159712916</v>
      </c>
      <c r="N158">
        <f t="shared" si="40"/>
        <v>0.42612485498627006</v>
      </c>
      <c r="O158">
        <f t="shared" si="41"/>
        <v>-1.9754430510681065</v>
      </c>
      <c r="P158">
        <f t="shared" si="42"/>
        <v>-4.4184096850081067E-2</v>
      </c>
      <c r="Q158">
        <f t="shared" si="43"/>
        <v>-4.2285604585192912E-2</v>
      </c>
      <c r="R158">
        <f t="shared" si="44"/>
        <v>0</v>
      </c>
    </row>
    <row r="159" spans="1:18">
      <c r="A159" s="1"/>
      <c r="B159">
        <v>450</v>
      </c>
      <c r="C159">
        <f t="shared" si="35"/>
        <v>7.8539816339744828</v>
      </c>
      <c r="D159">
        <f t="shared" si="36"/>
        <v>1.300298059638315E-13</v>
      </c>
      <c r="E159">
        <f t="shared" si="37"/>
        <v>-71.14610816603907</v>
      </c>
      <c r="F159">
        <f t="shared" si="30"/>
        <v>-1.856741299004967</v>
      </c>
      <c r="G159">
        <f t="shared" si="31"/>
        <v>204.32681422027846</v>
      </c>
      <c r="H159">
        <v>0</v>
      </c>
      <c r="I159">
        <f t="shared" si="38"/>
        <v>0</v>
      </c>
      <c r="J159">
        <f t="shared" si="32"/>
        <v>0</v>
      </c>
      <c r="K159">
        <f t="shared" si="33"/>
        <v>0</v>
      </c>
      <c r="L159">
        <f t="shared" si="34"/>
        <v>0</v>
      </c>
      <c r="M159">
        <f t="shared" si="39"/>
        <v>-0.65809990464446266</v>
      </c>
      <c r="N159">
        <f t="shared" si="40"/>
        <v>2.4972442498642232E-15</v>
      </c>
      <c r="O159">
        <f t="shared" si="41"/>
        <v>-2.0000671971867074</v>
      </c>
      <c r="P159">
        <f t="shared" si="42"/>
        <v>-2.6036091464840897E-16</v>
      </c>
      <c r="Q159">
        <f t="shared" si="43"/>
        <v>-4.3777279201289626E-2</v>
      </c>
      <c r="R159">
        <f t="shared" si="44"/>
        <v>0</v>
      </c>
    </row>
    <row r="160" spans="1:18">
      <c r="A160" s="1"/>
      <c r="B160">
        <v>453</v>
      </c>
      <c r="C160">
        <f t="shared" si="35"/>
        <v>7.906341511534313</v>
      </c>
      <c r="D160">
        <f t="shared" si="36"/>
        <v>-22.218480406798186</v>
      </c>
      <c r="E160">
        <f t="shared" si="37"/>
        <v>-70.75636234136536</v>
      </c>
      <c r="F160">
        <f t="shared" si="30"/>
        <v>-1.8161670468050781</v>
      </c>
      <c r="G160">
        <f t="shared" si="31"/>
        <v>204.04679142268091</v>
      </c>
      <c r="H160">
        <v>0</v>
      </c>
      <c r="I160">
        <f t="shared" si="38"/>
        <v>0</v>
      </c>
      <c r="J160">
        <f t="shared" si="32"/>
        <v>0</v>
      </c>
      <c r="K160">
        <f t="shared" si="33"/>
        <v>0</v>
      </c>
      <c r="L160">
        <f t="shared" si="34"/>
        <v>0</v>
      </c>
      <c r="M160">
        <f t="shared" si="39"/>
        <v>-0.65719800159712916</v>
      </c>
      <c r="N160">
        <f t="shared" si="40"/>
        <v>-0.42612485498626512</v>
      </c>
      <c r="O160">
        <f t="shared" si="41"/>
        <v>-1.9754430510681078</v>
      </c>
      <c r="P160">
        <f t="shared" si="42"/>
        <v>4.4184096850080561E-2</v>
      </c>
      <c r="Q160">
        <f t="shared" si="43"/>
        <v>-4.2285604585192912E-2</v>
      </c>
      <c r="R160">
        <f t="shared" si="44"/>
        <v>0</v>
      </c>
    </row>
    <row r="161" spans="1:18">
      <c r="A161" s="1"/>
      <c r="B161">
        <v>456</v>
      </c>
      <c r="C161">
        <f t="shared" si="35"/>
        <v>7.9587013890941423</v>
      </c>
      <c r="D161">
        <f t="shared" si="36"/>
        <v>-44.376061503188723</v>
      </c>
      <c r="E161">
        <f t="shared" si="37"/>
        <v>-69.591395004158954</v>
      </c>
      <c r="F161">
        <f t="shared" si="30"/>
        <v>-1.6962175797234118</v>
      </c>
      <c r="G161">
        <f t="shared" si="31"/>
        <v>203.20749055291242</v>
      </c>
      <c r="H161">
        <v>0</v>
      </c>
      <c r="I161">
        <f t="shared" si="38"/>
        <v>0</v>
      </c>
      <c r="J161">
        <f t="shared" si="32"/>
        <v>0</v>
      </c>
      <c r="K161">
        <f t="shared" si="33"/>
        <v>0</v>
      </c>
      <c r="L161">
        <f t="shared" si="34"/>
        <v>0</v>
      </c>
      <c r="M161">
        <f t="shared" si="39"/>
        <v>-0.65449476450869104</v>
      </c>
      <c r="N161">
        <f t="shared" si="40"/>
        <v>-0.8475809968889374</v>
      </c>
      <c r="O161">
        <f t="shared" si="41"/>
        <v>-1.9021769409126026</v>
      </c>
      <c r="P161">
        <f t="shared" si="42"/>
        <v>8.6437136648992358E-2</v>
      </c>
      <c r="Q161">
        <f t="shared" si="43"/>
        <v>-3.7912235896881044E-2</v>
      </c>
      <c r="R161">
        <f t="shared" si="44"/>
        <v>0</v>
      </c>
    </row>
    <row r="162" spans="1:18">
      <c r="A162" s="1"/>
      <c r="B162">
        <v>459</v>
      </c>
      <c r="C162">
        <f t="shared" si="35"/>
        <v>8.0110612666539716</v>
      </c>
      <c r="D162">
        <f t="shared" si="36"/>
        <v>-66.412010899541244</v>
      </c>
      <c r="E162">
        <f t="shared" si="37"/>
        <v>-67.663969780351351</v>
      </c>
      <c r="F162">
        <f t="shared" si="30"/>
        <v>-1.502135265052839</v>
      </c>
      <c r="G162">
        <f t="shared" si="31"/>
        <v>201.81121207631787</v>
      </c>
      <c r="H162">
        <v>0</v>
      </c>
      <c r="I162">
        <f t="shared" si="38"/>
        <v>0</v>
      </c>
      <c r="J162">
        <f t="shared" si="32"/>
        <v>0</v>
      </c>
      <c r="K162">
        <f t="shared" si="33"/>
        <v>0</v>
      </c>
      <c r="L162">
        <f t="shared" si="34"/>
        <v>0</v>
      </c>
      <c r="M162">
        <f t="shared" si="39"/>
        <v>-0.64999760276410778</v>
      </c>
      <c r="N162">
        <f t="shared" si="40"/>
        <v>-1.2597508640219683</v>
      </c>
      <c r="O162">
        <f t="shared" si="41"/>
        <v>-1.7820729215085025</v>
      </c>
      <c r="P162">
        <f t="shared" si="42"/>
        <v>0.12491245880494345</v>
      </c>
      <c r="Q162">
        <f t="shared" si="43"/>
        <v>-3.0955210985128996E-2</v>
      </c>
      <c r="R162">
        <f t="shared" si="44"/>
        <v>0</v>
      </c>
    </row>
    <row r="163" spans="1:18">
      <c r="A163" s="1"/>
      <c r="B163">
        <v>462</v>
      </c>
      <c r="C163">
        <f t="shared" si="35"/>
        <v>8.0634211442138035</v>
      </c>
      <c r="D163">
        <f t="shared" si="36"/>
        <v>-88.265929590261507</v>
      </c>
      <c r="E163">
        <f t="shared" si="37"/>
        <v>-64.995203944034103</v>
      </c>
      <c r="F163">
        <f t="shared" si="30"/>
        <v>-1.2424024312547226</v>
      </c>
      <c r="G163">
        <f t="shared" si="31"/>
        <v>199.86178309514739</v>
      </c>
      <c r="H163">
        <v>0</v>
      </c>
      <c r="I163">
        <f t="shared" si="38"/>
        <v>0</v>
      </c>
      <c r="J163">
        <f t="shared" si="32"/>
        <v>0</v>
      </c>
      <c r="K163">
        <f t="shared" si="33"/>
        <v>0</v>
      </c>
      <c r="L163">
        <f t="shared" si="34"/>
        <v>0</v>
      </c>
      <c r="M163">
        <f t="shared" si="39"/>
        <v>-0.64371884277112734</v>
      </c>
      <c r="N163">
        <f t="shared" si="40"/>
        <v>-1.6581186370689787</v>
      </c>
      <c r="O163">
        <f t="shared" si="41"/>
        <v>-1.6180883524159142</v>
      </c>
      <c r="P163">
        <f t="shared" si="42"/>
        <v>0.15792850711464085</v>
      </c>
      <c r="Q163">
        <f t="shared" si="43"/>
        <v>-2.1888639600644581E-2</v>
      </c>
      <c r="R163">
        <f t="shared" si="44"/>
        <v>0</v>
      </c>
    </row>
    <row r="164" spans="1:18">
      <c r="A164" s="1"/>
      <c r="B164">
        <v>465</v>
      </c>
      <c r="C164">
        <f t="shared" si="35"/>
        <v>8.1157810217736319</v>
      </c>
      <c r="D164">
        <f t="shared" si="36"/>
        <v>-109.87791750326294</v>
      </c>
      <c r="E164">
        <f t="shared" si="37"/>
        <v>-61.614337052185384</v>
      </c>
      <c r="F164">
        <f t="shared" si="30"/>
        <v>-0.92837064950248704</v>
      </c>
      <c r="G164">
        <f t="shared" si="31"/>
        <v>197.36454685873545</v>
      </c>
      <c r="H164">
        <v>0</v>
      </c>
      <c r="I164">
        <f t="shared" si="38"/>
        <v>0</v>
      </c>
      <c r="J164">
        <f t="shared" si="32"/>
        <v>0</v>
      </c>
      <c r="K164">
        <f t="shared" si="33"/>
        <v>0</v>
      </c>
      <c r="L164">
        <f t="shared" si="34"/>
        <v>0</v>
      </c>
      <c r="M164">
        <f t="shared" si="39"/>
        <v>-0.63567569417445979</v>
      </c>
      <c r="N164">
        <f t="shared" si="40"/>
        <v>-2.0383197153446027</v>
      </c>
      <c r="O164">
        <f t="shared" si="41"/>
        <v>-1.4142610779594953</v>
      </c>
      <c r="P164">
        <f t="shared" si="42"/>
        <v>0.18404232183836988</v>
      </c>
      <c r="Q164">
        <f t="shared" si="43"/>
        <v>-1.1330393600064504E-2</v>
      </c>
      <c r="R164">
        <f t="shared" si="44"/>
        <v>0</v>
      </c>
    </row>
    <row r="165" spans="1:18">
      <c r="A165" s="1"/>
      <c r="B165">
        <v>468</v>
      </c>
      <c r="C165">
        <f t="shared" si="35"/>
        <v>8.1681408993334621</v>
      </c>
      <c r="D165">
        <f t="shared" si="36"/>
        <v>-131.18873768190906</v>
      </c>
      <c r="E165">
        <f t="shared" si="37"/>
        <v>-57.558410589963856</v>
      </c>
      <c r="F165">
        <f t="shared" si="30"/>
        <v>-0.57376461555035263</v>
      </c>
      <c r="G165">
        <f t="shared" si="31"/>
        <v>194.32634811802509</v>
      </c>
      <c r="H165">
        <v>0</v>
      </c>
      <c r="I165">
        <f t="shared" si="38"/>
        <v>0</v>
      </c>
      <c r="J165">
        <f t="shared" si="32"/>
        <v>0</v>
      </c>
      <c r="K165">
        <f t="shared" si="33"/>
        <v>0</v>
      </c>
      <c r="L165">
        <f t="shared" si="34"/>
        <v>0</v>
      </c>
      <c r="M165">
        <f t="shared" si="39"/>
        <v>-0.62589020268533546</v>
      </c>
      <c r="N165">
        <f t="shared" si="40"/>
        <v>-2.396188536273101</v>
      </c>
      <c r="O165">
        <f t="shared" si="41"/>
        <v>-1.1756100021002902</v>
      </c>
      <c r="P165">
        <f t="shared" si="42"/>
        <v>0.20211260396472086</v>
      </c>
      <c r="Q165">
        <f t="shared" si="43"/>
        <v>8.5804372873458103E-17</v>
      </c>
      <c r="R165">
        <f t="shared" si="44"/>
        <v>0</v>
      </c>
    </row>
    <row r="166" spans="1:18">
      <c r="A166" s="1"/>
      <c r="B166">
        <v>471</v>
      </c>
      <c r="C166">
        <f t="shared" si="35"/>
        <v>8.2205007768932923</v>
      </c>
      <c r="D166">
        <f t="shared" si="36"/>
        <v>-152.13997864938642</v>
      </c>
      <c r="E166">
        <f t="shared" si="37"/>
        <v>-52.871862136446921</v>
      </c>
      <c r="F166">
        <f t="shared" si="30"/>
        <v>-0.19408231467057604</v>
      </c>
      <c r="G166">
        <f t="shared" si="31"/>
        <v>190.75551436458207</v>
      </c>
      <c r="H166">
        <v>0</v>
      </c>
      <c r="I166">
        <f t="shared" si="38"/>
        <v>0</v>
      </c>
      <c r="J166">
        <f t="shared" si="32"/>
        <v>0</v>
      </c>
      <c r="K166">
        <f t="shared" si="33"/>
        <v>0</v>
      </c>
      <c r="L166">
        <f t="shared" si="34"/>
        <v>0</v>
      </c>
      <c r="M166">
        <f t="shared" si="39"/>
        <v>-0.61438918965574529</v>
      </c>
      <c r="N166">
        <f t="shared" si="40"/>
        <v>-2.7278042141635037</v>
      </c>
      <c r="O166">
        <f t="shared" si="41"/>
        <v>-0.90801150636346817</v>
      </c>
      <c r="P166">
        <f t="shared" si="42"/>
        <v>0.21134959545393711</v>
      </c>
      <c r="Q166">
        <f t="shared" si="43"/>
        <v>1.1330393600064069E-2</v>
      </c>
      <c r="R166">
        <f t="shared" si="44"/>
        <v>0</v>
      </c>
    </row>
    <row r="167" spans="1:18">
      <c r="A167" s="1"/>
      <c r="B167">
        <v>474</v>
      </c>
      <c r="C167">
        <f t="shared" si="35"/>
        <v>8.2728606544531225</v>
      </c>
      <c r="D167">
        <f t="shared" si="36"/>
        <v>-172.67421451050603</v>
      </c>
      <c r="E167">
        <f t="shared" si="37"/>
        <v>-47.606038497214612</v>
      </c>
      <c r="F167">
        <f t="shared" si="30"/>
        <v>0.19408231467057782</v>
      </c>
      <c r="G167">
        <f t="shared" si="31"/>
        <v>186.66183300551896</v>
      </c>
      <c r="H167">
        <v>0</v>
      </c>
      <c r="I167">
        <f t="shared" si="38"/>
        <v>0</v>
      </c>
      <c r="J167">
        <f t="shared" si="32"/>
        <v>0</v>
      </c>
      <c r="K167">
        <f t="shared" si="33"/>
        <v>0</v>
      </c>
      <c r="L167">
        <f t="shared" si="34"/>
        <v>0</v>
      </c>
      <c r="M167">
        <f t="shared" si="39"/>
        <v>-0.60120417856297759</v>
      </c>
      <c r="N167">
        <f t="shared" si="40"/>
        <v>-3.0295334982538007</v>
      </c>
      <c r="O167">
        <f t="shared" si="41"/>
        <v>-0.61805475382256014</v>
      </c>
      <c r="P167">
        <f t="shared" si="42"/>
        <v>0.21134959545393708</v>
      </c>
      <c r="Q167">
        <f t="shared" si="43"/>
        <v>2.1888639600644997E-2</v>
      </c>
      <c r="R167">
        <f t="shared" si="44"/>
        <v>0</v>
      </c>
    </row>
    <row r="168" spans="1:18">
      <c r="A168" s="1"/>
      <c r="B168">
        <v>477</v>
      </c>
      <c r="C168">
        <f t="shared" si="35"/>
        <v>8.3252205320129526</v>
      </c>
      <c r="D168">
        <f t="shared" si="36"/>
        <v>-192.73516235208984</v>
      </c>
      <c r="E168">
        <f t="shared" si="37"/>
        <v>-41.818633138002795</v>
      </c>
      <c r="F168">
        <f t="shared" si="30"/>
        <v>0.57376461555035441</v>
      </c>
      <c r="G168">
        <f t="shared" si="31"/>
        <v>182.05652453689262</v>
      </c>
      <c r="H168">
        <v>0</v>
      </c>
      <c r="I168">
        <f t="shared" si="38"/>
        <v>0</v>
      </c>
      <c r="J168">
        <f t="shared" si="32"/>
        <v>0</v>
      </c>
      <c r="K168">
        <f t="shared" si="33"/>
        <v>0</v>
      </c>
      <c r="L168">
        <f t="shared" si="34"/>
        <v>0</v>
      </c>
      <c r="M168">
        <f t="shared" si="39"/>
        <v>-0.58637130860595887</v>
      </c>
      <c r="N168">
        <f t="shared" si="40"/>
        <v>-3.2980705793665877</v>
      </c>
      <c r="O168">
        <f t="shared" si="41"/>
        <v>-0.31287944203641327</v>
      </c>
      <c r="P168">
        <f t="shared" si="42"/>
        <v>0.20211260396472081</v>
      </c>
      <c r="Q168">
        <f t="shared" si="43"/>
        <v>3.095521098512868E-2</v>
      </c>
      <c r="R168">
        <f t="shared" si="44"/>
        <v>0</v>
      </c>
    </row>
    <row r="169" spans="1:18">
      <c r="A169" s="1"/>
      <c r="B169">
        <v>480</v>
      </c>
      <c r="C169">
        <f t="shared" si="35"/>
        <v>8.3775804095727811</v>
      </c>
      <c r="D169">
        <f t="shared" si="36"/>
        <v>-212.26783651052281</v>
      </c>
      <c r="E169">
        <f t="shared" si="37"/>
        <v>-35.573054083019642</v>
      </c>
      <c r="F169">
        <f t="shared" si="30"/>
        <v>0.9283706495024775</v>
      </c>
      <c r="G169">
        <f t="shared" si="31"/>
        <v>176.95221178910475</v>
      </c>
      <c r="H169">
        <v>0</v>
      </c>
      <c r="I169">
        <f t="shared" si="38"/>
        <v>0</v>
      </c>
      <c r="J169">
        <f t="shared" si="32"/>
        <v>0</v>
      </c>
      <c r="K169">
        <f t="shared" si="33"/>
        <v>0</v>
      </c>
      <c r="L169">
        <f t="shared" si="34"/>
        <v>0</v>
      </c>
      <c r="M169">
        <f t="shared" si="39"/>
        <v>-0.56993123565022175</v>
      </c>
      <c r="N169">
        <f t="shared" si="40"/>
        <v>-3.5304733090461866</v>
      </c>
      <c r="O169">
        <f t="shared" si="41"/>
        <v>-1.9603033890773673E-15</v>
      </c>
      <c r="P169">
        <f t="shared" si="42"/>
        <v>0.18404232183837055</v>
      </c>
      <c r="Q169">
        <f t="shared" si="43"/>
        <v>3.7912235896880822E-2</v>
      </c>
      <c r="R169">
        <f t="shared" si="44"/>
        <v>0</v>
      </c>
    </row>
    <row r="170" spans="1:18">
      <c r="A170" s="1"/>
      <c r="B170">
        <v>483</v>
      </c>
      <c r="C170">
        <f t="shared" si="35"/>
        <v>8.4299402871326112</v>
      </c>
      <c r="D170">
        <f t="shared" si="36"/>
        <v>-231.21869928363748</v>
      </c>
      <c r="E170">
        <f t="shared" si="37"/>
        <v>-28.937729203362583</v>
      </c>
      <c r="F170">
        <f t="shared" si="30"/>
        <v>1.2424024312547239</v>
      </c>
      <c r="G170">
        <f t="shared" si="31"/>
        <v>171.36288532860016</v>
      </c>
      <c r="H170">
        <v>0</v>
      </c>
      <c r="I170">
        <f t="shared" si="38"/>
        <v>0</v>
      </c>
      <c r="J170">
        <f t="shared" si="32"/>
        <v>0</v>
      </c>
      <c r="K170">
        <f t="shared" si="33"/>
        <v>0</v>
      </c>
      <c r="L170">
        <f t="shared" si="34"/>
        <v>0</v>
      </c>
      <c r="M170">
        <f t="shared" si="39"/>
        <v>-0.5519290207930011</v>
      </c>
      <c r="N170">
        <f t="shared" si="40"/>
        <v>-3.7241954343528483</v>
      </c>
      <c r="O170">
        <f t="shared" si="41"/>
        <v>0.31287944203641638</v>
      </c>
      <c r="P170">
        <f t="shared" si="42"/>
        <v>0.15792850711464071</v>
      </c>
      <c r="Q170">
        <f t="shared" si="43"/>
        <v>4.2285604585192871E-2</v>
      </c>
      <c r="R170">
        <f t="shared" si="44"/>
        <v>0</v>
      </c>
    </row>
    <row r="171" spans="1:18">
      <c r="A171" s="1"/>
      <c r="B171">
        <v>486</v>
      </c>
      <c r="C171">
        <f t="shared" si="35"/>
        <v>8.4823001646924414</v>
      </c>
      <c r="D171">
        <f t="shared" si="36"/>
        <v>-249.53580767383048</v>
      </c>
      <c r="E171">
        <f t="shared" si="37"/>
        <v>-21.985356506944338</v>
      </c>
      <c r="F171">
        <f t="shared" si="30"/>
        <v>1.5021352650528323</v>
      </c>
      <c r="G171">
        <f t="shared" si="31"/>
        <v>165.30386511069801</v>
      </c>
      <c r="H171">
        <v>0</v>
      </c>
      <c r="I171">
        <f t="shared" si="38"/>
        <v>0</v>
      </c>
      <c r="J171">
        <f t="shared" si="32"/>
        <v>0</v>
      </c>
      <c r="K171">
        <f t="shared" si="33"/>
        <v>0</v>
      </c>
      <c r="L171">
        <f t="shared" si="34"/>
        <v>0</v>
      </c>
      <c r="M171">
        <f t="shared" si="39"/>
        <v>-0.53241400685390283</v>
      </c>
      <c r="N171">
        <f t="shared" si="40"/>
        <v>-3.8771144951427412</v>
      </c>
      <c r="O171">
        <f t="shared" si="41"/>
        <v>0.61805475382256314</v>
      </c>
      <c r="P171">
        <f t="shared" si="42"/>
        <v>0.12491245880494455</v>
      </c>
      <c r="Q171">
        <f t="shared" si="43"/>
        <v>4.3777279201289626E-2</v>
      </c>
      <c r="R171">
        <f t="shared" si="44"/>
        <v>0</v>
      </c>
    </row>
    <row r="172" spans="1:18">
      <c r="A172" s="1"/>
      <c r="B172">
        <v>489</v>
      </c>
      <c r="C172">
        <f t="shared" si="35"/>
        <v>8.5346600422522716</v>
      </c>
      <c r="D172">
        <f t="shared" si="36"/>
        <v>-267.16895576021074</v>
      </c>
      <c r="E172">
        <f t="shared" si="37"/>
        <v>-14.792107643904378</v>
      </c>
      <c r="F172">
        <f t="shared" si="30"/>
        <v>1.6962175797234096</v>
      </c>
      <c r="G172">
        <f t="shared" si="31"/>
        <v>158.79175848865819</v>
      </c>
      <c r="H172">
        <v>0</v>
      </c>
      <c r="I172">
        <f t="shared" si="38"/>
        <v>0</v>
      </c>
      <c r="J172">
        <f t="shared" si="32"/>
        <v>0</v>
      </c>
      <c r="K172">
        <f t="shared" si="33"/>
        <v>0</v>
      </c>
      <c r="L172">
        <f t="shared" si="34"/>
        <v>0</v>
      </c>
      <c r="M172">
        <f t="shared" si="39"/>
        <v>-0.51143968312966182</v>
      </c>
      <c r="N172">
        <f t="shared" si="40"/>
        <v>-3.9875550781854816</v>
      </c>
      <c r="O172">
        <f t="shared" si="41"/>
        <v>0.90801150636347117</v>
      </c>
      <c r="P172">
        <f t="shared" si="42"/>
        <v>8.6437136648992857E-2</v>
      </c>
      <c r="Q172">
        <f t="shared" si="43"/>
        <v>4.228560458519294E-2</v>
      </c>
      <c r="R172">
        <f t="shared" si="44"/>
        <v>0</v>
      </c>
    </row>
    <row r="173" spans="1:18">
      <c r="A173" s="1"/>
      <c r="B173">
        <v>492</v>
      </c>
      <c r="C173">
        <f t="shared" si="35"/>
        <v>8.5870199198121018</v>
      </c>
      <c r="D173">
        <f t="shared" si="36"/>
        <v>-284.06981230953875</v>
      </c>
      <c r="E173">
        <f t="shared" si="37"/>
        <v>-7.4367933540702795</v>
      </c>
      <c r="F173">
        <f t="shared" si="30"/>
        <v>1.8161670468050781</v>
      </c>
      <c r="G173">
        <f t="shared" si="31"/>
        <v>151.84441469408074</v>
      </c>
      <c r="H173">
        <v>0</v>
      </c>
      <c r="I173">
        <f t="shared" si="38"/>
        <v>0</v>
      </c>
      <c r="J173">
        <f t="shared" si="32"/>
        <v>0</v>
      </c>
      <c r="K173">
        <f t="shared" si="33"/>
        <v>0</v>
      </c>
      <c r="L173">
        <f t="shared" si="34"/>
        <v>0</v>
      </c>
      <c r="M173">
        <f t="shared" si="39"/>
        <v>-0.48906353878369885</v>
      </c>
      <c r="N173">
        <f t="shared" si="40"/>
        <v>-4.0543071733420764</v>
      </c>
      <c r="O173">
        <f t="shared" si="41"/>
        <v>1.1756100021002924</v>
      </c>
      <c r="P173">
        <f t="shared" si="42"/>
        <v>4.4184096850080359E-2</v>
      </c>
      <c r="Q173">
        <f t="shared" si="43"/>
        <v>3.7912235896880975E-2</v>
      </c>
      <c r="R173">
        <f t="shared" si="44"/>
        <v>0</v>
      </c>
    </row>
    <row r="174" spans="1:18">
      <c r="A174" s="1"/>
      <c r="B174">
        <v>495</v>
      </c>
      <c r="C174">
        <f t="shared" si="35"/>
        <v>8.639379797371932</v>
      </c>
      <c r="D174">
        <f t="shared" si="36"/>
        <v>-300.1920532487768</v>
      </c>
      <c r="E174">
        <f t="shared" si="37"/>
        <v>7.8440376366642152E-14</v>
      </c>
      <c r="F174">
        <f t="shared" si="30"/>
        <v>1.856741299004967</v>
      </c>
      <c r="G174">
        <f t="shared" si="31"/>
        <v>144.48087591340271</v>
      </c>
      <c r="H174">
        <v>0</v>
      </c>
      <c r="I174">
        <f t="shared" si="38"/>
        <v>0</v>
      </c>
      <c r="J174">
        <f t="shared" si="32"/>
        <v>0</v>
      </c>
      <c r="K174">
        <f t="shared" si="33"/>
        <v>0</v>
      </c>
      <c r="L174">
        <f t="shared" si="34"/>
        <v>0</v>
      </c>
      <c r="M174">
        <f t="shared" si="39"/>
        <v>-0.46534690527231959</v>
      </c>
      <c r="N174">
        <f t="shared" si="40"/>
        <v>-4.0766394306892133</v>
      </c>
      <c r="O174">
        <f t="shared" si="41"/>
        <v>1.4142610779594973</v>
      </c>
      <c r="P174">
        <f t="shared" si="42"/>
        <v>-4.6860356478932228E-16</v>
      </c>
      <c r="Q174">
        <f t="shared" si="43"/>
        <v>3.095521098512867E-2</v>
      </c>
      <c r="R174">
        <f t="shared" si="44"/>
        <v>0</v>
      </c>
    </row>
    <row r="175" spans="1:18">
      <c r="A175" s="1"/>
      <c r="B175">
        <v>498</v>
      </c>
      <c r="C175">
        <f t="shared" si="35"/>
        <v>8.6917396749317604</v>
      </c>
      <c r="D175">
        <f t="shared" si="36"/>
        <v>-315.49148863615324</v>
      </c>
      <c r="E175">
        <f t="shared" si="37"/>
        <v>7.4367933540701863</v>
      </c>
      <c r="F175">
        <f t="shared" si="30"/>
        <v>1.8161670468050795</v>
      </c>
      <c r="G175">
        <f t="shared" si="31"/>
        <v>136.72132509458885</v>
      </c>
      <c r="H175">
        <v>0</v>
      </c>
      <c r="I175">
        <f t="shared" si="38"/>
        <v>0</v>
      </c>
      <c r="J175">
        <f t="shared" si="32"/>
        <v>0</v>
      </c>
      <c r="K175">
        <f t="shared" si="33"/>
        <v>0</v>
      </c>
      <c r="L175">
        <f t="shared" si="34"/>
        <v>0</v>
      </c>
      <c r="M175">
        <f t="shared" si="39"/>
        <v>-0.44035478823945651</v>
      </c>
      <c r="N175">
        <f t="shared" si="40"/>
        <v>-4.0543071733420764</v>
      </c>
      <c r="O175">
        <f t="shared" si="41"/>
        <v>1.6180883524159122</v>
      </c>
      <c r="P175">
        <f t="shared" si="42"/>
        <v>-4.4184096850079804E-2</v>
      </c>
      <c r="Q175">
        <f t="shared" si="43"/>
        <v>2.188863960064499E-2</v>
      </c>
      <c r="R175">
        <f t="shared" si="44"/>
        <v>0</v>
      </c>
    </row>
    <row r="176" spans="1:18">
      <c r="A176" s="1"/>
      <c r="B176">
        <v>501</v>
      </c>
      <c r="C176">
        <f t="shared" si="35"/>
        <v>8.7440995524915905</v>
      </c>
      <c r="D176">
        <f t="shared" si="36"/>
        <v>-329.92618378272306</v>
      </c>
      <c r="E176">
        <f t="shared" si="37"/>
        <v>14.79210764390429</v>
      </c>
      <c r="F176">
        <f t="shared" si="30"/>
        <v>1.6962175797234118</v>
      </c>
      <c r="G176">
        <f t="shared" si="31"/>
        <v>128.58703062707323</v>
      </c>
      <c r="H176">
        <v>0</v>
      </c>
      <c r="I176">
        <f t="shared" si="38"/>
        <v>0</v>
      </c>
      <c r="J176">
        <f t="shared" si="32"/>
        <v>0</v>
      </c>
      <c r="K176">
        <f t="shared" si="33"/>
        <v>0</v>
      </c>
      <c r="L176">
        <f t="shared" si="34"/>
        <v>0</v>
      </c>
      <c r="M176">
        <f t="shared" si="39"/>
        <v>-0.41415568934071434</v>
      </c>
      <c r="N176">
        <f t="shared" si="40"/>
        <v>-3.9875550781854825</v>
      </c>
      <c r="O176">
        <f t="shared" si="41"/>
        <v>1.7820729215084974</v>
      </c>
      <c r="P176">
        <f t="shared" si="42"/>
        <v>-8.643713664899233E-2</v>
      </c>
      <c r="Q176">
        <f t="shared" si="43"/>
        <v>1.1330393600064359E-2</v>
      </c>
      <c r="R176">
        <f t="shared" si="44"/>
        <v>0</v>
      </c>
    </row>
    <row r="177" spans="1:18">
      <c r="A177" s="1"/>
      <c r="B177">
        <v>504</v>
      </c>
      <c r="C177">
        <f t="shared" si="35"/>
        <v>8.7964594300514207</v>
      </c>
      <c r="D177">
        <f t="shared" si="36"/>
        <v>-343.45657419243219</v>
      </c>
      <c r="E177">
        <f t="shared" si="37"/>
        <v>21.985356506944253</v>
      </c>
      <c r="F177">
        <f t="shared" si="30"/>
        <v>1.5021352650528352</v>
      </c>
      <c r="G177">
        <f t="shared" si="31"/>
        <v>120.10028804658371</v>
      </c>
      <c r="H177">
        <v>0</v>
      </c>
      <c r="I177">
        <f t="shared" si="38"/>
        <v>0</v>
      </c>
      <c r="J177">
        <f t="shared" si="32"/>
        <v>0</v>
      </c>
      <c r="K177">
        <f t="shared" si="33"/>
        <v>0</v>
      </c>
      <c r="L177">
        <f t="shared" si="34"/>
        <v>0</v>
      </c>
      <c r="M177">
        <f t="shared" si="39"/>
        <v>-0.38682141848509816</v>
      </c>
      <c r="N177">
        <f t="shared" si="40"/>
        <v>-3.8771144951427421</v>
      </c>
      <c r="O177">
        <f t="shared" si="41"/>
        <v>1.9021769409126017</v>
      </c>
      <c r="P177">
        <f t="shared" si="42"/>
        <v>-0.12491245880494406</v>
      </c>
      <c r="Q177">
        <f t="shared" si="43"/>
        <v>7.5087132362988557E-17</v>
      </c>
      <c r="R177">
        <f t="shared" si="44"/>
        <v>0</v>
      </c>
    </row>
    <row r="178" spans="1:18">
      <c r="A178" s="1"/>
      <c r="B178">
        <v>507</v>
      </c>
      <c r="C178">
        <f t="shared" si="35"/>
        <v>8.8488193076112509</v>
      </c>
      <c r="D178">
        <f t="shared" si="36"/>
        <v>-356.04557400565375</v>
      </c>
      <c r="E178">
        <f t="shared" si="37"/>
        <v>28.937729203362494</v>
      </c>
      <c r="F178">
        <f t="shared" si="30"/>
        <v>1.2424024312547275</v>
      </c>
      <c r="G178">
        <f t="shared" si="31"/>
        <v>111.28435892462717</v>
      </c>
      <c r="H178">
        <v>0</v>
      </c>
      <c r="I178">
        <f t="shared" si="38"/>
        <v>0</v>
      </c>
      <c r="J178">
        <f t="shared" si="32"/>
        <v>0</v>
      </c>
      <c r="K178">
        <f t="shared" si="33"/>
        <v>0</v>
      </c>
      <c r="L178">
        <f t="shared" si="34"/>
        <v>0</v>
      </c>
      <c r="M178">
        <f t="shared" si="39"/>
        <v>-0.35842689700904151</v>
      </c>
      <c r="N178">
        <f t="shared" si="40"/>
        <v>-3.7241954343528501</v>
      </c>
      <c r="O178">
        <f t="shared" si="41"/>
        <v>1.9754430510681071</v>
      </c>
      <c r="P178">
        <f t="shared" si="42"/>
        <v>-0.15792850711464032</v>
      </c>
      <c r="Q178">
        <f t="shared" si="43"/>
        <v>-1.1330393600064213E-2</v>
      </c>
      <c r="R178">
        <f t="shared" si="44"/>
        <v>0</v>
      </c>
    </row>
    <row r="179" spans="1:18">
      <c r="A179" s="1"/>
      <c r="B179">
        <v>510</v>
      </c>
      <c r="C179">
        <f t="shared" si="35"/>
        <v>8.9011791851710811</v>
      </c>
      <c r="D179">
        <f t="shared" si="36"/>
        <v>-367.65867764895006</v>
      </c>
      <c r="E179">
        <f t="shared" si="37"/>
        <v>35.573054083019564</v>
      </c>
      <c r="F179">
        <f t="shared" si="30"/>
        <v>0.92837064950248183</v>
      </c>
      <c r="G179">
        <f t="shared" si="31"/>
        <v>102.16340711013919</v>
      </c>
      <c r="H179">
        <v>0</v>
      </c>
      <c r="I179">
        <f t="shared" si="38"/>
        <v>0</v>
      </c>
      <c r="J179">
        <f t="shared" si="32"/>
        <v>0</v>
      </c>
      <c r="K179">
        <f t="shared" si="33"/>
        <v>0</v>
      </c>
      <c r="L179">
        <f t="shared" si="34"/>
        <v>0</v>
      </c>
      <c r="M179">
        <f t="shared" si="39"/>
        <v>-0.32904995232223122</v>
      </c>
      <c r="N179">
        <f t="shared" si="40"/>
        <v>-3.5304733090461893</v>
      </c>
      <c r="O179">
        <f t="shared" si="41"/>
        <v>2.0000671971867074</v>
      </c>
      <c r="P179">
        <f t="shared" si="42"/>
        <v>-0.18404232183837027</v>
      </c>
      <c r="Q179">
        <f t="shared" si="43"/>
        <v>-2.1888639600644862E-2</v>
      </c>
      <c r="R179">
        <f t="shared" si="44"/>
        <v>0</v>
      </c>
    </row>
    <row r="180" spans="1:18">
      <c r="A180" s="1"/>
      <c r="B180">
        <v>513</v>
      </c>
      <c r="C180">
        <f t="shared" si="35"/>
        <v>8.9535390627309113</v>
      </c>
      <c r="D180">
        <f t="shared" si="36"/>
        <v>-378.26405441245197</v>
      </c>
      <c r="E180">
        <f t="shared" si="37"/>
        <v>41.81863313800293</v>
      </c>
      <c r="F180">
        <f t="shared" si="30"/>
        <v>0.57376461555034675</v>
      </c>
      <c r="G180">
        <f t="shared" si="31"/>
        <v>92.762432498053656</v>
      </c>
      <c r="H180">
        <v>0</v>
      </c>
      <c r="I180">
        <f t="shared" si="38"/>
        <v>0</v>
      </c>
      <c r="J180">
        <f t="shared" si="32"/>
        <v>0</v>
      </c>
      <c r="K180">
        <f t="shared" si="33"/>
        <v>0</v>
      </c>
      <c r="L180">
        <f t="shared" si="34"/>
        <v>0</v>
      </c>
      <c r="M180">
        <f t="shared" si="39"/>
        <v>-0.29877110458808737</v>
      </c>
      <c r="N180">
        <f t="shared" si="40"/>
        <v>-3.2980705793665814</v>
      </c>
      <c r="O180">
        <f t="shared" si="41"/>
        <v>1.9754430510681069</v>
      </c>
      <c r="P180">
        <f t="shared" si="42"/>
        <v>-0.20211260396472105</v>
      </c>
      <c r="Q180">
        <f t="shared" si="43"/>
        <v>-3.0955210985128788E-2</v>
      </c>
      <c r="R180">
        <f t="shared" si="44"/>
        <v>0</v>
      </c>
    </row>
    <row r="181" spans="1:18">
      <c r="A181" s="1"/>
      <c r="B181">
        <v>516</v>
      </c>
      <c r="C181">
        <f t="shared" si="35"/>
        <v>9.0058989402907397</v>
      </c>
      <c r="D181">
        <f t="shared" si="36"/>
        <v>-387.83263569562109</v>
      </c>
      <c r="E181">
        <f t="shared" si="37"/>
        <v>47.606038497214534</v>
      </c>
      <c r="F181">
        <f t="shared" si="30"/>
        <v>0.19408231467058279</v>
      </c>
      <c r="G181">
        <f t="shared" si="31"/>
        <v>83.107202506328917</v>
      </c>
      <c r="H181">
        <v>0</v>
      </c>
      <c r="I181">
        <f t="shared" si="38"/>
        <v>0</v>
      </c>
      <c r="J181">
        <f t="shared" si="32"/>
        <v>0</v>
      </c>
      <c r="K181">
        <f t="shared" si="33"/>
        <v>0</v>
      </c>
      <c r="L181">
        <f t="shared" si="34"/>
        <v>0</v>
      </c>
      <c r="M181">
        <f t="shared" si="39"/>
        <v>-0.26767334602359355</v>
      </c>
      <c r="N181">
        <f t="shared" si="40"/>
        <v>-3.0295334982538042</v>
      </c>
      <c r="O181">
        <f t="shared" si="41"/>
        <v>1.902176940912605</v>
      </c>
      <c r="P181">
        <f t="shared" si="42"/>
        <v>-0.21134959545393703</v>
      </c>
      <c r="Q181">
        <f t="shared" si="43"/>
        <v>-3.7912235896880898E-2</v>
      </c>
      <c r="R181">
        <f t="shared" si="44"/>
        <v>0</v>
      </c>
    </row>
    <row r="182" spans="1:18">
      <c r="A182" s="1"/>
      <c r="B182">
        <v>519</v>
      </c>
      <c r="C182">
        <f t="shared" si="35"/>
        <v>9.0582588178505699</v>
      </c>
      <c r="D182">
        <f t="shared" si="36"/>
        <v>-396.33819468226488</v>
      </c>
      <c r="E182">
        <f t="shared" si="37"/>
        <v>52.871862136446858</v>
      </c>
      <c r="F182">
        <f t="shared" si="30"/>
        <v>-0.19408231467057108</v>
      </c>
      <c r="G182">
        <f t="shared" si="31"/>
        <v>73.224181449244824</v>
      </c>
      <c r="H182">
        <v>0</v>
      </c>
      <c r="I182">
        <f t="shared" si="38"/>
        <v>0</v>
      </c>
      <c r="J182">
        <f t="shared" si="32"/>
        <v>0</v>
      </c>
      <c r="K182">
        <f t="shared" si="33"/>
        <v>0</v>
      </c>
      <c r="L182">
        <f t="shared" si="34"/>
        <v>0</v>
      </c>
      <c r="M182">
        <f t="shared" si="39"/>
        <v>-0.23584191342339411</v>
      </c>
      <c r="N182">
        <f t="shared" si="40"/>
        <v>-2.7278042141635073</v>
      </c>
      <c r="O182">
        <f t="shared" si="41"/>
        <v>1.7820729215085027</v>
      </c>
      <c r="P182">
        <f t="shared" si="42"/>
        <v>-0.21134959545393717</v>
      </c>
      <c r="Q182">
        <f t="shared" si="43"/>
        <v>-4.2285604585192912E-2</v>
      </c>
      <c r="R182">
        <f t="shared" si="44"/>
        <v>0</v>
      </c>
    </row>
    <row r="183" spans="1:18">
      <c r="A183" s="1"/>
      <c r="B183">
        <v>522</v>
      </c>
      <c r="C183">
        <f t="shared" si="35"/>
        <v>9.1106186954104</v>
      </c>
      <c r="D183">
        <f t="shared" si="36"/>
        <v>-403.75741822641464</v>
      </c>
      <c r="E183">
        <f t="shared" si="37"/>
        <v>57.558410589963813</v>
      </c>
      <c r="F183">
        <f t="shared" si="30"/>
        <v>-0.57376461555034797</v>
      </c>
      <c r="G183">
        <f t="shared" si="31"/>
        <v>63.140458000558795</v>
      </c>
      <c r="H183">
        <v>0</v>
      </c>
      <c r="I183">
        <f t="shared" si="38"/>
        <v>0</v>
      </c>
      <c r="J183">
        <f t="shared" si="32"/>
        <v>0</v>
      </c>
      <c r="K183">
        <f t="shared" si="33"/>
        <v>0</v>
      </c>
      <c r="L183">
        <f t="shared" si="34"/>
        <v>0</v>
      </c>
      <c r="M183">
        <f t="shared" si="39"/>
        <v>-0.20336405453167161</v>
      </c>
      <c r="N183">
        <f t="shared" si="40"/>
        <v>-2.3961885362731059</v>
      </c>
      <c r="O183">
        <f t="shared" si="41"/>
        <v>1.6180883524159189</v>
      </c>
      <c r="P183">
        <f t="shared" si="42"/>
        <v>-0.202112603964721</v>
      </c>
      <c r="Q183">
        <f t="shared" si="43"/>
        <v>-4.3777279201289626E-2</v>
      </c>
      <c r="R183">
        <f t="shared" si="44"/>
        <v>0</v>
      </c>
    </row>
    <row r="184" spans="1:18">
      <c r="A184" s="1"/>
      <c r="B184">
        <v>525</v>
      </c>
      <c r="C184">
        <f t="shared" si="35"/>
        <v>9.1629785729702302</v>
      </c>
      <c r="D184">
        <f t="shared" si="36"/>
        <v>-410.06997075203981</v>
      </c>
      <c r="E184">
        <f t="shared" si="37"/>
        <v>61.614337052185348</v>
      </c>
      <c r="F184">
        <f t="shared" si="30"/>
        <v>-0.92837064950248316</v>
      </c>
      <c r="G184">
        <f t="shared" si="31"/>
        <v>52.883670945332639</v>
      </c>
      <c r="H184">
        <v>0</v>
      </c>
      <c r="I184">
        <f t="shared" si="38"/>
        <v>0</v>
      </c>
      <c r="J184">
        <f t="shared" si="32"/>
        <v>0</v>
      </c>
      <c r="K184">
        <f t="shared" si="33"/>
        <v>0</v>
      </c>
      <c r="L184">
        <f t="shared" si="34"/>
        <v>0</v>
      </c>
      <c r="M184">
        <f t="shared" si="39"/>
        <v>-0.17032878890213982</v>
      </c>
      <c r="N184">
        <f t="shared" si="40"/>
        <v>-2.0383197153446075</v>
      </c>
      <c r="O184">
        <f t="shared" si="41"/>
        <v>1.4142610779594955</v>
      </c>
      <c r="P184">
        <f t="shared" si="42"/>
        <v>-0.18404232183837016</v>
      </c>
      <c r="Q184">
        <f t="shared" si="43"/>
        <v>-4.2285604585192912E-2</v>
      </c>
      <c r="R184">
        <f t="shared" si="44"/>
        <v>0</v>
      </c>
    </row>
    <row r="185" spans="1:18">
      <c r="A185" s="1"/>
      <c r="B185">
        <v>528</v>
      </c>
      <c r="C185">
        <f t="shared" si="35"/>
        <v>9.2153384505300604</v>
      </c>
      <c r="D185">
        <f t="shared" si="36"/>
        <v>-415.25854999144781</v>
      </c>
      <c r="E185">
        <f t="shared" si="37"/>
        <v>64.995203944034188</v>
      </c>
      <c r="F185">
        <f t="shared" si="30"/>
        <v>-1.2424024312547286</v>
      </c>
      <c r="G185">
        <f t="shared" si="31"/>
        <v>42.481933423944241</v>
      </c>
      <c r="H185">
        <v>0</v>
      </c>
      <c r="I185">
        <f t="shared" si="38"/>
        <v>0</v>
      </c>
      <c r="J185">
        <f t="shared" si="32"/>
        <v>0</v>
      </c>
      <c r="K185">
        <f t="shared" si="33"/>
        <v>0</v>
      </c>
      <c r="L185">
        <f t="shared" si="34"/>
        <v>0</v>
      </c>
      <c r="M185">
        <f t="shared" si="39"/>
        <v>-0.13682666390163631</v>
      </c>
      <c r="N185">
        <f t="shared" si="40"/>
        <v>-1.6581186370689702</v>
      </c>
      <c r="O185">
        <f t="shared" si="41"/>
        <v>1.1756100021002902</v>
      </c>
      <c r="P185">
        <f t="shared" si="42"/>
        <v>-0.15792850711464021</v>
      </c>
      <c r="Q185">
        <f t="shared" si="43"/>
        <v>-3.7912235896880898E-2</v>
      </c>
      <c r="R185">
        <f t="shared" si="44"/>
        <v>0</v>
      </c>
    </row>
    <row r="186" spans="1:18">
      <c r="A186" s="1"/>
      <c r="B186">
        <v>531</v>
      </c>
      <c r="C186">
        <f t="shared" si="35"/>
        <v>9.2676983280898888</v>
      </c>
      <c r="D186">
        <f t="shared" si="36"/>
        <v>-419.3089344095971</v>
      </c>
      <c r="E186">
        <f t="shared" si="37"/>
        <v>67.663969780351252</v>
      </c>
      <c r="F186">
        <f t="shared" si="30"/>
        <v>-1.5021352650528284</v>
      </c>
      <c r="G186">
        <f t="shared" si="31"/>
        <v>31.96375587592415</v>
      </c>
      <c r="H186">
        <v>0</v>
      </c>
      <c r="I186">
        <f t="shared" si="38"/>
        <v>0</v>
      </c>
      <c r="J186">
        <f t="shared" si="32"/>
        <v>0</v>
      </c>
      <c r="K186">
        <f t="shared" si="33"/>
        <v>0</v>
      </c>
      <c r="L186">
        <f t="shared" si="34"/>
        <v>0</v>
      </c>
      <c r="M186">
        <f t="shared" si="39"/>
        <v>-0.10294950652608427</v>
      </c>
      <c r="N186">
        <f t="shared" si="40"/>
        <v>-1.2597508640219872</v>
      </c>
      <c r="O186">
        <f t="shared" si="41"/>
        <v>0.90801150636347483</v>
      </c>
      <c r="P186">
        <f t="shared" si="42"/>
        <v>-0.12491245880494516</v>
      </c>
      <c r="Q186">
        <f t="shared" si="43"/>
        <v>-3.0955210985128788E-2</v>
      </c>
      <c r="R186">
        <f t="shared" si="44"/>
        <v>0</v>
      </c>
    </row>
    <row r="187" spans="1:18">
      <c r="A187" s="1"/>
      <c r="B187">
        <v>534</v>
      </c>
      <c r="C187">
        <f t="shared" si="35"/>
        <v>9.320058205649719</v>
      </c>
      <c r="D187">
        <f t="shared" si="36"/>
        <v>-422.21002218433648</v>
      </c>
      <c r="E187">
        <f t="shared" si="37"/>
        <v>69.591395004158912</v>
      </c>
      <c r="F187">
        <f t="shared" si="30"/>
        <v>-1.6962175797234069</v>
      </c>
      <c r="G187">
        <f t="shared" si="31"/>
        <v>21.357967894821229</v>
      </c>
      <c r="H187">
        <v>0</v>
      </c>
      <c r="I187">
        <f t="shared" si="38"/>
        <v>0</v>
      </c>
      <c r="J187">
        <f t="shared" si="32"/>
        <v>0</v>
      </c>
      <c r="K187">
        <f t="shared" si="33"/>
        <v>0</v>
      </c>
      <c r="L187">
        <f t="shared" si="34"/>
        <v>0</v>
      </c>
      <c r="M187">
        <f t="shared" si="39"/>
        <v>-6.8790171709075601E-2</v>
      </c>
      <c r="N187">
        <f t="shared" si="40"/>
        <v>-0.84758099688894983</v>
      </c>
      <c r="O187">
        <f t="shared" si="41"/>
        <v>0.61805475382256714</v>
      </c>
      <c r="P187">
        <f t="shared" si="42"/>
        <v>-8.6437136648993565E-2</v>
      </c>
      <c r="Q187">
        <f t="shared" si="43"/>
        <v>-2.1888639600645129E-2</v>
      </c>
      <c r="R187">
        <f t="shared" si="44"/>
        <v>0</v>
      </c>
    </row>
    <row r="188" spans="1:18">
      <c r="A188" s="1"/>
      <c r="B188">
        <v>537</v>
      </c>
      <c r="C188">
        <f t="shared" si="35"/>
        <v>9.3724180832095492</v>
      </c>
      <c r="D188">
        <f t="shared" si="36"/>
        <v>-423.95386163572732</v>
      </c>
      <c r="E188">
        <f t="shared" si="37"/>
        <v>70.75636234136536</v>
      </c>
      <c r="F188">
        <f t="shared" si="30"/>
        <v>-1.816167046805077</v>
      </c>
      <c r="G188">
        <f t="shared" si="31"/>
        <v>10.693639208292742</v>
      </c>
      <c r="H188">
        <v>0</v>
      </c>
      <c r="I188">
        <f t="shared" si="38"/>
        <v>0</v>
      </c>
      <c r="J188">
        <f t="shared" si="32"/>
        <v>0</v>
      </c>
      <c r="K188">
        <f t="shared" si="33"/>
        <v>0</v>
      </c>
      <c r="L188">
        <f t="shared" si="34"/>
        <v>0</v>
      </c>
      <c r="M188">
        <f t="shared" si="39"/>
        <v>-3.4442287812958543E-2</v>
      </c>
      <c r="N188">
        <f t="shared" si="40"/>
        <v>-0.42612485498627062</v>
      </c>
      <c r="O188">
        <f t="shared" si="41"/>
        <v>0.31287944203642049</v>
      </c>
      <c r="P188">
        <f t="shared" si="42"/>
        <v>-4.4184096850081123E-2</v>
      </c>
      <c r="Q188">
        <f t="shared" si="43"/>
        <v>-1.1330393600064213E-2</v>
      </c>
      <c r="R188">
        <f t="shared" si="44"/>
        <v>0</v>
      </c>
    </row>
    <row r="189" spans="1:18">
      <c r="A189" s="1"/>
      <c r="B189">
        <v>540</v>
      </c>
      <c r="C189">
        <f t="shared" si="35"/>
        <v>9.4247779607693793</v>
      </c>
      <c r="D189">
        <f t="shared" si="36"/>
        <v>-424.53567302104625</v>
      </c>
      <c r="E189">
        <f t="shared" si="37"/>
        <v>71.14610816603907</v>
      </c>
      <c r="F189">
        <f t="shared" si="30"/>
        <v>-1.856741299004967</v>
      </c>
      <c r="G189">
        <f t="shared" si="31"/>
        <v>7.509920422151244E-14</v>
      </c>
      <c r="H189">
        <v>0</v>
      </c>
      <c r="I189">
        <f t="shared" si="38"/>
        <v>0</v>
      </c>
      <c r="J189">
        <f t="shared" si="32"/>
        <v>0</v>
      </c>
      <c r="K189">
        <f t="shared" si="33"/>
        <v>0</v>
      </c>
      <c r="L189">
        <f t="shared" si="34"/>
        <v>0</v>
      </c>
      <c r="M189">
        <f t="shared" si="39"/>
        <v>-2.4188102440520209E-16</v>
      </c>
      <c r="N189">
        <f t="shared" si="40"/>
        <v>-2.9966930998370679E-15</v>
      </c>
      <c r="O189">
        <f t="shared" si="41"/>
        <v>2.2053413127120381E-15</v>
      </c>
      <c r="P189">
        <f t="shared" si="42"/>
        <v>-3.1243309757809079E-16</v>
      </c>
      <c r="Q189">
        <f t="shared" si="43"/>
        <v>-2.3597863759943522E-16</v>
      </c>
      <c r="R189">
        <f t="shared" si="44"/>
        <v>0</v>
      </c>
    </row>
    <row r="190" spans="1:18">
      <c r="A190" s="1"/>
      <c r="B190">
        <v>543</v>
      </c>
      <c r="C190">
        <f t="shared" si="35"/>
        <v>9.4771378383292095</v>
      </c>
      <c r="D190">
        <f t="shared" si="36"/>
        <v>-423.95386163572732</v>
      </c>
      <c r="E190">
        <f t="shared" si="37"/>
        <v>70.756362341365374</v>
      </c>
      <c r="F190">
        <f t="shared" si="30"/>
        <v>-1.8161670468050781</v>
      </c>
      <c r="G190">
        <f t="shared" si="31"/>
        <v>-10.693639208292593</v>
      </c>
      <c r="H190">
        <v>0</v>
      </c>
      <c r="I190">
        <f t="shared" si="38"/>
        <v>0</v>
      </c>
      <c r="J190">
        <f t="shared" si="32"/>
        <v>0</v>
      </c>
      <c r="K190">
        <f t="shared" si="33"/>
        <v>0</v>
      </c>
      <c r="L190">
        <f t="shared" si="34"/>
        <v>0</v>
      </c>
      <c r="M190">
        <f t="shared" si="39"/>
        <v>3.4442287812958057E-2</v>
      </c>
      <c r="N190">
        <f t="shared" si="40"/>
        <v>0.42612485498626468</v>
      </c>
      <c r="O190">
        <f t="shared" si="41"/>
        <v>-0.3128794420364161</v>
      </c>
      <c r="P190">
        <f t="shared" si="42"/>
        <v>4.4184096850080505E-2</v>
      </c>
      <c r="Q190">
        <f t="shared" si="43"/>
        <v>1.1330393600064359E-2</v>
      </c>
      <c r="R190">
        <f t="shared" si="44"/>
        <v>0</v>
      </c>
    </row>
    <row r="191" spans="1:18">
      <c r="A191" s="1"/>
      <c r="B191">
        <v>546</v>
      </c>
      <c r="C191">
        <f t="shared" si="35"/>
        <v>9.5294977158890397</v>
      </c>
      <c r="D191">
        <f t="shared" si="36"/>
        <v>-422.21002218433648</v>
      </c>
      <c r="E191">
        <f t="shared" si="37"/>
        <v>69.591395004158926</v>
      </c>
      <c r="F191">
        <f t="shared" si="30"/>
        <v>-1.6962175797234089</v>
      </c>
      <c r="G191">
        <f t="shared" si="31"/>
        <v>-21.357967894821076</v>
      </c>
      <c r="H191">
        <v>0</v>
      </c>
      <c r="I191">
        <f t="shared" si="38"/>
        <v>0</v>
      </c>
      <c r="J191">
        <f t="shared" si="32"/>
        <v>0</v>
      </c>
      <c r="K191">
        <f t="shared" si="33"/>
        <v>0</v>
      </c>
      <c r="L191">
        <f t="shared" si="34"/>
        <v>0</v>
      </c>
      <c r="M191">
        <f t="shared" si="39"/>
        <v>6.8790171709075115E-2</v>
      </c>
      <c r="N191">
        <f t="shared" si="40"/>
        <v>0.84758099688894384</v>
      </c>
      <c r="O191">
        <f t="shared" si="41"/>
        <v>-0.61805475382256292</v>
      </c>
      <c r="P191">
        <f t="shared" si="42"/>
        <v>8.643713664899301E-2</v>
      </c>
      <c r="Q191">
        <f t="shared" si="43"/>
        <v>2.1888639600644723E-2</v>
      </c>
      <c r="R191">
        <f t="shared" si="44"/>
        <v>0</v>
      </c>
    </row>
    <row r="192" spans="1:18">
      <c r="A192" s="1"/>
      <c r="B192">
        <v>549</v>
      </c>
      <c r="C192">
        <f t="shared" si="35"/>
        <v>9.5818575934488681</v>
      </c>
      <c r="D192">
        <f t="shared" si="36"/>
        <v>-419.30893440959727</v>
      </c>
      <c r="E192">
        <f t="shared" si="37"/>
        <v>67.663969780351351</v>
      </c>
      <c r="F192">
        <f t="shared" si="30"/>
        <v>-1.5021352650528392</v>
      </c>
      <c r="G192">
        <f t="shared" si="31"/>
        <v>-31.963755875923646</v>
      </c>
      <c r="H192">
        <v>0</v>
      </c>
      <c r="I192">
        <f t="shared" si="38"/>
        <v>0</v>
      </c>
      <c r="J192">
        <f t="shared" si="32"/>
        <v>0</v>
      </c>
      <c r="K192">
        <f t="shared" si="33"/>
        <v>0</v>
      </c>
      <c r="L192">
        <f t="shared" si="34"/>
        <v>0</v>
      </c>
      <c r="M192">
        <f t="shared" si="39"/>
        <v>0.10294950652608263</v>
      </c>
      <c r="N192">
        <f t="shared" si="40"/>
        <v>1.2597508640219677</v>
      </c>
      <c r="O192">
        <f t="shared" si="41"/>
        <v>-0.90801150636346462</v>
      </c>
      <c r="P192">
        <f t="shared" si="42"/>
        <v>0.12491245880494344</v>
      </c>
      <c r="Q192">
        <f t="shared" si="43"/>
        <v>3.0955210985128451E-2</v>
      </c>
      <c r="R192">
        <f t="shared" si="44"/>
        <v>0</v>
      </c>
    </row>
    <row r="193" spans="1:18">
      <c r="A193" s="1"/>
      <c r="B193">
        <v>552</v>
      </c>
      <c r="C193">
        <f t="shared" si="35"/>
        <v>9.6342174710086983</v>
      </c>
      <c r="D193">
        <f t="shared" si="36"/>
        <v>-415.25854999144792</v>
      </c>
      <c r="E193">
        <f t="shared" si="37"/>
        <v>64.995203944034216</v>
      </c>
      <c r="F193">
        <f t="shared" si="30"/>
        <v>-1.242402431254733</v>
      </c>
      <c r="G193">
        <f t="shared" si="31"/>
        <v>-42.481933423944099</v>
      </c>
      <c r="H193">
        <v>0</v>
      </c>
      <c r="I193">
        <f t="shared" si="38"/>
        <v>0</v>
      </c>
      <c r="J193">
        <f t="shared" si="32"/>
        <v>0</v>
      </c>
      <c r="K193">
        <f t="shared" si="33"/>
        <v>0</v>
      </c>
      <c r="L193">
        <f t="shared" si="34"/>
        <v>0</v>
      </c>
      <c r="M193">
        <f t="shared" si="39"/>
        <v>0.13682666390163581</v>
      </c>
      <c r="N193">
        <f t="shared" si="40"/>
        <v>1.6581186370689649</v>
      </c>
      <c r="O193">
        <f t="shared" si="41"/>
        <v>-1.1756100021002867</v>
      </c>
      <c r="P193">
        <f t="shared" si="42"/>
        <v>0.15792850711463982</v>
      </c>
      <c r="Q193">
        <f t="shared" si="43"/>
        <v>3.7912235896880815E-2</v>
      </c>
      <c r="R193">
        <f t="shared" si="44"/>
        <v>0</v>
      </c>
    </row>
    <row r="194" spans="1:18">
      <c r="A194" s="1"/>
      <c r="B194">
        <v>555</v>
      </c>
      <c r="C194">
        <f t="shared" si="35"/>
        <v>9.6865773485685303</v>
      </c>
      <c r="D194">
        <f t="shared" si="36"/>
        <v>-410.06997075203969</v>
      </c>
      <c r="E194">
        <f t="shared" si="37"/>
        <v>61.61433705218527</v>
      </c>
      <c r="F194">
        <f t="shared" si="30"/>
        <v>-0.92837064950247628</v>
      </c>
      <c r="G194">
        <f t="shared" si="31"/>
        <v>-52.883670945332852</v>
      </c>
      <c r="H194">
        <v>0</v>
      </c>
      <c r="I194">
        <f t="shared" si="38"/>
        <v>0</v>
      </c>
      <c r="J194">
        <f t="shared" si="32"/>
        <v>0</v>
      </c>
      <c r="K194">
        <f t="shared" si="33"/>
        <v>0</v>
      </c>
      <c r="L194">
        <f t="shared" si="34"/>
        <v>0</v>
      </c>
      <c r="M194">
        <f t="shared" si="39"/>
        <v>0.17032878890214051</v>
      </c>
      <c r="N194">
        <f t="shared" si="40"/>
        <v>2.0383197153446146</v>
      </c>
      <c r="O194">
        <f t="shared" si="41"/>
        <v>-1.4142610779594973</v>
      </c>
      <c r="P194">
        <f t="shared" si="42"/>
        <v>0.1840423218383706</v>
      </c>
      <c r="Q194">
        <f t="shared" si="43"/>
        <v>4.228560458519303E-2</v>
      </c>
      <c r="R194">
        <f t="shared" si="44"/>
        <v>0</v>
      </c>
    </row>
    <row r="195" spans="1:18">
      <c r="A195" s="1"/>
      <c r="B195">
        <v>558</v>
      </c>
      <c r="C195">
        <f t="shared" si="35"/>
        <v>9.7389372261283587</v>
      </c>
      <c r="D195">
        <f t="shared" si="36"/>
        <v>-403.75741822641476</v>
      </c>
      <c r="E195">
        <f t="shared" si="37"/>
        <v>57.55841058996387</v>
      </c>
      <c r="F195">
        <f t="shared" si="30"/>
        <v>-0.57376461555035319</v>
      </c>
      <c r="G195">
        <f t="shared" si="31"/>
        <v>-63.140458000558645</v>
      </c>
      <c r="H195">
        <v>0</v>
      </c>
      <c r="I195">
        <f t="shared" si="38"/>
        <v>0</v>
      </c>
      <c r="J195">
        <f t="shared" si="32"/>
        <v>0</v>
      </c>
      <c r="K195">
        <f t="shared" si="33"/>
        <v>0</v>
      </c>
      <c r="L195">
        <f t="shared" si="34"/>
        <v>0</v>
      </c>
      <c r="M195">
        <f t="shared" si="39"/>
        <v>0.20336405453167111</v>
      </c>
      <c r="N195">
        <f t="shared" si="40"/>
        <v>2.3961885362731006</v>
      </c>
      <c r="O195">
        <f t="shared" si="41"/>
        <v>-1.6180883524159162</v>
      </c>
      <c r="P195">
        <f t="shared" si="42"/>
        <v>0.20211260396472083</v>
      </c>
      <c r="Q195">
        <f t="shared" si="43"/>
        <v>4.3777279201289626E-2</v>
      </c>
      <c r="R195">
        <f t="shared" si="44"/>
        <v>0</v>
      </c>
    </row>
    <row r="196" spans="1:18">
      <c r="A196" s="1"/>
      <c r="B196">
        <v>561</v>
      </c>
      <c r="C196">
        <f t="shared" si="35"/>
        <v>9.7912971036881888</v>
      </c>
      <c r="D196">
        <f t="shared" si="36"/>
        <v>-396.338194682265</v>
      </c>
      <c r="E196">
        <f t="shared" si="37"/>
        <v>52.871862136446929</v>
      </c>
      <c r="F196">
        <f t="shared" si="30"/>
        <v>-0.19408231467057654</v>
      </c>
      <c r="G196">
        <f t="shared" si="31"/>
        <v>-73.224181449244682</v>
      </c>
      <c r="H196">
        <v>0</v>
      </c>
      <c r="I196">
        <f t="shared" si="38"/>
        <v>0</v>
      </c>
      <c r="J196">
        <f t="shared" si="32"/>
        <v>0</v>
      </c>
      <c r="K196">
        <f t="shared" si="33"/>
        <v>0</v>
      </c>
      <c r="L196">
        <f t="shared" si="34"/>
        <v>0</v>
      </c>
      <c r="M196">
        <f t="shared" si="39"/>
        <v>0.23584191342339367</v>
      </c>
      <c r="N196">
        <f t="shared" si="40"/>
        <v>2.7278042141635037</v>
      </c>
      <c r="O196">
        <f t="shared" si="41"/>
        <v>-1.7820729215085007</v>
      </c>
      <c r="P196">
        <f t="shared" si="42"/>
        <v>0.21134959545393711</v>
      </c>
      <c r="Q196">
        <f t="shared" si="43"/>
        <v>4.2285604585192947E-2</v>
      </c>
      <c r="R196">
        <f t="shared" si="44"/>
        <v>0</v>
      </c>
    </row>
    <row r="197" spans="1:18">
      <c r="A197" s="1"/>
      <c r="B197">
        <v>564</v>
      </c>
      <c r="C197">
        <f t="shared" si="35"/>
        <v>9.8436569812480172</v>
      </c>
      <c r="D197">
        <f t="shared" si="36"/>
        <v>-387.83263569562155</v>
      </c>
      <c r="E197">
        <f t="shared" si="37"/>
        <v>47.606038497214811</v>
      </c>
      <c r="F197">
        <f t="shared" si="30"/>
        <v>0.19408231467056428</v>
      </c>
      <c r="G197">
        <f t="shared" si="31"/>
        <v>-83.107202506328449</v>
      </c>
      <c r="H197">
        <v>0</v>
      </c>
      <c r="I197">
        <f t="shared" si="38"/>
        <v>0</v>
      </c>
      <c r="J197">
        <f t="shared" si="32"/>
        <v>0</v>
      </c>
      <c r="K197">
        <f t="shared" si="33"/>
        <v>0</v>
      </c>
      <c r="L197">
        <f t="shared" si="34"/>
        <v>0</v>
      </c>
      <c r="M197">
        <f t="shared" si="39"/>
        <v>0.267673346023592</v>
      </c>
      <c r="N197">
        <f t="shared" si="40"/>
        <v>3.0295334982537909</v>
      </c>
      <c r="O197">
        <f t="shared" si="41"/>
        <v>-1.9021769409125993</v>
      </c>
      <c r="P197">
        <f t="shared" si="42"/>
        <v>0.21134959545393725</v>
      </c>
      <c r="Q197">
        <f t="shared" si="43"/>
        <v>3.7912235896881127E-2</v>
      </c>
      <c r="R197">
        <f t="shared" si="44"/>
        <v>0</v>
      </c>
    </row>
    <row r="198" spans="1:18">
      <c r="A198" s="1"/>
      <c r="B198">
        <v>567</v>
      </c>
      <c r="C198">
        <f t="shared" si="35"/>
        <v>9.8960168588078474</v>
      </c>
      <c r="D198">
        <f t="shared" si="36"/>
        <v>-378.2640544124522</v>
      </c>
      <c r="E198">
        <f t="shared" si="37"/>
        <v>41.818633138003008</v>
      </c>
      <c r="F198">
        <f t="shared" si="30"/>
        <v>0.57376461555034153</v>
      </c>
      <c r="G198">
        <f t="shared" si="31"/>
        <v>-92.762432498053514</v>
      </c>
      <c r="H198">
        <v>0</v>
      </c>
      <c r="I198">
        <f t="shared" si="38"/>
        <v>0</v>
      </c>
      <c r="J198">
        <f t="shared" si="32"/>
        <v>0</v>
      </c>
      <c r="K198">
        <f t="shared" si="33"/>
        <v>0</v>
      </c>
      <c r="L198">
        <f t="shared" si="34"/>
        <v>0</v>
      </c>
      <c r="M198">
        <f t="shared" si="39"/>
        <v>0.29877110458808692</v>
      </c>
      <c r="N198">
        <f t="shared" si="40"/>
        <v>3.2980705793665783</v>
      </c>
      <c r="O198">
        <f t="shared" si="41"/>
        <v>-1.9754430510681062</v>
      </c>
      <c r="P198">
        <f t="shared" si="42"/>
        <v>0.20211260396472128</v>
      </c>
      <c r="Q198">
        <f t="shared" si="43"/>
        <v>3.0955210985128899E-2</v>
      </c>
      <c r="R198">
        <f t="shared" si="44"/>
        <v>0</v>
      </c>
    </row>
    <row r="199" spans="1:18">
      <c r="A199" s="1"/>
      <c r="B199">
        <v>570</v>
      </c>
      <c r="C199">
        <f t="shared" si="35"/>
        <v>9.9483767363676794</v>
      </c>
      <c r="D199">
        <f t="shared" si="36"/>
        <v>-367.65867764894983</v>
      </c>
      <c r="E199">
        <f t="shared" si="37"/>
        <v>35.573054083019436</v>
      </c>
      <c r="F199">
        <f t="shared" si="30"/>
        <v>0.92837064950248838</v>
      </c>
      <c r="G199">
        <f t="shared" si="31"/>
        <v>-102.16340711013937</v>
      </c>
      <c r="H199">
        <v>0</v>
      </c>
      <c r="I199">
        <f t="shared" si="38"/>
        <v>0</v>
      </c>
      <c r="J199">
        <f t="shared" si="32"/>
        <v>0</v>
      </c>
      <c r="K199">
        <f t="shared" si="33"/>
        <v>0</v>
      </c>
      <c r="L199">
        <f t="shared" si="34"/>
        <v>0</v>
      </c>
      <c r="M199">
        <f t="shared" si="39"/>
        <v>0.32904995232223178</v>
      </c>
      <c r="N199">
        <f t="shared" si="40"/>
        <v>3.5304733090461937</v>
      </c>
      <c r="O199">
        <f t="shared" si="41"/>
        <v>-2.0000671971867074</v>
      </c>
      <c r="P199">
        <f t="shared" si="42"/>
        <v>0.18404232183836983</v>
      </c>
      <c r="Q199">
        <f t="shared" si="43"/>
        <v>2.188863960064473E-2</v>
      </c>
      <c r="R199">
        <f t="shared" si="44"/>
        <v>0</v>
      </c>
    </row>
    <row r="200" spans="1:18">
      <c r="A200" s="1"/>
      <c r="B200">
        <v>573</v>
      </c>
      <c r="C200">
        <f t="shared" si="35"/>
        <v>10.000736613927508</v>
      </c>
      <c r="D200">
        <f t="shared" si="36"/>
        <v>-356.04557400565386</v>
      </c>
      <c r="E200">
        <f t="shared" si="37"/>
        <v>28.937729203362601</v>
      </c>
      <c r="F200">
        <f t="shared" si="30"/>
        <v>1.2424024312547235</v>
      </c>
      <c r="G200">
        <f t="shared" si="31"/>
        <v>-111.28435892462706</v>
      </c>
      <c r="H200">
        <v>0</v>
      </c>
      <c r="I200">
        <f t="shared" si="38"/>
        <v>0</v>
      </c>
      <c r="J200">
        <f t="shared" si="32"/>
        <v>0</v>
      </c>
      <c r="K200">
        <f t="shared" si="33"/>
        <v>0</v>
      </c>
      <c r="L200">
        <f t="shared" si="34"/>
        <v>0</v>
      </c>
      <c r="M200">
        <f t="shared" si="39"/>
        <v>0.35842689700904112</v>
      </c>
      <c r="N200">
        <f t="shared" si="40"/>
        <v>3.7241954343528474</v>
      </c>
      <c r="O200">
        <f t="shared" si="41"/>
        <v>-1.9754430510681082</v>
      </c>
      <c r="P200">
        <f t="shared" si="42"/>
        <v>0.15792850711464074</v>
      </c>
      <c r="Q200">
        <f t="shared" si="43"/>
        <v>1.1330393600064369E-2</v>
      </c>
      <c r="R200">
        <f t="shared" si="44"/>
        <v>0</v>
      </c>
    </row>
    <row r="201" spans="1:18">
      <c r="A201" s="1"/>
      <c r="B201">
        <v>576</v>
      </c>
      <c r="C201">
        <f t="shared" si="35"/>
        <v>10.053096491487338</v>
      </c>
      <c r="D201">
        <f t="shared" si="36"/>
        <v>-343.45657419243241</v>
      </c>
      <c r="E201">
        <f t="shared" si="37"/>
        <v>21.985356506944346</v>
      </c>
      <c r="F201">
        <f t="shared" ref="F201:F249" si="45">-($D$2/(262144*$F$2^11))*(65536*COS(4*C201)*$F$2^8*$B$2^2*$E$2^4+49152*COS(4*C201)*$F$2^6*$B$2^2*$E$2^6+35840*COS(4*C201)*$F$2^4*$B$2^2*$E$2^8+26880*COS(4*C201)*$F$2^2*$B$2^2*$E$2^10+4725*COS(4*C201)*$B$2^2*$E$2^12)</f>
        <v>1.5021352650528321</v>
      </c>
      <c r="G201">
        <f t="shared" ref="G201:G249" si="46">$C$2*$E$2*$B$2^2*SIN(C201)</f>
        <v>-120.1002880465836</v>
      </c>
      <c r="H201">
        <v>0</v>
      </c>
      <c r="I201">
        <f t="shared" si="38"/>
        <v>0</v>
      </c>
      <c r="J201">
        <f t="shared" ref="J201:J249" si="47">I201*$E$2*SIN(C201)</f>
        <v>0</v>
      </c>
      <c r="K201">
        <f t="shared" ref="K201:K249" si="48">(I201/(65536*$F$2^9))*(32768*$F$2^8*$E$2^2+8192*$F$2^6*$E$2^4+3840*$F$2^4*$E$2^6+2240*$F$2^2*$E$2^8+1470*$E$2^10)*SIN(2*C201)</f>
        <v>0</v>
      </c>
      <c r="L201">
        <f t="shared" ref="L201:L249" si="49">(I201/(65536*$F$2^9))*(-4096*$F$2^6*$E$2^4-3072*$F$2^4*$E$2^6-2240*$F$2^2*$E$2^8-1680*$E$2^10)*SIN(4*C201)</f>
        <v>0</v>
      </c>
      <c r="M201">
        <f t="shared" si="39"/>
        <v>0.38682141848509782</v>
      </c>
      <c r="N201">
        <f t="shared" si="40"/>
        <v>3.8771144951427408</v>
      </c>
      <c r="O201">
        <f t="shared" si="41"/>
        <v>-1.9021769409126028</v>
      </c>
      <c r="P201">
        <f t="shared" si="42"/>
        <v>0.12491245880494455</v>
      </c>
      <c r="Q201">
        <f t="shared" si="43"/>
        <v>8.5813865557701206E-17</v>
      </c>
      <c r="R201">
        <f t="shared" si="44"/>
        <v>0</v>
      </c>
    </row>
    <row r="202" spans="1:18">
      <c r="A202" s="1"/>
      <c r="B202">
        <v>579</v>
      </c>
      <c r="C202">
        <f t="shared" ref="C202:C249" si="50">(B202*2*PI())/360</f>
        <v>10.105456369047168</v>
      </c>
      <c r="D202">
        <f t="shared" ref="D202:D249" si="51">$C$2*$E$2*$B$2^2*COS(C202)+($D$2/(262144*$F$2^11)*262144*$E$2*$B$2^2*$F$2^11*COS(C202))</f>
        <v>-329.92618378272323</v>
      </c>
      <c r="E202">
        <f t="shared" ref="E202:E249" si="52">-($D$2/(262144*$F$2^11))*(-262144*COS(2*C202)*$F$2^10*$B$2^2*$E$2^2-65536*COS(2*C202)*$F$2^8*$B$2^2*$E$2^4-30720*COS(2*C202)*$F$2^6*$B$2^2*$E$2^6-17920*COS(2*C202)*$F$2^4*$B$2^2*$E$2^8-11760*COS(2*C202)*$F$2^2*$B$2^2*$E$2^10+15120*COS(2*C202)*$B$2^2*$E$2^12)</f>
        <v>14.792107643904387</v>
      </c>
      <c r="F202">
        <f t="shared" si="45"/>
        <v>1.6962175797234096</v>
      </c>
      <c r="G202">
        <f t="shared" si="46"/>
        <v>-128.58703062707312</v>
      </c>
      <c r="H202">
        <v>0</v>
      </c>
      <c r="I202">
        <f t="shared" ref="I202:I249" si="53">H202*10^(-5)</f>
        <v>0</v>
      </c>
      <c r="J202">
        <f t="shared" si="47"/>
        <v>0</v>
      </c>
      <c r="K202">
        <f t="shared" si="48"/>
        <v>0</v>
      </c>
      <c r="L202">
        <f t="shared" si="49"/>
        <v>0</v>
      </c>
      <c r="M202">
        <f t="shared" ref="M202:M249" si="54">(($D$2*SIN(C202))/(524288*$F$2^12))*(-131072*$F$2^11*$B$2^2*$E$2^3-32768*$F$2^9*$B$2^2*$E$2^5-15360*$F$2^7*$B$2^2*$E$2^7-8960*$F$2^5*$B$2^2*$E$2^9-5880*$F$2^3*$B$2^2*$E$2^11+41580*$F$2*$B$2^2*$E$2^13)</f>
        <v>0.4141556893407139</v>
      </c>
      <c r="N202">
        <f t="shared" ref="N202:N249" si="55">(($D$2*SIN(2*C202))/(524288*$F$2^12))*(262144*$F$2^12*$B$2^2*$E$2^2+16384*$F$2^8*$B$2^2*$E$2^6+16384*$F$2^6*$B$2^2*$E$2^8+14336*$F$2^4*$B$2^2*$E$2^10+12288*$F$2^2*$B$2^2*$E$2^12+31680*$B$2^2*$E$2^14)</f>
        <v>3.9875550781854816</v>
      </c>
      <c r="O202">
        <f t="shared" ref="O202:O249" si="56">(($D$2*SIN(3*C202))/(524288*$F$2^12))*(393216*$F$2^11*$B$2^2*$E$2^3+147456*$F$2^9*$B$2^2*$E$2^5+82944*$F$2^7*$B$2^2*$E$2^7+53760*$F$2^5*$B$2^2*$E$2^9+37800*$F$2^3*$B$2^2*$E$2^11-10395*$F$2*$B$2^2*$E$2^13)</f>
        <v>-1.7820729215084998</v>
      </c>
      <c r="P202">
        <f t="shared" ref="P202:P249" si="57">(($D$2*SIN(4*C202))/(524288*$F$2^12))*(131072*$F$2^10*$B$2^2*$E$2^4+65536*$F$2^8*$B$2^2*$E$2^6+32768*$F$2^6*$B$2^2*$E$2^8+16384*$F$2^4*$B$2^2*$E$2^10+7680*$F$2^2*$B$2^2*$E$2^12-28160*$B$2^2*$E$2^14)</f>
        <v>8.6437136648992899E-2</v>
      </c>
      <c r="Q202">
        <f t="shared" ref="Q202:Q249" si="58">(($D$2*SIN(5*C202))/(524288*$F$2^12))*(-81920*$F$2^9*$B$2^2*$E$2^5-76800*$F$2^7*$B$2^2*$E$2^7-64000*$F$2^5*$B$2^2*$E$2^9-52500*$F$2^3*$B$2^2*$E$2^11-17325*$F$2*$B$2^2*$E$2^13)</f>
        <v>-1.1330393600064204E-2</v>
      </c>
      <c r="R202">
        <f t="shared" ref="R202:R249" si="59">I202*(-$E$2*SIN(C202)-($E$2^2*SIN(C202)*COS(C202))/($F$2*SQRT(1-($E$2^2*(SIN(C202))^2)/($F$2^2))))</f>
        <v>0</v>
      </c>
    </row>
    <row r="203" spans="1:18">
      <c r="A203" s="1"/>
      <c r="B203">
        <v>582</v>
      </c>
      <c r="C203">
        <f t="shared" si="50"/>
        <v>10.157816246606997</v>
      </c>
      <c r="D203">
        <f t="shared" si="51"/>
        <v>-315.49148863615397</v>
      </c>
      <c r="E203">
        <f t="shared" si="52"/>
        <v>7.4367933540705398</v>
      </c>
      <c r="F203">
        <f t="shared" si="45"/>
        <v>1.8161670468050755</v>
      </c>
      <c r="G203">
        <f t="shared" si="46"/>
        <v>-136.72132509458845</v>
      </c>
      <c r="H203">
        <v>0</v>
      </c>
      <c r="I203">
        <f t="shared" si="53"/>
        <v>0</v>
      </c>
      <c r="J203">
        <f t="shared" si="47"/>
        <v>0</v>
      </c>
      <c r="K203">
        <f t="shared" si="48"/>
        <v>0</v>
      </c>
      <c r="L203">
        <f t="shared" si="49"/>
        <v>0</v>
      </c>
      <c r="M203">
        <f t="shared" si="54"/>
        <v>0.44035478823945529</v>
      </c>
      <c r="N203">
        <f t="shared" si="55"/>
        <v>4.0543071733420737</v>
      </c>
      <c r="O203">
        <f t="shared" si="56"/>
        <v>-1.6180883524159231</v>
      </c>
      <c r="P203">
        <f t="shared" si="57"/>
        <v>4.4184096850081886E-2</v>
      </c>
      <c r="Q203">
        <f t="shared" si="58"/>
        <v>-2.1888639600644581E-2</v>
      </c>
      <c r="R203">
        <f t="shared" si="59"/>
        <v>0</v>
      </c>
    </row>
    <row r="204" spans="1:18">
      <c r="A204" s="1"/>
      <c r="B204">
        <v>585</v>
      </c>
      <c r="C204">
        <f t="shared" si="50"/>
        <v>10.210176124166829</v>
      </c>
      <c r="D204">
        <f t="shared" si="51"/>
        <v>-300.19205324877646</v>
      </c>
      <c r="E204">
        <f t="shared" si="52"/>
        <v>-6.9723921917403694E-14</v>
      </c>
      <c r="F204">
        <f t="shared" si="45"/>
        <v>1.856741299004967</v>
      </c>
      <c r="G204">
        <f t="shared" si="46"/>
        <v>-144.48087591340288</v>
      </c>
      <c r="H204">
        <v>0</v>
      </c>
      <c r="I204">
        <f t="shared" si="53"/>
        <v>0</v>
      </c>
      <c r="J204">
        <f t="shared" si="47"/>
        <v>0</v>
      </c>
      <c r="K204">
        <f t="shared" si="48"/>
        <v>0</v>
      </c>
      <c r="L204">
        <f t="shared" si="49"/>
        <v>0</v>
      </c>
      <c r="M204">
        <f t="shared" si="54"/>
        <v>0.46534690527232009</v>
      </c>
      <c r="N204">
        <f t="shared" si="55"/>
        <v>4.0766394306892133</v>
      </c>
      <c r="O204">
        <f t="shared" si="56"/>
        <v>-1.4142610779594906</v>
      </c>
      <c r="P204">
        <f t="shared" si="57"/>
        <v>-4.1653138185964052E-16</v>
      </c>
      <c r="Q204">
        <f t="shared" si="58"/>
        <v>-3.0955210985128778E-2</v>
      </c>
      <c r="R204">
        <f t="shared" si="59"/>
        <v>0</v>
      </c>
    </row>
    <row r="205" spans="1:18">
      <c r="A205" s="1"/>
      <c r="B205">
        <v>588</v>
      </c>
      <c r="C205">
        <f t="shared" si="50"/>
        <v>10.262536001726659</v>
      </c>
      <c r="D205">
        <f t="shared" si="51"/>
        <v>-284.06981230953841</v>
      </c>
      <c r="E205">
        <f t="shared" si="52"/>
        <v>-7.4367933540704287</v>
      </c>
      <c r="F205">
        <f t="shared" si="45"/>
        <v>1.8161670468050766</v>
      </c>
      <c r="G205">
        <f t="shared" si="46"/>
        <v>-151.84441469408091</v>
      </c>
      <c r="H205">
        <v>0</v>
      </c>
      <c r="I205">
        <f t="shared" si="53"/>
        <v>0</v>
      </c>
      <c r="J205">
        <f t="shared" si="47"/>
        <v>0</v>
      </c>
      <c r="K205">
        <f t="shared" si="48"/>
        <v>0</v>
      </c>
      <c r="L205">
        <f t="shared" si="49"/>
        <v>0</v>
      </c>
      <c r="M205">
        <f t="shared" si="54"/>
        <v>0.48906353878369929</v>
      </c>
      <c r="N205">
        <f t="shared" si="55"/>
        <v>4.0543071733420746</v>
      </c>
      <c r="O205">
        <f t="shared" si="56"/>
        <v>-1.1756100021002847</v>
      </c>
      <c r="P205">
        <f t="shared" si="57"/>
        <v>-4.4184096850081227E-2</v>
      </c>
      <c r="Q205">
        <f t="shared" si="58"/>
        <v>-3.7912235896881044E-2</v>
      </c>
      <c r="R205">
        <f t="shared" si="59"/>
        <v>0</v>
      </c>
    </row>
    <row r="206" spans="1:18">
      <c r="A206" s="1"/>
      <c r="B206">
        <v>591</v>
      </c>
      <c r="C206">
        <f t="shared" si="50"/>
        <v>10.314895879286487</v>
      </c>
      <c r="D206">
        <f t="shared" si="51"/>
        <v>-267.16895576021102</v>
      </c>
      <c r="E206">
        <f t="shared" si="52"/>
        <v>-14.792107643904281</v>
      </c>
      <c r="F206">
        <f t="shared" si="45"/>
        <v>1.6962175797234118</v>
      </c>
      <c r="G206">
        <f t="shared" si="46"/>
        <v>-158.7917584886581</v>
      </c>
      <c r="H206">
        <v>0</v>
      </c>
      <c r="I206">
        <f t="shared" si="53"/>
        <v>0</v>
      </c>
      <c r="J206">
        <f t="shared" si="47"/>
        <v>0</v>
      </c>
      <c r="K206">
        <f t="shared" si="48"/>
        <v>0</v>
      </c>
      <c r="L206">
        <f t="shared" si="49"/>
        <v>0</v>
      </c>
      <c r="M206">
        <f t="shared" si="54"/>
        <v>0.51143968312966148</v>
      </c>
      <c r="N206">
        <f t="shared" si="55"/>
        <v>3.9875550781854825</v>
      </c>
      <c r="O206">
        <f t="shared" si="56"/>
        <v>-0.90801150636347494</v>
      </c>
      <c r="P206">
        <f t="shared" si="57"/>
        <v>-8.6437136648992288E-2</v>
      </c>
      <c r="Q206">
        <f t="shared" si="58"/>
        <v>-4.2285604585192912E-2</v>
      </c>
      <c r="R206">
        <f t="shared" si="59"/>
        <v>0</v>
      </c>
    </row>
    <row r="207" spans="1:18">
      <c r="A207" s="1"/>
      <c r="B207">
        <v>594</v>
      </c>
      <c r="C207">
        <f t="shared" si="50"/>
        <v>10.367255756846317</v>
      </c>
      <c r="D207">
        <f t="shared" si="51"/>
        <v>-249.5358076738307</v>
      </c>
      <c r="E207">
        <f t="shared" si="52"/>
        <v>-21.985356506944239</v>
      </c>
      <c r="F207">
        <f t="shared" si="45"/>
        <v>1.5021352650528355</v>
      </c>
      <c r="G207">
        <f t="shared" si="46"/>
        <v>-165.3038651106979</v>
      </c>
      <c r="H207">
        <v>0</v>
      </c>
      <c r="I207">
        <f t="shared" si="53"/>
        <v>0</v>
      </c>
      <c r="J207">
        <f t="shared" si="47"/>
        <v>0</v>
      </c>
      <c r="K207">
        <f t="shared" si="48"/>
        <v>0</v>
      </c>
      <c r="L207">
        <f t="shared" si="49"/>
        <v>0</v>
      </c>
      <c r="M207">
        <f t="shared" si="54"/>
        <v>0.53241400685390261</v>
      </c>
      <c r="N207">
        <f t="shared" si="55"/>
        <v>3.8771144951427425</v>
      </c>
      <c r="O207">
        <f t="shared" si="56"/>
        <v>-0.61805475382256736</v>
      </c>
      <c r="P207">
        <f t="shared" si="57"/>
        <v>-0.12491245880494402</v>
      </c>
      <c r="Q207">
        <f t="shared" si="58"/>
        <v>-4.3777279201289626E-2</v>
      </c>
      <c r="R207">
        <f t="shared" si="59"/>
        <v>0</v>
      </c>
    </row>
    <row r="208" spans="1:18">
      <c r="A208" s="1"/>
      <c r="B208">
        <v>597</v>
      </c>
      <c r="C208">
        <f t="shared" si="50"/>
        <v>10.419615634406146</v>
      </c>
      <c r="D208">
        <f t="shared" si="51"/>
        <v>-231.21869928363839</v>
      </c>
      <c r="E208">
        <f t="shared" si="52"/>
        <v>-28.937729203362263</v>
      </c>
      <c r="F208">
        <f t="shared" si="45"/>
        <v>1.2424024312547377</v>
      </c>
      <c r="G208">
        <f t="shared" si="46"/>
        <v>-171.36288532859987</v>
      </c>
      <c r="H208">
        <v>0</v>
      </c>
      <c r="I208">
        <f t="shared" si="53"/>
        <v>0</v>
      </c>
      <c r="J208">
        <f t="shared" si="47"/>
        <v>0</v>
      </c>
      <c r="K208">
        <f t="shared" si="48"/>
        <v>0</v>
      </c>
      <c r="L208">
        <f t="shared" si="49"/>
        <v>0</v>
      </c>
      <c r="M208">
        <f t="shared" si="54"/>
        <v>0.55192902079300032</v>
      </c>
      <c r="N208">
        <f t="shared" si="55"/>
        <v>3.7241954343528558</v>
      </c>
      <c r="O208">
        <f t="shared" si="56"/>
        <v>-0.3128794420364277</v>
      </c>
      <c r="P208">
        <f t="shared" si="57"/>
        <v>-0.15792850711463927</v>
      </c>
      <c r="Q208">
        <f t="shared" si="58"/>
        <v>-4.2285604585193072E-2</v>
      </c>
      <c r="R208">
        <f t="shared" si="59"/>
        <v>0</v>
      </c>
    </row>
    <row r="209" spans="1:18">
      <c r="A209" s="1"/>
      <c r="B209">
        <v>600</v>
      </c>
      <c r="C209">
        <f t="shared" si="50"/>
        <v>10.471975511965978</v>
      </c>
      <c r="D209">
        <f t="shared" si="51"/>
        <v>-212.26783651052307</v>
      </c>
      <c r="E209">
        <f t="shared" si="52"/>
        <v>-35.573054083019549</v>
      </c>
      <c r="F209">
        <f t="shared" si="45"/>
        <v>0.92837064950248238</v>
      </c>
      <c r="G209">
        <f t="shared" si="46"/>
        <v>-176.95221178910464</v>
      </c>
      <c r="H209">
        <v>0</v>
      </c>
      <c r="I209">
        <f t="shared" si="53"/>
        <v>0</v>
      </c>
      <c r="J209">
        <f t="shared" si="47"/>
        <v>0</v>
      </c>
      <c r="K209">
        <f t="shared" si="48"/>
        <v>0</v>
      </c>
      <c r="L209">
        <f t="shared" si="49"/>
        <v>0</v>
      </c>
      <c r="M209">
        <f t="shared" si="54"/>
        <v>0.5699312356502213</v>
      </c>
      <c r="N209">
        <f t="shared" si="55"/>
        <v>3.5304733090461897</v>
      </c>
      <c r="O209">
        <f t="shared" si="56"/>
        <v>-2.450379236346709E-15</v>
      </c>
      <c r="P209">
        <f t="shared" si="57"/>
        <v>-0.18404232183837024</v>
      </c>
      <c r="Q209">
        <f t="shared" si="58"/>
        <v>-3.7912235896880898E-2</v>
      </c>
      <c r="R209">
        <f t="shared" si="59"/>
        <v>0</v>
      </c>
    </row>
    <row r="210" spans="1:18">
      <c r="A210" s="1"/>
      <c r="B210">
        <v>603</v>
      </c>
      <c r="C210">
        <f t="shared" si="50"/>
        <v>10.524335389525808</v>
      </c>
      <c r="D210">
        <f t="shared" si="51"/>
        <v>-192.73516235208945</v>
      </c>
      <c r="E210">
        <f t="shared" si="52"/>
        <v>-41.818633138002923</v>
      </c>
      <c r="F210">
        <f t="shared" si="45"/>
        <v>0.57376461555034708</v>
      </c>
      <c r="G210">
        <f t="shared" si="46"/>
        <v>-182.05652453689274</v>
      </c>
      <c r="H210">
        <v>0</v>
      </c>
      <c r="I210">
        <f t="shared" si="53"/>
        <v>0</v>
      </c>
      <c r="J210">
        <f t="shared" si="47"/>
        <v>0</v>
      </c>
      <c r="K210">
        <f t="shared" si="48"/>
        <v>0</v>
      </c>
      <c r="L210">
        <f t="shared" si="49"/>
        <v>0</v>
      </c>
      <c r="M210">
        <f t="shared" si="54"/>
        <v>0.58637130860595921</v>
      </c>
      <c r="N210">
        <f t="shared" si="55"/>
        <v>3.2980705793665819</v>
      </c>
      <c r="O210">
        <f t="shared" si="56"/>
        <v>0.31287944203641588</v>
      </c>
      <c r="P210">
        <f t="shared" si="57"/>
        <v>-0.20211260396472105</v>
      </c>
      <c r="Q210">
        <f t="shared" si="58"/>
        <v>-3.0955210985128569E-2</v>
      </c>
      <c r="R210">
        <f t="shared" si="59"/>
        <v>0</v>
      </c>
    </row>
    <row r="211" spans="1:18">
      <c r="A211" s="1"/>
      <c r="B211">
        <v>606</v>
      </c>
      <c r="C211">
        <f t="shared" si="50"/>
        <v>10.576695267085636</v>
      </c>
      <c r="D211">
        <f t="shared" si="51"/>
        <v>-172.67421451050632</v>
      </c>
      <c r="E211">
        <f t="shared" si="52"/>
        <v>-47.606038497214534</v>
      </c>
      <c r="F211">
        <f t="shared" si="45"/>
        <v>0.19408231467058326</v>
      </c>
      <c r="G211">
        <f t="shared" si="46"/>
        <v>-186.6618330055189</v>
      </c>
      <c r="H211">
        <v>0</v>
      </c>
      <c r="I211">
        <f t="shared" si="53"/>
        <v>0</v>
      </c>
      <c r="J211">
        <f t="shared" si="47"/>
        <v>0</v>
      </c>
      <c r="K211">
        <f t="shared" si="48"/>
        <v>0</v>
      </c>
      <c r="L211">
        <f t="shared" si="49"/>
        <v>0</v>
      </c>
      <c r="M211">
        <f t="shared" si="54"/>
        <v>0.60120417856297748</v>
      </c>
      <c r="N211">
        <f t="shared" si="55"/>
        <v>3.0295334982538051</v>
      </c>
      <c r="O211">
        <f t="shared" si="56"/>
        <v>0.61805475382255592</v>
      </c>
      <c r="P211">
        <f t="shared" si="57"/>
        <v>-0.21134959545393703</v>
      </c>
      <c r="Q211">
        <f t="shared" si="58"/>
        <v>-2.1888639600644869E-2</v>
      </c>
      <c r="R211">
        <f t="shared" si="59"/>
        <v>0</v>
      </c>
    </row>
    <row r="212" spans="1:18">
      <c r="A212" s="1"/>
      <c r="B212">
        <v>609</v>
      </c>
      <c r="C212">
        <f t="shared" si="50"/>
        <v>10.629055144645466</v>
      </c>
      <c r="D212">
        <f t="shared" si="51"/>
        <v>-152.13997864938668</v>
      </c>
      <c r="E212">
        <f t="shared" si="52"/>
        <v>-52.871862136446843</v>
      </c>
      <c r="F212">
        <f t="shared" si="45"/>
        <v>-0.19408231467057058</v>
      </c>
      <c r="G212">
        <f t="shared" si="46"/>
        <v>-190.75551436458204</v>
      </c>
      <c r="H212">
        <v>0</v>
      </c>
      <c r="I212">
        <f t="shared" si="53"/>
        <v>0</v>
      </c>
      <c r="J212">
        <f t="shared" si="47"/>
        <v>0</v>
      </c>
      <c r="K212">
        <f t="shared" si="48"/>
        <v>0</v>
      </c>
      <c r="L212">
        <f t="shared" si="49"/>
        <v>0</v>
      </c>
      <c r="M212">
        <f t="shared" si="54"/>
        <v>0.61438918965574507</v>
      </c>
      <c r="N212">
        <f t="shared" si="55"/>
        <v>2.7278042141635082</v>
      </c>
      <c r="O212">
        <f t="shared" si="56"/>
        <v>0.90801150636346428</v>
      </c>
      <c r="P212">
        <f t="shared" si="57"/>
        <v>-0.21134959545393717</v>
      </c>
      <c r="Q212">
        <f t="shared" si="58"/>
        <v>-1.1330393600064523E-2</v>
      </c>
      <c r="R212">
        <f t="shared" si="59"/>
        <v>0</v>
      </c>
    </row>
    <row r="213" spans="1:18">
      <c r="A213" s="1"/>
      <c r="B213">
        <v>612</v>
      </c>
      <c r="C213">
        <f t="shared" si="50"/>
        <v>10.681415022205297</v>
      </c>
      <c r="D213">
        <f t="shared" si="51"/>
        <v>-131.18873768190934</v>
      </c>
      <c r="E213">
        <f t="shared" si="52"/>
        <v>-57.558410589963799</v>
      </c>
      <c r="F213">
        <f t="shared" si="45"/>
        <v>-0.57376461555034741</v>
      </c>
      <c r="G213">
        <f t="shared" si="46"/>
        <v>-194.32634811802504</v>
      </c>
      <c r="H213">
        <v>0</v>
      </c>
      <c r="I213">
        <f t="shared" si="53"/>
        <v>0</v>
      </c>
      <c r="J213">
        <f t="shared" si="47"/>
        <v>0</v>
      </c>
      <c r="K213">
        <f t="shared" si="48"/>
        <v>0</v>
      </c>
      <c r="L213">
        <f t="shared" si="49"/>
        <v>0</v>
      </c>
      <c r="M213">
        <f t="shared" si="54"/>
        <v>0.62589020268533535</v>
      </c>
      <c r="N213">
        <f t="shared" si="55"/>
        <v>2.3961885362731064</v>
      </c>
      <c r="O213">
        <f t="shared" si="56"/>
        <v>1.1756100021002807</v>
      </c>
      <c r="P213">
        <f t="shared" si="57"/>
        <v>-0.20211260396472103</v>
      </c>
      <c r="Q213">
        <f t="shared" si="58"/>
        <v>6.4350906484032792E-17</v>
      </c>
      <c r="R213">
        <f t="shared" si="59"/>
        <v>0</v>
      </c>
    </row>
    <row r="214" spans="1:18">
      <c r="A214" s="1"/>
      <c r="B214">
        <v>615</v>
      </c>
      <c r="C214">
        <f t="shared" si="50"/>
        <v>10.733774899765127</v>
      </c>
      <c r="D214">
        <f t="shared" si="51"/>
        <v>-109.87791750326323</v>
      </c>
      <c r="E214">
        <f t="shared" si="52"/>
        <v>-61.614337052185341</v>
      </c>
      <c r="F214">
        <f t="shared" si="45"/>
        <v>-0.9283706495024826</v>
      </c>
      <c r="G214">
        <f t="shared" si="46"/>
        <v>-197.36454685873539</v>
      </c>
      <c r="H214">
        <v>0</v>
      </c>
      <c r="I214">
        <f t="shared" si="53"/>
        <v>0</v>
      </c>
      <c r="J214">
        <f t="shared" si="47"/>
        <v>0</v>
      </c>
      <c r="K214">
        <f t="shared" si="48"/>
        <v>0</v>
      </c>
      <c r="L214">
        <f t="shared" si="49"/>
        <v>0</v>
      </c>
      <c r="M214">
        <f t="shared" si="54"/>
        <v>0.63567569417445957</v>
      </c>
      <c r="N214">
        <f t="shared" si="55"/>
        <v>2.0383197153446075</v>
      </c>
      <c r="O214">
        <f t="shared" si="56"/>
        <v>1.4142610779594971</v>
      </c>
      <c r="P214">
        <f t="shared" si="57"/>
        <v>-0.18404232183837022</v>
      </c>
      <c r="Q214">
        <f t="shared" si="58"/>
        <v>1.1330393600064048E-2</v>
      </c>
      <c r="R214">
        <f t="shared" si="59"/>
        <v>0</v>
      </c>
    </row>
    <row r="215" spans="1:18">
      <c r="A215" s="1"/>
      <c r="B215">
        <v>618</v>
      </c>
      <c r="C215">
        <f t="shared" si="50"/>
        <v>10.786134777324957</v>
      </c>
      <c r="D215">
        <f t="shared" si="51"/>
        <v>-88.265929590261081</v>
      </c>
      <c r="E215">
        <f t="shared" si="52"/>
        <v>-64.995203944034188</v>
      </c>
      <c r="F215">
        <f t="shared" si="45"/>
        <v>-1.2424024312547282</v>
      </c>
      <c r="G215">
        <f t="shared" si="46"/>
        <v>-199.86178309514742</v>
      </c>
      <c r="H215">
        <v>0</v>
      </c>
      <c r="I215">
        <f t="shared" si="53"/>
        <v>0</v>
      </c>
      <c r="J215">
        <f t="shared" si="47"/>
        <v>0</v>
      </c>
      <c r="K215">
        <f t="shared" si="48"/>
        <v>0</v>
      </c>
      <c r="L215">
        <f t="shared" si="49"/>
        <v>0</v>
      </c>
      <c r="M215">
        <f t="shared" si="54"/>
        <v>0.64371884277112756</v>
      </c>
      <c r="N215">
        <f t="shared" si="55"/>
        <v>1.6581186370689707</v>
      </c>
      <c r="O215">
        <f t="shared" si="56"/>
        <v>1.618088352415912</v>
      </c>
      <c r="P215">
        <f t="shared" si="57"/>
        <v>-0.15792850711464027</v>
      </c>
      <c r="Q215">
        <f t="shared" si="58"/>
        <v>2.188863960064498E-2</v>
      </c>
      <c r="R215">
        <f t="shared" si="59"/>
        <v>0</v>
      </c>
    </row>
    <row r="216" spans="1:18">
      <c r="A216" s="1"/>
      <c r="B216">
        <v>621</v>
      </c>
      <c r="C216">
        <f t="shared" si="50"/>
        <v>10.838494654884787</v>
      </c>
      <c r="D216">
        <f t="shared" si="51"/>
        <v>-66.412010899541542</v>
      </c>
      <c r="E216">
        <f t="shared" si="52"/>
        <v>-67.663969780351323</v>
      </c>
      <c r="F216">
        <f t="shared" si="45"/>
        <v>-1.5021352650528359</v>
      </c>
      <c r="G216">
        <f t="shared" si="46"/>
        <v>-201.81121207631784</v>
      </c>
      <c r="H216">
        <v>0</v>
      </c>
      <c r="I216">
        <f t="shared" si="53"/>
        <v>0</v>
      </c>
      <c r="J216">
        <f t="shared" si="47"/>
        <v>0</v>
      </c>
      <c r="K216">
        <f t="shared" si="48"/>
        <v>0</v>
      </c>
      <c r="L216">
        <f t="shared" si="49"/>
        <v>0</v>
      </c>
      <c r="M216">
        <f t="shared" si="54"/>
        <v>0.64999760276410778</v>
      </c>
      <c r="N216">
        <f t="shared" si="55"/>
        <v>1.2597508640219743</v>
      </c>
      <c r="O216">
        <f t="shared" si="56"/>
        <v>1.782072921508504</v>
      </c>
      <c r="P216">
        <f t="shared" si="57"/>
        <v>-0.12491245880494396</v>
      </c>
      <c r="Q216">
        <f t="shared" si="58"/>
        <v>3.095521098512867E-2</v>
      </c>
      <c r="R216">
        <f t="shared" si="59"/>
        <v>0</v>
      </c>
    </row>
    <row r="217" spans="1:18">
      <c r="A217" s="1"/>
      <c r="B217">
        <v>624</v>
      </c>
      <c r="C217">
        <f t="shared" si="50"/>
        <v>10.890854532444616</v>
      </c>
      <c r="D217">
        <f t="shared" si="51"/>
        <v>-44.376061503189412</v>
      </c>
      <c r="E217">
        <f t="shared" si="52"/>
        <v>-69.591395004158912</v>
      </c>
      <c r="F217">
        <f t="shared" si="45"/>
        <v>-1.6962175797234065</v>
      </c>
      <c r="G217">
        <f t="shared" si="46"/>
        <v>-203.20749055291236</v>
      </c>
      <c r="H217">
        <v>0</v>
      </c>
      <c r="I217">
        <f t="shared" si="53"/>
        <v>0</v>
      </c>
      <c r="J217">
        <f t="shared" si="47"/>
        <v>0</v>
      </c>
      <c r="K217">
        <f t="shared" si="48"/>
        <v>0</v>
      </c>
      <c r="L217">
        <f t="shared" si="49"/>
        <v>0</v>
      </c>
      <c r="M217">
        <f t="shared" si="54"/>
        <v>0.65449476450869093</v>
      </c>
      <c r="N217">
        <f t="shared" si="55"/>
        <v>0.84758099688895028</v>
      </c>
      <c r="O217">
        <f t="shared" si="56"/>
        <v>1.9021769409126013</v>
      </c>
      <c r="P217">
        <f t="shared" si="57"/>
        <v>-8.6437136648993607E-2</v>
      </c>
      <c r="Q217">
        <f t="shared" si="58"/>
        <v>3.7912235896880808E-2</v>
      </c>
      <c r="R217">
        <f t="shared" si="59"/>
        <v>0</v>
      </c>
    </row>
    <row r="218" spans="1:18">
      <c r="A218" s="1"/>
      <c r="B218">
        <v>627</v>
      </c>
      <c r="C218">
        <f t="shared" si="50"/>
        <v>10.943214410004446</v>
      </c>
      <c r="D218">
        <f t="shared" si="51"/>
        <v>-22.218480406798495</v>
      </c>
      <c r="E218">
        <f t="shared" si="52"/>
        <v>-70.75636234136536</v>
      </c>
      <c r="F218">
        <f t="shared" si="45"/>
        <v>-1.8161670468050766</v>
      </c>
      <c r="G218">
        <f t="shared" si="46"/>
        <v>-204.04679142268091</v>
      </c>
      <c r="H218">
        <v>0</v>
      </c>
      <c r="I218">
        <f t="shared" si="53"/>
        <v>0</v>
      </c>
      <c r="J218">
        <f t="shared" si="47"/>
        <v>0</v>
      </c>
      <c r="K218">
        <f t="shared" si="48"/>
        <v>0</v>
      </c>
      <c r="L218">
        <f t="shared" si="49"/>
        <v>0</v>
      </c>
      <c r="M218">
        <f t="shared" si="54"/>
        <v>0.65719800159712916</v>
      </c>
      <c r="N218">
        <f t="shared" si="55"/>
        <v>0.42612485498627112</v>
      </c>
      <c r="O218">
        <f t="shared" si="56"/>
        <v>1.9754430510681071</v>
      </c>
      <c r="P218">
        <f t="shared" si="57"/>
        <v>-4.4184096850081171E-2</v>
      </c>
      <c r="Q218">
        <f t="shared" si="58"/>
        <v>4.2285604585192864E-2</v>
      </c>
      <c r="R218">
        <f t="shared" si="59"/>
        <v>0</v>
      </c>
    </row>
    <row r="219" spans="1:18">
      <c r="A219" s="1"/>
      <c r="B219">
        <v>630</v>
      </c>
      <c r="C219">
        <f t="shared" si="50"/>
        <v>10.995574287564276</v>
      </c>
      <c r="D219">
        <f t="shared" si="51"/>
        <v>-1.820417283493641E-13</v>
      </c>
      <c r="E219">
        <f t="shared" si="52"/>
        <v>-71.14610816603907</v>
      </c>
      <c r="F219">
        <f t="shared" si="45"/>
        <v>-1.856741299004967</v>
      </c>
      <c r="G219">
        <f t="shared" si="46"/>
        <v>-204.32681422027846</v>
      </c>
      <c r="H219">
        <v>0</v>
      </c>
      <c r="I219">
        <f t="shared" si="53"/>
        <v>0</v>
      </c>
      <c r="J219">
        <f t="shared" si="47"/>
        <v>0</v>
      </c>
      <c r="K219">
        <f t="shared" si="48"/>
        <v>0</v>
      </c>
      <c r="L219">
        <f t="shared" si="49"/>
        <v>0</v>
      </c>
      <c r="M219">
        <f t="shared" si="54"/>
        <v>0.65809990464446266</v>
      </c>
      <c r="N219">
        <f t="shared" si="55"/>
        <v>3.4961419498099122E-15</v>
      </c>
      <c r="O219">
        <f t="shared" si="56"/>
        <v>2.0000671971867074</v>
      </c>
      <c r="P219">
        <f t="shared" si="57"/>
        <v>-3.6450528050777255E-16</v>
      </c>
      <c r="Q219">
        <f t="shared" si="58"/>
        <v>4.3777279201289626E-2</v>
      </c>
      <c r="R219">
        <f t="shared" si="59"/>
        <v>0</v>
      </c>
    </row>
    <row r="220" spans="1:18">
      <c r="A220" s="1"/>
      <c r="B220">
        <v>633</v>
      </c>
      <c r="C220">
        <f t="shared" si="50"/>
        <v>11.047934165124106</v>
      </c>
      <c r="D220">
        <f t="shared" si="51"/>
        <v>22.218480406798129</v>
      </c>
      <c r="E220">
        <f t="shared" si="52"/>
        <v>-70.756362341365374</v>
      </c>
      <c r="F220">
        <f t="shared" si="45"/>
        <v>-1.8161670468050781</v>
      </c>
      <c r="G220">
        <f t="shared" si="46"/>
        <v>-204.04679142268091</v>
      </c>
      <c r="H220">
        <v>0</v>
      </c>
      <c r="I220">
        <f t="shared" si="53"/>
        <v>0</v>
      </c>
      <c r="J220">
        <f t="shared" si="47"/>
        <v>0</v>
      </c>
      <c r="K220">
        <f t="shared" si="48"/>
        <v>0</v>
      </c>
      <c r="L220">
        <f t="shared" si="49"/>
        <v>0</v>
      </c>
      <c r="M220">
        <f t="shared" si="54"/>
        <v>0.65719800159712916</v>
      </c>
      <c r="N220">
        <f t="shared" si="55"/>
        <v>-0.42612485498626418</v>
      </c>
      <c r="O220">
        <f t="shared" si="56"/>
        <v>1.9754430510681071</v>
      </c>
      <c r="P220">
        <f t="shared" si="57"/>
        <v>4.4184096850080463E-2</v>
      </c>
      <c r="Q220">
        <f t="shared" si="58"/>
        <v>4.2285604585192947E-2</v>
      </c>
      <c r="R220">
        <f t="shared" si="59"/>
        <v>0</v>
      </c>
    </row>
    <row r="221" spans="1:18">
      <c r="A221" s="1"/>
      <c r="B221">
        <v>636</v>
      </c>
      <c r="C221">
        <f t="shared" si="50"/>
        <v>11.100294042683936</v>
      </c>
      <c r="D221">
        <f t="shared" si="51"/>
        <v>44.376061503189042</v>
      </c>
      <c r="E221">
        <f t="shared" si="52"/>
        <v>-69.591395004158926</v>
      </c>
      <c r="F221">
        <f t="shared" si="45"/>
        <v>-1.6962175797234091</v>
      </c>
      <c r="G221">
        <f t="shared" si="46"/>
        <v>-203.20749055291239</v>
      </c>
      <c r="H221">
        <v>0</v>
      </c>
      <c r="I221">
        <f t="shared" si="53"/>
        <v>0</v>
      </c>
      <c r="J221">
        <f t="shared" si="47"/>
        <v>0</v>
      </c>
      <c r="K221">
        <f t="shared" si="48"/>
        <v>0</v>
      </c>
      <c r="L221">
        <f t="shared" si="49"/>
        <v>0</v>
      </c>
      <c r="M221">
        <f t="shared" si="54"/>
        <v>0.65449476450869093</v>
      </c>
      <c r="N221">
        <f t="shared" si="55"/>
        <v>-0.84758099688894351</v>
      </c>
      <c r="O221">
        <f t="shared" si="56"/>
        <v>1.9021769409126008</v>
      </c>
      <c r="P221">
        <f t="shared" si="57"/>
        <v>8.643713664899294E-2</v>
      </c>
      <c r="Q221">
        <f t="shared" si="58"/>
        <v>3.7912235896880982E-2</v>
      </c>
      <c r="R221">
        <f t="shared" si="59"/>
        <v>0</v>
      </c>
    </row>
    <row r="222" spans="1:18">
      <c r="A222" s="1"/>
      <c r="B222">
        <v>639</v>
      </c>
      <c r="C222">
        <f t="shared" si="50"/>
        <v>11.152653920243765</v>
      </c>
      <c r="D222">
        <f t="shared" si="51"/>
        <v>66.412010899541201</v>
      </c>
      <c r="E222">
        <f t="shared" si="52"/>
        <v>-67.663969780351366</v>
      </c>
      <c r="F222">
        <f t="shared" si="45"/>
        <v>-1.5021352650528397</v>
      </c>
      <c r="G222">
        <f t="shared" si="46"/>
        <v>-201.81121207631787</v>
      </c>
      <c r="H222">
        <v>0</v>
      </c>
      <c r="I222">
        <f t="shared" si="53"/>
        <v>0</v>
      </c>
      <c r="J222">
        <f t="shared" si="47"/>
        <v>0</v>
      </c>
      <c r="K222">
        <f t="shared" si="48"/>
        <v>0</v>
      </c>
      <c r="L222">
        <f t="shared" si="49"/>
        <v>0</v>
      </c>
      <c r="M222">
        <f t="shared" si="54"/>
        <v>0.64999760276410778</v>
      </c>
      <c r="N222">
        <f t="shared" si="55"/>
        <v>-1.2597508640219672</v>
      </c>
      <c r="O222">
        <f t="shared" si="56"/>
        <v>1.7820729215085027</v>
      </c>
      <c r="P222">
        <f t="shared" si="57"/>
        <v>0.12491245880494338</v>
      </c>
      <c r="Q222">
        <f t="shared" si="58"/>
        <v>3.0955210985128909E-2</v>
      </c>
      <c r="R222">
        <f t="shared" si="59"/>
        <v>0</v>
      </c>
    </row>
    <row r="223" spans="1:18">
      <c r="A223" s="1"/>
      <c r="B223">
        <v>642</v>
      </c>
      <c r="C223">
        <f t="shared" si="50"/>
        <v>11.205013797803595</v>
      </c>
      <c r="D223">
        <f t="shared" si="51"/>
        <v>88.265929590260725</v>
      </c>
      <c r="E223">
        <f t="shared" si="52"/>
        <v>-64.99520394403423</v>
      </c>
      <c r="F223">
        <f t="shared" si="45"/>
        <v>-1.242402431254733</v>
      </c>
      <c r="G223">
        <f t="shared" si="46"/>
        <v>-199.86178309514744</v>
      </c>
      <c r="H223">
        <v>0</v>
      </c>
      <c r="I223">
        <f t="shared" si="53"/>
        <v>0</v>
      </c>
      <c r="J223">
        <f t="shared" si="47"/>
        <v>0</v>
      </c>
      <c r="K223">
        <f t="shared" si="48"/>
        <v>0</v>
      </c>
      <c r="L223">
        <f t="shared" si="49"/>
        <v>0</v>
      </c>
      <c r="M223">
        <f t="shared" si="54"/>
        <v>0.64371884277112756</v>
      </c>
      <c r="N223">
        <f t="shared" si="55"/>
        <v>-1.6581186370689645</v>
      </c>
      <c r="O223">
        <f t="shared" si="56"/>
        <v>1.6180883524159191</v>
      </c>
      <c r="P223">
        <f t="shared" si="57"/>
        <v>0.15792850711463977</v>
      </c>
      <c r="Q223">
        <f t="shared" si="58"/>
        <v>2.1888639600645007E-2</v>
      </c>
      <c r="R223">
        <f t="shared" si="59"/>
        <v>0</v>
      </c>
    </row>
    <row r="224" spans="1:18">
      <c r="A224" s="1"/>
      <c r="B224">
        <v>645</v>
      </c>
      <c r="C224">
        <f t="shared" si="50"/>
        <v>11.257373675363425</v>
      </c>
      <c r="D224">
        <f t="shared" si="51"/>
        <v>109.87791750326289</v>
      </c>
      <c r="E224">
        <f t="shared" si="52"/>
        <v>-61.614337052185398</v>
      </c>
      <c r="F224">
        <f t="shared" si="45"/>
        <v>-0.92837064950248815</v>
      </c>
      <c r="G224">
        <f t="shared" si="46"/>
        <v>-197.36454685873545</v>
      </c>
      <c r="H224">
        <v>0</v>
      </c>
      <c r="I224">
        <f t="shared" si="53"/>
        <v>0</v>
      </c>
      <c r="J224">
        <f t="shared" si="47"/>
        <v>0</v>
      </c>
      <c r="K224">
        <f t="shared" si="48"/>
        <v>0</v>
      </c>
      <c r="L224">
        <f t="shared" si="49"/>
        <v>0</v>
      </c>
      <c r="M224">
        <f t="shared" si="54"/>
        <v>0.63567569417445979</v>
      </c>
      <c r="N224">
        <f t="shared" si="55"/>
        <v>-2.0383197153446013</v>
      </c>
      <c r="O224">
        <f t="shared" si="56"/>
        <v>1.4142610779594957</v>
      </c>
      <c r="P224">
        <f t="shared" si="57"/>
        <v>0.18404232183836985</v>
      </c>
      <c r="Q224">
        <f t="shared" si="58"/>
        <v>1.1330393600064379E-2</v>
      </c>
      <c r="R224">
        <f t="shared" si="59"/>
        <v>0</v>
      </c>
    </row>
    <row r="225" spans="1:18">
      <c r="A225" s="1"/>
      <c r="B225">
        <v>648</v>
      </c>
      <c r="C225">
        <f t="shared" si="50"/>
        <v>11.309733552923255</v>
      </c>
      <c r="D225">
        <f t="shared" si="51"/>
        <v>131.188737681909</v>
      </c>
      <c r="E225">
        <f t="shared" si="52"/>
        <v>-57.55841058996387</v>
      </c>
      <c r="F225">
        <f t="shared" si="45"/>
        <v>-0.57376461555035352</v>
      </c>
      <c r="G225">
        <f t="shared" si="46"/>
        <v>-194.32634811802512</v>
      </c>
      <c r="H225">
        <v>0</v>
      </c>
      <c r="I225">
        <f t="shared" si="53"/>
        <v>0</v>
      </c>
      <c r="J225">
        <f t="shared" si="47"/>
        <v>0</v>
      </c>
      <c r="K225">
        <f t="shared" si="48"/>
        <v>0</v>
      </c>
      <c r="L225">
        <f t="shared" si="49"/>
        <v>0</v>
      </c>
      <c r="M225">
        <f t="shared" si="54"/>
        <v>0.62589020268533546</v>
      </c>
      <c r="N225">
        <f t="shared" si="55"/>
        <v>-2.3961885362731006</v>
      </c>
      <c r="O225">
        <f t="shared" si="56"/>
        <v>1.1756100021002909</v>
      </c>
      <c r="P225">
        <f t="shared" si="57"/>
        <v>0.20211260396472081</v>
      </c>
      <c r="Q225">
        <f t="shared" si="58"/>
        <v>9.6540598752413868E-17</v>
      </c>
      <c r="R225">
        <f t="shared" si="59"/>
        <v>0</v>
      </c>
    </row>
    <row r="226" spans="1:18">
      <c r="A226" s="1"/>
      <c r="B226">
        <v>651</v>
      </c>
      <c r="C226">
        <f t="shared" si="50"/>
        <v>11.362093430483085</v>
      </c>
      <c r="D226">
        <f t="shared" si="51"/>
        <v>152.13997864938636</v>
      </c>
      <c r="E226">
        <f t="shared" si="52"/>
        <v>-52.871862136446936</v>
      </c>
      <c r="F226">
        <f t="shared" si="45"/>
        <v>-0.19408231467057693</v>
      </c>
      <c r="G226">
        <f t="shared" si="46"/>
        <v>-190.7555143645821</v>
      </c>
      <c r="H226">
        <v>0</v>
      </c>
      <c r="I226">
        <f t="shared" si="53"/>
        <v>0</v>
      </c>
      <c r="J226">
        <f t="shared" si="47"/>
        <v>0</v>
      </c>
      <c r="K226">
        <f t="shared" si="48"/>
        <v>0</v>
      </c>
      <c r="L226">
        <f t="shared" si="49"/>
        <v>0</v>
      </c>
      <c r="M226">
        <f t="shared" si="54"/>
        <v>0.6143891896557454</v>
      </c>
      <c r="N226">
        <f t="shared" si="55"/>
        <v>-2.7278042141635033</v>
      </c>
      <c r="O226">
        <f t="shared" si="56"/>
        <v>0.90801150636346895</v>
      </c>
      <c r="P226">
        <f t="shared" si="57"/>
        <v>0.21134959545393711</v>
      </c>
      <c r="Q226">
        <f t="shared" si="58"/>
        <v>-1.1330393600064194E-2</v>
      </c>
      <c r="R226">
        <f t="shared" si="59"/>
        <v>0</v>
      </c>
    </row>
    <row r="227" spans="1:18">
      <c r="A227" s="1"/>
      <c r="B227">
        <v>654</v>
      </c>
      <c r="C227">
        <f t="shared" si="50"/>
        <v>11.414453308042916</v>
      </c>
      <c r="D227">
        <f t="shared" si="51"/>
        <v>172.67421451050598</v>
      </c>
      <c r="E227">
        <f t="shared" si="52"/>
        <v>-47.606038497214634</v>
      </c>
      <c r="F227">
        <f t="shared" si="45"/>
        <v>0.19408231467057693</v>
      </c>
      <c r="G227">
        <f t="shared" si="46"/>
        <v>-186.66183300551899</v>
      </c>
      <c r="H227">
        <v>0</v>
      </c>
      <c r="I227">
        <f t="shared" si="53"/>
        <v>0</v>
      </c>
      <c r="J227">
        <f t="shared" si="47"/>
        <v>0</v>
      </c>
      <c r="K227">
        <f t="shared" si="48"/>
        <v>0</v>
      </c>
      <c r="L227">
        <f t="shared" si="49"/>
        <v>0</v>
      </c>
      <c r="M227">
        <f t="shared" si="54"/>
        <v>0.6012041785629777</v>
      </c>
      <c r="N227">
        <f t="shared" si="55"/>
        <v>-3.0295334982538002</v>
      </c>
      <c r="O227">
        <f t="shared" si="56"/>
        <v>0.61805475382256081</v>
      </c>
      <c r="P227">
        <f t="shared" si="57"/>
        <v>0.21134959545393711</v>
      </c>
      <c r="Q227">
        <f t="shared" si="58"/>
        <v>-2.1888639600644841E-2</v>
      </c>
      <c r="R227">
        <f t="shared" si="59"/>
        <v>0</v>
      </c>
    </row>
    <row r="228" spans="1:18">
      <c r="A228" s="1"/>
      <c r="B228">
        <v>657</v>
      </c>
      <c r="C228">
        <f t="shared" si="50"/>
        <v>11.466813185602746</v>
      </c>
      <c r="D228">
        <f t="shared" si="51"/>
        <v>192.73516235208979</v>
      </c>
      <c r="E228">
        <f t="shared" si="52"/>
        <v>-41.818633138002816</v>
      </c>
      <c r="F228">
        <f t="shared" si="45"/>
        <v>0.57376461555035352</v>
      </c>
      <c r="G228">
        <f t="shared" si="46"/>
        <v>-182.05652453689265</v>
      </c>
      <c r="H228">
        <v>0</v>
      </c>
      <c r="I228">
        <f t="shared" si="53"/>
        <v>0</v>
      </c>
      <c r="J228">
        <f t="shared" si="47"/>
        <v>0</v>
      </c>
      <c r="K228">
        <f t="shared" si="48"/>
        <v>0</v>
      </c>
      <c r="L228">
        <f t="shared" si="49"/>
        <v>0</v>
      </c>
      <c r="M228">
        <f t="shared" si="54"/>
        <v>0.58637130860595887</v>
      </c>
      <c r="N228">
        <f t="shared" si="55"/>
        <v>-3.2980705793665868</v>
      </c>
      <c r="O228">
        <f t="shared" si="56"/>
        <v>0.31287944203641394</v>
      </c>
      <c r="P228">
        <f t="shared" si="57"/>
        <v>0.20211260396472081</v>
      </c>
      <c r="Q228">
        <f t="shared" si="58"/>
        <v>-3.0955210985128774E-2</v>
      </c>
      <c r="R228">
        <f t="shared" si="59"/>
        <v>0</v>
      </c>
    </row>
    <row r="229" spans="1:18">
      <c r="A229" s="1"/>
      <c r="B229">
        <v>660</v>
      </c>
      <c r="C229">
        <f t="shared" si="50"/>
        <v>11.519173063162574</v>
      </c>
      <c r="D229">
        <f t="shared" si="51"/>
        <v>212.26783651052276</v>
      </c>
      <c r="E229">
        <f t="shared" si="52"/>
        <v>-35.573054083019656</v>
      </c>
      <c r="F229">
        <f t="shared" si="45"/>
        <v>0.92837064950247639</v>
      </c>
      <c r="G229">
        <f t="shared" si="46"/>
        <v>-176.95221178910475</v>
      </c>
      <c r="H229">
        <v>0</v>
      </c>
      <c r="I229">
        <f t="shared" si="53"/>
        <v>0</v>
      </c>
      <c r="J229">
        <f t="shared" si="47"/>
        <v>0</v>
      </c>
      <c r="K229">
        <f t="shared" si="48"/>
        <v>0</v>
      </c>
      <c r="L229">
        <f t="shared" si="49"/>
        <v>0</v>
      </c>
      <c r="M229">
        <f t="shared" si="54"/>
        <v>0.56993123565022175</v>
      </c>
      <c r="N229">
        <f t="shared" si="55"/>
        <v>-3.5304733090461862</v>
      </c>
      <c r="O229">
        <f t="shared" si="56"/>
        <v>9.8010832499467761E-15</v>
      </c>
      <c r="P229">
        <f t="shared" si="57"/>
        <v>0.18404232183837058</v>
      </c>
      <c r="Q229">
        <f t="shared" si="58"/>
        <v>-3.7912235896880885E-2</v>
      </c>
      <c r="R229">
        <f t="shared" si="59"/>
        <v>0</v>
      </c>
    </row>
    <row r="230" spans="1:18">
      <c r="A230" s="1"/>
      <c r="B230">
        <v>663</v>
      </c>
      <c r="C230">
        <f t="shared" si="50"/>
        <v>11.571532940722404</v>
      </c>
      <c r="D230">
        <f t="shared" si="51"/>
        <v>231.21869928363742</v>
      </c>
      <c r="E230">
        <f t="shared" si="52"/>
        <v>-28.937729203362608</v>
      </c>
      <c r="F230">
        <f t="shared" si="45"/>
        <v>1.2424024312547233</v>
      </c>
      <c r="G230">
        <f t="shared" si="46"/>
        <v>-171.36288532860016</v>
      </c>
      <c r="H230">
        <v>0</v>
      </c>
      <c r="I230">
        <f t="shared" si="53"/>
        <v>0</v>
      </c>
      <c r="J230">
        <f t="shared" si="47"/>
        <v>0</v>
      </c>
      <c r="K230">
        <f t="shared" si="48"/>
        <v>0</v>
      </c>
      <c r="L230">
        <f t="shared" si="49"/>
        <v>0</v>
      </c>
      <c r="M230">
        <f t="shared" si="54"/>
        <v>0.5519290207930011</v>
      </c>
      <c r="N230">
        <f t="shared" si="55"/>
        <v>-3.7241954343528474</v>
      </c>
      <c r="O230">
        <f t="shared" si="56"/>
        <v>-0.31287944203640855</v>
      </c>
      <c r="P230">
        <f t="shared" si="57"/>
        <v>0.15792850711464076</v>
      </c>
      <c r="Q230">
        <f t="shared" si="58"/>
        <v>-4.2285604585192905E-2</v>
      </c>
      <c r="R230">
        <f t="shared" si="59"/>
        <v>0</v>
      </c>
    </row>
    <row r="231" spans="1:18">
      <c r="A231" s="1"/>
      <c r="B231">
        <v>666</v>
      </c>
      <c r="C231">
        <f t="shared" si="50"/>
        <v>11.623892818282235</v>
      </c>
      <c r="D231">
        <f t="shared" si="51"/>
        <v>249.53580767383045</v>
      </c>
      <c r="E231">
        <f t="shared" si="52"/>
        <v>-21.985356506944356</v>
      </c>
      <c r="F231">
        <f t="shared" si="45"/>
        <v>1.5021352650528319</v>
      </c>
      <c r="G231">
        <f t="shared" si="46"/>
        <v>-165.30386511069801</v>
      </c>
      <c r="H231">
        <v>0</v>
      </c>
      <c r="I231">
        <f t="shared" si="53"/>
        <v>0</v>
      </c>
      <c r="J231">
        <f t="shared" si="47"/>
        <v>0</v>
      </c>
      <c r="K231">
        <f t="shared" si="48"/>
        <v>0</v>
      </c>
      <c r="L231">
        <f t="shared" si="49"/>
        <v>0</v>
      </c>
      <c r="M231">
        <f t="shared" si="54"/>
        <v>0.53241400685390283</v>
      </c>
      <c r="N231">
        <f t="shared" si="55"/>
        <v>-3.8771144951427408</v>
      </c>
      <c r="O231">
        <f t="shared" si="56"/>
        <v>-0.6180547538225557</v>
      </c>
      <c r="P231">
        <f t="shared" si="57"/>
        <v>0.12491245880494459</v>
      </c>
      <c r="Q231">
        <f t="shared" si="58"/>
        <v>-4.3777279201289626E-2</v>
      </c>
      <c r="R231">
        <f t="shared" si="59"/>
        <v>0</v>
      </c>
    </row>
    <row r="232" spans="1:18">
      <c r="A232" s="1"/>
      <c r="B232">
        <v>669</v>
      </c>
      <c r="C232">
        <f t="shared" si="50"/>
        <v>11.676252695842065</v>
      </c>
      <c r="D232">
        <f t="shared" si="51"/>
        <v>267.16895576021068</v>
      </c>
      <c r="E232">
        <f t="shared" si="52"/>
        <v>-14.792107643904396</v>
      </c>
      <c r="F232">
        <f t="shared" si="45"/>
        <v>1.6962175797234091</v>
      </c>
      <c r="G232">
        <f t="shared" si="46"/>
        <v>-158.79175848865822</v>
      </c>
      <c r="H232">
        <v>0</v>
      </c>
      <c r="I232">
        <f t="shared" si="53"/>
        <v>0</v>
      </c>
      <c r="J232">
        <f t="shared" si="47"/>
        <v>0</v>
      </c>
      <c r="K232">
        <f t="shared" si="48"/>
        <v>0</v>
      </c>
      <c r="L232">
        <f t="shared" si="49"/>
        <v>0</v>
      </c>
      <c r="M232">
        <f t="shared" si="54"/>
        <v>0.51143968312966182</v>
      </c>
      <c r="N232">
        <f t="shared" si="55"/>
        <v>-3.9875550781854816</v>
      </c>
      <c r="O232">
        <f t="shared" si="56"/>
        <v>-0.90801150636346406</v>
      </c>
      <c r="P232">
        <f t="shared" si="57"/>
        <v>8.643713664899294E-2</v>
      </c>
      <c r="Q232">
        <f t="shared" si="58"/>
        <v>-4.2285604585192912E-2</v>
      </c>
      <c r="R232">
        <f t="shared" si="59"/>
        <v>0</v>
      </c>
    </row>
    <row r="233" spans="1:18">
      <c r="A233" s="1"/>
      <c r="B233">
        <v>672</v>
      </c>
      <c r="C233">
        <f t="shared" si="50"/>
        <v>11.728612573401895</v>
      </c>
      <c r="D233">
        <f t="shared" si="51"/>
        <v>284.06981230953875</v>
      </c>
      <c r="E233">
        <f t="shared" si="52"/>
        <v>-7.4367933540702973</v>
      </c>
      <c r="F233">
        <f t="shared" si="45"/>
        <v>1.8161670468050781</v>
      </c>
      <c r="G233">
        <f t="shared" si="46"/>
        <v>-151.84441469408077</v>
      </c>
      <c r="H233">
        <v>0</v>
      </c>
      <c r="I233">
        <f t="shared" si="53"/>
        <v>0</v>
      </c>
      <c r="J233">
        <f t="shared" si="47"/>
        <v>0</v>
      </c>
      <c r="K233">
        <f t="shared" si="48"/>
        <v>0</v>
      </c>
      <c r="L233">
        <f t="shared" si="49"/>
        <v>0</v>
      </c>
      <c r="M233">
        <f t="shared" si="54"/>
        <v>0.4890635387836989</v>
      </c>
      <c r="N233">
        <f t="shared" si="55"/>
        <v>-4.0543071733420764</v>
      </c>
      <c r="O233">
        <f t="shared" si="56"/>
        <v>-1.1756100021002864</v>
      </c>
      <c r="P233">
        <f t="shared" si="57"/>
        <v>4.4184096850080463E-2</v>
      </c>
      <c r="Q233">
        <f t="shared" si="58"/>
        <v>-3.7912235896880898E-2</v>
      </c>
      <c r="R233">
        <f t="shared" si="59"/>
        <v>0</v>
      </c>
    </row>
    <row r="234" spans="1:18">
      <c r="A234" s="1"/>
      <c r="B234">
        <v>675</v>
      </c>
      <c r="C234">
        <f t="shared" si="50"/>
        <v>11.780972450961725</v>
      </c>
      <c r="D234">
        <f t="shared" si="51"/>
        <v>300.1920532487768</v>
      </c>
      <c r="E234">
        <f t="shared" si="52"/>
        <v>6.1007467468165261E-14</v>
      </c>
      <c r="F234">
        <f t="shared" si="45"/>
        <v>1.856741299004967</v>
      </c>
      <c r="G234">
        <f t="shared" si="46"/>
        <v>-144.48087591340274</v>
      </c>
      <c r="H234">
        <v>0</v>
      </c>
      <c r="I234">
        <f t="shared" si="53"/>
        <v>0</v>
      </c>
      <c r="J234">
        <f t="shared" si="47"/>
        <v>0</v>
      </c>
      <c r="K234">
        <f t="shared" si="48"/>
        <v>0</v>
      </c>
      <c r="L234">
        <f t="shared" si="49"/>
        <v>0</v>
      </c>
      <c r="M234">
        <f t="shared" si="54"/>
        <v>0.4653469052723197</v>
      </c>
      <c r="N234">
        <f t="shared" si="55"/>
        <v>-4.0766394306892133</v>
      </c>
      <c r="O234">
        <f t="shared" si="56"/>
        <v>-1.4142610779594917</v>
      </c>
      <c r="P234">
        <f t="shared" si="57"/>
        <v>-3.6445919892995865E-16</v>
      </c>
      <c r="Q234">
        <f t="shared" si="58"/>
        <v>-3.095521098512858E-2</v>
      </c>
      <c r="R234">
        <f t="shared" si="59"/>
        <v>0</v>
      </c>
    </row>
    <row r="235" spans="1:18">
      <c r="A235" s="1"/>
      <c r="B235">
        <v>678</v>
      </c>
      <c r="C235">
        <f t="shared" si="50"/>
        <v>11.833332328521553</v>
      </c>
      <c r="D235">
        <f t="shared" si="51"/>
        <v>315.49148863615324</v>
      </c>
      <c r="E235">
        <f t="shared" si="52"/>
        <v>7.4367933540701676</v>
      </c>
      <c r="F235">
        <f t="shared" si="45"/>
        <v>1.8161670468050795</v>
      </c>
      <c r="G235">
        <f t="shared" si="46"/>
        <v>-136.72132509458888</v>
      </c>
      <c r="H235">
        <v>0</v>
      </c>
      <c r="I235">
        <f t="shared" si="53"/>
        <v>0</v>
      </c>
      <c r="J235">
        <f t="shared" si="47"/>
        <v>0</v>
      </c>
      <c r="K235">
        <f t="shared" si="48"/>
        <v>0</v>
      </c>
      <c r="L235">
        <f t="shared" si="49"/>
        <v>0</v>
      </c>
      <c r="M235">
        <f t="shared" si="54"/>
        <v>0.44035478823945662</v>
      </c>
      <c r="N235">
        <f t="shared" si="55"/>
        <v>-4.0543071733420764</v>
      </c>
      <c r="O235">
        <f t="shared" si="56"/>
        <v>-1.6180883524159158</v>
      </c>
      <c r="P235">
        <f t="shared" si="57"/>
        <v>-4.4184096850079693E-2</v>
      </c>
      <c r="Q235">
        <f t="shared" si="58"/>
        <v>-2.188863960064515E-2</v>
      </c>
      <c r="R235">
        <f t="shared" si="59"/>
        <v>0</v>
      </c>
    </row>
    <row r="236" spans="1:18">
      <c r="A236" s="1"/>
      <c r="B236">
        <v>681</v>
      </c>
      <c r="C236">
        <f t="shared" si="50"/>
        <v>11.885692206081384</v>
      </c>
      <c r="D236">
        <f t="shared" si="51"/>
        <v>329.926183782723</v>
      </c>
      <c r="E236">
        <f t="shared" si="52"/>
        <v>14.792107643904268</v>
      </c>
      <c r="F236">
        <f t="shared" si="45"/>
        <v>1.6962175797234118</v>
      </c>
      <c r="G236">
        <f t="shared" si="46"/>
        <v>-128.58703062707326</v>
      </c>
      <c r="H236">
        <v>0</v>
      </c>
      <c r="I236">
        <f t="shared" si="53"/>
        <v>0</v>
      </c>
      <c r="J236">
        <f t="shared" si="47"/>
        <v>0</v>
      </c>
      <c r="K236">
        <f t="shared" si="48"/>
        <v>0</v>
      </c>
      <c r="L236">
        <f t="shared" si="49"/>
        <v>0</v>
      </c>
      <c r="M236">
        <f t="shared" si="54"/>
        <v>0.41415568934071434</v>
      </c>
      <c r="N236">
        <f t="shared" si="55"/>
        <v>-3.9875550781854825</v>
      </c>
      <c r="O236">
        <f t="shared" si="56"/>
        <v>-1.7820729215084941</v>
      </c>
      <c r="P236">
        <f t="shared" si="57"/>
        <v>-8.6437136648992219E-2</v>
      </c>
      <c r="Q236">
        <f t="shared" si="58"/>
        <v>-1.1330393600064236E-2</v>
      </c>
      <c r="R236">
        <f t="shared" si="59"/>
        <v>0</v>
      </c>
    </row>
    <row r="237" spans="1:18">
      <c r="A237" s="1"/>
      <c r="B237">
        <v>684</v>
      </c>
      <c r="C237">
        <f t="shared" si="50"/>
        <v>11.938052083641214</v>
      </c>
      <c r="D237">
        <f t="shared" si="51"/>
        <v>343.45657419243219</v>
      </c>
      <c r="E237">
        <f t="shared" si="52"/>
        <v>21.985356506944232</v>
      </c>
      <c r="F237">
        <f t="shared" si="45"/>
        <v>1.5021352650528359</v>
      </c>
      <c r="G237">
        <f t="shared" si="46"/>
        <v>-120.10028804658373</v>
      </c>
      <c r="H237">
        <v>0</v>
      </c>
      <c r="I237">
        <f t="shared" si="53"/>
        <v>0</v>
      </c>
      <c r="J237">
        <f t="shared" si="47"/>
        <v>0</v>
      </c>
      <c r="K237">
        <f t="shared" si="48"/>
        <v>0</v>
      </c>
      <c r="L237">
        <f t="shared" si="49"/>
        <v>0</v>
      </c>
      <c r="M237">
        <f t="shared" si="54"/>
        <v>0.38682141848509821</v>
      </c>
      <c r="N237">
        <f t="shared" si="55"/>
        <v>-3.8771144951427425</v>
      </c>
      <c r="O237">
        <f t="shared" si="56"/>
        <v>-1.9021769409126033</v>
      </c>
      <c r="P237">
        <f t="shared" si="57"/>
        <v>-0.12491245880494396</v>
      </c>
      <c r="Q237">
        <f t="shared" si="58"/>
        <v>-2.5743210398886051E-16</v>
      </c>
      <c r="R237">
        <f t="shared" si="59"/>
        <v>0</v>
      </c>
    </row>
    <row r="238" spans="1:18">
      <c r="A238" s="1"/>
      <c r="B238">
        <v>687</v>
      </c>
      <c r="C238">
        <f t="shared" si="50"/>
        <v>11.990411961201044</v>
      </c>
      <c r="D238">
        <f t="shared" si="51"/>
        <v>356.04557400565369</v>
      </c>
      <c r="E238">
        <f t="shared" si="52"/>
        <v>28.937729203362476</v>
      </c>
      <c r="F238">
        <f t="shared" si="45"/>
        <v>1.2424024312547282</v>
      </c>
      <c r="G238">
        <f t="shared" si="46"/>
        <v>-111.2843589246272</v>
      </c>
      <c r="H238">
        <v>0</v>
      </c>
      <c r="I238">
        <f t="shared" si="53"/>
        <v>0</v>
      </c>
      <c r="J238">
        <f t="shared" si="47"/>
        <v>0</v>
      </c>
      <c r="K238">
        <f t="shared" si="48"/>
        <v>0</v>
      </c>
      <c r="L238">
        <f t="shared" si="49"/>
        <v>0</v>
      </c>
      <c r="M238">
        <f t="shared" si="54"/>
        <v>0.35842689700904157</v>
      </c>
      <c r="N238">
        <f t="shared" si="55"/>
        <v>-3.7241954343528509</v>
      </c>
      <c r="O238">
        <f t="shared" si="56"/>
        <v>-1.9754430510681062</v>
      </c>
      <c r="P238">
        <f t="shared" si="57"/>
        <v>-0.15792850711464027</v>
      </c>
      <c r="Q238">
        <f t="shared" si="58"/>
        <v>1.1330393600064338E-2</v>
      </c>
      <c r="R238">
        <f t="shared" si="59"/>
        <v>0</v>
      </c>
    </row>
    <row r="239" spans="1:18">
      <c r="A239" s="1"/>
      <c r="B239">
        <v>690</v>
      </c>
      <c r="C239">
        <f t="shared" si="50"/>
        <v>12.042771838760874</v>
      </c>
      <c r="D239">
        <f t="shared" si="51"/>
        <v>367.65867764895006</v>
      </c>
      <c r="E239">
        <f t="shared" si="52"/>
        <v>35.573054083019542</v>
      </c>
      <c r="F239">
        <f t="shared" si="45"/>
        <v>0.9283706495024826</v>
      </c>
      <c r="G239">
        <f t="shared" si="46"/>
        <v>-102.1634071101392</v>
      </c>
      <c r="H239">
        <v>0</v>
      </c>
      <c r="I239">
        <f t="shared" si="53"/>
        <v>0</v>
      </c>
      <c r="J239">
        <f t="shared" si="47"/>
        <v>0</v>
      </c>
      <c r="K239">
        <f t="shared" si="48"/>
        <v>0</v>
      </c>
      <c r="L239">
        <f t="shared" si="49"/>
        <v>0</v>
      </c>
      <c r="M239">
        <f t="shared" si="54"/>
        <v>0.32904995232223122</v>
      </c>
      <c r="N239">
        <f t="shared" si="55"/>
        <v>-3.5304733090461897</v>
      </c>
      <c r="O239">
        <f t="shared" si="56"/>
        <v>-2.0000671971867074</v>
      </c>
      <c r="P239">
        <f t="shared" si="57"/>
        <v>-0.18404232183837022</v>
      </c>
      <c r="Q239">
        <f t="shared" si="58"/>
        <v>2.1888639600644702E-2</v>
      </c>
      <c r="R239">
        <f t="shared" si="59"/>
        <v>0</v>
      </c>
    </row>
    <row r="240" spans="1:18">
      <c r="A240" s="1"/>
      <c r="B240">
        <v>693</v>
      </c>
      <c r="C240">
        <f t="shared" si="50"/>
        <v>12.095131716320703</v>
      </c>
      <c r="D240">
        <f t="shared" si="51"/>
        <v>378.26405441245163</v>
      </c>
      <c r="E240">
        <f t="shared" si="52"/>
        <v>41.81863313800271</v>
      </c>
      <c r="F240">
        <f t="shared" si="45"/>
        <v>0.57376461555036007</v>
      </c>
      <c r="G240">
        <f t="shared" si="46"/>
        <v>-92.762432498054011</v>
      </c>
      <c r="H240">
        <v>0</v>
      </c>
      <c r="I240">
        <f t="shared" si="53"/>
        <v>0</v>
      </c>
      <c r="J240">
        <f t="shared" si="47"/>
        <v>0</v>
      </c>
      <c r="K240">
        <f t="shared" si="48"/>
        <v>0</v>
      </c>
      <c r="L240">
        <f t="shared" si="49"/>
        <v>0</v>
      </c>
      <c r="M240">
        <f t="shared" si="54"/>
        <v>0.29877110458808848</v>
      </c>
      <c r="N240">
        <f t="shared" si="55"/>
        <v>-3.2980705793665908</v>
      </c>
      <c r="O240">
        <f t="shared" si="56"/>
        <v>-1.9754430510681082</v>
      </c>
      <c r="P240">
        <f t="shared" si="57"/>
        <v>-0.20211260396472056</v>
      </c>
      <c r="Q240">
        <f t="shared" si="58"/>
        <v>3.0955210985128441E-2</v>
      </c>
      <c r="R240">
        <f t="shared" si="59"/>
        <v>0</v>
      </c>
    </row>
    <row r="241" spans="1:18">
      <c r="A241" s="1"/>
      <c r="B241">
        <v>696</v>
      </c>
      <c r="C241">
        <f t="shared" si="50"/>
        <v>12.147491593880533</v>
      </c>
      <c r="D241">
        <f t="shared" si="51"/>
        <v>387.83263569562109</v>
      </c>
      <c r="E241">
        <f t="shared" si="52"/>
        <v>47.606038497214534</v>
      </c>
      <c r="F241">
        <f t="shared" si="45"/>
        <v>0.19408231467058373</v>
      </c>
      <c r="G241">
        <f t="shared" si="46"/>
        <v>-83.107202506328946</v>
      </c>
      <c r="H241">
        <v>0</v>
      </c>
      <c r="I241">
        <f t="shared" si="53"/>
        <v>0</v>
      </c>
      <c r="J241">
        <f t="shared" si="47"/>
        <v>0</v>
      </c>
      <c r="K241">
        <f t="shared" si="48"/>
        <v>0</v>
      </c>
      <c r="L241">
        <f t="shared" si="49"/>
        <v>0</v>
      </c>
      <c r="M241">
        <f t="shared" si="54"/>
        <v>0.26767334602359361</v>
      </c>
      <c r="N241">
        <f t="shared" si="55"/>
        <v>-3.0295334982538056</v>
      </c>
      <c r="O241">
        <f t="shared" si="56"/>
        <v>-1.9021769409126028</v>
      </c>
      <c r="P241">
        <f t="shared" si="57"/>
        <v>-0.211349595453937</v>
      </c>
      <c r="Q241">
        <f t="shared" si="58"/>
        <v>3.7912235896880794E-2</v>
      </c>
      <c r="R241">
        <f t="shared" si="59"/>
        <v>0</v>
      </c>
    </row>
    <row r="242" spans="1:18">
      <c r="A242" s="1"/>
      <c r="B242">
        <v>699</v>
      </c>
      <c r="C242">
        <f t="shared" si="50"/>
        <v>12.199851471440363</v>
      </c>
      <c r="D242">
        <f t="shared" si="51"/>
        <v>396.33819468226488</v>
      </c>
      <c r="E242">
        <f t="shared" si="52"/>
        <v>52.871862136446843</v>
      </c>
      <c r="F242">
        <f t="shared" si="45"/>
        <v>-0.19408231467057016</v>
      </c>
      <c r="G242">
        <f t="shared" si="46"/>
        <v>-73.224181449244838</v>
      </c>
      <c r="H242">
        <v>0</v>
      </c>
      <c r="I242">
        <f t="shared" si="53"/>
        <v>0</v>
      </c>
      <c r="J242">
        <f t="shared" si="47"/>
        <v>0</v>
      </c>
      <c r="K242">
        <f t="shared" si="48"/>
        <v>0</v>
      </c>
      <c r="L242">
        <f t="shared" si="49"/>
        <v>0</v>
      </c>
      <c r="M242">
        <f t="shared" si="54"/>
        <v>0.23584191342339419</v>
      </c>
      <c r="N242">
        <f t="shared" si="55"/>
        <v>-2.727804214163509</v>
      </c>
      <c r="O242">
        <f t="shared" si="56"/>
        <v>-1.7820729215084998</v>
      </c>
      <c r="P242">
        <f t="shared" si="57"/>
        <v>-0.21134959545393717</v>
      </c>
      <c r="Q242">
        <f t="shared" si="58"/>
        <v>4.2285604585192864E-2</v>
      </c>
      <c r="R242">
        <f t="shared" si="59"/>
        <v>0</v>
      </c>
    </row>
    <row r="243" spans="1:18">
      <c r="A243" s="1"/>
      <c r="B243">
        <v>702</v>
      </c>
      <c r="C243">
        <f t="shared" si="50"/>
        <v>12.252211349000193</v>
      </c>
      <c r="D243">
        <f t="shared" si="51"/>
        <v>403.75741822641464</v>
      </c>
      <c r="E243">
        <f t="shared" si="52"/>
        <v>57.558410589963799</v>
      </c>
      <c r="F243">
        <f t="shared" si="45"/>
        <v>-0.57376461555034708</v>
      </c>
      <c r="G243">
        <f t="shared" si="46"/>
        <v>-63.140458000558816</v>
      </c>
      <c r="H243">
        <v>0</v>
      </c>
      <c r="I243">
        <f t="shared" si="53"/>
        <v>0</v>
      </c>
      <c r="J243">
        <f t="shared" si="47"/>
        <v>0</v>
      </c>
      <c r="K243">
        <f t="shared" si="48"/>
        <v>0</v>
      </c>
      <c r="L243">
        <f t="shared" si="49"/>
        <v>0</v>
      </c>
      <c r="M243">
        <f t="shared" si="54"/>
        <v>0.2033640545316717</v>
      </c>
      <c r="N243">
        <f t="shared" si="55"/>
        <v>-2.3961885362731068</v>
      </c>
      <c r="O243">
        <f t="shared" si="56"/>
        <v>-1.6180883524159151</v>
      </c>
      <c r="P243">
        <f t="shared" si="57"/>
        <v>-0.20211260396472105</v>
      </c>
      <c r="Q243">
        <f t="shared" si="58"/>
        <v>4.3777279201289626E-2</v>
      </c>
      <c r="R243">
        <f t="shared" si="59"/>
        <v>0</v>
      </c>
    </row>
    <row r="244" spans="1:18">
      <c r="A244" s="1"/>
      <c r="B244">
        <v>705</v>
      </c>
      <c r="C244">
        <f t="shared" si="50"/>
        <v>12.304571226560023</v>
      </c>
      <c r="D244">
        <f t="shared" si="51"/>
        <v>410.06997075203981</v>
      </c>
      <c r="E244">
        <f t="shared" si="52"/>
        <v>61.614337052185341</v>
      </c>
      <c r="F244">
        <f t="shared" si="45"/>
        <v>-0.92837064950248238</v>
      </c>
      <c r="G244">
        <f t="shared" si="46"/>
        <v>-52.883670945332675</v>
      </c>
      <c r="H244" s="10">
        <v>282620400</v>
      </c>
      <c r="I244">
        <f t="shared" si="53"/>
        <v>2826.2040000000002</v>
      </c>
      <c r="J244">
        <f t="shared" si="47"/>
        <v>-27.06459056016223</v>
      </c>
      <c r="K244">
        <f t="shared" si="48"/>
        <v>-8.4462092290090709</v>
      </c>
      <c r="L244">
        <f t="shared" si="49"/>
        <v>0.19089285788891847</v>
      </c>
      <c r="M244">
        <f t="shared" si="54"/>
        <v>0.17032878890213993</v>
      </c>
      <c r="N244">
        <f t="shared" si="55"/>
        <v>-2.0383197153446084</v>
      </c>
      <c r="O244">
        <f t="shared" si="56"/>
        <v>-1.4142610779594911</v>
      </c>
      <c r="P244">
        <f t="shared" si="57"/>
        <v>-0.18404232183837024</v>
      </c>
      <c r="Q244">
        <f t="shared" si="58"/>
        <v>4.2285604585192961E-2</v>
      </c>
      <c r="R244">
        <f t="shared" si="59"/>
        <v>35.324138367902606</v>
      </c>
    </row>
    <row r="245" spans="1:18">
      <c r="A245" s="1"/>
      <c r="B245">
        <v>708</v>
      </c>
      <c r="C245">
        <f t="shared" si="50"/>
        <v>12.356931104119854</v>
      </c>
      <c r="D245">
        <f t="shared" si="51"/>
        <v>415.25854999144781</v>
      </c>
      <c r="E245">
        <f t="shared" si="52"/>
        <v>64.995203944034174</v>
      </c>
      <c r="F245">
        <f t="shared" si="45"/>
        <v>-1.2424024312547279</v>
      </c>
      <c r="G245">
        <f t="shared" si="46"/>
        <v>-42.48193342394427</v>
      </c>
      <c r="H245" s="10">
        <v>539808900</v>
      </c>
      <c r="I245">
        <f t="shared" si="53"/>
        <v>5398.0890000000009</v>
      </c>
      <c r="J245">
        <f t="shared" si="47"/>
        <v>-41.526055013465644</v>
      </c>
      <c r="K245">
        <f t="shared" si="48"/>
        <v>-13.123257939989662</v>
      </c>
      <c r="L245">
        <f t="shared" si="49"/>
        <v>0.31287368713250346</v>
      </c>
      <c r="M245">
        <f t="shared" si="54"/>
        <v>0.13682666390163636</v>
      </c>
      <c r="N245">
        <f t="shared" si="55"/>
        <v>-1.6581186370689709</v>
      </c>
      <c r="O245">
        <f t="shared" si="56"/>
        <v>-1.1756100021002851</v>
      </c>
      <c r="P245">
        <f t="shared" si="57"/>
        <v>-0.15792850711464029</v>
      </c>
      <c r="Q245">
        <f t="shared" si="58"/>
        <v>3.7912235896880989E-2</v>
      </c>
      <c r="R245">
        <f t="shared" si="59"/>
        <v>54.344097050246774</v>
      </c>
    </row>
    <row r="246" spans="1:18">
      <c r="A246" s="1"/>
      <c r="B246">
        <v>711</v>
      </c>
      <c r="C246">
        <f t="shared" si="50"/>
        <v>12.409290981679682</v>
      </c>
      <c r="D246">
        <f t="shared" si="51"/>
        <v>419.3089344095971</v>
      </c>
      <c r="E246">
        <f t="shared" si="52"/>
        <v>67.663969780351252</v>
      </c>
      <c r="F246">
        <f t="shared" si="45"/>
        <v>-1.5021352650528281</v>
      </c>
      <c r="G246">
        <f t="shared" si="46"/>
        <v>-31.963755875924178</v>
      </c>
      <c r="H246" s="10">
        <v>772727200</v>
      </c>
      <c r="I246">
        <f t="shared" si="53"/>
        <v>7727.2720000000008</v>
      </c>
      <c r="J246">
        <f t="shared" si="47"/>
        <v>-44.726031476993519</v>
      </c>
      <c r="K246">
        <f t="shared" si="48"/>
        <v>-14.272396038431884</v>
      </c>
      <c r="L246">
        <f t="shared" si="49"/>
        <v>0.35424230610898644</v>
      </c>
      <c r="M246">
        <f t="shared" si="54"/>
        <v>0.10294950652608435</v>
      </c>
      <c r="N246">
        <f t="shared" si="55"/>
        <v>-1.2597508640219883</v>
      </c>
      <c r="O246">
        <f t="shared" si="56"/>
        <v>-0.90801150636347538</v>
      </c>
      <c r="P246">
        <f t="shared" si="57"/>
        <v>-0.12491245880494523</v>
      </c>
      <c r="Q246">
        <f t="shared" si="58"/>
        <v>3.0955210985128913E-2</v>
      </c>
      <c r="R246">
        <f t="shared" si="59"/>
        <v>58.653484833850705</v>
      </c>
    </row>
    <row r="247" spans="1:18">
      <c r="A247" s="1"/>
      <c r="B247">
        <v>714</v>
      </c>
      <c r="C247">
        <f t="shared" si="50"/>
        <v>12.461650859239512</v>
      </c>
      <c r="D247">
        <f t="shared" si="51"/>
        <v>422.21002218433642</v>
      </c>
      <c r="E247">
        <f t="shared" si="52"/>
        <v>69.591395004158912</v>
      </c>
      <c r="F247">
        <f t="shared" si="45"/>
        <v>-1.6962175797234063</v>
      </c>
      <c r="G247">
        <f t="shared" si="46"/>
        <v>-21.35796789482125</v>
      </c>
      <c r="H247" s="10">
        <v>982513300</v>
      </c>
      <c r="I247">
        <f t="shared" si="53"/>
        <v>9825.1330000000016</v>
      </c>
      <c r="J247">
        <f t="shared" si="47"/>
        <v>-37.999223993941861</v>
      </c>
      <c r="K247">
        <f t="shared" si="48"/>
        <v>-12.209719105523344</v>
      </c>
      <c r="L247">
        <f t="shared" si="49"/>
        <v>0.31167881170393702</v>
      </c>
      <c r="M247">
        <f t="shared" si="54"/>
        <v>6.8790171709075684E-2</v>
      </c>
      <c r="N247">
        <f t="shared" si="55"/>
        <v>-0.84758099688895083</v>
      </c>
      <c r="O247">
        <f t="shared" si="56"/>
        <v>-0.61805475382256791</v>
      </c>
      <c r="P247">
        <f t="shared" si="57"/>
        <v>-8.6437136648993662E-2</v>
      </c>
      <c r="Q247">
        <f t="shared" si="58"/>
        <v>2.1888639600645018E-2</v>
      </c>
      <c r="R247">
        <f t="shared" si="59"/>
        <v>49.905839333615404</v>
      </c>
    </row>
    <row r="248" spans="1:18">
      <c r="A248" s="1"/>
      <c r="B248">
        <v>717</v>
      </c>
      <c r="C248">
        <f t="shared" si="50"/>
        <v>12.514010736799342</v>
      </c>
      <c r="D248">
        <f t="shared" si="51"/>
        <v>423.95386163572732</v>
      </c>
      <c r="E248">
        <f t="shared" si="52"/>
        <v>70.75636234136536</v>
      </c>
      <c r="F248">
        <f t="shared" si="45"/>
        <v>-1.8161670468050766</v>
      </c>
      <c r="G248">
        <f t="shared" si="46"/>
        <v>-10.693639208292767</v>
      </c>
      <c r="H248" s="10">
        <v>1170281000</v>
      </c>
      <c r="I248">
        <f t="shared" si="53"/>
        <v>11702.810000000001</v>
      </c>
      <c r="J248">
        <f t="shared" si="47"/>
        <v>-22.661676826941306</v>
      </c>
      <c r="K248">
        <f t="shared" si="48"/>
        <v>-7.3116104393406394</v>
      </c>
      <c r="L248">
        <f t="shared" si="49"/>
        <v>0.18976871022435265</v>
      </c>
      <c r="M248">
        <f t="shared" si="54"/>
        <v>3.4442287812958619E-2</v>
      </c>
      <c r="N248">
        <f t="shared" si="55"/>
        <v>-0.42612485498627151</v>
      </c>
      <c r="O248">
        <f t="shared" si="56"/>
        <v>-0.31287944203642121</v>
      </c>
      <c r="P248">
        <f t="shared" si="57"/>
        <v>-4.4184096850081227E-2</v>
      </c>
      <c r="Q248">
        <f t="shared" si="58"/>
        <v>1.133039360006439E-2</v>
      </c>
      <c r="R248">
        <f t="shared" si="59"/>
        <v>29.788882483343418</v>
      </c>
    </row>
    <row r="249" spans="1:18">
      <c r="A249" s="1"/>
      <c r="B249">
        <v>720</v>
      </c>
      <c r="C249">
        <f t="shared" si="50"/>
        <v>12.566370614359172</v>
      </c>
      <c r="D249">
        <f t="shared" si="51"/>
        <v>424.53567302104625</v>
      </c>
      <c r="E249">
        <f t="shared" si="52"/>
        <v>71.14610816603907</v>
      </c>
      <c r="F249">
        <f t="shared" si="45"/>
        <v>-1.856741299004967</v>
      </c>
      <c r="G249">
        <f t="shared" si="46"/>
        <v>-1.0013227229534992E-13</v>
      </c>
      <c r="H249" s="10">
        <v>1437246000</v>
      </c>
      <c r="I249">
        <f t="shared" si="53"/>
        <v>14372.460000000001</v>
      </c>
      <c r="J249">
        <f t="shared" si="47"/>
        <v>-2.6060427800109201E-13</v>
      </c>
      <c r="K249">
        <f t="shared" si="48"/>
        <v>-8.4197294530605318E-14</v>
      </c>
      <c r="L249">
        <f t="shared" si="49"/>
        <v>2.1973303251913754E-15</v>
      </c>
      <c r="M249">
        <f t="shared" si="54"/>
        <v>3.2250803254026947E-16</v>
      </c>
      <c r="N249">
        <f t="shared" si="55"/>
        <v>-3.9955907997827569E-15</v>
      </c>
      <c r="O249">
        <f t="shared" si="56"/>
        <v>-2.940455083616051E-15</v>
      </c>
      <c r="P249">
        <f t="shared" si="57"/>
        <v>-4.1657746343745441E-16</v>
      </c>
      <c r="Q249">
        <f t="shared" si="58"/>
        <v>1.072673319471265E-16</v>
      </c>
      <c r="R249">
        <f t="shared" si="59"/>
        <v>3.4266690171207411E-13</v>
      </c>
    </row>
    <row r="250" spans="1:18">
      <c r="A250" s="1"/>
      <c r="B250" s="1"/>
      <c r="D250" s="5"/>
      <c r="E250" s="1"/>
    </row>
    <row r="251" spans="1:18">
      <c r="A251" s="1"/>
      <c r="B251" s="1"/>
      <c r="D251" s="5"/>
      <c r="E251" s="1"/>
    </row>
    <row r="252" spans="1:18">
      <c r="A252" s="1"/>
      <c r="B252" s="1"/>
      <c r="D252" s="5"/>
      <c r="E252" s="1"/>
    </row>
    <row r="253" spans="1:18">
      <c r="A253" s="1"/>
      <c r="B253" s="1"/>
      <c r="D253" s="5"/>
      <c r="E253" s="1"/>
    </row>
    <row r="254" spans="1:18">
      <c r="A254" s="1"/>
      <c r="B254" s="1"/>
      <c r="D254" s="5"/>
      <c r="E254" s="1"/>
    </row>
    <row r="255" spans="1:18">
      <c r="A255" s="1"/>
      <c r="B255" s="1"/>
      <c r="D255" s="5"/>
      <c r="E255" s="1"/>
    </row>
    <row r="256" spans="1:18">
      <c r="A256" s="1"/>
      <c r="B256" s="1"/>
      <c r="D256" s="5"/>
      <c r="E256" s="1"/>
    </row>
    <row r="257" spans="1:5">
      <c r="A257" s="1"/>
      <c r="B257" s="1"/>
      <c r="D257" s="5"/>
      <c r="E257" s="1"/>
    </row>
    <row r="258" spans="1:5">
      <c r="A258" s="1"/>
      <c r="B258" s="1"/>
      <c r="D258" s="5"/>
      <c r="E258" s="1"/>
    </row>
    <row r="259" spans="1:5">
      <c r="A259" s="1"/>
      <c r="B259" s="1"/>
      <c r="D259" s="5"/>
      <c r="E259" s="1"/>
    </row>
    <row r="260" spans="1:5">
      <c r="A260" s="1"/>
      <c r="B260" s="1"/>
      <c r="D260" s="5"/>
      <c r="E260" s="1"/>
    </row>
    <row r="261" spans="1:5">
      <c r="A261" s="1"/>
      <c r="B261" s="1"/>
      <c r="D261" s="5"/>
      <c r="E261" s="1"/>
    </row>
    <row r="262" spans="1:5">
      <c r="A262" s="1"/>
      <c r="B262" s="1"/>
      <c r="D262" s="5"/>
      <c r="E262" s="1"/>
    </row>
    <row r="263" spans="1:5">
      <c r="A263" s="1"/>
      <c r="B263" s="1"/>
      <c r="D263" s="5"/>
      <c r="E263" s="1"/>
    </row>
    <row r="264" spans="1:5">
      <c r="A264" s="1"/>
      <c r="B264" s="1"/>
      <c r="D264" s="5"/>
      <c r="E264" s="1"/>
    </row>
    <row r="265" spans="1:5">
      <c r="A265" s="1"/>
      <c r="B265" s="1"/>
      <c r="D265" s="5"/>
      <c r="E265" s="1"/>
    </row>
    <row r="266" spans="1:5">
      <c r="A266" s="1"/>
      <c r="B266" s="1"/>
      <c r="D266" s="5"/>
      <c r="E266" s="1"/>
    </row>
    <row r="267" spans="1:5">
      <c r="A267" s="1"/>
      <c r="B267" s="1"/>
      <c r="D267" s="5"/>
      <c r="E267" s="1"/>
    </row>
    <row r="268" spans="1:5">
      <c r="A268" s="1"/>
      <c r="B268" s="1"/>
      <c r="D268" s="5"/>
      <c r="E268" s="1"/>
    </row>
    <row r="269" spans="1:5">
      <c r="A269" s="1"/>
      <c r="B269" s="1"/>
      <c r="D269" s="5"/>
      <c r="E269" s="1"/>
    </row>
    <row r="270" spans="1:5">
      <c r="A270" s="1"/>
      <c r="B270" s="1"/>
      <c r="D270" s="5"/>
      <c r="E270" s="1"/>
    </row>
    <row r="271" spans="1:5">
      <c r="A271" s="1"/>
      <c r="B271" s="1"/>
      <c r="D271" s="5"/>
      <c r="E271" s="1"/>
    </row>
    <row r="272" spans="1:5">
      <c r="A272" s="1"/>
      <c r="B272" s="1"/>
      <c r="D272" s="5"/>
      <c r="E272" s="1"/>
    </row>
    <row r="273" spans="1:5">
      <c r="A273" s="1"/>
      <c r="B273" s="1"/>
      <c r="D273" s="5"/>
      <c r="E273" s="1"/>
    </row>
    <row r="274" spans="1:5">
      <c r="A274" s="1"/>
      <c r="B274" s="1"/>
      <c r="D274" s="5"/>
      <c r="E274" s="1"/>
    </row>
    <row r="275" spans="1:5">
      <c r="A275" s="1"/>
      <c r="B275" s="1"/>
      <c r="D275" s="5"/>
      <c r="E275" s="1"/>
    </row>
    <row r="276" spans="1:5">
      <c r="A276" s="1"/>
      <c r="B276" s="1"/>
      <c r="D276" s="5"/>
      <c r="E276" s="1"/>
    </row>
    <row r="277" spans="1:5">
      <c r="A277" s="1"/>
      <c r="B277" s="1"/>
      <c r="D277" s="5"/>
      <c r="E277" s="1"/>
    </row>
    <row r="278" spans="1:5">
      <c r="A278" s="1"/>
      <c r="B278" s="1"/>
      <c r="D278" s="5"/>
      <c r="E278" s="1"/>
    </row>
    <row r="279" spans="1:5">
      <c r="A279" s="1"/>
      <c r="B279" s="1"/>
      <c r="D279" s="5"/>
      <c r="E279" s="1"/>
    </row>
    <row r="280" spans="1:5">
      <c r="A280" s="1"/>
      <c r="B280" s="1"/>
      <c r="D280" s="5"/>
      <c r="E280" s="1"/>
    </row>
    <row r="281" spans="1:5">
      <c r="A281" s="1"/>
      <c r="B281" s="1"/>
      <c r="D281" s="5"/>
      <c r="E281" s="1"/>
    </row>
    <row r="282" spans="1:5">
      <c r="A282" s="1"/>
      <c r="B282" s="1"/>
      <c r="D282" s="5"/>
      <c r="E282" s="1"/>
    </row>
    <row r="283" spans="1:5">
      <c r="A283" s="1"/>
      <c r="B283" s="1"/>
      <c r="D283" s="5"/>
      <c r="E283" s="1"/>
    </row>
    <row r="284" spans="1:5">
      <c r="A284" s="1"/>
      <c r="B284" s="1"/>
      <c r="D284" s="5"/>
      <c r="E284" s="1"/>
    </row>
    <row r="285" spans="1:5">
      <c r="A285" s="1"/>
      <c r="B285" s="1"/>
      <c r="D285" s="5"/>
      <c r="E285" s="1"/>
    </row>
    <row r="286" spans="1:5">
      <c r="A286" s="1"/>
      <c r="B286" s="1"/>
      <c r="D286" s="5"/>
      <c r="E286" s="1"/>
    </row>
    <row r="287" spans="1:5">
      <c r="A287" s="1"/>
      <c r="B287" s="1"/>
      <c r="D287" s="5"/>
      <c r="E287" s="1"/>
    </row>
    <row r="288" spans="1:5">
      <c r="A288" s="1"/>
      <c r="B288" s="1"/>
      <c r="D288" s="5"/>
      <c r="E288" s="1"/>
    </row>
    <row r="289" spans="1:5">
      <c r="A289" s="1"/>
      <c r="B289" s="1"/>
      <c r="D289" s="5"/>
      <c r="E289" s="1"/>
    </row>
    <row r="290" spans="1:5">
      <c r="A290" s="1"/>
      <c r="B290" s="1"/>
      <c r="D290" s="5"/>
      <c r="E290" s="1"/>
    </row>
    <row r="291" spans="1:5">
      <c r="A291" s="1"/>
      <c r="B291" s="1"/>
      <c r="D291" s="5"/>
      <c r="E291" s="1"/>
    </row>
    <row r="292" spans="1:5">
      <c r="A292" s="1"/>
      <c r="B292" s="1"/>
      <c r="D292" s="5"/>
      <c r="E292" s="1"/>
    </row>
    <row r="293" spans="1:5">
      <c r="A293" s="1"/>
      <c r="B293" s="1"/>
      <c r="D293" s="5"/>
      <c r="E293" s="1"/>
    </row>
    <row r="294" spans="1:5">
      <c r="A294" s="1"/>
      <c r="B294" s="1"/>
      <c r="D294" s="5"/>
      <c r="E294" s="1"/>
    </row>
    <row r="295" spans="1:5">
      <c r="A295" s="1"/>
      <c r="B295" s="1"/>
      <c r="D295" s="5"/>
      <c r="E295" s="1"/>
    </row>
    <row r="296" spans="1:5">
      <c r="A296" s="1"/>
      <c r="B296" s="1"/>
      <c r="D296" s="5"/>
      <c r="E296" s="1"/>
    </row>
    <row r="297" spans="1:5">
      <c r="A297" s="1"/>
      <c r="B297" s="1"/>
      <c r="D297" s="5"/>
      <c r="E297" s="1"/>
    </row>
    <row r="298" spans="1:5">
      <c r="A298" s="1"/>
      <c r="B298" s="1"/>
      <c r="D298" s="5"/>
      <c r="E298" s="1"/>
    </row>
    <row r="299" spans="1:5">
      <c r="A299" s="1"/>
      <c r="B299" s="1"/>
      <c r="D299" s="5"/>
      <c r="E299" s="1"/>
    </row>
    <row r="300" spans="1:5">
      <c r="A300" s="1"/>
      <c r="B300" s="1"/>
      <c r="D300" s="5"/>
      <c r="E300" s="1"/>
    </row>
    <row r="301" spans="1:5">
      <c r="A301" s="1"/>
      <c r="B301" s="1"/>
      <c r="D301" s="5"/>
      <c r="E301" s="1"/>
    </row>
    <row r="302" spans="1:5">
      <c r="A302" s="1"/>
      <c r="B302" s="1"/>
      <c r="D302" s="5"/>
      <c r="E302" s="1"/>
    </row>
    <row r="303" spans="1:5">
      <c r="A303" s="1"/>
      <c r="B303" s="1"/>
      <c r="D303" s="5"/>
      <c r="E303" s="1"/>
    </row>
    <row r="304" spans="1:5">
      <c r="A304" s="1"/>
      <c r="B304" s="1"/>
      <c r="D304" s="5"/>
      <c r="E304" s="1"/>
    </row>
    <row r="305" spans="1:5">
      <c r="A305" s="1"/>
      <c r="B305" s="1"/>
      <c r="D305" s="5"/>
      <c r="E305" s="1"/>
    </row>
    <row r="306" spans="1:5">
      <c r="A306" s="1"/>
      <c r="B306" s="1"/>
      <c r="D306" s="5"/>
      <c r="E306" s="1"/>
    </row>
    <row r="307" spans="1:5">
      <c r="A307" s="1"/>
      <c r="B307" s="1"/>
      <c r="D307" s="5"/>
      <c r="E307" s="1"/>
    </row>
    <row r="308" spans="1:5">
      <c r="A308" s="1"/>
      <c r="B308" s="1"/>
      <c r="D308" s="5"/>
      <c r="E308" s="1"/>
    </row>
    <row r="309" spans="1:5">
      <c r="A309" s="1"/>
      <c r="B309" s="1"/>
      <c r="D309" s="5"/>
      <c r="E309" s="1"/>
    </row>
    <row r="310" spans="1:5">
      <c r="A310" s="1"/>
      <c r="B310" s="1"/>
      <c r="D310" s="5"/>
      <c r="E310" s="1"/>
    </row>
    <row r="311" spans="1:5">
      <c r="A311" s="1"/>
      <c r="B311" s="1"/>
      <c r="D311" s="5"/>
      <c r="E311" s="1"/>
    </row>
    <row r="312" spans="1:5">
      <c r="A312" s="1"/>
      <c r="B312" s="1"/>
      <c r="D312" s="5"/>
      <c r="E312" s="1"/>
    </row>
    <row r="313" spans="1:5">
      <c r="A313" s="1"/>
      <c r="B313" s="1"/>
      <c r="D313" s="5"/>
      <c r="E313" s="1"/>
    </row>
    <row r="314" spans="1:5">
      <c r="A314" s="1"/>
      <c r="B314" s="1"/>
      <c r="D314" s="5"/>
      <c r="E314" s="1"/>
    </row>
    <row r="315" spans="1:5">
      <c r="A315" s="1"/>
      <c r="B315" s="1"/>
      <c r="D315" s="5"/>
      <c r="E315" s="1"/>
    </row>
    <row r="316" spans="1:5">
      <c r="A316" s="1"/>
      <c r="B316" s="1"/>
      <c r="D316" s="5"/>
      <c r="E316" s="1"/>
    </row>
    <row r="317" spans="1:5">
      <c r="A317" s="1"/>
      <c r="B317" s="1"/>
      <c r="D317" s="5"/>
      <c r="E317" s="1"/>
    </row>
    <row r="318" spans="1:5">
      <c r="A318" s="1"/>
      <c r="B318" s="1"/>
      <c r="D318" s="5"/>
      <c r="E318" s="1"/>
    </row>
    <row r="319" spans="1:5">
      <c r="A319" s="1"/>
      <c r="B319" s="1"/>
      <c r="D319" s="5"/>
      <c r="E319" s="1"/>
    </row>
    <row r="320" spans="1:5">
      <c r="A320" s="1"/>
      <c r="B320" s="1"/>
      <c r="D320" s="5"/>
      <c r="E320" s="1"/>
    </row>
    <row r="321" spans="1:5">
      <c r="A321" s="1"/>
      <c r="B321" s="1"/>
      <c r="D321" s="5"/>
      <c r="E321" s="1"/>
    </row>
    <row r="322" spans="1:5">
      <c r="A322" s="1"/>
      <c r="B322" s="1"/>
      <c r="D322" s="5"/>
      <c r="E322" s="1"/>
    </row>
    <row r="323" spans="1:5">
      <c r="A323" s="1"/>
      <c r="B323" s="1"/>
      <c r="D323" s="5"/>
      <c r="E323" s="1"/>
    </row>
    <row r="324" spans="1:5">
      <c r="A324" s="1"/>
      <c r="B324" s="1"/>
      <c r="D324" s="5"/>
      <c r="E324" s="1"/>
    </row>
    <row r="325" spans="1:5">
      <c r="A325" s="1"/>
      <c r="B325" s="1"/>
      <c r="D325" s="5"/>
      <c r="E325" s="1"/>
    </row>
    <row r="326" spans="1:5">
      <c r="A326" s="1"/>
      <c r="B326" s="1"/>
      <c r="D326" s="5"/>
      <c r="E326" s="1"/>
    </row>
    <row r="327" spans="1:5">
      <c r="A327" s="1"/>
      <c r="B327" s="1"/>
      <c r="D327" s="5"/>
      <c r="E327" s="1"/>
    </row>
    <row r="328" spans="1:5">
      <c r="A328" s="1"/>
      <c r="B328" s="1"/>
      <c r="D328" s="5"/>
      <c r="E328" s="1"/>
    </row>
    <row r="329" spans="1:5">
      <c r="A329" s="1"/>
      <c r="B329" s="1"/>
      <c r="D329" s="5"/>
      <c r="E329" s="1"/>
    </row>
    <row r="330" spans="1:5">
      <c r="A330" s="1"/>
      <c r="B330" s="1"/>
      <c r="D330" s="5"/>
      <c r="E330" s="1"/>
    </row>
    <row r="331" spans="1:5">
      <c r="A331" s="1"/>
      <c r="B331" s="1"/>
      <c r="D331" s="5"/>
      <c r="E331" s="1"/>
    </row>
    <row r="332" spans="1:5">
      <c r="A332" s="1"/>
      <c r="B332" s="1"/>
      <c r="D332" s="5"/>
      <c r="E332" s="1"/>
    </row>
    <row r="333" spans="1:5">
      <c r="A333" s="1"/>
      <c r="B333" s="1"/>
      <c r="D333" s="5"/>
      <c r="E333" s="1"/>
    </row>
    <row r="334" spans="1:5">
      <c r="A334" s="1"/>
      <c r="B334" s="1"/>
      <c r="D334" s="5"/>
      <c r="E334" s="1"/>
    </row>
    <row r="335" spans="1:5">
      <c r="A335" s="1"/>
      <c r="B335" s="1"/>
      <c r="D335" s="5"/>
      <c r="E335" s="1"/>
    </row>
    <row r="336" spans="1:5">
      <c r="A336" s="1"/>
      <c r="B336" s="1"/>
      <c r="D336" s="5"/>
      <c r="E336" s="1"/>
    </row>
    <row r="337" spans="1:5">
      <c r="A337" s="1"/>
      <c r="B337" s="1"/>
      <c r="D337" s="5"/>
      <c r="E337" s="1"/>
    </row>
    <row r="338" spans="1:5">
      <c r="A338" s="1"/>
      <c r="B338" s="1"/>
      <c r="D338" s="5"/>
      <c r="E338" s="1"/>
    </row>
    <row r="339" spans="1:5">
      <c r="A339" s="1"/>
      <c r="B339" s="1"/>
      <c r="D339" s="5"/>
      <c r="E339" s="1"/>
    </row>
    <row r="340" spans="1:5">
      <c r="A340" s="1"/>
      <c r="B340" s="1"/>
      <c r="D340" s="5"/>
      <c r="E340" s="1"/>
    </row>
    <row r="341" spans="1:5">
      <c r="A341" s="1"/>
      <c r="B341" s="1"/>
      <c r="D341" s="5"/>
      <c r="E341" s="1"/>
    </row>
    <row r="342" spans="1:5">
      <c r="A342" s="1"/>
      <c r="B342" s="1"/>
      <c r="D342" s="5"/>
      <c r="E342" s="1"/>
    </row>
    <row r="343" spans="1:5">
      <c r="A343" s="1"/>
      <c r="B343" s="1"/>
      <c r="D343" s="5"/>
      <c r="E343" s="1"/>
    </row>
    <row r="344" spans="1:5">
      <c r="A344" s="1"/>
      <c r="B344" s="1"/>
      <c r="D344" s="5"/>
      <c r="E344" s="1"/>
    </row>
    <row r="345" spans="1:5">
      <c r="A345" s="1"/>
      <c r="B345" s="1"/>
      <c r="D345" s="5"/>
      <c r="E345" s="1"/>
    </row>
    <row r="346" spans="1:5">
      <c r="A346" s="1"/>
      <c r="B346" s="1"/>
      <c r="D346" s="5"/>
      <c r="E346" s="1"/>
    </row>
    <row r="347" spans="1:5">
      <c r="A347" s="1"/>
      <c r="B347" s="1"/>
      <c r="D347" s="5"/>
      <c r="E347" s="1"/>
    </row>
    <row r="348" spans="1:5">
      <c r="A348" s="1"/>
      <c r="B348" s="1"/>
      <c r="D348" s="5"/>
      <c r="E348" s="1"/>
    </row>
    <row r="349" spans="1:5">
      <c r="A349" s="1"/>
      <c r="B349" s="1"/>
      <c r="D349" s="5"/>
      <c r="E349" s="1"/>
    </row>
    <row r="350" spans="1:5">
      <c r="A350" s="1"/>
      <c r="B350" s="1"/>
      <c r="D350" s="5"/>
      <c r="E350" s="1"/>
    </row>
    <row r="351" spans="1:5">
      <c r="A351" s="1"/>
      <c r="B351" s="1"/>
      <c r="D351" s="5"/>
      <c r="E351" s="1"/>
    </row>
    <row r="352" spans="1:5">
      <c r="A352" s="1"/>
      <c r="B352" s="1"/>
      <c r="D352" s="5"/>
      <c r="E352" s="1"/>
    </row>
    <row r="353" spans="1:5">
      <c r="A353" s="1"/>
      <c r="B353" s="1"/>
      <c r="D353" s="5"/>
      <c r="E353" s="1"/>
    </row>
    <row r="354" spans="1:5">
      <c r="A354" s="1"/>
      <c r="B354" s="1"/>
      <c r="D354" s="5"/>
      <c r="E354" s="1"/>
    </row>
    <row r="355" spans="1:5">
      <c r="A355" s="1"/>
      <c r="B355" s="1"/>
      <c r="D355" s="5"/>
      <c r="E355" s="1"/>
    </row>
    <row r="356" spans="1:5">
      <c r="A356" s="1"/>
      <c r="B356" s="1"/>
      <c r="D356" s="5"/>
      <c r="E356" s="1"/>
    </row>
    <row r="357" spans="1:5">
      <c r="A357" s="1"/>
      <c r="B357" s="1"/>
      <c r="D357" s="5"/>
      <c r="E357" s="1"/>
    </row>
    <row r="358" spans="1:5">
      <c r="A358" s="1"/>
      <c r="B358" s="1"/>
      <c r="D358" s="5"/>
      <c r="E358" s="1"/>
    </row>
    <row r="359" spans="1:5">
      <c r="A359" s="1"/>
      <c r="B359" s="1"/>
      <c r="D359" s="5"/>
      <c r="E359" s="1"/>
    </row>
    <row r="360" spans="1:5">
      <c r="A360" s="1"/>
      <c r="B360" s="1"/>
      <c r="D360" s="5"/>
      <c r="E360" s="1"/>
    </row>
    <row r="361" spans="1:5">
      <c r="A361" s="1"/>
      <c r="B361" s="1"/>
      <c r="D361" s="5"/>
      <c r="E361" s="1"/>
    </row>
    <row r="362" spans="1:5">
      <c r="A362" s="1"/>
      <c r="B362" s="1"/>
      <c r="D362" s="5"/>
      <c r="E362" s="1"/>
    </row>
    <row r="363" spans="1:5">
      <c r="A363" s="1"/>
      <c r="B363" s="1"/>
      <c r="D363" s="5"/>
      <c r="E363" s="1"/>
    </row>
    <row r="364" spans="1:5">
      <c r="A364" s="1"/>
      <c r="B364" s="1"/>
      <c r="D364" s="5"/>
      <c r="E364" s="1"/>
    </row>
    <row r="365" spans="1:5">
      <c r="A365" s="1"/>
      <c r="B365" s="1"/>
      <c r="D365" s="5"/>
      <c r="E365" s="1"/>
    </row>
    <row r="366" spans="1:5">
      <c r="A366" s="1"/>
      <c r="B366" s="1"/>
      <c r="D366" s="5"/>
      <c r="E366" s="1"/>
    </row>
    <row r="367" spans="1:5">
      <c r="A367" s="1"/>
      <c r="B367" s="1"/>
      <c r="D367" s="5"/>
      <c r="E367" s="1"/>
    </row>
    <row r="368" spans="1:5">
      <c r="A368" s="1"/>
      <c r="B368" s="1"/>
      <c r="D368" s="5"/>
      <c r="E368" s="1"/>
    </row>
    <row r="369" spans="1:5">
      <c r="A369" s="1"/>
      <c r="B369" s="1"/>
      <c r="D369" s="5"/>
      <c r="E369" s="1"/>
    </row>
    <row r="370" spans="1:5">
      <c r="A370" s="1"/>
      <c r="B370" s="1"/>
      <c r="D370" s="5"/>
      <c r="E370" s="1"/>
    </row>
    <row r="371" spans="1:5">
      <c r="A371" s="1"/>
      <c r="B371" s="1"/>
      <c r="D371" s="5"/>
      <c r="E371" s="1"/>
    </row>
    <row r="372" spans="1:5">
      <c r="A372" s="1"/>
      <c r="B372" s="1"/>
      <c r="D372" s="5"/>
      <c r="E372" s="1"/>
    </row>
    <row r="373" spans="1:5">
      <c r="A373" s="1"/>
      <c r="B373" s="1"/>
      <c r="D373" s="5"/>
      <c r="E373" s="1"/>
    </row>
    <row r="374" spans="1:5">
      <c r="A374" s="1"/>
      <c r="B374" s="1"/>
      <c r="D374" s="5"/>
      <c r="E374" s="1"/>
    </row>
    <row r="375" spans="1:5">
      <c r="A375" s="1"/>
      <c r="B375" s="1"/>
      <c r="D375" s="5"/>
      <c r="E375" s="1"/>
    </row>
    <row r="376" spans="1:5">
      <c r="A376" s="1"/>
      <c r="B376" s="1"/>
      <c r="D376" s="5"/>
      <c r="E376" s="1"/>
    </row>
    <row r="377" spans="1:5">
      <c r="A377" s="1"/>
      <c r="B377" s="1"/>
      <c r="D377" s="5"/>
      <c r="E377" s="1"/>
    </row>
    <row r="378" spans="1:5">
      <c r="A378" s="1"/>
      <c r="B378" s="1"/>
      <c r="D378" s="5"/>
      <c r="E378" s="1"/>
    </row>
    <row r="379" spans="1:5">
      <c r="A379" s="1"/>
      <c r="B379" s="1"/>
      <c r="D379" s="5"/>
      <c r="E379" s="1"/>
    </row>
    <row r="380" spans="1:5">
      <c r="A380" s="1"/>
      <c r="B380" s="1"/>
      <c r="D380" s="5"/>
      <c r="E380" s="1"/>
    </row>
    <row r="381" spans="1:5">
      <c r="A381" s="1"/>
      <c r="B381" s="1"/>
      <c r="D381" s="5"/>
      <c r="E381" s="1"/>
    </row>
    <row r="382" spans="1:5">
      <c r="A382" s="1"/>
      <c r="B382" s="1"/>
      <c r="D382" s="5"/>
      <c r="E382" s="1"/>
    </row>
    <row r="383" spans="1:5">
      <c r="A383" s="1"/>
      <c r="B383" s="1"/>
      <c r="D383" s="5"/>
      <c r="E383" s="1"/>
    </row>
    <row r="384" spans="1:5">
      <c r="A384" s="1"/>
      <c r="B384" s="1"/>
      <c r="D384" s="5"/>
      <c r="E384" s="1"/>
    </row>
    <row r="385" spans="1:5">
      <c r="A385" s="1"/>
      <c r="B385" s="1"/>
      <c r="D385" s="5"/>
      <c r="E385" s="1"/>
    </row>
    <row r="386" spans="1:5">
      <c r="A386" s="1"/>
      <c r="B386" s="1"/>
      <c r="D386" s="5"/>
      <c r="E386" s="1"/>
    </row>
    <row r="387" spans="1:5">
      <c r="A387" s="1"/>
      <c r="B387" s="1"/>
      <c r="D387" s="5"/>
      <c r="E387" s="1"/>
    </row>
    <row r="388" spans="1:5">
      <c r="A388" s="1"/>
      <c r="B388" s="1"/>
      <c r="D388" s="5"/>
      <c r="E388" s="1"/>
    </row>
    <row r="389" spans="1:5">
      <c r="A389" s="1"/>
      <c r="B389" s="1"/>
      <c r="D389" s="5"/>
      <c r="E389" s="1"/>
    </row>
    <row r="390" spans="1:5">
      <c r="A390" s="1"/>
      <c r="B390" s="1"/>
      <c r="D390" s="5"/>
      <c r="E390" s="1"/>
    </row>
    <row r="391" spans="1:5">
      <c r="A391" s="1"/>
      <c r="B391" s="1"/>
      <c r="D391" s="5"/>
      <c r="E391" s="1"/>
    </row>
    <row r="392" spans="1:5">
      <c r="A392" s="1"/>
      <c r="B392" s="1"/>
      <c r="D392" s="5"/>
      <c r="E392" s="1"/>
    </row>
    <row r="393" spans="1:5">
      <c r="A393" s="1"/>
      <c r="B393" s="1"/>
      <c r="D393" s="5"/>
      <c r="E393" s="1"/>
    </row>
    <row r="394" spans="1:5">
      <c r="A394" s="1"/>
      <c r="B394" s="1"/>
      <c r="D394" s="5"/>
      <c r="E394" s="1"/>
    </row>
    <row r="395" spans="1:5">
      <c r="A395" s="1"/>
      <c r="B395" s="1"/>
      <c r="D395" s="5"/>
      <c r="E395" s="1"/>
    </row>
    <row r="396" spans="1:5">
      <c r="A396" s="1"/>
      <c r="B396" s="1"/>
      <c r="D396" s="5"/>
      <c r="E396" s="1"/>
    </row>
    <row r="397" spans="1:5">
      <c r="A397" s="1"/>
      <c r="B397" s="1"/>
      <c r="D397" s="5"/>
      <c r="E397" s="1"/>
    </row>
    <row r="398" spans="1:5">
      <c r="A398" s="1"/>
      <c r="B398" s="1"/>
      <c r="D398" s="5"/>
      <c r="E398" s="1"/>
    </row>
    <row r="399" spans="1:5">
      <c r="A399" s="1"/>
      <c r="B399" s="1"/>
      <c r="D399" s="5"/>
      <c r="E399" s="1"/>
    </row>
    <row r="400" spans="1:5">
      <c r="A400" s="1"/>
      <c r="B400" s="1"/>
      <c r="D400" s="5"/>
      <c r="E400" s="1"/>
    </row>
    <row r="401" spans="1:5">
      <c r="A401" s="1"/>
      <c r="B401" s="1"/>
      <c r="D401" s="5"/>
      <c r="E401" s="1"/>
    </row>
    <row r="402" spans="1:5">
      <c r="A402" s="1"/>
      <c r="B402" s="1"/>
      <c r="D402" s="5"/>
      <c r="E402" s="1"/>
    </row>
    <row r="403" spans="1:5">
      <c r="A403" s="1"/>
      <c r="B403" s="1"/>
      <c r="D403" s="5"/>
      <c r="E403" s="1"/>
    </row>
    <row r="404" spans="1:5">
      <c r="A404" s="1"/>
      <c r="B404" s="1"/>
      <c r="D404" s="5"/>
      <c r="E404" s="1"/>
    </row>
    <row r="405" spans="1:5">
      <c r="A405" s="1"/>
      <c r="B405" s="1"/>
      <c r="D405" s="5"/>
      <c r="E405" s="1"/>
    </row>
    <row r="406" spans="1:5">
      <c r="A406" s="1"/>
      <c r="B406" s="1"/>
      <c r="D406" s="5"/>
      <c r="E406" s="1"/>
    </row>
    <row r="407" spans="1:5">
      <c r="A407" s="1"/>
      <c r="B407" s="1"/>
      <c r="D407" s="5"/>
      <c r="E407" s="1"/>
    </row>
    <row r="408" spans="1:5">
      <c r="A408" s="1"/>
      <c r="B408" s="1"/>
      <c r="D408" s="5"/>
      <c r="E408" s="1"/>
    </row>
    <row r="409" spans="1:5">
      <c r="A409" s="1"/>
      <c r="B409" s="1"/>
      <c r="D409" s="5"/>
      <c r="E409" s="1"/>
    </row>
    <row r="410" spans="1:5">
      <c r="A410" s="1"/>
      <c r="B410" s="1"/>
      <c r="D410" s="5"/>
      <c r="E410" s="1"/>
    </row>
    <row r="411" spans="1:5">
      <c r="A411" s="1"/>
      <c r="B411" s="1"/>
      <c r="D411" s="5"/>
      <c r="E411" s="1"/>
    </row>
    <row r="412" spans="1:5">
      <c r="A412" s="1"/>
      <c r="B412" s="1"/>
      <c r="D412" s="5"/>
      <c r="E412" s="1"/>
    </row>
    <row r="413" spans="1:5">
      <c r="A413" s="1"/>
      <c r="B413" s="1"/>
      <c r="D413" s="5"/>
      <c r="E413" s="1"/>
    </row>
    <row r="414" spans="1:5">
      <c r="A414" s="1"/>
      <c r="B414" s="1"/>
      <c r="D414" s="5"/>
      <c r="E414" s="1"/>
    </row>
    <row r="415" spans="1:5">
      <c r="A415" s="1"/>
      <c r="B415" s="1"/>
      <c r="D415" s="5"/>
      <c r="E415" s="1"/>
    </row>
    <row r="416" spans="1:5">
      <c r="A416" s="1"/>
      <c r="B416" s="1"/>
      <c r="D416" s="5"/>
      <c r="E416" s="1"/>
    </row>
    <row r="417" spans="1:5">
      <c r="A417" s="1"/>
      <c r="B417" s="1"/>
      <c r="D417" s="5"/>
      <c r="E417" s="1"/>
    </row>
    <row r="418" spans="1:5">
      <c r="A418" s="1"/>
      <c r="B418" s="1"/>
      <c r="D418" s="5"/>
      <c r="E418" s="1"/>
    </row>
    <row r="419" spans="1:5">
      <c r="A419" s="1"/>
      <c r="B419" s="1"/>
      <c r="D419" s="5"/>
      <c r="E419" s="1"/>
    </row>
    <row r="420" spans="1:5">
      <c r="A420" s="1"/>
      <c r="B420" s="1"/>
      <c r="D420" s="5"/>
      <c r="E420" s="1"/>
    </row>
    <row r="421" spans="1:5">
      <c r="A421" s="1"/>
      <c r="B421" s="1"/>
      <c r="D421" s="5"/>
      <c r="E421" s="1"/>
    </row>
    <row r="422" spans="1:5">
      <c r="A422" s="1"/>
      <c r="B422" s="1"/>
      <c r="D422" s="5"/>
      <c r="E422" s="1"/>
    </row>
    <row r="423" spans="1:5">
      <c r="A423" s="1"/>
      <c r="B423" s="1"/>
      <c r="D423" s="5"/>
      <c r="E423" s="1"/>
    </row>
    <row r="424" spans="1:5">
      <c r="A424" s="1"/>
      <c r="B424" s="1"/>
      <c r="D424" s="5"/>
      <c r="E424" s="1"/>
    </row>
    <row r="425" spans="1:5">
      <c r="A425" s="1"/>
      <c r="B425" s="1"/>
      <c r="D425" s="5"/>
      <c r="E425" s="1"/>
    </row>
    <row r="426" spans="1:5">
      <c r="A426" s="1"/>
      <c r="B426" s="1"/>
      <c r="D426" s="5"/>
      <c r="E426" s="1"/>
    </row>
    <row r="427" spans="1:5">
      <c r="A427" s="1"/>
      <c r="B427" s="1"/>
      <c r="D427" s="5"/>
      <c r="E427" s="1"/>
    </row>
    <row r="428" spans="1:5">
      <c r="A428" s="1"/>
      <c r="B428" s="1"/>
      <c r="D428" s="5"/>
      <c r="E428" s="1"/>
    </row>
    <row r="429" spans="1:5">
      <c r="A429" s="1"/>
      <c r="B429" s="1"/>
      <c r="D429" s="5"/>
      <c r="E429" s="1"/>
    </row>
    <row r="430" spans="1:5">
      <c r="A430" s="1"/>
      <c r="B430" s="1"/>
      <c r="D430" s="5"/>
      <c r="E430" s="1"/>
    </row>
    <row r="431" spans="1:5">
      <c r="A431" s="1"/>
      <c r="B431" s="1"/>
      <c r="D431" s="5"/>
      <c r="E431" s="1"/>
    </row>
    <row r="432" spans="1:5">
      <c r="A432" s="1"/>
      <c r="B432" s="1"/>
      <c r="D432" s="5"/>
      <c r="E432" s="1"/>
    </row>
    <row r="433" spans="1:5">
      <c r="A433" s="1"/>
      <c r="B433" s="1"/>
      <c r="D433" s="5"/>
      <c r="E433" s="1"/>
    </row>
    <row r="434" spans="1:5">
      <c r="A434" s="1"/>
      <c r="B434" s="1"/>
      <c r="D434" s="5"/>
      <c r="E434" s="1"/>
    </row>
    <row r="435" spans="1:5">
      <c r="A435" s="1"/>
      <c r="B435" s="1"/>
      <c r="D435" s="5"/>
      <c r="E435" s="1"/>
    </row>
    <row r="436" spans="1:5">
      <c r="A436" s="1"/>
      <c r="B436" s="1"/>
      <c r="D436" s="5"/>
      <c r="E436" s="1"/>
    </row>
    <row r="437" spans="1:5">
      <c r="A437" s="1"/>
      <c r="B437" s="1"/>
      <c r="D437" s="5"/>
      <c r="E437" s="1"/>
    </row>
    <row r="438" spans="1:5">
      <c r="A438" s="1"/>
      <c r="B438" s="1"/>
      <c r="D438" s="5"/>
      <c r="E438" s="1"/>
    </row>
    <row r="439" spans="1:5">
      <c r="A439" s="1"/>
      <c r="B439" s="1"/>
      <c r="D439" s="5"/>
      <c r="E439" s="1"/>
    </row>
    <row r="440" spans="1:5">
      <c r="A440" s="1"/>
      <c r="B440" s="1"/>
      <c r="D440" s="5"/>
      <c r="E440" s="1"/>
    </row>
    <row r="441" spans="1:5">
      <c r="A441" s="1"/>
      <c r="B441" s="1"/>
      <c r="D441" s="5"/>
      <c r="E441" s="1"/>
    </row>
    <row r="442" spans="1:5">
      <c r="A442" s="1"/>
      <c r="B442" s="1"/>
      <c r="D442" s="5"/>
      <c r="E442" s="1"/>
    </row>
    <row r="443" spans="1:5">
      <c r="A443" s="1"/>
      <c r="B443" s="1"/>
      <c r="D443" s="5"/>
      <c r="E443" s="1"/>
    </row>
    <row r="444" spans="1:5">
      <c r="A444" s="1"/>
      <c r="B444" s="1"/>
      <c r="D444" s="5"/>
      <c r="E444" s="1"/>
    </row>
    <row r="445" spans="1:5">
      <c r="A445" s="1"/>
      <c r="B445" s="1"/>
      <c r="D445" s="5"/>
      <c r="E445" s="1"/>
    </row>
    <row r="446" spans="1:5">
      <c r="A446" s="1"/>
      <c r="B446" s="1"/>
      <c r="D446" s="5"/>
      <c r="E446" s="1"/>
    </row>
    <row r="447" spans="1:5">
      <c r="A447" s="1"/>
      <c r="B447" s="1"/>
      <c r="D447" s="5"/>
      <c r="E447" s="1"/>
    </row>
    <row r="448" spans="1:5">
      <c r="A448" s="1"/>
      <c r="B448" s="1"/>
      <c r="D448" s="5"/>
      <c r="E448" s="1"/>
    </row>
    <row r="449" spans="1:5">
      <c r="A449" s="1"/>
      <c r="B449" s="1"/>
      <c r="D449" s="5"/>
      <c r="E449" s="1"/>
    </row>
    <row r="450" spans="1:5">
      <c r="A450" s="1"/>
      <c r="B450" s="1"/>
      <c r="D450" s="5"/>
      <c r="E450" s="1"/>
    </row>
    <row r="451" spans="1:5">
      <c r="A451" s="1"/>
      <c r="B451" s="1"/>
      <c r="D451" s="5"/>
      <c r="E451" s="1"/>
    </row>
    <row r="452" spans="1:5">
      <c r="A452" s="1"/>
      <c r="B452" s="1"/>
      <c r="D452" s="5"/>
      <c r="E452" s="1"/>
    </row>
    <row r="453" spans="1:5">
      <c r="A453" s="1"/>
      <c r="B453" s="1"/>
      <c r="D453" s="5"/>
      <c r="E453" s="1"/>
    </row>
    <row r="454" spans="1:5">
      <c r="A454" s="1"/>
      <c r="B454" s="1"/>
      <c r="D454" s="5"/>
      <c r="E454" s="1"/>
    </row>
    <row r="455" spans="1:5">
      <c r="A455" s="1"/>
      <c r="B455" s="1"/>
      <c r="D455" s="5"/>
      <c r="E455" s="1"/>
    </row>
    <row r="456" spans="1:5">
      <c r="A456" s="1"/>
      <c r="B456" s="1"/>
      <c r="D456" s="5"/>
      <c r="E456" s="1"/>
    </row>
    <row r="457" spans="1:5">
      <c r="A457" s="1"/>
      <c r="B457" s="1"/>
      <c r="D457" s="5"/>
      <c r="E457" s="1"/>
    </row>
    <row r="458" spans="1:5">
      <c r="A458" s="1"/>
      <c r="B458" s="1"/>
      <c r="D458" s="5"/>
      <c r="E458" s="1"/>
    </row>
    <row r="459" spans="1:5">
      <c r="A459" s="1"/>
      <c r="B459" s="1"/>
      <c r="D459" s="5"/>
      <c r="E459" s="1"/>
    </row>
    <row r="460" spans="1:5">
      <c r="A460" s="1"/>
      <c r="B460" s="1"/>
      <c r="D460" s="5"/>
      <c r="E460" s="1"/>
    </row>
    <row r="461" spans="1:5">
      <c r="A461" s="1"/>
      <c r="B461" s="1"/>
      <c r="D461" s="5"/>
      <c r="E461" s="1"/>
    </row>
    <row r="462" spans="1:5">
      <c r="A462" s="1"/>
      <c r="B462" s="1"/>
      <c r="D462" s="5"/>
      <c r="E462" s="1"/>
    </row>
    <row r="463" spans="1:5">
      <c r="A463" s="1"/>
      <c r="B463" s="1"/>
      <c r="D463" s="5"/>
      <c r="E463" s="1"/>
    </row>
    <row r="464" spans="1:5">
      <c r="A464" s="1"/>
      <c r="B464" s="1"/>
      <c r="D464" s="5"/>
      <c r="E464" s="1"/>
    </row>
    <row r="465" spans="1:5">
      <c r="A465" s="1"/>
      <c r="B465" s="1"/>
      <c r="D465" s="5"/>
      <c r="E465" s="1"/>
    </row>
    <row r="466" spans="1:5">
      <c r="A466" s="1"/>
      <c r="B466" s="1"/>
      <c r="D466" s="5"/>
      <c r="E466" s="1"/>
    </row>
    <row r="467" spans="1:5">
      <c r="A467" s="1"/>
      <c r="B467" s="1"/>
      <c r="D467" s="5"/>
      <c r="E467" s="1"/>
    </row>
    <row r="468" spans="1:5">
      <c r="A468" s="1"/>
      <c r="B468" s="1"/>
      <c r="D468" s="5"/>
      <c r="E468" s="1"/>
    </row>
    <row r="469" spans="1:5">
      <c r="A469" s="1"/>
      <c r="B469" s="1"/>
      <c r="D469" s="5"/>
      <c r="E469" s="1"/>
    </row>
    <row r="470" spans="1:5">
      <c r="A470" s="1"/>
      <c r="B470" s="1"/>
      <c r="D470" s="5"/>
      <c r="E470" s="1"/>
    </row>
    <row r="471" spans="1:5">
      <c r="A471" s="1"/>
      <c r="B471" s="1"/>
      <c r="D471" s="5"/>
      <c r="E471" s="1"/>
    </row>
    <row r="472" spans="1:5">
      <c r="A472" s="1"/>
      <c r="B472" s="1"/>
      <c r="D472" s="5"/>
      <c r="E472" s="1"/>
    </row>
    <row r="473" spans="1:5">
      <c r="A473" s="1"/>
      <c r="B473" s="1"/>
      <c r="D473" s="5"/>
      <c r="E473" s="1"/>
    </row>
    <row r="474" spans="1:5">
      <c r="A474" s="1"/>
      <c r="B474" s="1"/>
      <c r="D474" s="5"/>
      <c r="E474" s="1"/>
    </row>
    <row r="475" spans="1:5">
      <c r="A475" s="1"/>
      <c r="B475" s="1"/>
      <c r="D475" s="5"/>
      <c r="E475" s="1"/>
    </row>
    <row r="476" spans="1:5">
      <c r="A476" s="1"/>
      <c r="B476" s="1"/>
      <c r="D476" s="5"/>
      <c r="E476" s="1"/>
    </row>
    <row r="477" spans="1:5">
      <c r="A477" s="1"/>
      <c r="B477" s="1"/>
      <c r="D477" s="5"/>
      <c r="E477" s="1"/>
    </row>
    <row r="478" spans="1:5">
      <c r="A478" s="1"/>
      <c r="B478" s="1"/>
      <c r="D478" s="5"/>
      <c r="E478" s="1"/>
    </row>
    <row r="479" spans="1:5">
      <c r="A479" s="1"/>
      <c r="B479" s="1"/>
      <c r="D479" s="5"/>
      <c r="E479" s="1"/>
    </row>
    <row r="480" spans="1:5">
      <c r="A480" s="1"/>
      <c r="B480" s="1"/>
      <c r="D480" s="5"/>
      <c r="E480" s="1"/>
    </row>
    <row r="481" spans="1:5">
      <c r="A481" s="1"/>
      <c r="B481" s="1"/>
      <c r="D481" s="5"/>
      <c r="E481" s="1"/>
    </row>
    <row r="482" spans="1:5">
      <c r="A482" s="1"/>
      <c r="B482" s="1"/>
      <c r="D482" s="5"/>
      <c r="E482" s="1"/>
    </row>
    <row r="483" spans="1:5">
      <c r="A483" s="1"/>
      <c r="B483" s="1"/>
      <c r="D483" s="5"/>
      <c r="E483" s="1"/>
    </row>
    <row r="484" spans="1:5">
      <c r="A484" s="1"/>
      <c r="B484" s="1"/>
      <c r="D484" s="5"/>
      <c r="E484" s="1"/>
    </row>
    <row r="485" spans="1:5">
      <c r="A485" s="1"/>
      <c r="B485" s="1"/>
      <c r="D485" s="5"/>
      <c r="E485" s="1"/>
    </row>
    <row r="486" spans="1:5">
      <c r="A486" s="1"/>
      <c r="B486" s="1"/>
      <c r="D486" s="5"/>
      <c r="E486" s="1"/>
    </row>
    <row r="487" spans="1:5">
      <c r="A487" s="1"/>
      <c r="B487" s="1"/>
      <c r="D487" s="5"/>
      <c r="E487" s="1"/>
    </row>
    <row r="488" spans="1:5">
      <c r="A488" s="1"/>
      <c r="B488" s="1"/>
      <c r="D488" s="5"/>
      <c r="E488" s="1"/>
    </row>
    <row r="489" spans="1:5">
      <c r="A489" s="1"/>
      <c r="B489" s="1"/>
      <c r="D489" s="5"/>
      <c r="E489" s="1"/>
    </row>
    <row r="490" spans="1:5">
      <c r="A490" s="1"/>
      <c r="B490" s="1"/>
      <c r="D490" s="5"/>
      <c r="E490" s="1"/>
    </row>
    <row r="491" spans="1:5">
      <c r="A491" s="1"/>
      <c r="B491" s="1"/>
      <c r="D491" s="5"/>
      <c r="E491" s="1"/>
    </row>
    <row r="492" spans="1:5">
      <c r="A492" s="1"/>
      <c r="B492" s="1"/>
      <c r="D492" s="5"/>
      <c r="E492" s="1"/>
    </row>
    <row r="493" spans="1:5">
      <c r="A493" s="1"/>
      <c r="B493" s="1"/>
      <c r="D493" s="5"/>
      <c r="E493" s="1"/>
    </row>
    <row r="494" spans="1:5">
      <c r="A494" s="1"/>
      <c r="B494" s="1"/>
      <c r="D494" s="5"/>
      <c r="E494" s="1"/>
    </row>
    <row r="495" spans="1:5">
      <c r="A495" s="1"/>
      <c r="B495" s="1"/>
      <c r="D495" s="5"/>
      <c r="E495" s="1"/>
    </row>
    <row r="496" spans="1:5">
      <c r="A496" s="1"/>
      <c r="B496" s="1"/>
      <c r="D496" s="5"/>
      <c r="E496" s="1"/>
    </row>
    <row r="497" spans="1:5">
      <c r="A497" s="1"/>
      <c r="B497" s="1"/>
      <c r="D497" s="5"/>
      <c r="E497" s="1"/>
    </row>
    <row r="498" spans="1:5">
      <c r="A498" s="1"/>
      <c r="B498" s="1"/>
      <c r="D498" s="5"/>
      <c r="E498" s="1"/>
    </row>
    <row r="499" spans="1:5">
      <c r="A499" s="1"/>
      <c r="B499" s="1"/>
      <c r="D499" s="5"/>
      <c r="E499" s="1"/>
    </row>
    <row r="500" spans="1:5">
      <c r="A500" s="1"/>
      <c r="B500" s="1"/>
      <c r="D500" s="5"/>
      <c r="E500" s="1"/>
    </row>
    <row r="501" spans="1:5">
      <c r="A501" s="1"/>
      <c r="B501" s="1"/>
      <c r="D501" s="5"/>
      <c r="E501" s="1"/>
    </row>
    <row r="502" spans="1:5">
      <c r="A502" s="1"/>
      <c r="B502" s="1"/>
      <c r="D502" s="5"/>
      <c r="E502" s="1"/>
    </row>
    <row r="503" spans="1:5">
      <c r="A503" s="1"/>
      <c r="B503" s="1"/>
      <c r="D503" s="5"/>
      <c r="E503" s="1"/>
    </row>
    <row r="504" spans="1:5">
      <c r="A504" s="1"/>
      <c r="B504" s="1"/>
      <c r="D504" s="5"/>
      <c r="E504" s="1"/>
    </row>
    <row r="505" spans="1:5">
      <c r="A505" s="1"/>
      <c r="B505" s="1"/>
      <c r="D505" s="5"/>
      <c r="E505" s="1"/>
    </row>
    <row r="506" spans="1:5">
      <c r="A506" s="1"/>
      <c r="B506" s="1"/>
      <c r="D506" s="5"/>
      <c r="E506" s="1"/>
    </row>
    <row r="507" spans="1:5">
      <c r="A507" s="1"/>
      <c r="B507" s="1"/>
      <c r="D507" s="5"/>
      <c r="E507" s="1"/>
    </row>
    <row r="508" spans="1:5">
      <c r="A508" s="1"/>
      <c r="B508" s="1"/>
      <c r="D508" s="5"/>
      <c r="E508" s="1"/>
    </row>
    <row r="509" spans="1:5">
      <c r="A509" s="1"/>
      <c r="B509" s="1"/>
      <c r="D509" s="5"/>
      <c r="E509" s="1"/>
    </row>
    <row r="510" spans="1:5">
      <c r="A510" s="1"/>
      <c r="B510" s="1"/>
      <c r="D510" s="5"/>
      <c r="E510" s="1"/>
    </row>
    <row r="511" spans="1:5">
      <c r="A511" s="1"/>
      <c r="B511" s="1"/>
      <c r="D511" s="5"/>
      <c r="E511" s="1"/>
    </row>
    <row r="512" spans="1:5">
      <c r="A512" s="1"/>
      <c r="B512" s="1"/>
      <c r="D512" s="5"/>
      <c r="E512" s="1"/>
    </row>
    <row r="513" spans="1:5">
      <c r="A513" s="1"/>
      <c r="B513" s="1"/>
      <c r="D513" s="5"/>
      <c r="E513" s="1"/>
    </row>
    <row r="514" spans="1:5">
      <c r="A514" s="1"/>
      <c r="B514" s="1"/>
      <c r="D514" s="5"/>
      <c r="E514" s="1"/>
    </row>
    <row r="515" spans="1:5">
      <c r="A515" s="1"/>
      <c r="B515" s="1"/>
      <c r="D515" s="5"/>
      <c r="E515" s="1"/>
    </row>
    <row r="516" spans="1:5">
      <c r="A516" s="1"/>
      <c r="B516" s="1"/>
      <c r="D516" s="5"/>
      <c r="E516" s="1"/>
    </row>
    <row r="517" spans="1:5">
      <c r="A517" s="1"/>
      <c r="B517" s="1"/>
      <c r="D517" s="5"/>
      <c r="E517" s="1"/>
    </row>
    <row r="518" spans="1:5">
      <c r="A518" s="1"/>
      <c r="B518" s="1"/>
      <c r="D518" s="5"/>
      <c r="E518" s="1"/>
    </row>
    <row r="519" spans="1:5">
      <c r="A519" s="1"/>
      <c r="B519" s="1"/>
      <c r="D519" s="5"/>
      <c r="E519" s="1"/>
    </row>
    <row r="520" spans="1:5">
      <c r="A520" s="1"/>
      <c r="B520" s="1"/>
      <c r="D520" s="5"/>
      <c r="E520" s="1"/>
    </row>
    <row r="521" spans="1:5">
      <c r="A521" s="1"/>
      <c r="B521" s="1"/>
      <c r="D521" s="5"/>
      <c r="E521" s="1"/>
    </row>
    <row r="522" spans="1:5">
      <c r="A522" s="1"/>
      <c r="B522" s="1"/>
      <c r="D522" s="5"/>
      <c r="E522" s="1"/>
    </row>
    <row r="523" spans="1:5">
      <c r="A523" s="1"/>
      <c r="B523" s="1"/>
      <c r="D523" s="5"/>
      <c r="E523" s="1"/>
    </row>
    <row r="524" spans="1:5">
      <c r="A524" s="1"/>
      <c r="B524" s="1"/>
      <c r="D524" s="5"/>
      <c r="E524" s="1"/>
    </row>
    <row r="525" spans="1:5">
      <c r="A525" s="1"/>
      <c r="B525" s="1"/>
      <c r="D525" s="5"/>
      <c r="E525" s="1"/>
    </row>
    <row r="526" spans="1:5">
      <c r="A526" s="1"/>
      <c r="B526" s="1"/>
      <c r="D526" s="5"/>
      <c r="E526" s="1"/>
    </row>
    <row r="527" spans="1:5">
      <c r="A527" s="1"/>
      <c r="B527" s="1"/>
      <c r="D527" s="5"/>
      <c r="E527" s="1"/>
    </row>
    <row r="528" spans="1:5">
      <c r="A528" s="1"/>
      <c r="B528" s="1"/>
      <c r="D528" s="5"/>
      <c r="E528" s="1"/>
    </row>
    <row r="529" spans="1:5">
      <c r="A529" s="1"/>
      <c r="B529" s="1"/>
      <c r="D529" s="5"/>
      <c r="E529" s="1"/>
    </row>
    <row r="530" spans="1:5">
      <c r="A530" s="1"/>
      <c r="B530" s="1"/>
      <c r="D530" s="5"/>
      <c r="E530" s="1"/>
    </row>
    <row r="531" spans="1:5">
      <c r="A531" s="1"/>
      <c r="B531" s="1"/>
      <c r="D531" s="5"/>
      <c r="E531" s="1"/>
    </row>
    <row r="532" spans="1:5">
      <c r="A532" s="1"/>
      <c r="B532" s="1"/>
      <c r="D532" s="5"/>
      <c r="E532" s="1"/>
    </row>
    <row r="533" spans="1:5">
      <c r="A533" s="1"/>
      <c r="B533" s="1"/>
      <c r="D533" s="5"/>
      <c r="E533" s="1"/>
    </row>
    <row r="534" spans="1:5">
      <c r="A534" s="1"/>
      <c r="B534" s="1"/>
      <c r="D534" s="5"/>
      <c r="E534" s="1"/>
    </row>
    <row r="535" spans="1:5">
      <c r="A535" s="1"/>
      <c r="B535" s="1"/>
      <c r="D535" s="5"/>
      <c r="E535" s="1"/>
    </row>
    <row r="536" spans="1:5">
      <c r="A536" s="1"/>
      <c r="B536" s="1"/>
      <c r="D536" s="5"/>
      <c r="E536" s="1"/>
    </row>
    <row r="537" spans="1:5">
      <c r="A537" s="1"/>
      <c r="B537" s="1"/>
      <c r="D537" s="5"/>
      <c r="E537" s="1"/>
    </row>
    <row r="538" spans="1:5">
      <c r="A538" s="1"/>
      <c r="B538" s="1"/>
      <c r="D538" s="5"/>
      <c r="E538" s="1"/>
    </row>
    <row r="539" spans="1:5">
      <c r="A539" s="1"/>
      <c r="B539" s="1"/>
      <c r="D539" s="5"/>
      <c r="E539" s="1"/>
    </row>
    <row r="540" spans="1:5">
      <c r="A540" s="1"/>
      <c r="B540" s="1"/>
      <c r="D540" s="5"/>
      <c r="E540" s="1"/>
    </row>
    <row r="541" spans="1:5">
      <c r="A541" s="1"/>
      <c r="B541" s="1"/>
      <c r="D541" s="5"/>
      <c r="E541" s="1"/>
    </row>
    <row r="542" spans="1:5">
      <c r="A542" s="1"/>
      <c r="B542" s="1"/>
      <c r="D542" s="5"/>
      <c r="E542" s="1"/>
    </row>
    <row r="543" spans="1:5">
      <c r="A543" s="1"/>
      <c r="B543" s="1"/>
      <c r="D543" s="5"/>
      <c r="E543" s="1"/>
    </row>
    <row r="544" spans="1:5">
      <c r="A544" s="1"/>
      <c r="B544" s="1"/>
      <c r="D544" s="5"/>
      <c r="E544" s="1"/>
    </row>
    <row r="545" spans="1:5">
      <c r="A545" s="1"/>
      <c r="B545" s="1"/>
      <c r="D545" s="5"/>
      <c r="E545" s="1"/>
    </row>
    <row r="546" spans="1:5">
      <c r="A546" s="1"/>
      <c r="B546" s="1"/>
      <c r="D546" s="5"/>
      <c r="E546" s="1"/>
    </row>
    <row r="547" spans="1:5">
      <c r="A547" s="1"/>
      <c r="B547" s="1"/>
      <c r="D547" s="5"/>
      <c r="E547" s="1"/>
    </row>
    <row r="548" spans="1:5">
      <c r="A548" s="1"/>
      <c r="B548" s="1"/>
      <c r="D548" s="5"/>
      <c r="E548" s="1"/>
    </row>
    <row r="549" spans="1:5">
      <c r="A549" s="1"/>
      <c r="B549" s="1"/>
      <c r="D549" s="5"/>
      <c r="E549" s="1"/>
    </row>
    <row r="550" spans="1:5">
      <c r="A550" s="1"/>
      <c r="B550" s="1"/>
      <c r="D550" s="5"/>
      <c r="E550" s="1"/>
    </row>
    <row r="551" spans="1:5">
      <c r="A551" s="1"/>
      <c r="B551" s="1"/>
      <c r="D551" s="5"/>
      <c r="E551" s="1"/>
    </row>
    <row r="552" spans="1:5">
      <c r="A552" s="1"/>
      <c r="B552" s="1"/>
      <c r="D552" s="5"/>
      <c r="E552" s="1"/>
    </row>
    <row r="553" spans="1:5">
      <c r="A553" s="1"/>
      <c r="B553" s="1"/>
      <c r="D553" s="5"/>
      <c r="E553" s="1"/>
    </row>
    <row r="554" spans="1:5">
      <c r="A554" s="1"/>
      <c r="B554" s="1"/>
      <c r="D554" s="5"/>
      <c r="E554" s="1"/>
    </row>
    <row r="555" spans="1:5">
      <c r="A555" s="1"/>
      <c r="B555" s="1"/>
      <c r="D555" s="5"/>
      <c r="E555" s="1"/>
    </row>
    <row r="556" spans="1:5">
      <c r="A556" s="1"/>
      <c r="B556" s="1"/>
      <c r="D556" s="5"/>
      <c r="E556" s="1"/>
    </row>
    <row r="557" spans="1:5">
      <c r="A557" s="1"/>
      <c r="B557" s="1"/>
      <c r="D557" s="5"/>
      <c r="E557" s="1"/>
    </row>
    <row r="558" spans="1:5">
      <c r="A558" s="1"/>
      <c r="B558" s="1"/>
      <c r="D558" s="5"/>
      <c r="E558" s="1"/>
    </row>
    <row r="559" spans="1:5">
      <c r="A559" s="1"/>
      <c r="B559" s="1"/>
      <c r="D559" s="5"/>
      <c r="E559" s="1"/>
    </row>
    <row r="560" spans="1:5">
      <c r="A560" s="1"/>
      <c r="B560" s="1"/>
      <c r="D560" s="5"/>
      <c r="E560" s="1"/>
    </row>
    <row r="561" spans="1:5">
      <c r="A561" s="1"/>
      <c r="B561" s="1"/>
      <c r="D561" s="5"/>
      <c r="E561" s="1"/>
    </row>
    <row r="562" spans="1:5">
      <c r="A562" s="1"/>
      <c r="B562" s="1"/>
      <c r="D562" s="5"/>
      <c r="E562" s="1"/>
    </row>
    <row r="563" spans="1:5">
      <c r="A563" s="1"/>
      <c r="B563" s="1"/>
      <c r="D563" s="5"/>
      <c r="E563" s="1"/>
    </row>
    <row r="564" spans="1:5">
      <c r="A564" s="1"/>
      <c r="B564" s="1"/>
      <c r="D564" s="5"/>
      <c r="E564" s="1"/>
    </row>
    <row r="565" spans="1:5">
      <c r="A565" s="1"/>
      <c r="B565" s="1"/>
      <c r="D565" s="5"/>
      <c r="E565" s="1"/>
    </row>
    <row r="566" spans="1:5">
      <c r="A566" s="1"/>
      <c r="B566" s="1"/>
      <c r="D566" s="5"/>
      <c r="E566" s="1"/>
    </row>
    <row r="567" spans="1:5">
      <c r="A567" s="1"/>
      <c r="B567" s="1"/>
      <c r="D567" s="5"/>
      <c r="E567" s="1"/>
    </row>
    <row r="568" spans="1:5">
      <c r="A568" s="1"/>
      <c r="B568" s="1"/>
      <c r="D568" s="5"/>
      <c r="E568" s="1"/>
    </row>
    <row r="569" spans="1:5">
      <c r="A569" s="1"/>
      <c r="B569" s="1"/>
      <c r="D569" s="5"/>
      <c r="E569" s="1"/>
    </row>
    <row r="570" spans="1:5">
      <c r="A570" s="1"/>
      <c r="B570" s="1"/>
      <c r="D570" s="5"/>
      <c r="E570" s="1"/>
    </row>
    <row r="571" spans="1:5">
      <c r="A571" s="1"/>
      <c r="B571" s="1"/>
      <c r="D571" s="5"/>
      <c r="E571" s="1"/>
    </row>
    <row r="572" spans="1:5">
      <c r="A572" s="1"/>
      <c r="B572" s="1"/>
      <c r="D572" s="5"/>
      <c r="E572" s="1"/>
    </row>
    <row r="573" spans="1:5">
      <c r="A573" s="1"/>
      <c r="B573" s="1"/>
      <c r="D573" s="5"/>
      <c r="E573" s="1"/>
    </row>
    <row r="574" spans="1:5">
      <c r="A574" s="1"/>
      <c r="B574" s="1"/>
      <c r="D574" s="5"/>
      <c r="E574" s="1"/>
    </row>
    <row r="575" spans="1:5">
      <c r="A575" s="1"/>
      <c r="B575" s="1"/>
      <c r="D575" s="5"/>
      <c r="E575" s="1"/>
    </row>
    <row r="576" spans="1:5">
      <c r="A576" s="1"/>
      <c r="B576" s="1"/>
      <c r="D576" s="5"/>
      <c r="E576" s="1"/>
    </row>
    <row r="577" spans="1:5">
      <c r="A577" s="1"/>
      <c r="B577" s="1"/>
      <c r="D577" s="5"/>
      <c r="E577" s="1"/>
    </row>
    <row r="578" spans="1:5">
      <c r="A578" s="1"/>
      <c r="B578" s="1"/>
      <c r="D578" s="5"/>
      <c r="E578" s="1"/>
    </row>
    <row r="579" spans="1:5">
      <c r="A579" s="1"/>
      <c r="B579" s="1"/>
      <c r="D579" s="5"/>
      <c r="E579" s="1"/>
    </row>
    <row r="580" spans="1:5">
      <c r="A580" s="1"/>
      <c r="B580" s="1"/>
      <c r="D580" s="5"/>
      <c r="E580" s="1"/>
    </row>
    <row r="581" spans="1:5">
      <c r="A581" s="1"/>
      <c r="B581" s="1"/>
      <c r="D581" s="5"/>
      <c r="E581" s="1"/>
    </row>
    <row r="582" spans="1:5">
      <c r="A582" s="1"/>
      <c r="B582" s="1"/>
      <c r="D582" s="5"/>
      <c r="E582" s="1"/>
    </row>
    <row r="583" spans="1:5">
      <c r="A583" s="1"/>
      <c r="B583" s="1"/>
      <c r="D583" s="5"/>
      <c r="E583" s="1"/>
    </row>
    <row r="584" spans="1:5">
      <c r="A584" s="1"/>
      <c r="B584" s="1"/>
      <c r="D584" s="5"/>
      <c r="E584" s="1"/>
    </row>
    <row r="585" spans="1:5">
      <c r="A585" s="1"/>
      <c r="B585" s="1"/>
      <c r="D585" s="5"/>
      <c r="E585" s="1"/>
    </row>
    <row r="586" spans="1:5">
      <c r="A586" s="1"/>
      <c r="B586" s="1"/>
      <c r="D586" s="5"/>
      <c r="E586" s="1"/>
    </row>
    <row r="587" spans="1:5">
      <c r="A587" s="1"/>
      <c r="B587" s="1"/>
      <c r="D587" s="5"/>
      <c r="E587" s="1"/>
    </row>
    <row r="588" spans="1:5">
      <c r="A588" s="1"/>
      <c r="B588" s="1"/>
      <c r="D588" s="5"/>
      <c r="E588" s="1"/>
    </row>
    <row r="589" spans="1:5">
      <c r="A589" s="1"/>
      <c r="B589" s="1"/>
      <c r="D589" s="5"/>
      <c r="E589" s="1"/>
    </row>
    <row r="590" spans="1:5">
      <c r="A590" s="1"/>
      <c r="B590" s="1"/>
      <c r="D590" s="5"/>
      <c r="E590" s="1"/>
    </row>
    <row r="591" spans="1:5">
      <c r="A591" s="1"/>
      <c r="B591" s="1"/>
      <c r="D591" s="5"/>
      <c r="E591" s="1"/>
    </row>
    <row r="592" spans="1:5">
      <c r="A592" s="1"/>
      <c r="B592" s="1"/>
      <c r="D592" s="5"/>
      <c r="E592" s="1"/>
    </row>
    <row r="593" spans="1:5">
      <c r="A593" s="1"/>
      <c r="B593" s="1"/>
      <c r="D593" s="5"/>
      <c r="E593" s="1"/>
    </row>
    <row r="594" spans="1:5">
      <c r="A594" s="1"/>
      <c r="B594" s="1"/>
      <c r="D594" s="5"/>
      <c r="E594" s="1"/>
    </row>
    <row r="595" spans="1:5">
      <c r="A595" s="1"/>
      <c r="B595" s="1"/>
      <c r="D595" s="5"/>
      <c r="E595" s="1"/>
    </row>
    <row r="596" spans="1:5">
      <c r="A596" s="1"/>
      <c r="B596" s="1"/>
      <c r="D596" s="5"/>
      <c r="E596" s="1"/>
    </row>
    <row r="597" spans="1:5">
      <c r="A597" s="1"/>
      <c r="B597" s="1"/>
      <c r="D597" s="5"/>
      <c r="E597" s="1"/>
    </row>
    <row r="598" spans="1:5">
      <c r="A598" s="1"/>
      <c r="B598" s="1"/>
      <c r="D598" s="5"/>
      <c r="E598" s="1"/>
    </row>
    <row r="599" spans="1:5">
      <c r="A599" s="1"/>
      <c r="B599" s="1"/>
      <c r="D599" s="5"/>
      <c r="E599" s="1"/>
    </row>
    <row r="600" spans="1:5">
      <c r="A600" s="1"/>
      <c r="B600" s="1"/>
      <c r="D600" s="5"/>
      <c r="E600" s="1"/>
    </row>
    <row r="601" spans="1:5">
      <c r="A601" s="1"/>
      <c r="B601" s="1"/>
      <c r="D601" s="5"/>
      <c r="E601" s="1"/>
    </row>
    <row r="602" spans="1:5">
      <c r="A602" s="1"/>
      <c r="B602" s="1"/>
      <c r="D602" s="5"/>
      <c r="E602" s="1"/>
    </row>
    <row r="603" spans="1:5">
      <c r="A603" s="1"/>
      <c r="B603" s="1"/>
      <c r="D603" s="5"/>
      <c r="E603" s="1"/>
    </row>
    <row r="604" spans="1:5">
      <c r="A604" s="1"/>
      <c r="B604" s="1"/>
      <c r="D604" s="5"/>
      <c r="E604" s="1"/>
    </row>
    <row r="605" spans="1:5">
      <c r="A605" s="1"/>
      <c r="B605" s="1"/>
      <c r="D605" s="5"/>
      <c r="E605" s="1"/>
    </row>
    <row r="606" spans="1:5">
      <c r="A606" s="1"/>
      <c r="B606" s="1"/>
      <c r="D606" s="5"/>
      <c r="E606" s="1"/>
    </row>
    <row r="607" spans="1:5">
      <c r="A607" s="1"/>
      <c r="B607" s="1"/>
      <c r="D607" s="5"/>
      <c r="E607" s="1"/>
    </row>
    <row r="608" spans="1:5">
      <c r="A608" s="1"/>
      <c r="B608" s="1"/>
      <c r="D608" s="5"/>
      <c r="E608" s="1"/>
    </row>
    <row r="609" spans="1:5">
      <c r="A609" s="1"/>
      <c r="B609" s="1"/>
      <c r="D609" s="5"/>
      <c r="E609" s="1"/>
    </row>
    <row r="610" spans="1:5">
      <c r="A610" s="1"/>
      <c r="B610" s="1"/>
      <c r="D610" s="5"/>
      <c r="E610" s="1"/>
    </row>
    <row r="611" spans="1:5">
      <c r="A611" s="1"/>
      <c r="B611" s="1"/>
      <c r="D611" s="5"/>
      <c r="E611" s="1"/>
    </row>
    <row r="612" spans="1:5">
      <c r="A612" s="1"/>
      <c r="B612" s="1"/>
      <c r="D612" s="5"/>
      <c r="E612" s="1"/>
    </row>
    <row r="613" spans="1:5">
      <c r="A613" s="1"/>
      <c r="B613" s="1"/>
      <c r="D613" s="5"/>
      <c r="E613" s="1"/>
    </row>
    <row r="614" spans="1:5">
      <c r="A614" s="1"/>
      <c r="B614" s="1"/>
      <c r="D614" s="5"/>
      <c r="E614" s="1"/>
    </row>
    <row r="615" spans="1:5">
      <c r="A615" s="1"/>
      <c r="B615" s="1"/>
      <c r="D615" s="5"/>
      <c r="E615" s="1"/>
    </row>
    <row r="616" spans="1:5">
      <c r="A616" s="1"/>
      <c r="B616" s="1"/>
      <c r="D616" s="5"/>
      <c r="E616" s="1"/>
    </row>
    <row r="617" spans="1:5">
      <c r="A617" s="1"/>
      <c r="B617" s="1"/>
      <c r="D617" s="5"/>
      <c r="E617" s="1"/>
    </row>
    <row r="618" spans="1:5">
      <c r="A618" s="1"/>
      <c r="B618" s="1"/>
      <c r="D618" s="5"/>
      <c r="E618" s="1"/>
    </row>
    <row r="619" spans="1:5">
      <c r="A619" s="1"/>
      <c r="B619" s="1"/>
      <c r="D619" s="5"/>
      <c r="E619" s="1"/>
    </row>
    <row r="620" spans="1:5">
      <c r="A620" s="1"/>
      <c r="B620" s="1"/>
      <c r="D620" s="5"/>
      <c r="E620" s="1"/>
    </row>
    <row r="621" spans="1:5">
      <c r="A621" s="1"/>
      <c r="B621" s="1"/>
      <c r="D621" s="5"/>
      <c r="E621" s="1"/>
    </row>
    <row r="622" spans="1:5">
      <c r="A622" s="1"/>
      <c r="B622" s="1"/>
      <c r="D622" s="5"/>
      <c r="E622" s="1"/>
    </row>
    <row r="623" spans="1:5">
      <c r="A623" s="1"/>
      <c r="B623" s="1"/>
      <c r="D623" s="5"/>
      <c r="E623" s="1"/>
    </row>
    <row r="624" spans="1:5">
      <c r="A624" s="1"/>
      <c r="B624" s="1"/>
      <c r="D624" s="5"/>
      <c r="E624" s="1"/>
    </row>
    <row r="625" spans="1:5">
      <c r="A625" s="1"/>
      <c r="B625" s="1"/>
      <c r="D625" s="5"/>
      <c r="E625" s="1"/>
    </row>
    <row r="626" spans="1:5">
      <c r="A626" s="1"/>
      <c r="B626" s="1"/>
      <c r="D626" s="5"/>
      <c r="E626" s="1"/>
    </row>
    <row r="627" spans="1:5">
      <c r="A627" s="1"/>
      <c r="B627" s="1"/>
      <c r="D627" s="5"/>
      <c r="E627" s="1"/>
    </row>
    <row r="628" spans="1:5">
      <c r="A628" s="1"/>
      <c r="B628" s="1"/>
      <c r="D628" s="5"/>
      <c r="E628" s="1"/>
    </row>
    <row r="629" spans="1:5">
      <c r="A629" s="1"/>
      <c r="B629" s="1"/>
      <c r="D629" s="5"/>
      <c r="E629" s="1"/>
    </row>
    <row r="630" spans="1:5">
      <c r="A630" s="1"/>
      <c r="B630" s="1"/>
      <c r="D630" s="5"/>
      <c r="E630" s="1"/>
    </row>
    <row r="631" spans="1:5">
      <c r="A631" s="1"/>
      <c r="B631" s="1"/>
      <c r="D631" s="5"/>
      <c r="E631" s="1"/>
    </row>
    <row r="632" spans="1:5">
      <c r="A632" s="1"/>
      <c r="B632" s="1"/>
      <c r="D632" s="5"/>
      <c r="E632" s="1"/>
    </row>
    <row r="633" spans="1:5">
      <c r="A633" s="1"/>
      <c r="B633" s="1"/>
      <c r="D633" s="5"/>
      <c r="E633" s="1"/>
    </row>
    <row r="634" spans="1:5">
      <c r="A634" s="1"/>
      <c r="B634" s="1"/>
      <c r="D634" s="5"/>
      <c r="E634" s="1"/>
    </row>
    <row r="635" spans="1:5">
      <c r="A635" s="1"/>
      <c r="B635" s="1"/>
      <c r="D635" s="5"/>
      <c r="E635" s="1"/>
    </row>
    <row r="636" spans="1:5">
      <c r="A636" s="1"/>
      <c r="B636" s="1"/>
      <c r="D636" s="5"/>
      <c r="E636" s="1"/>
    </row>
    <row r="637" spans="1:5">
      <c r="A637" s="1"/>
      <c r="B637" s="1"/>
      <c r="D637" s="5"/>
      <c r="E637" s="1"/>
    </row>
    <row r="638" spans="1:5">
      <c r="A638" s="1"/>
      <c r="B638" s="1"/>
      <c r="D638" s="5"/>
      <c r="E638" s="1"/>
    </row>
    <row r="639" spans="1:5">
      <c r="A639" s="1"/>
      <c r="B639" s="1"/>
      <c r="D639" s="5"/>
      <c r="E639" s="1"/>
    </row>
    <row r="640" spans="1:5">
      <c r="A640" s="1"/>
      <c r="B640" s="1"/>
      <c r="D640" s="5"/>
      <c r="E640" s="1"/>
    </row>
    <row r="641" spans="1:5">
      <c r="A641" s="1"/>
      <c r="B641" s="1"/>
      <c r="D641" s="5"/>
      <c r="E641" s="1"/>
    </row>
    <row r="642" spans="1:5">
      <c r="A642" s="1"/>
      <c r="B642" s="1"/>
      <c r="D642" s="5"/>
      <c r="E642" s="1"/>
    </row>
    <row r="643" spans="1:5">
      <c r="A643" s="1"/>
      <c r="B643" s="1"/>
      <c r="D643" s="5"/>
      <c r="E643" s="1"/>
    </row>
    <row r="644" spans="1:5">
      <c r="A644" s="1"/>
      <c r="B644" s="1"/>
      <c r="D644" s="5"/>
      <c r="E644" s="1"/>
    </row>
    <row r="645" spans="1:5">
      <c r="A645" s="1"/>
      <c r="B645" s="1"/>
      <c r="D645" s="5"/>
      <c r="E645" s="1"/>
    </row>
    <row r="646" spans="1:5">
      <c r="A646" s="1"/>
      <c r="B646" s="1"/>
      <c r="D646" s="5"/>
      <c r="E646" s="1"/>
    </row>
    <row r="647" spans="1:5">
      <c r="A647" s="1"/>
      <c r="B647" s="1"/>
      <c r="D647" s="5"/>
      <c r="E647" s="1"/>
    </row>
    <row r="648" spans="1:5">
      <c r="A648" s="1"/>
      <c r="B648" s="1"/>
      <c r="D648" s="5"/>
      <c r="E648" s="1"/>
    </row>
    <row r="649" spans="1:5">
      <c r="A649" s="1"/>
      <c r="B649" s="1"/>
      <c r="D649" s="5"/>
      <c r="E649" s="1"/>
    </row>
    <row r="650" spans="1:5">
      <c r="A650" s="1"/>
      <c r="B650" s="1"/>
      <c r="D650" s="5"/>
      <c r="E650" s="1"/>
    </row>
    <row r="651" spans="1:5">
      <c r="A651" s="1"/>
      <c r="B651" s="1"/>
      <c r="D651" s="5"/>
      <c r="E651" s="1"/>
    </row>
    <row r="652" spans="1:5">
      <c r="A652" s="1"/>
      <c r="B652" s="1"/>
      <c r="D652" s="5"/>
      <c r="E652" s="1"/>
    </row>
    <row r="653" spans="1:5">
      <c r="A653" s="1"/>
      <c r="B653" s="1"/>
      <c r="D653" s="5"/>
      <c r="E653" s="1"/>
    </row>
    <row r="654" spans="1:5">
      <c r="A654" s="1"/>
      <c r="B654" s="1"/>
      <c r="D654" s="5"/>
      <c r="E654" s="1"/>
    </row>
    <row r="655" spans="1:5">
      <c r="A655" s="1"/>
      <c r="B655" s="1"/>
      <c r="D655" s="5"/>
      <c r="E655" s="1"/>
    </row>
    <row r="656" spans="1:5">
      <c r="A656" s="1"/>
      <c r="B656" s="1"/>
      <c r="D656" s="5"/>
      <c r="E656" s="1"/>
    </row>
    <row r="657" spans="1:5">
      <c r="A657" s="1"/>
      <c r="B657" s="1"/>
      <c r="D657" s="5"/>
      <c r="E657" s="1"/>
    </row>
    <row r="658" spans="1:5">
      <c r="A658" s="1"/>
      <c r="B658" s="1"/>
      <c r="D658" s="5"/>
      <c r="E658" s="1"/>
    </row>
    <row r="659" spans="1:5">
      <c r="A659" s="1"/>
      <c r="B659" s="1"/>
      <c r="D659" s="5"/>
      <c r="E659" s="1"/>
    </row>
    <row r="660" spans="1:5">
      <c r="A660" s="1"/>
      <c r="B660" s="1"/>
      <c r="D660" s="5"/>
      <c r="E660" s="1"/>
    </row>
    <row r="661" spans="1:5">
      <c r="A661" s="1"/>
      <c r="B661" s="1"/>
      <c r="D661" s="5"/>
      <c r="E661" s="1"/>
    </row>
    <row r="662" spans="1:5">
      <c r="A662" s="1"/>
      <c r="B662" s="1"/>
      <c r="D662" s="5"/>
      <c r="E662" s="1"/>
    </row>
    <row r="663" spans="1:5">
      <c r="A663" s="1"/>
      <c r="B663" s="1"/>
      <c r="D663" s="5"/>
      <c r="E663" s="1"/>
    </row>
    <row r="664" spans="1:5">
      <c r="A664" s="1"/>
      <c r="B664" s="1"/>
      <c r="D664" s="5"/>
      <c r="E664" s="1"/>
    </row>
    <row r="665" spans="1:5">
      <c r="A665" s="1"/>
      <c r="B665" s="1"/>
      <c r="D665" s="5"/>
      <c r="E665" s="1"/>
    </row>
    <row r="666" spans="1:5">
      <c r="A666" s="1"/>
      <c r="B666" s="1"/>
      <c r="D666" s="5"/>
      <c r="E666" s="1"/>
    </row>
    <row r="667" spans="1:5">
      <c r="A667" s="1"/>
      <c r="B667" s="1"/>
      <c r="D667" s="5"/>
      <c r="E667" s="1"/>
    </row>
    <row r="668" spans="1:5">
      <c r="A668" s="1"/>
      <c r="B668" s="1"/>
      <c r="D668" s="5"/>
      <c r="E668" s="1"/>
    </row>
    <row r="669" spans="1:5">
      <c r="A669" s="1"/>
      <c r="B669" s="1"/>
      <c r="D669" s="5"/>
      <c r="E669" s="1"/>
    </row>
    <row r="670" spans="1:5">
      <c r="A670" s="1"/>
      <c r="B670" s="1"/>
      <c r="D670" s="5"/>
      <c r="E670" s="1"/>
    </row>
    <row r="671" spans="1:5">
      <c r="A671" s="1"/>
      <c r="B671" s="1"/>
      <c r="D671" s="5"/>
      <c r="E671" s="1"/>
    </row>
    <row r="672" spans="1:5">
      <c r="A672" s="1"/>
      <c r="B672" s="1"/>
      <c r="D672" s="5"/>
      <c r="E672" s="1"/>
    </row>
    <row r="673" spans="1:5">
      <c r="A673" s="1"/>
      <c r="B673" s="1"/>
      <c r="D673" s="5"/>
      <c r="E673" s="1"/>
    </row>
    <row r="674" spans="1:5">
      <c r="A674" s="1"/>
      <c r="B674" s="1"/>
      <c r="D674" s="5"/>
      <c r="E674" s="1"/>
    </row>
    <row r="675" spans="1:5">
      <c r="A675" s="1"/>
      <c r="B675" s="1"/>
      <c r="D675" s="5"/>
      <c r="E675" s="1"/>
    </row>
    <row r="676" spans="1:5">
      <c r="A676" s="1"/>
      <c r="B676" s="1"/>
      <c r="D676" s="5"/>
      <c r="E676" s="1"/>
    </row>
    <row r="677" spans="1:5">
      <c r="A677" s="1"/>
      <c r="B677" s="1"/>
      <c r="D677" s="5"/>
      <c r="E677" s="1"/>
    </row>
    <row r="678" spans="1:5">
      <c r="A678" s="1"/>
      <c r="B678" s="1"/>
      <c r="D678" s="5"/>
      <c r="E678" s="1"/>
    </row>
    <row r="679" spans="1:5">
      <c r="A679" s="1"/>
      <c r="B679" s="1"/>
      <c r="D679" s="5"/>
      <c r="E679" s="1"/>
    </row>
    <row r="680" spans="1:5">
      <c r="A680" s="1"/>
      <c r="B680" s="1"/>
      <c r="D680" s="5"/>
      <c r="E680" s="1"/>
    </row>
    <row r="681" spans="1:5">
      <c r="A681" s="1"/>
      <c r="B681" s="1"/>
      <c r="D681" s="5"/>
      <c r="E681" s="1"/>
    </row>
    <row r="682" spans="1:5">
      <c r="A682" s="1"/>
      <c r="B682" s="1"/>
      <c r="D682" s="5"/>
      <c r="E682" s="1"/>
    </row>
    <row r="683" spans="1:5">
      <c r="A683" s="1"/>
      <c r="B683" s="1"/>
      <c r="D683" s="5"/>
      <c r="E683" s="1"/>
    </row>
    <row r="684" spans="1:5">
      <c r="A684" s="1"/>
      <c r="B684" s="1"/>
      <c r="D684" s="5"/>
      <c r="E684" s="1"/>
    </row>
    <row r="685" spans="1:5">
      <c r="A685" s="1"/>
      <c r="B685" s="1"/>
      <c r="D685" s="5"/>
      <c r="E685" s="1"/>
    </row>
    <row r="686" spans="1:5">
      <c r="A686" s="1"/>
      <c r="B686" s="1"/>
      <c r="D686" s="5"/>
      <c r="E686" s="1"/>
    </row>
    <row r="687" spans="1:5">
      <c r="A687" s="1"/>
      <c r="B687" s="1"/>
      <c r="D687" s="5"/>
      <c r="E687" s="1"/>
    </row>
    <row r="688" spans="1:5">
      <c r="A688" s="1"/>
      <c r="B688" s="1"/>
      <c r="D688" s="5"/>
      <c r="E688" s="1"/>
    </row>
    <row r="689" spans="1:5">
      <c r="A689" s="1"/>
      <c r="B689" s="1"/>
      <c r="D689" s="5"/>
      <c r="E689" s="1"/>
    </row>
    <row r="690" spans="1:5">
      <c r="A690" s="1"/>
      <c r="B690" s="1"/>
      <c r="D690" s="5"/>
      <c r="E690" s="1"/>
    </row>
    <row r="691" spans="1:5">
      <c r="A691" s="1"/>
      <c r="B691" s="1"/>
      <c r="D691" s="5"/>
      <c r="E691" s="1"/>
    </row>
    <row r="692" spans="1:5">
      <c r="A692" s="1"/>
      <c r="B692" s="1"/>
      <c r="D692" s="5"/>
      <c r="E692" s="1"/>
    </row>
    <row r="693" spans="1:5">
      <c r="A693" s="1"/>
      <c r="B693" s="1"/>
      <c r="D693" s="5"/>
      <c r="E693" s="1"/>
    </row>
    <row r="694" spans="1:5">
      <c r="A694" s="1"/>
      <c r="B694" s="1"/>
      <c r="D694" s="5"/>
      <c r="E694" s="1"/>
    </row>
    <row r="695" spans="1:5">
      <c r="A695" s="1"/>
      <c r="B695" s="1"/>
      <c r="D695" s="5"/>
      <c r="E695" s="1"/>
    </row>
    <row r="696" spans="1:5">
      <c r="A696" s="1"/>
      <c r="B696" s="1"/>
      <c r="D696" s="5"/>
      <c r="E696" s="1"/>
    </row>
    <row r="697" spans="1:5">
      <c r="A697" s="1"/>
      <c r="B697" s="1"/>
      <c r="D697" s="5"/>
      <c r="E697" s="1"/>
    </row>
    <row r="698" spans="1:5">
      <c r="A698" s="1"/>
      <c r="B698" s="1"/>
      <c r="D698" s="5"/>
      <c r="E698" s="1"/>
    </row>
    <row r="699" spans="1:5">
      <c r="A699" s="1"/>
      <c r="B699" s="1"/>
      <c r="D699" s="5"/>
      <c r="E699" s="1"/>
    </row>
    <row r="700" spans="1:5">
      <c r="A700" s="1"/>
      <c r="B700" s="1"/>
      <c r="D700" s="5"/>
      <c r="E700" s="1"/>
    </row>
    <row r="701" spans="1:5">
      <c r="A701" s="1"/>
      <c r="B701" s="1"/>
      <c r="D701" s="5"/>
      <c r="E701" s="1"/>
    </row>
    <row r="702" spans="1:5">
      <c r="A702" s="1"/>
      <c r="B702" s="1"/>
      <c r="D702" s="5"/>
      <c r="E702" s="1"/>
    </row>
    <row r="703" spans="1:5">
      <c r="A703" s="1"/>
      <c r="B703" s="1"/>
      <c r="D703" s="5"/>
      <c r="E703" s="1"/>
    </row>
    <row r="704" spans="1:5">
      <c r="A704" s="1"/>
      <c r="B704" s="1"/>
      <c r="D704" s="5"/>
      <c r="E704" s="1"/>
    </row>
    <row r="705" spans="1:5">
      <c r="A705" s="1"/>
      <c r="B705" s="1"/>
      <c r="D705" s="5"/>
      <c r="E705" s="1"/>
    </row>
    <row r="706" spans="1:5">
      <c r="A706" s="1"/>
      <c r="B706" s="1"/>
      <c r="D706" s="5"/>
      <c r="E706" s="1"/>
    </row>
    <row r="707" spans="1:5">
      <c r="A707" s="1"/>
      <c r="B707" s="1"/>
      <c r="D707" s="5"/>
      <c r="E707" s="1"/>
    </row>
    <row r="708" spans="1:5">
      <c r="A708" s="1"/>
      <c r="B708" s="1"/>
      <c r="D708" s="5"/>
      <c r="E708" s="1"/>
    </row>
    <row r="709" spans="1:5">
      <c r="A709" s="1"/>
      <c r="B709" s="1"/>
      <c r="D709" s="5"/>
      <c r="E709" s="1"/>
    </row>
    <row r="710" spans="1:5">
      <c r="A710" s="1"/>
      <c r="B710" s="1"/>
      <c r="D710" s="5"/>
      <c r="E710" s="1"/>
    </row>
    <row r="711" spans="1:5">
      <c r="A711" s="1"/>
      <c r="B711" s="1"/>
      <c r="D711" s="5"/>
      <c r="E711" s="1"/>
    </row>
    <row r="712" spans="1:5">
      <c r="A712" s="1"/>
      <c r="B712" s="1"/>
      <c r="D712" s="5"/>
      <c r="E712" s="1"/>
    </row>
    <row r="713" spans="1:5">
      <c r="A713" s="1"/>
      <c r="B713" s="1"/>
      <c r="D713" s="5"/>
      <c r="E713" s="1"/>
    </row>
    <row r="714" spans="1:5">
      <c r="A714" s="1"/>
      <c r="B714" s="1"/>
      <c r="D714" s="5"/>
      <c r="E714" s="1"/>
    </row>
    <row r="715" spans="1:5">
      <c r="A715" s="1"/>
      <c r="B715" s="1"/>
      <c r="D715" s="5"/>
      <c r="E715" s="1"/>
    </row>
    <row r="716" spans="1:5">
      <c r="A716" s="1"/>
      <c r="B716" s="1"/>
      <c r="D716" s="5"/>
      <c r="E716" s="1"/>
    </row>
    <row r="717" spans="1:5">
      <c r="A717" s="1"/>
      <c r="B717" s="1"/>
      <c r="D717" s="5"/>
      <c r="E717" s="1"/>
    </row>
    <row r="718" spans="1:5">
      <c r="A718" s="1"/>
      <c r="B718" s="1"/>
      <c r="D718" s="5"/>
      <c r="E718" s="1"/>
    </row>
    <row r="719" spans="1:5">
      <c r="A719" s="1"/>
      <c r="B719" s="1"/>
      <c r="D719" s="5"/>
      <c r="E719" s="1"/>
    </row>
    <row r="720" spans="1:5">
      <c r="A720" s="1"/>
      <c r="B720" s="1"/>
      <c r="D720" s="5"/>
      <c r="E720" s="1"/>
    </row>
    <row r="721" spans="1:5">
      <c r="A721" s="1"/>
      <c r="B721" s="1"/>
      <c r="D721" s="5"/>
      <c r="E721" s="1"/>
    </row>
    <row r="722" spans="1:5">
      <c r="A722" s="1"/>
      <c r="B722" s="1"/>
      <c r="D722" s="5"/>
      <c r="E722" s="1"/>
    </row>
    <row r="723" spans="1:5">
      <c r="A723" s="1"/>
      <c r="B723" s="1"/>
      <c r="D723" s="5"/>
      <c r="E723" s="1"/>
    </row>
    <row r="724" spans="1:5">
      <c r="A724" s="1"/>
      <c r="B724" s="1"/>
      <c r="D724" s="5"/>
      <c r="E724" s="1"/>
    </row>
    <row r="725" spans="1:5">
      <c r="A725" s="1"/>
      <c r="B725" s="1"/>
      <c r="D725" s="5"/>
      <c r="E725" s="1"/>
    </row>
    <row r="726" spans="1:5">
      <c r="A726" s="1"/>
      <c r="B726" s="1"/>
      <c r="D726" s="5"/>
      <c r="E726" s="1"/>
    </row>
    <row r="727" spans="1:5">
      <c r="A727" s="1"/>
      <c r="B727" s="1"/>
      <c r="D727" s="5"/>
      <c r="E727" s="1"/>
    </row>
    <row r="728" spans="1:5">
      <c r="A728" s="1"/>
      <c r="B728" s="1"/>
      <c r="D728" s="5"/>
      <c r="E728" s="1"/>
    </row>
  </sheetData>
  <mergeCells count="4">
    <mergeCell ref="D6:F6"/>
    <mergeCell ref="D5:G5"/>
    <mergeCell ref="H6:L6"/>
    <mergeCell ref="M6:Q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28"/>
  <sheetViews>
    <sheetView zoomScale="70" zoomScaleNormal="70" workbookViewId="0">
      <selection activeCell="H34" sqref="H34"/>
    </sheetView>
  </sheetViews>
  <sheetFormatPr baseColWidth="10" defaultRowHeight="15"/>
  <cols>
    <col min="2" max="3" width="11.85546875" bestFit="1" customWidth="1"/>
    <col min="4" max="4" width="13.7109375" style="4" customWidth="1"/>
    <col min="5" max="5" width="14.140625" customWidth="1"/>
    <col min="6" max="6" width="13.28515625" customWidth="1"/>
    <col min="7" max="7" width="13.42578125" customWidth="1"/>
    <col min="8" max="8" width="17" customWidth="1"/>
    <col min="9" max="9" width="12.7109375" customWidth="1"/>
    <col min="10" max="10" width="14" customWidth="1"/>
    <col min="11" max="11" width="13.5703125" customWidth="1"/>
    <col min="12" max="12" width="12.42578125" customWidth="1"/>
    <col min="13" max="13" width="18.28515625" customWidth="1"/>
    <col min="15" max="15" width="17" customWidth="1"/>
    <col min="16" max="16" width="12.7109375" customWidth="1"/>
    <col min="17" max="17" width="12.85546875" customWidth="1"/>
  </cols>
  <sheetData>
    <row r="1" spans="1:18">
      <c r="A1" s="12" t="s">
        <v>4</v>
      </c>
      <c r="B1" s="12" t="s">
        <v>5</v>
      </c>
      <c r="C1" s="13" t="s">
        <v>6</v>
      </c>
      <c r="D1" s="14" t="s">
        <v>7</v>
      </c>
      <c r="E1" s="13" t="s">
        <v>8</v>
      </c>
      <c r="F1" s="13" t="s">
        <v>9</v>
      </c>
      <c r="G1" s="11"/>
    </row>
    <row r="2" spans="1:18">
      <c r="A2" s="15">
        <v>800</v>
      </c>
      <c r="B2" s="11">
        <f>(PI()*A2*2)/60</f>
        <v>83.775804095727821</v>
      </c>
      <c r="C2" s="11">
        <v>0.78683999999999998</v>
      </c>
      <c r="D2" s="3">
        <v>0.84799999999999998</v>
      </c>
      <c r="E2" s="11">
        <v>3.6999999999999998E-2</v>
      </c>
      <c r="F2" s="11">
        <v>0.11749999999999999</v>
      </c>
    </row>
    <row r="5" spans="1:18">
      <c r="D5" s="20" t="s">
        <v>1</v>
      </c>
      <c r="E5" s="20"/>
      <c r="F5" s="20"/>
      <c r="G5" s="20"/>
      <c r="J5" s="8"/>
      <c r="K5" s="8"/>
      <c r="M5" s="8"/>
      <c r="N5" s="8"/>
      <c r="O5" s="8"/>
      <c r="P5" s="8"/>
      <c r="Q5" s="8"/>
    </row>
    <row r="6" spans="1:18">
      <c r="D6" s="20" t="s">
        <v>2</v>
      </c>
      <c r="E6" s="20"/>
      <c r="F6" s="20"/>
      <c r="G6" s="11" t="s">
        <v>3</v>
      </c>
      <c r="H6" s="20" t="s">
        <v>18</v>
      </c>
      <c r="I6" s="20"/>
      <c r="J6" s="20"/>
      <c r="K6" s="20"/>
      <c r="L6" s="20"/>
      <c r="M6" s="20" t="s">
        <v>34</v>
      </c>
      <c r="N6" s="20"/>
      <c r="O6" s="20"/>
      <c r="P6" s="20"/>
      <c r="Q6" s="20"/>
    </row>
    <row r="7" spans="1:18">
      <c r="D7" t="s">
        <v>12</v>
      </c>
      <c r="E7" t="s">
        <v>13</v>
      </c>
      <c r="F7" t="s">
        <v>14</v>
      </c>
      <c r="G7" t="s">
        <v>12</v>
      </c>
      <c r="J7" t="s">
        <v>12</v>
      </c>
      <c r="K7" t="s">
        <v>13</v>
      </c>
      <c r="L7" t="s">
        <v>14</v>
      </c>
      <c r="M7" t="s">
        <v>12</v>
      </c>
      <c r="N7" t="s">
        <v>13</v>
      </c>
      <c r="O7" t="s">
        <v>35</v>
      </c>
      <c r="P7" t="s">
        <v>14</v>
      </c>
      <c r="Q7" t="s">
        <v>36</v>
      </c>
    </row>
    <row r="8" spans="1:18">
      <c r="A8" s="11" t="s">
        <v>0</v>
      </c>
      <c r="B8" s="2" t="s">
        <v>10</v>
      </c>
      <c r="C8" s="2" t="s">
        <v>11</v>
      </c>
      <c r="D8" s="3" t="s">
        <v>16</v>
      </c>
      <c r="E8" s="3" t="s">
        <v>15</v>
      </c>
      <c r="F8" s="3" t="s">
        <v>17</v>
      </c>
      <c r="G8" s="3" t="s">
        <v>19</v>
      </c>
      <c r="H8" s="11" t="s">
        <v>22</v>
      </c>
      <c r="I8" s="11" t="s">
        <v>23</v>
      </c>
      <c r="J8" s="3" t="s">
        <v>19</v>
      </c>
      <c r="K8" s="3" t="s">
        <v>20</v>
      </c>
      <c r="L8" s="3" t="s">
        <v>21</v>
      </c>
      <c r="M8" s="3" t="s">
        <v>19</v>
      </c>
      <c r="N8" s="3" t="s">
        <v>20</v>
      </c>
      <c r="O8" s="3" t="s">
        <v>37</v>
      </c>
      <c r="P8" s="3" t="s">
        <v>21</v>
      </c>
      <c r="Q8" s="3" t="s">
        <v>38</v>
      </c>
      <c r="R8" s="18" t="s">
        <v>54</v>
      </c>
    </row>
    <row r="9" spans="1:18">
      <c r="A9" s="11">
        <v>2</v>
      </c>
      <c r="B9">
        <v>-90</v>
      </c>
      <c r="C9">
        <f>(B9*2*PI())/360</f>
        <v>-1.5707963267948966</v>
      </c>
      <c r="D9">
        <f>$C$2*$E$2*$B$2^2*COS(C9)+($D$2/(262144*$F$2^11)*262144*$E$2*$B$2^2*$F$2^11*COS(C9))</f>
        <v>2.6005961192766299E-14</v>
      </c>
      <c r="E9">
        <f>-($D$2/(262144*$F$2^11))*(-262144*COS(2*C9)*$F$2^10*$B$2^2*$E$2^2-65536*COS(2*C9)*$F$2^8*$B$2^2*$E$2^4-30720*COS(2*C9)*$F$2^6*$B$2^2*$E$2^6-17920*COS(2*C9)*$F$2^4*$B$2^2*$E$2^8-11760*COS(2*C9)*$F$2^2*$B$2^2*$E$2^10+15120*COS(2*C9)*$B$2^2*$E$2^12)</f>
        <v>-71.14610816603907</v>
      </c>
      <c r="F9">
        <f t="shared" ref="F9:F72" si="0">-($D$2/(262144*$F$2^11))*(65536*COS(4*C9)*$F$2^8*$B$2^2*$E$2^4+49152*COS(4*C9)*$F$2^6*$B$2^2*$E$2^6+35840*COS(4*C9)*$F$2^4*$B$2^2*$E$2^8+26880*COS(4*C9)*$F$2^2*$B$2^2*$E$2^10+4725*COS(4*C9)*$B$2^2*$E$2^12)</f>
        <v>-1.856741299004967</v>
      </c>
      <c r="G9">
        <f t="shared" ref="G9:G72" si="1">$C$2*$E$2*$B$2^2*SIN(C9)</f>
        <v>-204.32681422027846</v>
      </c>
      <c r="H9" s="10">
        <v>0</v>
      </c>
      <c r="I9">
        <f>H9*10^(-5)</f>
        <v>0</v>
      </c>
      <c r="J9">
        <f t="shared" ref="J9:J72" si="2">I9*$E$2*SIN(C9)</f>
        <v>0</v>
      </c>
      <c r="K9">
        <f t="shared" ref="K9:K72" si="3">(I9/(65536*$F$2^9))*(32768*$F$2^8*$E$2^2+8192*$F$2^6*$E$2^4+3840*$F$2^4*$E$2^6+2240*$F$2^2*$E$2^8+1470*$E$2^10)*SIN(2*C9)</f>
        <v>0</v>
      </c>
      <c r="L9">
        <f t="shared" ref="L9:L72" si="4">(I9/(65536*$F$2^9))*(-4096*$F$2^6*$E$2^4-3072*$F$2^4*$E$2^6-2240*$F$2^2*$E$2^8-1680*$E$2^10)*SIN(4*C9)</f>
        <v>0</v>
      </c>
      <c r="M9">
        <f>(($D$2*SIN(C9))/(524288*$F$2^12))*(-131072*$F$2^11*$B$2^2*$E$2^3-32768*$F$2^9*$B$2^2*$E$2^5-15360*$F$2^7*$B$2^2*$E$2^7-8960*$F$2^5*$B$2^2*$E$2^9-5880*$F$2^3*$B$2^2*$E$2^11+41580*$F$2*$B$2^2*$E$2^13)</f>
        <v>0.65809990464446266</v>
      </c>
      <c r="N9">
        <f>(($D$2*SIN(2*C9))/(524288*$F$2^12))*(262144*$F$2^12*$B$2^2*$E$2^2+16384*$F$2^8*$B$2^2*$E$2^6+16384*$F$2^6*$B$2^2*$E$2^8+14336*$F$2^4*$B$2^2*$E$2^10+12288*$F$2^2*$B$2^2*$E$2^12+31680*$B$2^2*$E$2^14)</f>
        <v>-4.9944884997284462E-16</v>
      </c>
      <c r="O9">
        <f>(($D$2*SIN(3*C9))/(524288*$F$2^12))*(393216*$F$2^11*$B$2^2*$E$2^3+147456*$F$2^9*$B$2^2*$E$2^5+82944*$F$2^7*$B$2^2*$E$2^7+53760*$F$2^5*$B$2^2*$E$2^9+37800*$F$2^3*$B$2^2*$E$2^11-10395*$F$2*$B$2^2*$E$2^13)</f>
        <v>2.0000671971867074</v>
      </c>
      <c r="P9">
        <f>(($D$2*SIN(4*C9))/(524288*$F$2^12))*(131072*$F$2^10*$B$2^2*$E$2^4+65536*$F$2^8*$B$2^2*$E$2^6+32768*$F$2^6*$B$2^2*$E$2^8+16384*$F$2^4*$B$2^2*$E$2^10+7680*$F$2^2*$B$2^2*$E$2^12-28160*$B$2^2*$E$2^14)</f>
        <v>5.2072182929681802E-17</v>
      </c>
      <c r="Q9">
        <f>(($D$2*SIN(5*C9))/(524288*$F$2^12))*(-81920*$F$2^9*$B$2^2*$E$2^5-76800*$F$2^7*$B$2^2*$E$2^7-64000*$F$2^5*$B$2^2*$E$2^9-52500*$F$2^3*$B$2^2*$E$2^11-17325*$F$2*$B$2^2*$E$2^13)</f>
        <v>4.3777279201289626E-2</v>
      </c>
      <c r="R9">
        <f>I9*(-$E$2*SIN(C9)-($E$2^2*SIN(C9)*COS(C9))/($F$2*SQRT(1-($E$2^2*(SIN(C9))^2)/($F$2^2))))</f>
        <v>0</v>
      </c>
    </row>
    <row r="10" spans="1:18">
      <c r="A10" s="11"/>
      <c r="B10">
        <v>-87</v>
      </c>
      <c r="C10">
        <f t="shared" ref="C10:C73" si="5">(B10*2*PI())/360</f>
        <v>-1.5184364492350666</v>
      </c>
      <c r="D10">
        <f t="shared" ref="D10:D73" si="6">$C$2*$E$2*$B$2^2*COS(C10)+($D$2/(262144*$F$2^11)*262144*$E$2*$B$2^2*$F$2^11*COS(C10))</f>
        <v>22.218480406798243</v>
      </c>
      <c r="E10">
        <f t="shared" ref="E10:E73" si="7">-($D$2/(262144*$F$2^11))*(-262144*COS(2*C10)*$F$2^10*$B$2^2*$E$2^2-65536*COS(2*C10)*$F$2^8*$B$2^2*$E$2^4-30720*COS(2*C10)*$F$2^6*$B$2^2*$E$2^6-17920*COS(2*C10)*$F$2^4*$B$2^2*$E$2^8-11760*COS(2*C10)*$F$2^2*$B$2^2*$E$2^10+15120*COS(2*C10)*$B$2^2*$E$2^12)</f>
        <v>-70.75636234136536</v>
      </c>
      <c r="F10">
        <f t="shared" si="0"/>
        <v>-1.8161670468050777</v>
      </c>
      <c r="G10">
        <f t="shared" si="1"/>
        <v>-204.04679142268091</v>
      </c>
      <c r="H10" s="10">
        <v>0</v>
      </c>
      <c r="I10">
        <f t="shared" ref="I10:I73" si="8">H10*10^(-5)</f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ref="M10:M73" si="9">(($D$2*SIN(C10))/(524288*$F$2^12))*(-131072*$F$2^11*$B$2^2*$E$2^3-32768*$F$2^9*$B$2^2*$E$2^5-15360*$F$2^7*$B$2^2*$E$2^7-8960*$F$2^5*$B$2^2*$E$2^9-5880*$F$2^3*$B$2^2*$E$2^11+41580*$F$2*$B$2^2*$E$2^13)</f>
        <v>0.65719800159712916</v>
      </c>
      <c r="N10">
        <f t="shared" ref="N10:N73" si="10">(($D$2*SIN(2*C10))/(524288*$F$2^12))*(262144*$F$2^12*$B$2^2*$E$2^2+16384*$F$2^8*$B$2^2*$E$2^6+16384*$F$2^6*$B$2^2*$E$2^8+14336*$F$2^4*$B$2^2*$E$2^10+12288*$F$2^2*$B$2^2*$E$2^12+31680*$B$2^2*$E$2^14)</f>
        <v>-0.42612485498626623</v>
      </c>
      <c r="O10">
        <f t="shared" ref="O10:O73" si="11">(($D$2*SIN(3*C10))/(524288*$F$2^12))*(393216*$F$2^11*$B$2^2*$E$2^3+147456*$F$2^9*$B$2^2*$E$2^5+82944*$F$2^7*$B$2^2*$E$2^7+53760*$F$2^5*$B$2^2*$E$2^9+37800*$F$2^3*$B$2^2*$E$2^11-10395*$F$2*$B$2^2*$E$2^13)</f>
        <v>1.9754430510681071</v>
      </c>
      <c r="P10">
        <f t="shared" ref="P10:P73" si="12">(($D$2*SIN(4*C10))/(524288*$F$2^12))*(131072*$F$2^10*$B$2^2*$E$2^4+65536*$F$2^8*$B$2^2*$E$2^6+32768*$F$2^6*$B$2^2*$E$2^8+16384*$F$2^4*$B$2^2*$E$2^10+7680*$F$2^2*$B$2^2*$E$2^12-28160*$B$2^2*$E$2^14)</f>
        <v>4.4184096850080692E-2</v>
      </c>
      <c r="Q10">
        <f t="shared" ref="Q10:Q73" si="13">(($D$2*SIN(5*C10))/(524288*$F$2^12))*(-81920*$F$2^9*$B$2^2*$E$2^5-76800*$F$2^7*$B$2^2*$E$2^7-64000*$F$2^5*$B$2^2*$E$2^9-52500*$F$2^3*$B$2^2*$E$2^11-17325*$F$2*$B$2^2*$E$2^13)</f>
        <v>4.2285604585192912E-2</v>
      </c>
      <c r="R10">
        <f t="shared" ref="R10:R73" si="14">I10*(-$E$2*SIN(C10)-($E$2^2*SIN(C10)*COS(C10))/($F$2*SQRT(1-($E$2^2*(SIN(C10))^2)/($F$2^2))))</f>
        <v>0</v>
      </c>
    </row>
    <row r="11" spans="1:18">
      <c r="A11" s="11"/>
      <c r="B11">
        <v>-84</v>
      </c>
      <c r="C11">
        <f t="shared" si="5"/>
        <v>-1.4660765716752369</v>
      </c>
      <c r="D11">
        <f t="shared" si="6"/>
        <v>44.376061503188978</v>
      </c>
      <c r="E11">
        <f t="shared" si="7"/>
        <v>-69.591395004158954</v>
      </c>
      <c r="F11">
        <f t="shared" si="0"/>
        <v>-1.69621757972341</v>
      </c>
      <c r="G11">
        <f t="shared" si="1"/>
        <v>-203.20749055291239</v>
      </c>
      <c r="H11" s="10">
        <v>0</v>
      </c>
      <c r="I11">
        <f t="shared" si="8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9"/>
        <v>0.65449476450869093</v>
      </c>
      <c r="N11">
        <f t="shared" si="10"/>
        <v>-0.84758099688894217</v>
      </c>
      <c r="O11">
        <f t="shared" si="11"/>
        <v>1.9021769409126021</v>
      </c>
      <c r="P11">
        <f t="shared" si="12"/>
        <v>8.6437136648992802E-2</v>
      </c>
      <c r="Q11">
        <f t="shared" si="13"/>
        <v>3.7912235896880961E-2</v>
      </c>
      <c r="R11">
        <f t="shared" si="14"/>
        <v>0</v>
      </c>
    </row>
    <row r="12" spans="1:18">
      <c r="A12" s="11"/>
      <c r="B12">
        <v>-81</v>
      </c>
      <c r="C12">
        <f t="shared" si="5"/>
        <v>-1.4137166941154069</v>
      </c>
      <c r="D12">
        <f t="shared" si="6"/>
        <v>66.41201089954177</v>
      </c>
      <c r="E12">
        <f t="shared" si="7"/>
        <v>-67.663969780351309</v>
      </c>
      <c r="F12">
        <f t="shared" si="0"/>
        <v>-1.5021352650528337</v>
      </c>
      <c r="G12">
        <f t="shared" si="1"/>
        <v>-201.81121207631784</v>
      </c>
      <c r="H12" s="10">
        <v>0</v>
      </c>
      <c r="I12">
        <f t="shared" si="8"/>
        <v>0</v>
      </c>
      <c r="J12">
        <f t="shared" si="2"/>
        <v>0</v>
      </c>
      <c r="K12">
        <f t="shared" si="3"/>
        <v>0</v>
      </c>
      <c r="L12">
        <f t="shared" si="4"/>
        <v>0</v>
      </c>
      <c r="M12">
        <f t="shared" si="9"/>
        <v>0.64999760276410778</v>
      </c>
      <c r="N12">
        <f t="shared" si="10"/>
        <v>-1.2597508640219779</v>
      </c>
      <c r="O12">
        <f t="shared" si="11"/>
        <v>1.7820729215084992</v>
      </c>
      <c r="P12">
        <f t="shared" si="12"/>
        <v>0.12491245880494432</v>
      </c>
      <c r="Q12">
        <f t="shared" si="13"/>
        <v>3.0955210985128698E-2</v>
      </c>
      <c r="R12">
        <f t="shared" si="14"/>
        <v>0</v>
      </c>
    </row>
    <row r="13" spans="1:18">
      <c r="A13" s="11"/>
      <c r="B13">
        <v>-78</v>
      </c>
      <c r="C13">
        <f t="shared" si="5"/>
        <v>-1.3613568165555769</v>
      </c>
      <c r="D13">
        <f t="shared" si="6"/>
        <v>88.265929590261194</v>
      </c>
      <c r="E13">
        <f t="shared" si="7"/>
        <v>-64.995203944034145</v>
      </c>
      <c r="F13">
        <f t="shared" si="0"/>
        <v>-1.2424024312547262</v>
      </c>
      <c r="G13">
        <f t="shared" si="1"/>
        <v>-199.86178309514742</v>
      </c>
      <c r="H13" s="10">
        <v>0</v>
      </c>
      <c r="I13">
        <f t="shared" si="8"/>
        <v>0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9"/>
        <v>0.64371884277112745</v>
      </c>
      <c r="N13">
        <f t="shared" si="10"/>
        <v>-1.6581186370689729</v>
      </c>
      <c r="O13">
        <f t="shared" si="11"/>
        <v>1.6180883524159153</v>
      </c>
      <c r="P13">
        <f t="shared" si="12"/>
        <v>0.15792850711464043</v>
      </c>
      <c r="Q13">
        <f t="shared" si="13"/>
        <v>2.1888639600644782E-2</v>
      </c>
      <c r="R13">
        <f t="shared" si="14"/>
        <v>0</v>
      </c>
    </row>
    <row r="14" spans="1:18">
      <c r="A14" s="11"/>
      <c r="B14">
        <v>-75</v>
      </c>
      <c r="C14">
        <f t="shared" si="5"/>
        <v>-1.3089969389957472</v>
      </c>
      <c r="D14">
        <f t="shared" si="6"/>
        <v>109.87791750326318</v>
      </c>
      <c r="E14">
        <f t="shared" si="7"/>
        <v>-61.614337052185348</v>
      </c>
      <c r="F14">
        <f t="shared" si="0"/>
        <v>-0.92837064950248349</v>
      </c>
      <c r="G14">
        <f t="shared" si="1"/>
        <v>-197.36454685873542</v>
      </c>
      <c r="H14" s="10">
        <v>0</v>
      </c>
      <c r="I14">
        <f t="shared" si="8"/>
        <v>0</v>
      </c>
      <c r="J14">
        <f t="shared" si="2"/>
        <v>0</v>
      </c>
      <c r="K14">
        <f t="shared" si="3"/>
        <v>0</v>
      </c>
      <c r="L14">
        <f t="shared" si="4"/>
        <v>0</v>
      </c>
      <c r="M14">
        <f t="shared" si="9"/>
        <v>0.63567569417445968</v>
      </c>
      <c r="N14">
        <f t="shared" si="10"/>
        <v>-2.0383197153446067</v>
      </c>
      <c r="O14">
        <f t="shared" si="11"/>
        <v>1.4142610779594926</v>
      </c>
      <c r="P14">
        <f t="shared" si="12"/>
        <v>0.18404232183837013</v>
      </c>
      <c r="Q14">
        <f t="shared" si="13"/>
        <v>1.1330393600064237E-2</v>
      </c>
      <c r="R14">
        <f t="shared" si="14"/>
        <v>0</v>
      </c>
    </row>
    <row r="15" spans="1:18">
      <c r="A15" s="11"/>
      <c r="B15">
        <v>-72</v>
      </c>
      <c r="C15">
        <f t="shared" si="5"/>
        <v>-1.2566370614359172</v>
      </c>
      <c r="D15">
        <f t="shared" si="6"/>
        <v>131.18873768190917</v>
      </c>
      <c r="E15">
        <f t="shared" si="7"/>
        <v>-57.558410589963835</v>
      </c>
      <c r="F15">
        <f t="shared" si="0"/>
        <v>-0.57376461555034997</v>
      </c>
      <c r="G15">
        <f t="shared" si="1"/>
        <v>-194.32634811802507</v>
      </c>
      <c r="H15" s="10">
        <v>0</v>
      </c>
      <c r="I15">
        <f t="shared" si="8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9"/>
        <v>0.62589020268533546</v>
      </c>
      <c r="N15">
        <f t="shared" si="10"/>
        <v>-2.3961885362731037</v>
      </c>
      <c r="O15">
        <f t="shared" si="11"/>
        <v>1.1756100021002884</v>
      </c>
      <c r="P15">
        <f t="shared" si="12"/>
        <v>0.20211260396472092</v>
      </c>
      <c r="Q15">
        <f t="shared" si="13"/>
        <v>-1.0726733194712651E-17</v>
      </c>
      <c r="R15">
        <f t="shared" si="14"/>
        <v>0</v>
      </c>
    </row>
    <row r="16" spans="1:18">
      <c r="A16" s="11"/>
      <c r="B16">
        <v>-69</v>
      </c>
      <c r="C16">
        <f t="shared" si="5"/>
        <v>-1.2042771838760873</v>
      </c>
      <c r="D16">
        <f t="shared" si="6"/>
        <v>152.13997864938645</v>
      </c>
      <c r="E16">
        <f t="shared" si="7"/>
        <v>-52.8718621364469</v>
      </c>
      <c r="F16">
        <f t="shared" si="0"/>
        <v>-0.19408231467057496</v>
      </c>
      <c r="G16">
        <f t="shared" si="1"/>
        <v>-190.75551436458207</v>
      </c>
      <c r="H16" s="10">
        <v>0</v>
      </c>
      <c r="I16">
        <f t="shared" si="8"/>
        <v>0</v>
      </c>
      <c r="J16">
        <f t="shared" si="2"/>
        <v>0</v>
      </c>
      <c r="K16">
        <f t="shared" si="3"/>
        <v>0</v>
      </c>
      <c r="L16">
        <f t="shared" si="4"/>
        <v>0</v>
      </c>
      <c r="M16">
        <f t="shared" si="9"/>
        <v>0.61438918965574529</v>
      </c>
      <c r="N16">
        <f t="shared" si="10"/>
        <v>-2.7278042141635046</v>
      </c>
      <c r="O16">
        <f t="shared" si="11"/>
        <v>0.90801150636346784</v>
      </c>
      <c r="P16">
        <f t="shared" si="12"/>
        <v>0.21134959545393714</v>
      </c>
      <c r="Q16">
        <f t="shared" si="13"/>
        <v>-1.1330393600064262E-2</v>
      </c>
      <c r="R16">
        <f t="shared" si="14"/>
        <v>0</v>
      </c>
    </row>
    <row r="17" spans="1:18">
      <c r="A17" s="11"/>
      <c r="B17">
        <v>-66</v>
      </c>
      <c r="C17">
        <f t="shared" si="5"/>
        <v>-1.1519173063162575</v>
      </c>
      <c r="D17">
        <f t="shared" si="6"/>
        <v>172.67421451050592</v>
      </c>
      <c r="E17">
        <f t="shared" si="7"/>
        <v>-47.606038497214641</v>
      </c>
      <c r="F17">
        <f t="shared" si="0"/>
        <v>0.19408231467057566</v>
      </c>
      <c r="G17">
        <f t="shared" si="1"/>
        <v>-186.66183300551899</v>
      </c>
      <c r="H17" s="10">
        <v>0</v>
      </c>
      <c r="I17">
        <f t="shared" si="8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9"/>
        <v>0.6012041785629777</v>
      </c>
      <c r="N17">
        <f t="shared" si="10"/>
        <v>-3.0295334982537994</v>
      </c>
      <c r="O17">
        <f t="shared" si="11"/>
        <v>0.61805475382256136</v>
      </c>
      <c r="P17">
        <f t="shared" si="12"/>
        <v>0.21134959545393714</v>
      </c>
      <c r="Q17">
        <f t="shared" si="13"/>
        <v>-2.1888639600644799E-2</v>
      </c>
      <c r="R17">
        <f t="shared" si="14"/>
        <v>0</v>
      </c>
    </row>
    <row r="18" spans="1:18">
      <c r="A18" s="11"/>
      <c r="B18">
        <v>-63</v>
      </c>
      <c r="C18">
        <f t="shared" si="5"/>
        <v>-1.0995574287564276</v>
      </c>
      <c r="D18">
        <f t="shared" si="6"/>
        <v>192.73516235208962</v>
      </c>
      <c r="E18">
        <f t="shared" si="7"/>
        <v>-41.818633138002859</v>
      </c>
      <c r="F18">
        <f t="shared" si="0"/>
        <v>0.57376461555035063</v>
      </c>
      <c r="G18">
        <f t="shared" si="1"/>
        <v>-182.05652453689268</v>
      </c>
      <c r="H18" s="10">
        <v>0</v>
      </c>
      <c r="I18">
        <f t="shared" si="8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9"/>
        <v>0.58637130860595899</v>
      </c>
      <c r="N18">
        <f t="shared" si="10"/>
        <v>-3.2980705793665845</v>
      </c>
      <c r="O18">
        <f t="shared" si="11"/>
        <v>0.31287944203641627</v>
      </c>
      <c r="P18">
        <f t="shared" si="12"/>
        <v>0.20211260396472092</v>
      </c>
      <c r="Q18">
        <f t="shared" si="13"/>
        <v>-3.0955210985128708E-2</v>
      </c>
      <c r="R18">
        <f t="shared" si="14"/>
        <v>0</v>
      </c>
    </row>
    <row r="19" spans="1:18">
      <c r="A19" s="11"/>
      <c r="B19">
        <v>-60</v>
      </c>
      <c r="C19">
        <f t="shared" si="5"/>
        <v>-1.0471975511965976</v>
      </c>
      <c r="D19">
        <f t="shared" si="6"/>
        <v>212.26783651052318</v>
      </c>
      <c r="E19">
        <f t="shared" si="7"/>
        <v>-35.573054083019521</v>
      </c>
      <c r="F19">
        <f t="shared" si="0"/>
        <v>0.92837064950248427</v>
      </c>
      <c r="G19">
        <f t="shared" si="1"/>
        <v>-176.95221178910464</v>
      </c>
      <c r="H19" s="10">
        <v>0</v>
      </c>
      <c r="I19">
        <f t="shared" si="8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9"/>
        <v>0.5699312356502213</v>
      </c>
      <c r="N19">
        <f t="shared" si="10"/>
        <v>-3.5304733090461902</v>
      </c>
      <c r="O19">
        <f t="shared" si="11"/>
        <v>-2.4503792363467092E-16</v>
      </c>
      <c r="P19">
        <f t="shared" si="12"/>
        <v>0.18404232183837008</v>
      </c>
      <c r="Q19">
        <f t="shared" si="13"/>
        <v>-3.7912235896880975E-2</v>
      </c>
      <c r="R19">
        <f t="shared" si="14"/>
        <v>0</v>
      </c>
    </row>
    <row r="20" spans="1:18">
      <c r="A20" s="11"/>
      <c r="B20">
        <v>-57</v>
      </c>
      <c r="C20">
        <f t="shared" si="5"/>
        <v>-0.99483767363676778</v>
      </c>
      <c r="D20">
        <f t="shared" si="6"/>
        <v>231.21869928363776</v>
      </c>
      <c r="E20">
        <f t="shared" si="7"/>
        <v>-28.937729203362494</v>
      </c>
      <c r="F20">
        <f t="shared" si="0"/>
        <v>1.2424024312547277</v>
      </c>
      <c r="G20">
        <f t="shared" si="1"/>
        <v>-171.36288532860007</v>
      </c>
      <c r="H20" s="10">
        <v>0</v>
      </c>
      <c r="I20">
        <f t="shared" si="8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9"/>
        <v>0.55192902079300077</v>
      </c>
      <c r="N20">
        <f t="shared" si="10"/>
        <v>-3.7241954343528501</v>
      </c>
      <c r="O20">
        <f t="shared" si="11"/>
        <v>-0.31287944203641682</v>
      </c>
      <c r="P20">
        <f t="shared" si="12"/>
        <v>0.15792850711464029</v>
      </c>
      <c r="Q20">
        <f t="shared" si="13"/>
        <v>-4.2285604585192933E-2</v>
      </c>
      <c r="R20">
        <f t="shared" si="14"/>
        <v>0</v>
      </c>
    </row>
    <row r="21" spans="1:18">
      <c r="A21" s="11"/>
      <c r="B21">
        <v>-54</v>
      </c>
      <c r="C21">
        <f t="shared" si="5"/>
        <v>-0.94247779607693793</v>
      </c>
      <c r="D21">
        <f t="shared" si="6"/>
        <v>249.53580767383056</v>
      </c>
      <c r="E21">
        <f t="shared" si="7"/>
        <v>-21.985356506944289</v>
      </c>
      <c r="F21">
        <f t="shared" si="0"/>
        <v>1.5021352650528341</v>
      </c>
      <c r="G21">
        <f t="shared" si="1"/>
        <v>-165.30386511069796</v>
      </c>
      <c r="H21" s="10">
        <v>0</v>
      </c>
      <c r="I21">
        <f t="shared" si="8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9"/>
        <v>0.53241400685390272</v>
      </c>
      <c r="N21">
        <f t="shared" si="10"/>
        <v>-3.8771144951427416</v>
      </c>
      <c r="O21">
        <f t="shared" si="11"/>
        <v>-0.61805475382256181</v>
      </c>
      <c r="P21">
        <f t="shared" si="12"/>
        <v>0.12491245880494428</v>
      </c>
      <c r="Q21">
        <f t="shared" si="13"/>
        <v>-4.3777279201289626E-2</v>
      </c>
      <c r="R21">
        <f t="shared" si="14"/>
        <v>0</v>
      </c>
    </row>
    <row r="22" spans="1:18">
      <c r="A22" s="11"/>
      <c r="B22">
        <v>-51</v>
      </c>
      <c r="C22">
        <f t="shared" si="5"/>
        <v>-0.89011791851710798</v>
      </c>
      <c r="D22">
        <f t="shared" si="6"/>
        <v>267.16895576021079</v>
      </c>
      <c r="E22">
        <f t="shared" si="7"/>
        <v>-14.792107643904361</v>
      </c>
      <c r="F22">
        <f t="shared" si="0"/>
        <v>1.69621757972341</v>
      </c>
      <c r="G22">
        <f t="shared" si="1"/>
        <v>-158.79175848865816</v>
      </c>
      <c r="H22" s="10">
        <v>0</v>
      </c>
      <c r="I22">
        <f t="shared" si="8"/>
        <v>0</v>
      </c>
      <c r="J22">
        <f t="shared" si="2"/>
        <v>0</v>
      </c>
      <c r="K22">
        <f t="shared" si="3"/>
        <v>0</v>
      </c>
      <c r="L22">
        <f t="shared" si="4"/>
        <v>0</v>
      </c>
      <c r="M22">
        <f t="shared" si="9"/>
        <v>0.51143968312966182</v>
      </c>
      <c r="N22">
        <f t="shared" si="10"/>
        <v>-3.987555078185482</v>
      </c>
      <c r="O22">
        <f t="shared" si="11"/>
        <v>-0.90801150636346817</v>
      </c>
      <c r="P22">
        <f t="shared" si="12"/>
        <v>8.6437136648992732E-2</v>
      </c>
      <c r="Q22">
        <f t="shared" si="13"/>
        <v>-4.2285604585192912E-2</v>
      </c>
      <c r="R22">
        <f t="shared" si="14"/>
        <v>0</v>
      </c>
    </row>
    <row r="23" spans="1:18">
      <c r="A23" s="11"/>
      <c r="B23">
        <v>-48</v>
      </c>
      <c r="C23">
        <f t="shared" si="5"/>
        <v>-0.83775804095727813</v>
      </c>
      <c r="D23">
        <f t="shared" si="6"/>
        <v>284.06981230953863</v>
      </c>
      <c r="E23">
        <f t="shared" si="7"/>
        <v>-7.4367933540703079</v>
      </c>
      <c r="F23">
        <f t="shared" si="0"/>
        <v>1.8161670468050781</v>
      </c>
      <c r="G23">
        <f t="shared" si="1"/>
        <v>-151.84441469408077</v>
      </c>
      <c r="H23" s="10">
        <v>0</v>
      </c>
      <c r="I23">
        <f t="shared" si="8"/>
        <v>0</v>
      </c>
      <c r="J23">
        <f t="shared" si="2"/>
        <v>0</v>
      </c>
      <c r="K23">
        <f t="shared" si="3"/>
        <v>0</v>
      </c>
      <c r="L23">
        <f t="shared" si="4"/>
        <v>0</v>
      </c>
      <c r="M23">
        <f t="shared" si="9"/>
        <v>0.4890635387836989</v>
      </c>
      <c r="N23">
        <f t="shared" si="10"/>
        <v>-4.0543071733420764</v>
      </c>
      <c r="O23">
        <f t="shared" si="11"/>
        <v>-1.1756100021002887</v>
      </c>
      <c r="P23">
        <f t="shared" si="12"/>
        <v>4.4184096850080512E-2</v>
      </c>
      <c r="Q23">
        <f t="shared" si="13"/>
        <v>-3.7912235896880947E-2</v>
      </c>
      <c r="R23">
        <f t="shared" si="14"/>
        <v>0</v>
      </c>
    </row>
    <row r="24" spans="1:18">
      <c r="A24" s="11"/>
      <c r="B24">
        <v>-45</v>
      </c>
      <c r="C24">
        <f t="shared" si="5"/>
        <v>-0.78539816339744828</v>
      </c>
      <c r="D24">
        <f t="shared" si="6"/>
        <v>300.19205324877669</v>
      </c>
      <c r="E24">
        <f t="shared" si="7"/>
        <v>4.3582272246192164E-15</v>
      </c>
      <c r="F24">
        <f t="shared" si="0"/>
        <v>1.856741299004967</v>
      </c>
      <c r="G24">
        <f t="shared" si="1"/>
        <v>-144.48087591340277</v>
      </c>
      <c r="H24" s="10">
        <v>0</v>
      </c>
      <c r="I24">
        <f t="shared" si="8"/>
        <v>0</v>
      </c>
      <c r="J24">
        <f t="shared" si="2"/>
        <v>0</v>
      </c>
      <c r="K24">
        <f t="shared" si="3"/>
        <v>0</v>
      </c>
      <c r="L24">
        <f t="shared" si="4"/>
        <v>0</v>
      </c>
      <c r="M24">
        <f t="shared" si="9"/>
        <v>0.46534690527231987</v>
      </c>
      <c r="N24">
        <f t="shared" si="10"/>
        <v>-4.0766394306892133</v>
      </c>
      <c r="O24">
        <f t="shared" si="11"/>
        <v>-1.4142610779594926</v>
      </c>
      <c r="P24">
        <f t="shared" si="12"/>
        <v>-2.6036091464840901E-17</v>
      </c>
      <c r="Q24">
        <f t="shared" si="13"/>
        <v>-3.0955210985128701E-2</v>
      </c>
      <c r="R24">
        <f t="shared" si="14"/>
        <v>0</v>
      </c>
    </row>
    <row r="25" spans="1:18">
      <c r="A25" s="11"/>
      <c r="B25">
        <v>-42</v>
      </c>
      <c r="C25">
        <f t="shared" si="5"/>
        <v>-0.73303828583761843</v>
      </c>
      <c r="D25">
        <f t="shared" si="6"/>
        <v>315.49148863615358</v>
      </c>
      <c r="E25">
        <f t="shared" si="7"/>
        <v>7.4367933540703151</v>
      </c>
      <c r="F25">
        <f t="shared" si="0"/>
        <v>1.8161670468050781</v>
      </c>
      <c r="G25">
        <f t="shared" si="1"/>
        <v>-136.72132509458871</v>
      </c>
      <c r="H25" s="10">
        <v>0</v>
      </c>
      <c r="I25">
        <f t="shared" si="8"/>
        <v>0</v>
      </c>
      <c r="J25">
        <f t="shared" si="2"/>
        <v>0</v>
      </c>
      <c r="K25">
        <f t="shared" si="3"/>
        <v>0</v>
      </c>
      <c r="L25">
        <f t="shared" si="4"/>
        <v>0</v>
      </c>
      <c r="M25">
        <f t="shared" si="9"/>
        <v>0.44035478823945612</v>
      </c>
      <c r="N25">
        <f t="shared" si="10"/>
        <v>-4.0543071733420755</v>
      </c>
      <c r="O25">
        <f t="shared" si="11"/>
        <v>-1.6180883524159155</v>
      </c>
      <c r="P25">
        <f t="shared" si="12"/>
        <v>-4.4184096850080568E-2</v>
      </c>
      <c r="Q25">
        <f t="shared" si="13"/>
        <v>-2.188863960064482E-2</v>
      </c>
      <c r="R25">
        <f t="shared" si="14"/>
        <v>0</v>
      </c>
    </row>
    <row r="26" spans="1:18">
      <c r="A26" s="11"/>
      <c r="B26">
        <v>-39</v>
      </c>
      <c r="C26">
        <f t="shared" si="5"/>
        <v>-0.68067840827778847</v>
      </c>
      <c r="D26">
        <f t="shared" si="6"/>
        <v>329.92618378272323</v>
      </c>
      <c r="E26">
        <f t="shared" si="7"/>
        <v>14.792107643904382</v>
      </c>
      <c r="F26">
        <f t="shared" si="0"/>
        <v>1.6962175797234096</v>
      </c>
      <c r="G26">
        <f t="shared" si="1"/>
        <v>-128.58703062707312</v>
      </c>
      <c r="H26" s="10">
        <v>0</v>
      </c>
      <c r="I26">
        <f t="shared" si="8"/>
        <v>0</v>
      </c>
      <c r="J26">
        <f t="shared" si="2"/>
        <v>0</v>
      </c>
      <c r="K26">
        <f t="shared" si="3"/>
        <v>0</v>
      </c>
      <c r="L26">
        <f t="shared" si="4"/>
        <v>0</v>
      </c>
      <c r="M26">
        <f t="shared" si="9"/>
        <v>0.4141556893407139</v>
      </c>
      <c r="N26">
        <f t="shared" si="10"/>
        <v>-3.9875550781854816</v>
      </c>
      <c r="O26">
        <f t="shared" si="11"/>
        <v>-1.7820729215084994</v>
      </c>
      <c r="P26">
        <f t="shared" si="12"/>
        <v>-8.6437136648992871E-2</v>
      </c>
      <c r="Q26">
        <f t="shared" si="13"/>
        <v>-1.1330393600064206E-2</v>
      </c>
      <c r="R26">
        <f t="shared" si="14"/>
        <v>0</v>
      </c>
    </row>
    <row r="27" spans="1:18">
      <c r="A27" s="11"/>
      <c r="B27">
        <v>-36</v>
      </c>
      <c r="C27">
        <f t="shared" si="5"/>
        <v>-0.62831853071795862</v>
      </c>
      <c r="D27">
        <f t="shared" si="6"/>
        <v>343.4565741924323</v>
      </c>
      <c r="E27">
        <f t="shared" si="7"/>
        <v>21.985356506944296</v>
      </c>
      <c r="F27">
        <f t="shared" si="0"/>
        <v>1.5021352650528337</v>
      </c>
      <c r="G27">
        <f t="shared" si="1"/>
        <v>-120.10028804658367</v>
      </c>
      <c r="H27" s="10">
        <v>0</v>
      </c>
      <c r="I27">
        <f t="shared" si="8"/>
        <v>0</v>
      </c>
      <c r="J27">
        <f t="shared" si="2"/>
        <v>0</v>
      </c>
      <c r="K27">
        <f t="shared" si="3"/>
        <v>0</v>
      </c>
      <c r="L27">
        <f t="shared" si="4"/>
        <v>0</v>
      </c>
      <c r="M27">
        <f t="shared" si="9"/>
        <v>0.38682141848509805</v>
      </c>
      <c r="N27">
        <f t="shared" si="10"/>
        <v>-3.8771144951427416</v>
      </c>
      <c r="O27">
        <f t="shared" si="11"/>
        <v>-1.9021769409126021</v>
      </c>
      <c r="P27">
        <f t="shared" si="12"/>
        <v>-0.12491245880494431</v>
      </c>
      <c r="Q27">
        <f t="shared" si="13"/>
        <v>5.3633665973563254E-18</v>
      </c>
      <c r="R27">
        <f t="shared" si="14"/>
        <v>0</v>
      </c>
    </row>
    <row r="28" spans="1:18">
      <c r="A28" s="11"/>
      <c r="B28">
        <v>-33</v>
      </c>
      <c r="C28">
        <f t="shared" si="5"/>
        <v>-0.57595865315812877</v>
      </c>
      <c r="D28">
        <f t="shared" si="6"/>
        <v>356.04557400565375</v>
      </c>
      <c r="E28">
        <f t="shared" si="7"/>
        <v>28.937729203362505</v>
      </c>
      <c r="F28">
        <f t="shared" si="0"/>
        <v>1.2424024312547275</v>
      </c>
      <c r="G28">
        <f t="shared" si="1"/>
        <v>-111.28435892462717</v>
      </c>
      <c r="H28" s="10">
        <v>0</v>
      </c>
      <c r="I28">
        <f t="shared" si="8"/>
        <v>0</v>
      </c>
      <c r="J28">
        <f t="shared" si="2"/>
        <v>0</v>
      </c>
      <c r="K28">
        <f t="shared" si="3"/>
        <v>0</v>
      </c>
      <c r="L28">
        <f t="shared" si="4"/>
        <v>0</v>
      </c>
      <c r="M28">
        <f t="shared" si="9"/>
        <v>0.35842689700904151</v>
      </c>
      <c r="N28">
        <f t="shared" si="10"/>
        <v>-3.7241954343528496</v>
      </c>
      <c r="O28">
        <f t="shared" si="11"/>
        <v>-1.9754430510681074</v>
      </c>
      <c r="P28">
        <f t="shared" si="12"/>
        <v>-0.15792850711464035</v>
      </c>
      <c r="Q28">
        <f t="shared" si="13"/>
        <v>1.1330393600064216E-2</v>
      </c>
      <c r="R28">
        <f t="shared" si="14"/>
        <v>0</v>
      </c>
    </row>
    <row r="29" spans="1:18">
      <c r="A29" s="11"/>
      <c r="B29">
        <v>-30</v>
      </c>
      <c r="C29">
        <f t="shared" si="5"/>
        <v>-0.52359877559829882</v>
      </c>
      <c r="D29">
        <f t="shared" si="6"/>
        <v>367.65867764895006</v>
      </c>
      <c r="E29">
        <f t="shared" si="7"/>
        <v>35.573054083019535</v>
      </c>
      <c r="F29">
        <f t="shared" si="0"/>
        <v>0.92837064950248316</v>
      </c>
      <c r="G29">
        <f t="shared" si="1"/>
        <v>-102.16340711013922</v>
      </c>
      <c r="H29" s="10">
        <v>0</v>
      </c>
      <c r="I29">
        <f t="shared" si="8"/>
        <v>0</v>
      </c>
      <c r="J29">
        <f t="shared" si="2"/>
        <v>0</v>
      </c>
      <c r="K29">
        <f t="shared" si="3"/>
        <v>0</v>
      </c>
      <c r="L29">
        <f t="shared" si="4"/>
        <v>0</v>
      </c>
      <c r="M29">
        <f t="shared" si="9"/>
        <v>0.32904995232223128</v>
      </c>
      <c r="N29">
        <f t="shared" si="10"/>
        <v>-3.5304733090461902</v>
      </c>
      <c r="O29">
        <f t="shared" si="11"/>
        <v>-2.0000671971867074</v>
      </c>
      <c r="P29">
        <f t="shared" si="12"/>
        <v>-0.18404232183837013</v>
      </c>
      <c r="Q29">
        <f t="shared" si="13"/>
        <v>2.188863960064483E-2</v>
      </c>
      <c r="R29">
        <f t="shared" si="14"/>
        <v>0</v>
      </c>
    </row>
    <row r="30" spans="1:18">
      <c r="A30" s="11"/>
      <c r="B30">
        <v>-27</v>
      </c>
      <c r="C30">
        <f t="shared" si="5"/>
        <v>-0.47123889803846897</v>
      </c>
      <c r="D30">
        <f t="shared" si="6"/>
        <v>378.26405441245197</v>
      </c>
      <c r="E30">
        <f t="shared" si="7"/>
        <v>41.818633138002859</v>
      </c>
      <c r="F30">
        <f t="shared" si="0"/>
        <v>0.57376461555035019</v>
      </c>
      <c r="G30">
        <f t="shared" si="1"/>
        <v>-92.762432498053741</v>
      </c>
      <c r="H30" s="10">
        <v>0</v>
      </c>
      <c r="I30">
        <f t="shared" si="8"/>
        <v>0</v>
      </c>
      <c r="J30">
        <f t="shared" si="2"/>
        <v>0</v>
      </c>
      <c r="K30">
        <f t="shared" si="3"/>
        <v>0</v>
      </c>
      <c r="L30">
        <f t="shared" si="4"/>
        <v>0</v>
      </c>
      <c r="M30">
        <f t="shared" si="9"/>
        <v>0.29877110458808764</v>
      </c>
      <c r="N30">
        <f t="shared" si="10"/>
        <v>-3.2980705793665845</v>
      </c>
      <c r="O30">
        <f t="shared" si="11"/>
        <v>-1.9754430510681074</v>
      </c>
      <c r="P30">
        <f t="shared" si="12"/>
        <v>-0.20211260396472092</v>
      </c>
      <c r="Q30">
        <f t="shared" si="13"/>
        <v>3.0955210985128701E-2</v>
      </c>
      <c r="R30">
        <f t="shared" si="14"/>
        <v>0</v>
      </c>
    </row>
    <row r="31" spans="1:18">
      <c r="A31" s="11"/>
      <c r="B31">
        <v>-24</v>
      </c>
      <c r="C31">
        <f t="shared" si="5"/>
        <v>-0.41887902047863906</v>
      </c>
      <c r="D31">
        <f t="shared" si="6"/>
        <v>387.83263569562132</v>
      </c>
      <c r="E31">
        <f t="shared" si="7"/>
        <v>47.606038497214641</v>
      </c>
      <c r="F31">
        <f t="shared" si="0"/>
        <v>0.19408231467057555</v>
      </c>
      <c r="G31">
        <f t="shared" si="1"/>
        <v>-83.107202506328733</v>
      </c>
      <c r="H31" s="10">
        <v>0</v>
      </c>
      <c r="I31">
        <f t="shared" si="8"/>
        <v>0</v>
      </c>
      <c r="J31">
        <f t="shared" si="2"/>
        <v>0</v>
      </c>
      <c r="K31">
        <f t="shared" si="3"/>
        <v>0</v>
      </c>
      <c r="L31">
        <f t="shared" si="4"/>
        <v>0</v>
      </c>
      <c r="M31">
        <f t="shared" si="9"/>
        <v>0.26767334602359294</v>
      </c>
      <c r="N31">
        <f t="shared" si="10"/>
        <v>-3.0295334982537989</v>
      </c>
      <c r="O31">
        <f t="shared" si="11"/>
        <v>-1.9021769409126021</v>
      </c>
      <c r="P31">
        <f t="shared" si="12"/>
        <v>-0.21134959545393714</v>
      </c>
      <c r="Q31">
        <f t="shared" si="13"/>
        <v>3.7912235896880954E-2</v>
      </c>
      <c r="R31">
        <f t="shared" si="14"/>
        <v>0</v>
      </c>
    </row>
    <row r="32" spans="1:18">
      <c r="A32" s="11"/>
      <c r="B32">
        <v>-21</v>
      </c>
      <c r="C32">
        <f t="shared" si="5"/>
        <v>-0.36651914291880922</v>
      </c>
      <c r="D32">
        <f t="shared" si="6"/>
        <v>396.338194682265</v>
      </c>
      <c r="E32">
        <f t="shared" si="7"/>
        <v>52.871862136446921</v>
      </c>
      <c r="F32">
        <f t="shared" si="0"/>
        <v>-0.19408231467057582</v>
      </c>
      <c r="G32">
        <f t="shared" si="1"/>
        <v>-73.224181449244696</v>
      </c>
      <c r="H32" s="10">
        <v>0</v>
      </c>
      <c r="I32">
        <f t="shared" si="8"/>
        <v>0</v>
      </c>
      <c r="J32">
        <f t="shared" si="2"/>
        <v>0</v>
      </c>
      <c r="K32">
        <f t="shared" si="3"/>
        <v>0</v>
      </c>
      <c r="L32">
        <f t="shared" si="4"/>
        <v>0</v>
      </c>
      <c r="M32">
        <f t="shared" si="9"/>
        <v>0.2358419134233937</v>
      </c>
      <c r="N32">
        <f t="shared" si="10"/>
        <v>-2.7278042141635042</v>
      </c>
      <c r="O32">
        <f t="shared" si="11"/>
        <v>-1.7820729215084992</v>
      </c>
      <c r="P32">
        <f t="shared" si="12"/>
        <v>-0.21134959545393711</v>
      </c>
      <c r="Q32">
        <f t="shared" si="13"/>
        <v>4.2285604585192926E-2</v>
      </c>
      <c r="R32">
        <f t="shared" si="14"/>
        <v>0</v>
      </c>
    </row>
    <row r="33" spans="1:18">
      <c r="A33" s="11"/>
      <c r="B33">
        <v>-18</v>
      </c>
      <c r="C33">
        <f t="shared" si="5"/>
        <v>-0.31415926535897931</v>
      </c>
      <c r="D33">
        <f t="shared" si="6"/>
        <v>403.75741822641464</v>
      </c>
      <c r="E33">
        <f t="shared" si="7"/>
        <v>57.558410589963835</v>
      </c>
      <c r="F33">
        <f t="shared" si="0"/>
        <v>-0.57376461555035041</v>
      </c>
      <c r="G33">
        <f t="shared" si="1"/>
        <v>-63.140458000558709</v>
      </c>
      <c r="H33" s="10">
        <v>0</v>
      </c>
      <c r="I33">
        <f t="shared" si="8"/>
        <v>0</v>
      </c>
      <c r="J33">
        <f t="shared" si="2"/>
        <v>0</v>
      </c>
      <c r="K33">
        <f t="shared" si="3"/>
        <v>0</v>
      </c>
      <c r="L33">
        <f t="shared" si="4"/>
        <v>0</v>
      </c>
      <c r="M33">
        <f t="shared" si="9"/>
        <v>0.20336405453167131</v>
      </c>
      <c r="N33">
        <f t="shared" si="10"/>
        <v>-2.3961885362731037</v>
      </c>
      <c r="O33">
        <f t="shared" si="11"/>
        <v>-1.6180883524159155</v>
      </c>
      <c r="P33">
        <f t="shared" si="12"/>
        <v>-0.20211260396472092</v>
      </c>
      <c r="Q33">
        <f t="shared" si="13"/>
        <v>4.3777279201289626E-2</v>
      </c>
      <c r="R33">
        <f t="shared" si="14"/>
        <v>0</v>
      </c>
    </row>
    <row r="34" spans="1:18">
      <c r="A34" s="11"/>
      <c r="B34">
        <v>-15</v>
      </c>
      <c r="C34">
        <f t="shared" si="5"/>
        <v>-0.26179938779914941</v>
      </c>
      <c r="D34">
        <f t="shared" si="6"/>
        <v>410.06997075203981</v>
      </c>
      <c r="E34">
        <f t="shared" si="7"/>
        <v>61.614337052185348</v>
      </c>
      <c r="F34">
        <f t="shared" si="0"/>
        <v>-0.92837064950248349</v>
      </c>
      <c r="G34">
        <f t="shared" si="1"/>
        <v>-52.883670945332625</v>
      </c>
      <c r="H34" s="10">
        <v>282620400</v>
      </c>
      <c r="I34">
        <f t="shared" si="8"/>
        <v>2826.2040000000002</v>
      </c>
      <c r="J34">
        <f t="shared" si="2"/>
        <v>-27.064590560162205</v>
      </c>
      <c r="K34">
        <f t="shared" si="3"/>
        <v>-8.4462092290090638</v>
      </c>
      <c r="L34">
        <f t="shared" si="4"/>
        <v>0.19089285788891835</v>
      </c>
      <c r="M34">
        <f t="shared" si="9"/>
        <v>0.17032878890213979</v>
      </c>
      <c r="N34">
        <f t="shared" si="10"/>
        <v>-2.0383197153446067</v>
      </c>
      <c r="O34">
        <f t="shared" si="11"/>
        <v>-1.4142610779594926</v>
      </c>
      <c r="P34">
        <f t="shared" si="12"/>
        <v>-0.18404232183837013</v>
      </c>
      <c r="Q34">
        <f t="shared" si="13"/>
        <v>4.2285604585192919E-2</v>
      </c>
      <c r="R34">
        <f t="shared" si="14"/>
        <v>35.324138367902577</v>
      </c>
    </row>
    <row r="35" spans="1:18">
      <c r="A35" s="11"/>
      <c r="B35">
        <v>-12</v>
      </c>
      <c r="C35">
        <f t="shared" si="5"/>
        <v>-0.20943951023931953</v>
      </c>
      <c r="D35">
        <f t="shared" si="6"/>
        <v>415.25854999144781</v>
      </c>
      <c r="E35">
        <f t="shared" si="7"/>
        <v>64.995203944034174</v>
      </c>
      <c r="F35">
        <f t="shared" si="0"/>
        <v>-1.2424024312547275</v>
      </c>
      <c r="G35">
        <f t="shared" si="1"/>
        <v>-42.481933423944284</v>
      </c>
      <c r="H35" s="10">
        <v>539808900</v>
      </c>
      <c r="I35">
        <f t="shared" si="8"/>
        <v>5398.0890000000009</v>
      </c>
      <c r="J35">
        <f t="shared" si="2"/>
        <v>-41.526055013465665</v>
      </c>
      <c r="K35">
        <f t="shared" si="3"/>
        <v>-13.123257939989667</v>
      </c>
      <c r="L35">
        <f t="shared" si="4"/>
        <v>0.31287368713250358</v>
      </c>
      <c r="M35">
        <f t="shared" si="9"/>
        <v>0.13682666390163642</v>
      </c>
      <c r="N35">
        <f t="shared" si="10"/>
        <v>-1.6581186370689718</v>
      </c>
      <c r="O35">
        <f t="shared" si="11"/>
        <v>-1.1756100021002887</v>
      </c>
      <c r="P35">
        <f t="shared" si="12"/>
        <v>-0.15792850711464032</v>
      </c>
      <c r="Q35">
        <f t="shared" si="13"/>
        <v>3.7912235896880954E-2</v>
      </c>
      <c r="R35">
        <f t="shared" si="14"/>
        <v>54.344097050246795</v>
      </c>
    </row>
    <row r="36" spans="1:18">
      <c r="A36" s="11"/>
      <c r="B36">
        <v>-9</v>
      </c>
      <c r="C36">
        <f t="shared" si="5"/>
        <v>-0.15707963267948966</v>
      </c>
      <c r="D36">
        <f t="shared" si="6"/>
        <v>419.30893440959721</v>
      </c>
      <c r="E36">
        <f t="shared" si="7"/>
        <v>67.663969780351309</v>
      </c>
      <c r="F36">
        <f t="shared" si="0"/>
        <v>-1.5021352650528339</v>
      </c>
      <c r="G36">
        <f t="shared" si="1"/>
        <v>-31.963755875923898</v>
      </c>
      <c r="H36" s="10">
        <v>772727200</v>
      </c>
      <c r="I36">
        <f t="shared" si="8"/>
        <v>7727.2720000000008</v>
      </c>
      <c r="J36">
        <f t="shared" si="2"/>
        <v>-44.726031476993128</v>
      </c>
      <c r="K36">
        <f t="shared" si="3"/>
        <v>-14.272396038431761</v>
      </c>
      <c r="L36">
        <f t="shared" si="4"/>
        <v>0.35424230610898372</v>
      </c>
      <c r="M36">
        <f t="shared" si="9"/>
        <v>0.10294950652608346</v>
      </c>
      <c r="N36">
        <f t="shared" si="10"/>
        <v>-1.2597508640219774</v>
      </c>
      <c r="O36">
        <f t="shared" si="11"/>
        <v>-0.90801150636346795</v>
      </c>
      <c r="P36">
        <f t="shared" si="12"/>
        <v>-0.12491245880494431</v>
      </c>
      <c r="Q36">
        <f t="shared" si="13"/>
        <v>3.0955210985128701E-2</v>
      </c>
      <c r="R36">
        <f t="shared" si="14"/>
        <v>58.6534848338502</v>
      </c>
    </row>
    <row r="37" spans="1:18">
      <c r="A37" s="11"/>
      <c r="B37">
        <v>-6</v>
      </c>
      <c r="C37">
        <f t="shared" si="5"/>
        <v>-0.10471975511965977</v>
      </c>
      <c r="D37">
        <f t="shared" si="6"/>
        <v>422.21002218433648</v>
      </c>
      <c r="E37">
        <f t="shared" si="7"/>
        <v>69.591395004158954</v>
      </c>
      <c r="F37">
        <f t="shared" si="0"/>
        <v>-1.6962175797234096</v>
      </c>
      <c r="G37">
        <f t="shared" si="1"/>
        <v>-21.35796789482103</v>
      </c>
      <c r="H37" s="10">
        <v>982513300</v>
      </c>
      <c r="I37">
        <f t="shared" si="8"/>
        <v>9825.1330000000016</v>
      </c>
      <c r="J37">
        <f t="shared" si="2"/>
        <v>-37.99922399394147</v>
      </c>
      <c r="K37">
        <f t="shared" si="3"/>
        <v>-12.20971910552322</v>
      </c>
      <c r="L37">
        <f t="shared" si="4"/>
        <v>0.31167881170393397</v>
      </c>
      <c r="M37">
        <f t="shared" si="9"/>
        <v>6.8790171709074949E-2</v>
      </c>
      <c r="N37">
        <f t="shared" si="10"/>
        <v>-0.84758099688894217</v>
      </c>
      <c r="O37">
        <f t="shared" si="11"/>
        <v>-0.61805475382256159</v>
      </c>
      <c r="P37">
        <f t="shared" si="12"/>
        <v>-8.6437136648992802E-2</v>
      </c>
      <c r="Q37">
        <f t="shared" si="13"/>
        <v>2.188863960064481E-2</v>
      </c>
      <c r="R37">
        <f t="shared" si="14"/>
        <v>49.905839333614892</v>
      </c>
    </row>
    <row r="38" spans="1:18">
      <c r="A38" s="11"/>
      <c r="B38">
        <v>-3</v>
      </c>
      <c r="C38">
        <f t="shared" si="5"/>
        <v>-5.2359877559829883E-2</v>
      </c>
      <c r="D38">
        <f t="shared" si="6"/>
        <v>423.95386163572732</v>
      </c>
      <c r="E38">
        <f t="shared" si="7"/>
        <v>70.75636234136536</v>
      </c>
      <c r="F38">
        <f t="shared" si="0"/>
        <v>-1.8161670468050781</v>
      </c>
      <c r="G38">
        <f t="shared" si="1"/>
        <v>-10.693639208292606</v>
      </c>
      <c r="H38" s="10">
        <v>1170281000</v>
      </c>
      <c r="I38">
        <f t="shared" si="8"/>
        <v>11702.810000000001</v>
      </c>
      <c r="J38">
        <f t="shared" si="2"/>
        <v>-22.661676826940965</v>
      </c>
      <c r="K38">
        <f t="shared" si="3"/>
        <v>-7.3116104393405292</v>
      </c>
      <c r="L38">
        <f t="shared" si="4"/>
        <v>0.18976871022434985</v>
      </c>
      <c r="M38">
        <f t="shared" si="9"/>
        <v>3.4442287812958106E-2</v>
      </c>
      <c r="N38">
        <f t="shared" si="10"/>
        <v>-0.42612485498626512</v>
      </c>
      <c r="O38">
        <f t="shared" si="11"/>
        <v>-0.31287944203641654</v>
      </c>
      <c r="P38">
        <f t="shared" si="12"/>
        <v>-4.4184096850080568E-2</v>
      </c>
      <c r="Q38">
        <f t="shared" si="13"/>
        <v>1.1330393600064222E-2</v>
      </c>
      <c r="R38">
        <f t="shared" si="14"/>
        <v>29.78888248334297</v>
      </c>
    </row>
    <row r="39" spans="1:18">
      <c r="A39" s="11"/>
      <c r="B39">
        <v>0</v>
      </c>
      <c r="C39">
        <f t="shared" si="5"/>
        <v>0</v>
      </c>
      <c r="D39">
        <f t="shared" si="6"/>
        <v>424.53567302104625</v>
      </c>
      <c r="E39">
        <f t="shared" si="7"/>
        <v>71.14610816603907</v>
      </c>
      <c r="F39">
        <f t="shared" si="0"/>
        <v>-1.856741299004967</v>
      </c>
      <c r="G39">
        <f t="shared" si="1"/>
        <v>0</v>
      </c>
      <c r="H39" s="10">
        <v>1437246000</v>
      </c>
      <c r="I39">
        <f t="shared" si="8"/>
        <v>14372.460000000001</v>
      </c>
      <c r="J39">
        <f t="shared" si="2"/>
        <v>0</v>
      </c>
      <c r="K39">
        <f t="shared" si="3"/>
        <v>0</v>
      </c>
      <c r="L39">
        <f t="shared" si="4"/>
        <v>0</v>
      </c>
      <c r="M39">
        <f t="shared" si="9"/>
        <v>0</v>
      </c>
      <c r="N39">
        <f t="shared" si="10"/>
        <v>0</v>
      </c>
      <c r="O39">
        <f t="shared" si="11"/>
        <v>0</v>
      </c>
      <c r="P39">
        <f t="shared" si="12"/>
        <v>0</v>
      </c>
      <c r="Q39">
        <f t="shared" si="13"/>
        <v>0</v>
      </c>
      <c r="R39">
        <f t="shared" si="14"/>
        <v>0</v>
      </c>
    </row>
    <row r="40" spans="1:18">
      <c r="A40" s="11"/>
      <c r="B40">
        <v>3</v>
      </c>
      <c r="C40">
        <f t="shared" si="5"/>
        <v>5.2359877559829883E-2</v>
      </c>
      <c r="D40">
        <f t="shared" si="6"/>
        <v>423.95386163572732</v>
      </c>
      <c r="E40">
        <f t="shared" si="7"/>
        <v>70.75636234136536</v>
      </c>
      <c r="F40">
        <f t="shared" si="0"/>
        <v>-1.8161670468050781</v>
      </c>
      <c r="G40">
        <f t="shared" si="1"/>
        <v>10.693639208292606</v>
      </c>
      <c r="H40" s="10">
        <v>1571561000</v>
      </c>
      <c r="I40">
        <f t="shared" si="8"/>
        <v>15715.61</v>
      </c>
      <c r="J40">
        <f t="shared" si="2"/>
        <v>30.432184659773306</v>
      </c>
      <c r="K40">
        <f t="shared" si="3"/>
        <v>9.8187032120152686</v>
      </c>
      <c r="L40">
        <f t="shared" si="4"/>
        <v>-0.25483888400212379</v>
      </c>
      <c r="M40">
        <f t="shared" si="9"/>
        <v>-3.4442287812958106E-2</v>
      </c>
      <c r="N40">
        <f t="shared" si="10"/>
        <v>0.42612485498626512</v>
      </c>
      <c r="O40">
        <f t="shared" si="11"/>
        <v>0.31287944203641654</v>
      </c>
      <c r="P40">
        <f t="shared" si="12"/>
        <v>4.4184096850080568E-2</v>
      </c>
      <c r="Q40">
        <f t="shared" si="13"/>
        <v>-1.1330393600064222E-2</v>
      </c>
      <c r="R40">
        <f t="shared" si="14"/>
        <v>-40.003252162860846</v>
      </c>
    </row>
    <row r="41" spans="1:18">
      <c r="A41" s="11"/>
      <c r="B41">
        <v>6</v>
      </c>
      <c r="C41">
        <f t="shared" si="5"/>
        <v>0.10471975511965977</v>
      </c>
      <c r="D41">
        <f t="shared" si="6"/>
        <v>422.21002218433648</v>
      </c>
      <c r="E41">
        <f t="shared" si="7"/>
        <v>69.591395004158954</v>
      </c>
      <c r="F41">
        <f t="shared" si="0"/>
        <v>-1.6962175797234096</v>
      </c>
      <c r="G41">
        <f t="shared" si="1"/>
        <v>21.35796789482103</v>
      </c>
      <c r="H41" s="10">
        <v>1687737000</v>
      </c>
      <c r="I41">
        <f t="shared" si="8"/>
        <v>16877.370000000003</v>
      </c>
      <c r="J41">
        <f t="shared" si="2"/>
        <v>65.274125353685079</v>
      </c>
      <c r="K41">
        <f t="shared" si="3"/>
        <v>20.973552921877438</v>
      </c>
      <c r="L41">
        <f t="shared" si="4"/>
        <v>-0.53539413932489521</v>
      </c>
      <c r="M41">
        <f t="shared" si="9"/>
        <v>-6.8790171709074949E-2</v>
      </c>
      <c r="N41">
        <f t="shared" si="10"/>
        <v>0.84758099688894217</v>
      </c>
      <c r="O41">
        <f t="shared" si="11"/>
        <v>0.61805475382256159</v>
      </c>
      <c r="P41">
        <f t="shared" si="12"/>
        <v>8.6437136648992802E-2</v>
      </c>
      <c r="Q41">
        <f t="shared" si="13"/>
        <v>-2.188863960064481E-2</v>
      </c>
      <c r="R41">
        <f t="shared" si="14"/>
        <v>-85.727014137515695</v>
      </c>
    </row>
    <row r="42" spans="1:18">
      <c r="A42" s="11"/>
      <c r="B42">
        <v>9</v>
      </c>
      <c r="C42">
        <f t="shared" si="5"/>
        <v>0.15707963267948966</v>
      </c>
      <c r="D42">
        <f t="shared" si="6"/>
        <v>419.30893440959721</v>
      </c>
      <c r="E42">
        <f t="shared" si="7"/>
        <v>67.663969780351309</v>
      </c>
      <c r="F42">
        <f t="shared" si="0"/>
        <v>-1.5021352650528339</v>
      </c>
      <c r="G42">
        <f t="shared" si="1"/>
        <v>31.963755875923898</v>
      </c>
      <c r="H42" s="10">
        <v>1786775000</v>
      </c>
      <c r="I42">
        <f t="shared" si="8"/>
        <v>17867.75</v>
      </c>
      <c r="J42">
        <f t="shared" si="2"/>
        <v>103.41988077073563</v>
      </c>
      <c r="K42">
        <f t="shared" si="3"/>
        <v>33.002022488103059</v>
      </c>
      <c r="L42">
        <f t="shared" si="4"/>
        <v>-0.81911351961970447</v>
      </c>
      <c r="M42">
        <f t="shared" si="9"/>
        <v>-0.10294950652608346</v>
      </c>
      <c r="N42">
        <f t="shared" si="10"/>
        <v>1.2597508640219774</v>
      </c>
      <c r="O42">
        <f t="shared" si="11"/>
        <v>0.90801150636346795</v>
      </c>
      <c r="P42">
        <f t="shared" si="12"/>
        <v>0.12491245880494431</v>
      </c>
      <c r="Q42">
        <f t="shared" si="13"/>
        <v>-3.0955210985128701E-2</v>
      </c>
      <c r="R42">
        <f t="shared" si="14"/>
        <v>-135.62429323570166</v>
      </c>
    </row>
    <row r="43" spans="1:18">
      <c r="A43" s="11"/>
      <c r="B43">
        <v>12</v>
      </c>
      <c r="C43">
        <f t="shared" si="5"/>
        <v>0.20943951023931953</v>
      </c>
      <c r="D43">
        <f t="shared" si="6"/>
        <v>415.25854999144781</v>
      </c>
      <c r="E43">
        <f t="shared" si="7"/>
        <v>64.995203944034174</v>
      </c>
      <c r="F43">
        <f t="shared" si="0"/>
        <v>-1.2424024312547275</v>
      </c>
      <c r="G43">
        <f t="shared" si="1"/>
        <v>42.481933423944284</v>
      </c>
      <c r="H43" s="10">
        <v>1869655000</v>
      </c>
      <c r="I43">
        <f t="shared" si="8"/>
        <v>18696.550000000003</v>
      </c>
      <c r="J43">
        <f t="shared" si="2"/>
        <v>143.82755894947479</v>
      </c>
      <c r="K43">
        <f t="shared" si="3"/>
        <v>45.453057227828928</v>
      </c>
      <c r="L43">
        <f t="shared" si="4"/>
        <v>-1.0836535920688246</v>
      </c>
      <c r="M43">
        <f t="shared" si="9"/>
        <v>-0.13682666390163642</v>
      </c>
      <c r="N43">
        <f t="shared" si="10"/>
        <v>1.6581186370689718</v>
      </c>
      <c r="O43">
        <f t="shared" si="11"/>
        <v>1.1756100021002887</v>
      </c>
      <c r="P43">
        <f t="shared" si="12"/>
        <v>0.15792850711464032</v>
      </c>
      <c r="Q43">
        <f t="shared" si="13"/>
        <v>-3.7912235896880954E-2</v>
      </c>
      <c r="R43">
        <f t="shared" si="14"/>
        <v>-188.22348570110492</v>
      </c>
    </row>
    <row r="44" spans="1:18">
      <c r="A44" s="11"/>
      <c r="B44">
        <v>15</v>
      </c>
      <c r="C44">
        <f t="shared" si="5"/>
        <v>0.26179938779914941</v>
      </c>
      <c r="D44">
        <f t="shared" si="6"/>
        <v>410.06997075203981</v>
      </c>
      <c r="E44">
        <f t="shared" si="7"/>
        <v>61.614337052185348</v>
      </c>
      <c r="F44">
        <f t="shared" si="0"/>
        <v>-0.92837064950248349</v>
      </c>
      <c r="G44">
        <f t="shared" si="1"/>
        <v>52.883670945332625</v>
      </c>
      <c r="H44" s="10">
        <v>1937329000</v>
      </c>
      <c r="I44">
        <f t="shared" si="8"/>
        <v>19373.29</v>
      </c>
      <c r="J44">
        <f t="shared" si="2"/>
        <v>185.52452747688591</v>
      </c>
      <c r="K44">
        <f t="shared" si="3"/>
        <v>57.897752884883417</v>
      </c>
      <c r="L44">
        <f t="shared" si="4"/>
        <v>-1.3085476826197979</v>
      </c>
      <c r="M44">
        <f t="shared" si="9"/>
        <v>-0.17032878890213979</v>
      </c>
      <c r="N44">
        <f t="shared" si="10"/>
        <v>2.0383197153446067</v>
      </c>
      <c r="O44">
        <f t="shared" si="11"/>
        <v>1.4142610779594926</v>
      </c>
      <c r="P44">
        <f t="shared" si="12"/>
        <v>0.18404232183837013</v>
      </c>
      <c r="Q44">
        <f t="shared" si="13"/>
        <v>-4.2285604585192919E-2</v>
      </c>
      <c r="R44">
        <f t="shared" si="14"/>
        <v>-242.14273867049346</v>
      </c>
    </row>
    <row r="45" spans="1:18">
      <c r="A45" s="11"/>
      <c r="B45">
        <v>18</v>
      </c>
      <c r="C45">
        <f t="shared" si="5"/>
        <v>0.31415926535897931</v>
      </c>
      <c r="D45">
        <f t="shared" si="6"/>
        <v>403.75741822641464</v>
      </c>
      <c r="E45">
        <f t="shared" si="7"/>
        <v>57.558410589963835</v>
      </c>
      <c r="F45">
        <f t="shared" si="0"/>
        <v>-0.57376461555035041</v>
      </c>
      <c r="G45">
        <f t="shared" si="1"/>
        <v>63.140458000558709</v>
      </c>
      <c r="H45" s="10">
        <v>1990729000</v>
      </c>
      <c r="I45">
        <f t="shared" si="8"/>
        <v>19907.29</v>
      </c>
      <c r="J45">
        <f t="shared" si="2"/>
        <v>227.61256411216652</v>
      </c>
      <c r="K45">
        <f t="shared" si="3"/>
        <v>69.938957238512174</v>
      </c>
      <c r="L45">
        <f t="shared" si="4"/>
        <v>-1.4766378969580933</v>
      </c>
      <c r="M45">
        <f t="shared" si="9"/>
        <v>-0.20336405453167131</v>
      </c>
      <c r="N45">
        <f t="shared" si="10"/>
        <v>2.3961885362731037</v>
      </c>
      <c r="O45">
        <f t="shared" si="11"/>
        <v>1.6180883524159155</v>
      </c>
      <c r="P45">
        <f t="shared" si="12"/>
        <v>0.20211260396472092</v>
      </c>
      <c r="Q45">
        <f t="shared" si="13"/>
        <v>-4.3777279201289626E-2</v>
      </c>
      <c r="R45">
        <f t="shared" si="14"/>
        <v>-296.10337728432665</v>
      </c>
    </row>
    <row r="46" spans="1:18">
      <c r="A46" s="11"/>
      <c r="B46">
        <v>21</v>
      </c>
      <c r="C46">
        <f t="shared" si="5"/>
        <v>0.36651914291880922</v>
      </c>
      <c r="D46">
        <f t="shared" si="6"/>
        <v>396.338194682265</v>
      </c>
      <c r="E46">
        <f t="shared" si="7"/>
        <v>52.871862136446921</v>
      </c>
      <c r="F46">
        <f t="shared" si="0"/>
        <v>-0.19408231467057582</v>
      </c>
      <c r="G46">
        <f t="shared" si="1"/>
        <v>73.224181449244696</v>
      </c>
      <c r="H46" s="10">
        <v>2030761000</v>
      </c>
      <c r="I46">
        <f t="shared" si="8"/>
        <v>20307.61</v>
      </c>
      <c r="J46">
        <f t="shared" si="2"/>
        <v>269.27107256702851</v>
      </c>
      <c r="K46">
        <f t="shared" si="3"/>
        <v>81.219074061049525</v>
      </c>
      <c r="L46">
        <f t="shared" si="4"/>
        <v>-1.5751746170761431</v>
      </c>
      <c r="M46">
        <f t="shared" si="9"/>
        <v>-0.2358419134233937</v>
      </c>
      <c r="N46">
        <f t="shared" si="10"/>
        <v>2.7278042141635042</v>
      </c>
      <c r="O46">
        <f t="shared" si="11"/>
        <v>1.7820729215084992</v>
      </c>
      <c r="P46">
        <f t="shared" si="12"/>
        <v>0.21134959545393711</v>
      </c>
      <c r="Q46">
        <f t="shared" si="13"/>
        <v>-4.2285604585192926E-2</v>
      </c>
      <c r="R46">
        <f t="shared" si="14"/>
        <v>-348.93988466508915</v>
      </c>
    </row>
    <row r="47" spans="1:18">
      <c r="A47" s="11"/>
      <c r="B47">
        <v>24</v>
      </c>
      <c r="C47">
        <f t="shared" si="5"/>
        <v>0.41887902047863906</v>
      </c>
      <c r="D47">
        <f t="shared" si="6"/>
        <v>387.83263569562132</v>
      </c>
      <c r="E47">
        <f t="shared" si="7"/>
        <v>47.606038497214641</v>
      </c>
      <c r="F47">
        <f t="shared" si="0"/>
        <v>0.19408231467057555</v>
      </c>
      <c r="G47">
        <f t="shared" si="1"/>
        <v>83.107202506328733</v>
      </c>
      <c r="H47" s="10">
        <v>2058307000</v>
      </c>
      <c r="I47">
        <f t="shared" si="8"/>
        <v>20583.070000000003</v>
      </c>
      <c r="J47">
        <f t="shared" si="2"/>
        <v>309.75988545178581</v>
      </c>
      <c r="K47">
        <f t="shared" si="3"/>
        <v>91.426466163208246</v>
      </c>
      <c r="L47">
        <f t="shared" si="4"/>
        <v>-1.5965408733721724</v>
      </c>
      <c r="M47">
        <f t="shared" si="9"/>
        <v>-0.26767334602359294</v>
      </c>
      <c r="N47">
        <f t="shared" si="10"/>
        <v>3.0295334982537989</v>
      </c>
      <c r="O47">
        <f t="shared" si="11"/>
        <v>1.9021769409126021</v>
      </c>
      <c r="P47">
        <f t="shared" si="12"/>
        <v>0.21134959545393714</v>
      </c>
      <c r="Q47">
        <f t="shared" si="13"/>
        <v>-3.7912235896880954E-2</v>
      </c>
      <c r="R47">
        <f t="shared" si="14"/>
        <v>-399.60839062042669</v>
      </c>
    </row>
    <row r="48" spans="1:18">
      <c r="A48" s="11"/>
      <c r="B48">
        <v>27</v>
      </c>
      <c r="C48">
        <f t="shared" si="5"/>
        <v>0.47123889803846897</v>
      </c>
      <c r="D48">
        <f t="shared" si="6"/>
        <v>378.26405441245197</v>
      </c>
      <c r="E48">
        <f t="shared" si="7"/>
        <v>41.818633138002859</v>
      </c>
      <c r="F48">
        <f t="shared" si="0"/>
        <v>0.57376461555035019</v>
      </c>
      <c r="G48">
        <f t="shared" si="1"/>
        <v>92.762432498053741</v>
      </c>
      <c r="H48" s="10">
        <v>2074225000</v>
      </c>
      <c r="I48">
        <f t="shared" si="8"/>
        <v>20742.25</v>
      </c>
      <c r="J48">
        <f t="shared" si="2"/>
        <v>348.42102439923673</v>
      </c>
      <c r="K48">
        <f t="shared" si="3"/>
        <v>100.30020795158441</v>
      </c>
      <c r="L48">
        <f t="shared" si="4"/>
        <v>-1.5385716698847014</v>
      </c>
      <c r="M48">
        <f t="shared" si="9"/>
        <v>-0.29877110458808764</v>
      </c>
      <c r="N48">
        <f t="shared" si="10"/>
        <v>3.2980705793665845</v>
      </c>
      <c r="O48">
        <f t="shared" si="11"/>
        <v>1.9754430510681074</v>
      </c>
      <c r="P48">
        <f t="shared" si="12"/>
        <v>0.20211260396472092</v>
      </c>
      <c r="Q48">
        <f t="shared" si="13"/>
        <v>-3.0955210985128701E-2</v>
      </c>
      <c r="R48">
        <f t="shared" si="14"/>
        <v>-447.19282051848262</v>
      </c>
    </row>
    <row r="49" spans="1:18">
      <c r="A49" s="11"/>
      <c r="B49">
        <v>30</v>
      </c>
      <c r="C49">
        <f t="shared" si="5"/>
        <v>0.52359877559829882</v>
      </c>
      <c r="D49">
        <f t="shared" si="6"/>
        <v>367.65867764895006</v>
      </c>
      <c r="E49">
        <f t="shared" si="7"/>
        <v>35.573054083019535</v>
      </c>
      <c r="F49">
        <f t="shared" si="0"/>
        <v>0.92837064950248316</v>
      </c>
      <c r="G49">
        <f t="shared" si="1"/>
        <v>102.16340711013922</v>
      </c>
      <c r="H49" s="10">
        <v>2079349000</v>
      </c>
      <c r="I49">
        <f t="shared" si="8"/>
        <v>20793.490000000002</v>
      </c>
      <c r="J49">
        <f t="shared" si="2"/>
        <v>384.67956499999997</v>
      </c>
      <c r="K49">
        <f t="shared" si="3"/>
        <v>107.63322273527625</v>
      </c>
      <c r="L49">
        <f t="shared" si="4"/>
        <v>-1.404473538210492</v>
      </c>
      <c r="M49">
        <f t="shared" si="9"/>
        <v>-0.32904995232223128</v>
      </c>
      <c r="N49">
        <f t="shared" si="10"/>
        <v>3.5304733090461902</v>
      </c>
      <c r="O49">
        <f t="shared" si="11"/>
        <v>2.0000671971867074</v>
      </c>
      <c r="P49">
        <f t="shared" si="12"/>
        <v>0.18404232183837013</v>
      </c>
      <c r="Q49">
        <f t="shared" si="13"/>
        <v>-2.188863960064483E-2</v>
      </c>
      <c r="R49">
        <f t="shared" si="14"/>
        <v>-490.90888966879237</v>
      </c>
    </row>
    <row r="50" spans="1:18">
      <c r="A50" s="11"/>
      <c r="B50">
        <v>33</v>
      </c>
      <c r="C50">
        <f t="shared" si="5"/>
        <v>0.57595865315812877</v>
      </c>
      <c r="D50">
        <f t="shared" si="6"/>
        <v>356.04557400565375</v>
      </c>
      <c r="E50">
        <f t="shared" si="7"/>
        <v>28.937729203362505</v>
      </c>
      <c r="F50">
        <f t="shared" si="0"/>
        <v>1.2424024312547275</v>
      </c>
      <c r="G50">
        <f t="shared" si="1"/>
        <v>111.28435892462717</v>
      </c>
      <c r="H50" s="10">
        <v>2074491000</v>
      </c>
      <c r="I50">
        <f t="shared" si="8"/>
        <v>20744.910000000003</v>
      </c>
      <c r="J50">
        <f t="shared" si="2"/>
        <v>418.04404726332268</v>
      </c>
      <c r="K50">
        <f t="shared" si="3"/>
        <v>113.27394918822282</v>
      </c>
      <c r="L50">
        <f t="shared" si="4"/>
        <v>-1.2023767079297776</v>
      </c>
      <c r="M50">
        <f t="shared" si="9"/>
        <v>-0.35842689700904151</v>
      </c>
      <c r="N50">
        <f t="shared" si="10"/>
        <v>3.7241954343528496</v>
      </c>
      <c r="O50">
        <f t="shared" si="11"/>
        <v>1.9754430510681074</v>
      </c>
      <c r="P50">
        <f t="shared" si="12"/>
        <v>0.15792850711464035</v>
      </c>
      <c r="Q50">
        <f t="shared" si="13"/>
        <v>-1.1330393600064216E-2</v>
      </c>
      <c r="R50">
        <f t="shared" si="14"/>
        <v>-530.10650886431233</v>
      </c>
    </row>
    <row r="51" spans="1:18">
      <c r="A51" s="11"/>
      <c r="B51">
        <v>36</v>
      </c>
      <c r="C51">
        <f t="shared" si="5"/>
        <v>0.62831853071795862</v>
      </c>
      <c r="D51">
        <f t="shared" si="6"/>
        <v>343.4565741924323</v>
      </c>
      <c r="E51">
        <f t="shared" si="7"/>
        <v>21.985356506944296</v>
      </c>
      <c r="F51">
        <f t="shared" si="0"/>
        <v>1.5021352650528337</v>
      </c>
      <c r="G51">
        <f t="shared" si="1"/>
        <v>120.10028804658367</v>
      </c>
      <c r="H51" s="10">
        <v>2060436000</v>
      </c>
      <c r="I51">
        <f t="shared" si="8"/>
        <v>20604.36</v>
      </c>
      <c r="J51">
        <f t="shared" si="2"/>
        <v>448.10474081422285</v>
      </c>
      <c r="K51">
        <f t="shared" si="3"/>
        <v>117.12612607250546</v>
      </c>
      <c r="L51">
        <f t="shared" si="4"/>
        <v>-0.94456827743344618</v>
      </c>
      <c r="M51">
        <f t="shared" si="9"/>
        <v>-0.38682141848509805</v>
      </c>
      <c r="N51">
        <f t="shared" si="10"/>
        <v>3.8771144951427416</v>
      </c>
      <c r="O51">
        <f t="shared" si="11"/>
        <v>1.9021769409126021</v>
      </c>
      <c r="P51">
        <f t="shared" si="12"/>
        <v>0.12491245880494431</v>
      </c>
      <c r="Q51">
        <f t="shared" si="13"/>
        <v>-5.3633665973563254E-18</v>
      </c>
      <c r="R51">
        <f t="shared" si="14"/>
        <v>-564.26846733715104</v>
      </c>
    </row>
    <row r="52" spans="1:18">
      <c r="A52" s="11"/>
      <c r="B52">
        <v>39</v>
      </c>
      <c r="C52">
        <f t="shared" si="5"/>
        <v>0.68067840827778847</v>
      </c>
      <c r="D52">
        <f t="shared" si="6"/>
        <v>329.92618378272323</v>
      </c>
      <c r="E52">
        <f t="shared" si="7"/>
        <v>14.792107643904382</v>
      </c>
      <c r="F52">
        <f t="shared" si="0"/>
        <v>1.6962175797234096</v>
      </c>
      <c r="G52">
        <f t="shared" si="1"/>
        <v>128.58703062707312</v>
      </c>
      <c r="H52" s="10">
        <v>2037948000</v>
      </c>
      <c r="I52">
        <f t="shared" si="8"/>
        <v>20379.480000000003</v>
      </c>
      <c r="J52">
        <f t="shared" si="2"/>
        <v>474.53322595071666</v>
      </c>
      <c r="K52">
        <f t="shared" si="3"/>
        <v>119.14774215293311</v>
      </c>
      <c r="L52">
        <f t="shared" si="4"/>
        <v>-0.64649019097696625</v>
      </c>
      <c r="M52">
        <f t="shared" si="9"/>
        <v>-0.4141556893407139</v>
      </c>
      <c r="N52">
        <f t="shared" si="10"/>
        <v>3.9875550781854816</v>
      </c>
      <c r="O52">
        <f t="shared" si="11"/>
        <v>1.7820729215084994</v>
      </c>
      <c r="P52">
        <f t="shared" si="12"/>
        <v>8.6437136648992871E-2</v>
      </c>
      <c r="Q52">
        <f t="shared" si="13"/>
        <v>1.1330393600064206E-2</v>
      </c>
      <c r="R52">
        <f t="shared" si="14"/>
        <v>-593.00983485797542</v>
      </c>
    </row>
    <row r="53" spans="1:18">
      <c r="A53" s="11"/>
      <c r="B53">
        <v>42</v>
      </c>
      <c r="C53">
        <f t="shared" si="5"/>
        <v>0.73303828583761843</v>
      </c>
      <c r="D53">
        <f t="shared" si="6"/>
        <v>315.49148863615358</v>
      </c>
      <c r="E53">
        <f t="shared" si="7"/>
        <v>7.4367933540703151</v>
      </c>
      <c r="F53">
        <f t="shared" si="0"/>
        <v>1.8161670468050781</v>
      </c>
      <c r="G53">
        <f t="shared" si="1"/>
        <v>136.72132509458871</v>
      </c>
      <c r="H53" s="10">
        <v>2007764000</v>
      </c>
      <c r="I53">
        <f t="shared" si="8"/>
        <v>20077.640000000003</v>
      </c>
      <c r="J53">
        <f t="shared" si="2"/>
        <v>497.0788468158301</v>
      </c>
      <c r="K53">
        <f t="shared" si="3"/>
        <v>119.34805241566757</v>
      </c>
      <c r="L53">
        <f t="shared" si="4"/>
        <v>-0.32557205040061449</v>
      </c>
      <c r="M53">
        <f t="shared" si="9"/>
        <v>-0.44035478823945612</v>
      </c>
      <c r="N53">
        <f t="shared" si="10"/>
        <v>4.0543071733420755</v>
      </c>
      <c r="O53">
        <f t="shared" si="11"/>
        <v>1.6180883524159155</v>
      </c>
      <c r="P53">
        <f t="shared" si="12"/>
        <v>4.4184096850080568E-2</v>
      </c>
      <c r="Q53">
        <f t="shared" si="13"/>
        <v>2.188863960064482E-2</v>
      </c>
      <c r="R53">
        <f t="shared" si="14"/>
        <v>-616.07248683058015</v>
      </c>
    </row>
    <row r="54" spans="1:18">
      <c r="A54" s="11"/>
      <c r="B54">
        <v>45</v>
      </c>
      <c r="C54">
        <f t="shared" si="5"/>
        <v>0.78539816339744828</v>
      </c>
      <c r="D54">
        <f t="shared" si="6"/>
        <v>300.19205324877669</v>
      </c>
      <c r="E54">
        <f t="shared" si="7"/>
        <v>4.3582272246192164E-15</v>
      </c>
      <c r="F54">
        <f t="shared" si="0"/>
        <v>1.856741299004967</v>
      </c>
      <c r="G54">
        <f t="shared" si="1"/>
        <v>144.48087591340277</v>
      </c>
      <c r="H54" s="10">
        <v>1970599000</v>
      </c>
      <c r="I54">
        <f t="shared" si="8"/>
        <v>19705.990000000002</v>
      </c>
      <c r="J54">
        <f t="shared" si="2"/>
        <v>515.5668488827888</v>
      </c>
      <c r="K54">
        <f t="shared" si="3"/>
        <v>117.78407687821573</v>
      </c>
      <c r="L54">
        <f t="shared" si="4"/>
        <v>-1.8829661647570249E-16</v>
      </c>
      <c r="M54">
        <f t="shared" si="9"/>
        <v>-0.46534690527231987</v>
      </c>
      <c r="N54">
        <f t="shared" si="10"/>
        <v>4.0766394306892133</v>
      </c>
      <c r="O54">
        <f t="shared" si="11"/>
        <v>1.4142610779594926</v>
      </c>
      <c r="P54">
        <f t="shared" si="12"/>
        <v>2.6036091464840901E-17</v>
      </c>
      <c r="Q54">
        <f t="shared" si="13"/>
        <v>3.0955210985128701E-2</v>
      </c>
      <c r="R54">
        <f t="shared" si="14"/>
        <v>-633.32089288731004</v>
      </c>
    </row>
    <row r="55" spans="1:18">
      <c r="A55" s="11"/>
      <c r="B55">
        <v>48</v>
      </c>
      <c r="C55">
        <f t="shared" si="5"/>
        <v>0.83775804095727813</v>
      </c>
      <c r="D55">
        <f t="shared" si="6"/>
        <v>284.06981230953863</v>
      </c>
      <c r="E55">
        <f t="shared" si="7"/>
        <v>-7.4367933540703079</v>
      </c>
      <c r="F55">
        <f t="shared" si="0"/>
        <v>1.8161670468050781</v>
      </c>
      <c r="G55">
        <f t="shared" si="1"/>
        <v>151.84441469408077</v>
      </c>
      <c r="H55" s="10">
        <v>1927145000</v>
      </c>
      <c r="I55">
        <f t="shared" si="8"/>
        <v>19271.45</v>
      </c>
      <c r="J55">
        <f t="shared" si="2"/>
        <v>529.89469883701406</v>
      </c>
      <c r="K55">
        <f t="shared" si="3"/>
        <v>114.55579563763055</v>
      </c>
      <c r="L55">
        <f t="shared" si="4"/>
        <v>0.31249915282338531</v>
      </c>
      <c r="M55">
        <f t="shared" si="9"/>
        <v>-0.4890635387836989</v>
      </c>
      <c r="N55">
        <f t="shared" si="10"/>
        <v>4.0543071733420764</v>
      </c>
      <c r="O55">
        <f t="shared" si="11"/>
        <v>1.1756100021002887</v>
      </c>
      <c r="P55">
        <f t="shared" si="12"/>
        <v>-4.4184096850080512E-2</v>
      </c>
      <c r="Q55">
        <f t="shared" si="13"/>
        <v>3.7912235896880947E-2</v>
      </c>
      <c r="R55">
        <f t="shared" si="14"/>
        <v>-644.73481042926937</v>
      </c>
    </row>
    <row r="56" spans="1:18">
      <c r="A56" s="11"/>
      <c r="B56">
        <v>51</v>
      </c>
      <c r="C56">
        <f t="shared" si="5"/>
        <v>0.89011791851710798</v>
      </c>
      <c r="D56">
        <f t="shared" si="6"/>
        <v>267.16895576021079</v>
      </c>
      <c r="E56">
        <f t="shared" si="7"/>
        <v>-14.792107643904361</v>
      </c>
      <c r="F56">
        <f t="shared" si="0"/>
        <v>1.69621757972341</v>
      </c>
      <c r="G56">
        <f t="shared" si="1"/>
        <v>158.79175848865816</v>
      </c>
      <c r="H56" s="10">
        <v>1878067000</v>
      </c>
      <c r="I56">
        <f t="shared" si="8"/>
        <v>18780.670000000002</v>
      </c>
      <c r="J56">
        <f t="shared" si="2"/>
        <v>540.02690822637533</v>
      </c>
      <c r="K56">
        <f t="shared" si="3"/>
        <v>109.80036912714782</v>
      </c>
      <c r="L56">
        <f t="shared" si="4"/>
        <v>0.59577177312548513</v>
      </c>
      <c r="M56">
        <f t="shared" si="9"/>
        <v>-0.51143968312966182</v>
      </c>
      <c r="N56">
        <f t="shared" si="10"/>
        <v>3.987555078185482</v>
      </c>
      <c r="O56">
        <f t="shared" si="11"/>
        <v>0.90801150636346817</v>
      </c>
      <c r="P56">
        <f t="shared" si="12"/>
        <v>-8.6437136648992732E-2</v>
      </c>
      <c r="Q56">
        <f t="shared" si="13"/>
        <v>4.2285604585192912E-2</v>
      </c>
      <c r="R56">
        <f t="shared" si="14"/>
        <v>-650.39944984226383</v>
      </c>
    </row>
    <row r="57" spans="1:18">
      <c r="A57" s="11"/>
      <c r="B57">
        <v>54</v>
      </c>
      <c r="C57">
        <f t="shared" si="5"/>
        <v>0.94247779607693793</v>
      </c>
      <c r="D57">
        <f t="shared" si="6"/>
        <v>249.53580767383056</v>
      </c>
      <c r="E57">
        <f t="shared" si="7"/>
        <v>-21.985356506944289</v>
      </c>
      <c r="F57">
        <f t="shared" si="0"/>
        <v>1.5021352650528341</v>
      </c>
      <c r="G57">
        <f t="shared" si="1"/>
        <v>165.30386511069796</v>
      </c>
      <c r="H57" s="10">
        <v>1824009000</v>
      </c>
      <c r="I57">
        <f t="shared" si="8"/>
        <v>18240.09</v>
      </c>
      <c r="J57">
        <f t="shared" si="2"/>
        <v>545.99208319035586</v>
      </c>
      <c r="K57">
        <f t="shared" si="3"/>
        <v>103.68635963038145</v>
      </c>
      <c r="L57">
        <f t="shared" si="4"/>
        <v>0.83618274925942959</v>
      </c>
      <c r="M57">
        <f t="shared" si="9"/>
        <v>-0.53241400685390272</v>
      </c>
      <c r="N57">
        <f t="shared" si="10"/>
        <v>3.8771144951427416</v>
      </c>
      <c r="O57">
        <f t="shared" si="11"/>
        <v>0.61805475382256181</v>
      </c>
      <c r="P57">
        <f t="shared" si="12"/>
        <v>-0.12491245880494428</v>
      </c>
      <c r="Q57">
        <f t="shared" si="13"/>
        <v>4.3777279201289626E-2</v>
      </c>
      <c r="R57">
        <f t="shared" si="14"/>
        <v>-650.4977404695336</v>
      </c>
    </row>
    <row r="58" spans="1:18">
      <c r="A58" s="11"/>
      <c r="B58">
        <v>57</v>
      </c>
      <c r="C58">
        <f t="shared" si="5"/>
        <v>0.99483767363676778</v>
      </c>
      <c r="D58">
        <f t="shared" si="6"/>
        <v>231.21869928363776</v>
      </c>
      <c r="E58">
        <f t="shared" si="7"/>
        <v>-28.937729203362494</v>
      </c>
      <c r="F58">
        <f t="shared" si="0"/>
        <v>1.2424024312547277</v>
      </c>
      <c r="G58">
        <f t="shared" si="1"/>
        <v>171.36288532860007</v>
      </c>
      <c r="H58" s="10">
        <v>1765590000</v>
      </c>
      <c r="I58">
        <f t="shared" si="8"/>
        <v>17655.900000000001</v>
      </c>
      <c r="J58">
        <f t="shared" si="2"/>
        <v>547.8768961817417</v>
      </c>
      <c r="K58">
        <f t="shared" si="3"/>
        <v>96.406950884450367</v>
      </c>
      <c r="L58">
        <f t="shared" si="4"/>
        <v>1.0233374315693513</v>
      </c>
      <c r="M58">
        <f t="shared" si="9"/>
        <v>-0.55192902079300077</v>
      </c>
      <c r="N58">
        <f t="shared" si="10"/>
        <v>3.7241954343528501</v>
      </c>
      <c r="O58">
        <f t="shared" si="11"/>
        <v>0.31287944203641682</v>
      </c>
      <c r="P58">
        <f t="shared" si="12"/>
        <v>-0.15792850711464029</v>
      </c>
      <c r="Q58">
        <f t="shared" si="13"/>
        <v>4.2285604585192933E-2</v>
      </c>
      <c r="R58">
        <f t="shared" si="14"/>
        <v>-645.29832759464523</v>
      </c>
    </row>
    <row r="59" spans="1:18">
      <c r="A59" s="11"/>
      <c r="B59">
        <v>60</v>
      </c>
      <c r="C59">
        <f t="shared" si="5"/>
        <v>1.0471975511965976</v>
      </c>
      <c r="D59">
        <f t="shared" si="6"/>
        <v>212.26783651052318</v>
      </c>
      <c r="E59">
        <f t="shared" si="7"/>
        <v>-35.573054083019521</v>
      </c>
      <c r="F59">
        <f t="shared" si="0"/>
        <v>0.92837064950248427</v>
      </c>
      <c r="G59">
        <f t="shared" si="1"/>
        <v>176.95221178910464</v>
      </c>
      <c r="H59" s="10">
        <v>1703403000</v>
      </c>
      <c r="I59">
        <f t="shared" si="8"/>
        <v>17034.030000000002</v>
      </c>
      <c r="J59">
        <f t="shared" si="2"/>
        <v>545.820400226571</v>
      </c>
      <c r="K59">
        <f t="shared" si="3"/>
        <v>88.173151552210712</v>
      </c>
      <c r="L59">
        <f t="shared" si="4"/>
        <v>1.1505449245934023</v>
      </c>
      <c r="M59">
        <f t="shared" si="9"/>
        <v>-0.5699312356502213</v>
      </c>
      <c r="N59">
        <f t="shared" si="10"/>
        <v>3.5304733090461902</v>
      </c>
      <c r="O59">
        <f t="shared" si="11"/>
        <v>2.4503792363467092E-16</v>
      </c>
      <c r="P59">
        <f t="shared" si="12"/>
        <v>-0.18404232183837008</v>
      </c>
      <c r="Q59">
        <f t="shared" si="13"/>
        <v>3.7912235896880975E-2</v>
      </c>
      <c r="R59">
        <f t="shared" si="14"/>
        <v>-635.14365936415663</v>
      </c>
    </row>
    <row r="60" spans="1:18">
      <c r="A60" s="11"/>
      <c r="B60">
        <v>63</v>
      </c>
      <c r="C60">
        <f t="shared" si="5"/>
        <v>1.0995574287564276</v>
      </c>
      <c r="D60">
        <f t="shared" si="6"/>
        <v>192.73516235208962</v>
      </c>
      <c r="E60">
        <f t="shared" si="7"/>
        <v>-41.818633138002859</v>
      </c>
      <c r="F60">
        <f t="shared" si="0"/>
        <v>0.57376461555035063</v>
      </c>
      <c r="G60">
        <f t="shared" si="1"/>
        <v>182.05652453689268</v>
      </c>
      <c r="H60" s="10">
        <v>1638021000</v>
      </c>
      <c r="I60">
        <f t="shared" si="8"/>
        <v>16380.210000000001</v>
      </c>
      <c r="J60">
        <f t="shared" si="2"/>
        <v>540.01033717029509</v>
      </c>
      <c r="K60">
        <f t="shared" si="3"/>
        <v>79.207341020893224</v>
      </c>
      <c r="L60">
        <f t="shared" si="4"/>
        <v>1.2150141403542085</v>
      </c>
      <c r="M60">
        <f t="shared" si="9"/>
        <v>-0.58637130860595899</v>
      </c>
      <c r="N60">
        <f t="shared" si="10"/>
        <v>3.2980705793665845</v>
      </c>
      <c r="O60">
        <f t="shared" si="11"/>
        <v>-0.31287944203641627</v>
      </c>
      <c r="P60">
        <f t="shared" si="12"/>
        <v>-0.20211260396472092</v>
      </c>
      <c r="Q60">
        <f t="shared" si="13"/>
        <v>3.0955210985128708E-2</v>
      </c>
      <c r="R60">
        <f t="shared" si="14"/>
        <v>-620.44015073189337</v>
      </c>
    </row>
    <row r="61" spans="1:18">
      <c r="A61" s="11"/>
      <c r="B61">
        <v>66</v>
      </c>
      <c r="C61">
        <f t="shared" si="5"/>
        <v>1.1519173063162575</v>
      </c>
      <c r="D61">
        <f t="shared" si="6"/>
        <v>172.67421451050592</v>
      </c>
      <c r="E61">
        <f t="shared" si="7"/>
        <v>-47.606038497214641</v>
      </c>
      <c r="F61">
        <f t="shared" si="0"/>
        <v>0.19408231467057566</v>
      </c>
      <c r="G61">
        <f t="shared" si="1"/>
        <v>186.66183300551899</v>
      </c>
      <c r="H61" s="10">
        <v>1569990000</v>
      </c>
      <c r="I61">
        <f t="shared" si="8"/>
        <v>15699.900000000001</v>
      </c>
      <c r="J61">
        <f t="shared" si="2"/>
        <v>530.67517622639355</v>
      </c>
      <c r="K61">
        <f t="shared" si="3"/>
        <v>69.736262671980086</v>
      </c>
      <c r="L61">
        <f t="shared" si="4"/>
        <v>1.2177742221085468</v>
      </c>
      <c r="M61">
        <f t="shared" si="9"/>
        <v>-0.6012041785629777</v>
      </c>
      <c r="N61">
        <f t="shared" si="10"/>
        <v>3.0295334982537994</v>
      </c>
      <c r="O61">
        <f t="shared" si="11"/>
        <v>-0.61805475382256136</v>
      </c>
      <c r="P61">
        <f t="shared" si="12"/>
        <v>-0.21134959545393714</v>
      </c>
      <c r="Q61">
        <f t="shared" si="13"/>
        <v>2.1888639600644799E-2</v>
      </c>
      <c r="R61">
        <f t="shared" si="14"/>
        <v>-601.64324283510621</v>
      </c>
    </row>
    <row r="62" spans="1:18">
      <c r="A62" s="11"/>
      <c r="B62">
        <v>69</v>
      </c>
      <c r="C62">
        <f t="shared" si="5"/>
        <v>1.2042771838760873</v>
      </c>
      <c r="D62">
        <f t="shared" si="6"/>
        <v>152.13997864938645</v>
      </c>
      <c r="E62">
        <f t="shared" si="7"/>
        <v>-52.8718621364469</v>
      </c>
      <c r="F62">
        <f t="shared" si="0"/>
        <v>-0.19408231467057496</v>
      </c>
      <c r="G62">
        <f t="shared" si="1"/>
        <v>190.75551436458207</v>
      </c>
      <c r="H62" s="10">
        <v>1499833000</v>
      </c>
      <c r="I62">
        <f t="shared" si="8"/>
        <v>14998.330000000002</v>
      </c>
      <c r="J62">
        <f t="shared" si="2"/>
        <v>518.07945077139368</v>
      </c>
      <c r="K62">
        <f t="shared" si="3"/>
        <v>59.984925604837862</v>
      </c>
      <c r="L62">
        <f t="shared" si="4"/>
        <v>1.1633564321223244</v>
      </c>
      <c r="M62">
        <f t="shared" si="9"/>
        <v>-0.61438918965574529</v>
      </c>
      <c r="N62">
        <f t="shared" si="10"/>
        <v>2.7278042141635046</v>
      </c>
      <c r="O62">
        <f t="shared" si="11"/>
        <v>-0.90801150636346784</v>
      </c>
      <c r="P62">
        <f t="shared" si="12"/>
        <v>-0.21134959545393714</v>
      </c>
      <c r="Q62">
        <f t="shared" si="13"/>
        <v>1.1330393600064262E-2</v>
      </c>
      <c r="R62">
        <f t="shared" si="14"/>
        <v>-579.24641053340133</v>
      </c>
    </row>
    <row r="63" spans="1:18">
      <c r="A63" s="11"/>
      <c r="B63">
        <v>72</v>
      </c>
      <c r="C63">
        <f t="shared" si="5"/>
        <v>1.2566370614359172</v>
      </c>
      <c r="D63">
        <f t="shared" si="6"/>
        <v>131.18873768190917</v>
      </c>
      <c r="E63">
        <f t="shared" si="7"/>
        <v>-57.558410589963835</v>
      </c>
      <c r="F63">
        <f t="shared" si="0"/>
        <v>-0.57376461555034997</v>
      </c>
      <c r="G63">
        <f t="shared" si="1"/>
        <v>194.32634811802507</v>
      </c>
      <c r="H63" s="10">
        <v>1428049000</v>
      </c>
      <c r="I63">
        <f t="shared" si="8"/>
        <v>14280.490000000002</v>
      </c>
      <c r="J63">
        <f t="shared" si="2"/>
        <v>502.51746360434782</v>
      </c>
      <c r="K63">
        <f t="shared" si="3"/>
        <v>50.170695230490992</v>
      </c>
      <c r="L63">
        <f t="shared" si="4"/>
        <v>1.0592658629643257</v>
      </c>
      <c r="M63">
        <f t="shared" si="9"/>
        <v>-0.62589020268533546</v>
      </c>
      <c r="N63">
        <f t="shared" si="10"/>
        <v>2.3961885362731037</v>
      </c>
      <c r="O63">
        <f t="shared" si="11"/>
        <v>-1.1756100021002884</v>
      </c>
      <c r="P63">
        <f t="shared" si="12"/>
        <v>-0.20211260396472092</v>
      </c>
      <c r="Q63">
        <f t="shared" si="13"/>
        <v>1.0726733194712651E-17</v>
      </c>
      <c r="R63">
        <f t="shared" si="14"/>
        <v>-553.76848719627776</v>
      </c>
    </row>
    <row r="64" spans="1:18">
      <c r="A64" s="11"/>
      <c r="B64">
        <v>75</v>
      </c>
      <c r="C64">
        <f t="shared" si="5"/>
        <v>1.3089969389957472</v>
      </c>
      <c r="D64">
        <f t="shared" si="6"/>
        <v>109.87791750326318</v>
      </c>
      <c r="E64">
        <f t="shared" si="7"/>
        <v>-61.614337052185348</v>
      </c>
      <c r="F64">
        <f t="shared" si="0"/>
        <v>-0.92837064950248349</v>
      </c>
      <c r="G64">
        <f t="shared" si="1"/>
        <v>197.36454685873542</v>
      </c>
      <c r="H64" s="10">
        <v>1355113000</v>
      </c>
      <c r="I64">
        <f t="shared" si="8"/>
        <v>13551.130000000001</v>
      </c>
      <c r="J64">
        <f t="shared" si="2"/>
        <v>484.30729836882159</v>
      </c>
      <c r="K64">
        <f t="shared" si="3"/>
        <v>40.498024654094898</v>
      </c>
      <c r="L64">
        <f t="shared" si="4"/>
        <v>0.91529625367604694</v>
      </c>
      <c r="M64">
        <f t="shared" si="9"/>
        <v>-0.63567569417445968</v>
      </c>
      <c r="N64">
        <f t="shared" si="10"/>
        <v>2.0383197153446067</v>
      </c>
      <c r="O64">
        <f t="shared" si="11"/>
        <v>-1.4142610779594926</v>
      </c>
      <c r="P64">
        <f t="shared" si="12"/>
        <v>-0.18404232183837013</v>
      </c>
      <c r="Q64">
        <f t="shared" si="13"/>
        <v>-1.1330393600064237E-2</v>
      </c>
      <c r="R64">
        <f t="shared" si="14"/>
        <v>-525.74174404997314</v>
      </c>
    </row>
    <row r="65" spans="1:18">
      <c r="A65" s="11"/>
      <c r="B65">
        <v>78</v>
      </c>
      <c r="C65">
        <f t="shared" si="5"/>
        <v>1.3613568165555769</v>
      </c>
      <c r="D65">
        <f t="shared" si="6"/>
        <v>88.265929590261194</v>
      </c>
      <c r="E65">
        <f t="shared" si="7"/>
        <v>-64.995203944034145</v>
      </c>
      <c r="F65">
        <f t="shared" si="0"/>
        <v>-1.2424024312547262</v>
      </c>
      <c r="G65">
        <f t="shared" si="1"/>
        <v>199.86178309514742</v>
      </c>
      <c r="H65" s="10">
        <v>1281476000</v>
      </c>
      <c r="I65">
        <f t="shared" si="8"/>
        <v>12814.76</v>
      </c>
      <c r="J65">
        <f t="shared" si="2"/>
        <v>463.78488967524305</v>
      </c>
      <c r="K65">
        <f t="shared" si="3"/>
        <v>31.153877032976318</v>
      </c>
      <c r="L65">
        <f t="shared" si="4"/>
        <v>0.74274455477079449</v>
      </c>
      <c r="M65">
        <f t="shared" si="9"/>
        <v>-0.64371884277112745</v>
      </c>
      <c r="N65">
        <f t="shared" si="10"/>
        <v>1.6581186370689729</v>
      </c>
      <c r="O65">
        <f t="shared" si="11"/>
        <v>-1.6180883524159153</v>
      </c>
      <c r="P65">
        <f t="shared" si="12"/>
        <v>-0.15792850711464043</v>
      </c>
      <c r="Q65">
        <f t="shared" si="13"/>
        <v>-2.1888639600644782E-2</v>
      </c>
      <c r="R65">
        <f t="shared" si="14"/>
        <v>-495.70058285811035</v>
      </c>
    </row>
    <row r="66" spans="1:18">
      <c r="A66" s="11"/>
      <c r="B66">
        <v>81</v>
      </c>
      <c r="C66">
        <f t="shared" si="5"/>
        <v>1.4137166941154069</v>
      </c>
      <c r="D66">
        <f t="shared" si="6"/>
        <v>66.41201089954177</v>
      </c>
      <c r="E66">
        <f t="shared" si="7"/>
        <v>-67.663969780351309</v>
      </c>
      <c r="F66">
        <f t="shared" si="0"/>
        <v>-1.5021352650528337</v>
      </c>
      <c r="G66">
        <f t="shared" si="1"/>
        <v>201.81121207631784</v>
      </c>
      <c r="H66" s="10">
        <v>1207566000</v>
      </c>
      <c r="I66">
        <f t="shared" si="8"/>
        <v>12075.660000000002</v>
      </c>
      <c r="J66">
        <f t="shared" si="2"/>
        <v>441.29857771867006</v>
      </c>
      <c r="K66">
        <f t="shared" si="3"/>
        <v>22.30393882154646</v>
      </c>
      <c r="L66">
        <f t="shared" si="4"/>
        <v>0.55358600631477861</v>
      </c>
      <c r="M66">
        <f t="shared" si="9"/>
        <v>-0.64999760276410778</v>
      </c>
      <c r="N66">
        <f t="shared" si="10"/>
        <v>1.2597508640219779</v>
      </c>
      <c r="O66">
        <f t="shared" si="11"/>
        <v>-1.7820729215084992</v>
      </c>
      <c r="P66">
        <f t="shared" si="12"/>
        <v>-0.12491245880494432</v>
      </c>
      <c r="Q66">
        <f t="shared" si="13"/>
        <v>-3.0955210985128698E-2</v>
      </c>
      <c r="R66">
        <f t="shared" si="14"/>
        <v>-464.17143262502589</v>
      </c>
    </row>
    <row r="67" spans="1:18">
      <c r="A67" s="11"/>
      <c r="B67">
        <v>84</v>
      </c>
      <c r="C67">
        <f t="shared" si="5"/>
        <v>1.4660765716752369</v>
      </c>
      <c r="D67">
        <f t="shared" si="6"/>
        <v>44.376061503188978</v>
      </c>
      <c r="E67">
        <f t="shared" si="7"/>
        <v>-69.591395004158954</v>
      </c>
      <c r="F67">
        <f t="shared" si="0"/>
        <v>-1.69621757972341</v>
      </c>
      <c r="G67">
        <f t="shared" si="1"/>
        <v>203.20749055291239</v>
      </c>
      <c r="H67" s="10">
        <v>1133786000</v>
      </c>
      <c r="I67">
        <f t="shared" si="8"/>
        <v>11337.86</v>
      </c>
      <c r="J67">
        <f t="shared" si="2"/>
        <v>417.20275061494482</v>
      </c>
      <c r="K67">
        <f t="shared" si="3"/>
        <v>14.089589001772035</v>
      </c>
      <c r="L67">
        <f t="shared" si="4"/>
        <v>0.35966645256258262</v>
      </c>
      <c r="M67">
        <f t="shared" si="9"/>
        <v>-0.65449476450869093</v>
      </c>
      <c r="N67">
        <f t="shared" si="10"/>
        <v>0.84758099688894217</v>
      </c>
      <c r="O67">
        <f t="shared" si="11"/>
        <v>-1.9021769409126021</v>
      </c>
      <c r="P67">
        <f t="shared" si="12"/>
        <v>-8.6437136648992802E-2</v>
      </c>
      <c r="Q67">
        <f t="shared" si="13"/>
        <v>-3.7912235896880961E-2</v>
      </c>
      <c r="R67">
        <f t="shared" si="14"/>
        <v>-431.66248349331539</v>
      </c>
    </row>
    <row r="68" spans="1:18">
      <c r="A68" s="11"/>
      <c r="B68">
        <v>87</v>
      </c>
      <c r="C68">
        <f t="shared" si="5"/>
        <v>1.5184364492350666</v>
      </c>
      <c r="D68">
        <f t="shared" si="6"/>
        <v>22.218480406798243</v>
      </c>
      <c r="E68">
        <f t="shared" si="7"/>
        <v>-70.75636234136536</v>
      </c>
      <c r="F68">
        <f t="shared" si="0"/>
        <v>-1.8161670468050777</v>
      </c>
      <c r="G68">
        <f t="shared" si="1"/>
        <v>204.04679142268091</v>
      </c>
      <c r="H68" s="10">
        <v>1060515000</v>
      </c>
      <c r="I68">
        <f t="shared" si="8"/>
        <v>10605.150000000001</v>
      </c>
      <c r="J68">
        <f t="shared" si="2"/>
        <v>391.85279238859135</v>
      </c>
      <c r="K68">
        <f t="shared" si="3"/>
        <v>6.6258211020064772</v>
      </c>
      <c r="L68">
        <f t="shared" si="4"/>
        <v>0.17196943616411522</v>
      </c>
      <c r="M68">
        <f t="shared" si="9"/>
        <v>-0.65719800159712916</v>
      </c>
      <c r="N68">
        <f t="shared" si="10"/>
        <v>0.42612485498626623</v>
      </c>
      <c r="O68">
        <f t="shared" si="11"/>
        <v>-1.9754430510681071</v>
      </c>
      <c r="P68">
        <f t="shared" si="12"/>
        <v>-4.4184096850080692E-2</v>
      </c>
      <c r="Q68">
        <f t="shared" si="13"/>
        <v>-4.2285604585192912E-2</v>
      </c>
      <c r="R68">
        <f t="shared" si="14"/>
        <v>-398.65574103796519</v>
      </c>
    </row>
    <row r="69" spans="1:18">
      <c r="A69" s="11"/>
      <c r="B69">
        <v>90</v>
      </c>
      <c r="C69">
        <f t="shared" si="5"/>
        <v>1.5707963267948966</v>
      </c>
      <c r="D69">
        <f t="shared" si="6"/>
        <v>2.6005961192766299E-14</v>
      </c>
      <c r="E69">
        <f t="shared" si="7"/>
        <v>-71.14610816603907</v>
      </c>
      <c r="F69">
        <f t="shared" si="0"/>
        <v>-1.856741299004967</v>
      </c>
      <c r="G69">
        <f t="shared" si="1"/>
        <v>204.32681422027846</v>
      </c>
      <c r="H69" s="10">
        <v>988108000</v>
      </c>
      <c r="I69">
        <f t="shared" si="8"/>
        <v>9881.08</v>
      </c>
      <c r="J69">
        <f t="shared" si="2"/>
        <v>365.59995999999995</v>
      </c>
      <c r="K69">
        <f t="shared" si="3"/>
        <v>7.2357150675708394E-15</v>
      </c>
      <c r="L69">
        <f t="shared" si="4"/>
        <v>1.8883333759184226E-16</v>
      </c>
      <c r="M69">
        <f t="shared" si="9"/>
        <v>-0.65809990464446266</v>
      </c>
      <c r="N69">
        <f t="shared" si="10"/>
        <v>4.9944884997284462E-16</v>
      </c>
      <c r="O69">
        <f t="shared" si="11"/>
        <v>-2.0000671971867074</v>
      </c>
      <c r="P69">
        <f t="shared" si="12"/>
        <v>-5.2072182929681802E-17</v>
      </c>
      <c r="Q69">
        <f t="shared" si="13"/>
        <v>-4.3777279201289626E-2</v>
      </c>
      <c r="R69">
        <f t="shared" si="14"/>
        <v>-365.59995999999995</v>
      </c>
    </row>
    <row r="70" spans="1:18">
      <c r="A70" s="11"/>
      <c r="B70">
        <v>93</v>
      </c>
      <c r="C70">
        <f t="shared" si="5"/>
        <v>1.6231562043547263</v>
      </c>
      <c r="D70">
        <f t="shared" si="6"/>
        <v>-22.218480406798101</v>
      </c>
      <c r="E70">
        <f t="shared" si="7"/>
        <v>-70.756362341365374</v>
      </c>
      <c r="F70">
        <f t="shared" si="0"/>
        <v>-1.8161670468050781</v>
      </c>
      <c r="G70">
        <f t="shared" si="1"/>
        <v>204.04679142268091</v>
      </c>
      <c r="H70" s="10">
        <v>916896900</v>
      </c>
      <c r="I70">
        <f t="shared" si="8"/>
        <v>9168.969000000001</v>
      </c>
      <c r="J70">
        <f t="shared" si="2"/>
        <v>338.78692012601709</v>
      </c>
      <c r="K70">
        <f t="shared" si="3"/>
        <v>-5.728532673639017</v>
      </c>
      <c r="L70">
        <f t="shared" si="4"/>
        <v>-0.14868082291492726</v>
      </c>
      <c r="M70">
        <f t="shared" si="9"/>
        <v>-0.65719800159712916</v>
      </c>
      <c r="N70">
        <f t="shared" si="10"/>
        <v>-0.42612485498626351</v>
      </c>
      <c r="O70">
        <f t="shared" si="11"/>
        <v>-1.9754430510681076</v>
      </c>
      <c r="P70">
        <f t="shared" si="12"/>
        <v>4.4184096850080401E-2</v>
      </c>
      <c r="Q70">
        <f t="shared" si="13"/>
        <v>-4.2285604585192933E-2</v>
      </c>
      <c r="R70">
        <f t="shared" si="14"/>
        <v>-332.9052470450423</v>
      </c>
    </row>
    <row r="71" spans="1:18">
      <c r="A71" s="11"/>
      <c r="B71">
        <v>96</v>
      </c>
      <c r="C71">
        <f t="shared" si="5"/>
        <v>1.6755160819145563</v>
      </c>
      <c r="D71">
        <f t="shared" si="6"/>
        <v>-44.376061503188922</v>
      </c>
      <c r="E71">
        <f t="shared" si="7"/>
        <v>-69.591395004158954</v>
      </c>
      <c r="F71">
        <f t="shared" si="0"/>
        <v>-1.69621757972341</v>
      </c>
      <c r="G71">
        <f t="shared" si="1"/>
        <v>203.20749055291242</v>
      </c>
      <c r="H71" s="10">
        <v>847188900</v>
      </c>
      <c r="I71">
        <f t="shared" si="8"/>
        <v>8471.889000000001</v>
      </c>
      <c r="J71">
        <f t="shared" si="2"/>
        <v>311.74272690829622</v>
      </c>
      <c r="K71">
        <f t="shared" si="3"/>
        <v>-10.528039160708753</v>
      </c>
      <c r="L71">
        <f t="shared" si="4"/>
        <v>-0.26875038703370496</v>
      </c>
      <c r="M71">
        <f t="shared" si="9"/>
        <v>-0.65449476450869104</v>
      </c>
      <c r="N71">
        <f t="shared" si="10"/>
        <v>-0.84758099688894106</v>
      </c>
      <c r="O71">
        <f t="shared" si="11"/>
        <v>-1.9021769409126021</v>
      </c>
      <c r="P71">
        <f t="shared" si="12"/>
        <v>8.6437136648992718E-2</v>
      </c>
      <c r="Q71">
        <f t="shared" si="13"/>
        <v>-3.7912235896880982E-2</v>
      </c>
      <c r="R71">
        <f t="shared" si="14"/>
        <v>-300.93810840752042</v>
      </c>
    </row>
    <row r="72" spans="1:18">
      <c r="A72" s="11"/>
      <c r="B72">
        <v>99</v>
      </c>
      <c r="C72">
        <f t="shared" si="5"/>
        <v>1.7278759594743864</v>
      </c>
      <c r="D72">
        <f t="shared" si="6"/>
        <v>-66.412010899541812</v>
      </c>
      <c r="E72">
        <f t="shared" si="7"/>
        <v>-67.663969780351309</v>
      </c>
      <c r="F72">
        <f t="shared" si="0"/>
        <v>-1.502135265052833</v>
      </c>
      <c r="G72">
        <f t="shared" si="1"/>
        <v>201.81121207631782</v>
      </c>
      <c r="H72" s="10">
        <v>779267300</v>
      </c>
      <c r="I72">
        <f t="shared" si="8"/>
        <v>7792.6730000000007</v>
      </c>
      <c r="J72">
        <f t="shared" si="2"/>
        <v>284.77909377430973</v>
      </c>
      <c r="K72">
        <f t="shared" si="3"/>
        <v>-14.393192740464457</v>
      </c>
      <c r="L72">
        <f t="shared" si="4"/>
        <v>-0.35724049241093292</v>
      </c>
      <c r="M72">
        <f t="shared" si="9"/>
        <v>-0.64999760276410767</v>
      </c>
      <c r="N72">
        <f t="shared" si="10"/>
        <v>-1.2597508640219788</v>
      </c>
      <c r="O72">
        <f t="shared" si="11"/>
        <v>-1.7820729215084987</v>
      </c>
      <c r="P72">
        <f t="shared" si="12"/>
        <v>0.12491245880494438</v>
      </c>
      <c r="Q72">
        <f t="shared" si="13"/>
        <v>-3.0955210985128684E-2</v>
      </c>
      <c r="R72">
        <f t="shared" si="14"/>
        <v>-270.01876772491147</v>
      </c>
    </row>
    <row r="73" spans="1:18">
      <c r="A73" s="11"/>
      <c r="B73">
        <v>102</v>
      </c>
      <c r="C73">
        <f t="shared" si="5"/>
        <v>1.780235837034216</v>
      </c>
      <c r="D73">
        <f t="shared" si="6"/>
        <v>-88.265929590261052</v>
      </c>
      <c r="E73">
        <f t="shared" si="7"/>
        <v>-64.995203944034188</v>
      </c>
      <c r="F73">
        <f t="shared" ref="F73:F136" si="15">-($D$2/(262144*$F$2^11))*(65536*COS(4*C73)*$F$2^8*$B$2^2*$E$2^4+49152*COS(4*C73)*$F$2^6*$B$2^2*$E$2^6+35840*COS(4*C73)*$F$2^4*$B$2^2*$E$2^8+26880*COS(4*C73)*$F$2^2*$B$2^2*$E$2^10+4725*COS(4*C73)*$B$2^2*$E$2^12)</f>
        <v>-1.2424024312547286</v>
      </c>
      <c r="G73">
        <f t="shared" ref="G73:G136" si="16">$C$2*$E$2*$B$2^2*SIN(C73)</f>
        <v>199.86178309514742</v>
      </c>
      <c r="H73" s="10">
        <v>713391900</v>
      </c>
      <c r="I73">
        <f t="shared" si="8"/>
        <v>7133.9190000000008</v>
      </c>
      <c r="J73">
        <f t="shared" ref="J73:J136" si="17">I73*$E$2*SIN(C73)</f>
        <v>258.18695288613452</v>
      </c>
      <c r="K73">
        <f t="shared" ref="K73:K136" si="18">(I73/(65536*$F$2^9))*(32768*$F$2^8*$E$2^2+8192*$F$2^6*$E$2^4+3840*$F$2^4*$E$2^6+2240*$F$2^2*$E$2^8+1470*$E$2^10)*SIN(2*C73)</f>
        <v>-17.34322260340522</v>
      </c>
      <c r="L73">
        <f t="shared" ref="L73:L136" si="19">(I73/(65536*$F$2^9))*(-4096*$F$2^6*$E$2^4-3072*$F$2^4*$E$2^6-2240*$F$2^2*$E$2^8-1680*$E$2^10)*SIN(4*C73)</f>
        <v>-0.41348253821576886</v>
      </c>
      <c r="M73">
        <f t="shared" si="9"/>
        <v>-0.64371884277112756</v>
      </c>
      <c r="N73">
        <f t="shared" si="10"/>
        <v>-1.6581186370689704</v>
      </c>
      <c r="O73">
        <f t="shared" si="11"/>
        <v>-1.6180883524159155</v>
      </c>
      <c r="P73">
        <f t="shared" si="12"/>
        <v>0.15792850711464024</v>
      </c>
      <c r="Q73">
        <f t="shared" si="13"/>
        <v>-2.1888639600644869E-2</v>
      </c>
      <c r="R73">
        <f t="shared" si="14"/>
        <v>-240.41963067366797</v>
      </c>
    </row>
    <row r="74" spans="1:18">
      <c r="A74" s="11"/>
      <c r="B74">
        <v>105</v>
      </c>
      <c r="C74">
        <f t="shared" ref="C74:C137" si="20">(B74*2*PI())/360</f>
        <v>1.8325957145940461</v>
      </c>
      <c r="D74">
        <f t="shared" ref="D74:D137" si="21">$C$2*$E$2*$B$2^2*COS(C74)+($D$2/(262144*$F$2^11)*262144*$E$2*$B$2^2*$F$2^11*COS(C74))</f>
        <v>-109.87791750326323</v>
      </c>
      <c r="E74">
        <f t="shared" ref="E74:E137" si="22">-($D$2/(262144*$F$2^11))*(-262144*COS(2*C74)*$F$2^10*$B$2^2*$E$2^2-65536*COS(2*C74)*$F$2^8*$B$2^2*$E$2^4-30720*COS(2*C74)*$F$2^6*$B$2^2*$E$2^6-17920*COS(2*C74)*$F$2^4*$B$2^2*$E$2^8-11760*COS(2*C74)*$F$2^2*$B$2^2*$E$2^10+15120*COS(2*C74)*$B$2^2*$E$2^12)</f>
        <v>-61.614337052185348</v>
      </c>
      <c r="F74">
        <f t="shared" si="15"/>
        <v>-0.92837064950248294</v>
      </c>
      <c r="G74">
        <f t="shared" si="16"/>
        <v>197.36454685873542</v>
      </c>
      <c r="H74" s="10">
        <v>649798100</v>
      </c>
      <c r="I74">
        <f t="shared" ref="I74:I137" si="23">H74*10^(-5)</f>
        <v>6497.9810000000007</v>
      </c>
      <c r="J74">
        <f t="shared" si="17"/>
        <v>232.23300366551965</v>
      </c>
      <c r="K74">
        <f t="shared" si="18"/>
        <v>-19.419442861210861</v>
      </c>
      <c r="L74">
        <f t="shared" si="19"/>
        <v>-0.43889901917833679</v>
      </c>
      <c r="M74">
        <f t="shared" ref="M74:M137" si="24">(($D$2*SIN(C74))/(524288*$F$2^12))*(-131072*$F$2^11*$B$2^2*$E$2^3-32768*$F$2^9*$B$2^2*$E$2^5-15360*$F$2^7*$B$2^2*$E$2^7-8960*$F$2^5*$B$2^2*$E$2^9-5880*$F$2^3*$B$2^2*$E$2^11+41580*$F$2*$B$2^2*$E$2^13)</f>
        <v>-0.63567569417445968</v>
      </c>
      <c r="N74">
        <f t="shared" ref="N74:N137" si="25">(($D$2*SIN(2*C74))/(524288*$F$2^12))*(262144*$F$2^12*$B$2^2*$E$2^2+16384*$F$2^8*$B$2^2*$E$2^6+16384*$F$2^6*$B$2^2*$E$2^8+14336*$F$2^4*$B$2^2*$E$2^10+12288*$F$2^2*$B$2^2*$E$2^12+31680*$B$2^2*$E$2^14)</f>
        <v>-2.0383197153446075</v>
      </c>
      <c r="O74">
        <f t="shared" ref="O74:O137" si="26">(($D$2*SIN(3*C74))/(524288*$F$2^12))*(393216*$F$2^11*$B$2^2*$E$2^3+147456*$F$2^9*$B$2^2*$E$2^5+82944*$F$2^7*$B$2^2*$E$2^7+53760*$F$2^5*$B$2^2*$E$2^9+37800*$F$2^3*$B$2^2*$E$2^11-10395*$F$2*$B$2^2*$E$2^13)</f>
        <v>-1.4142610779594915</v>
      </c>
      <c r="P74">
        <f t="shared" ref="P74:P137" si="27">(($D$2*SIN(4*C74))/(524288*$F$2^12))*(131072*$F$2^10*$B$2^2*$E$2^4+65536*$F$2^8*$B$2^2*$E$2^6+32768*$F$2^6*$B$2^2*$E$2^8+16384*$F$2^4*$B$2^2*$E$2^10+7680*$F$2^2*$B$2^2*$E$2^12-28160*$B$2^2*$E$2^14)</f>
        <v>0.18404232183837016</v>
      </c>
      <c r="Q74">
        <f t="shared" ref="Q74:Q137" si="28">(($D$2*SIN(5*C74))/(524288*$F$2^12))*(-81920*$F$2^9*$B$2^2*$E$2^5-76800*$F$2^7*$B$2^2*$E$2^7-64000*$F$2^5*$B$2^2*$E$2^9-52500*$F$2^3*$B$2^2*$E$2^11-17325*$F$2*$B$2^2*$E$2^13)</f>
        <v>-1.1330393600064225E-2</v>
      </c>
      <c r="R74">
        <f t="shared" ref="R74:R137" si="29">I74*(-$E$2*SIN(C74)-($E$2^2*SIN(C74)*COS(C74))/($F$2*SQRT(1-($E$2^2*(SIN(C74))^2)/($F$2^2))))</f>
        <v>-212.36453212243399</v>
      </c>
    </row>
    <row r="75" spans="1:18">
      <c r="A75" s="11"/>
      <c r="B75">
        <v>108</v>
      </c>
      <c r="C75">
        <f t="shared" si="20"/>
        <v>1.8849555921538759</v>
      </c>
      <c r="D75">
        <f t="shared" si="21"/>
        <v>-131.18873768190915</v>
      </c>
      <c r="E75">
        <f t="shared" si="22"/>
        <v>-57.558410589963849</v>
      </c>
      <c r="F75">
        <f t="shared" si="15"/>
        <v>-0.57376461555035096</v>
      </c>
      <c r="G75">
        <f t="shared" si="16"/>
        <v>194.32634811802509</v>
      </c>
      <c r="H75" s="10">
        <v>588697500</v>
      </c>
      <c r="I75">
        <f t="shared" si="23"/>
        <v>5886.9750000000004</v>
      </c>
      <c r="J75">
        <f t="shared" si="17"/>
        <v>207.15729959561648</v>
      </c>
      <c r="K75">
        <f t="shared" si="18"/>
        <v>-20.682317522334291</v>
      </c>
      <c r="L75">
        <f t="shared" si="19"/>
        <v>-0.43667070623097742</v>
      </c>
      <c r="M75">
        <f t="shared" si="24"/>
        <v>-0.62589020268533546</v>
      </c>
      <c r="N75">
        <f t="shared" si="25"/>
        <v>-2.3961885362731032</v>
      </c>
      <c r="O75">
        <f t="shared" si="26"/>
        <v>-1.1756100021002889</v>
      </c>
      <c r="P75">
        <f t="shared" si="27"/>
        <v>0.20211260396472092</v>
      </c>
      <c r="Q75">
        <f t="shared" si="28"/>
        <v>-1.6090099792068977E-17</v>
      </c>
      <c r="R75">
        <f t="shared" si="29"/>
        <v>-186.02962858362025</v>
      </c>
    </row>
    <row r="76" spans="1:18">
      <c r="A76" s="11"/>
      <c r="B76">
        <v>111</v>
      </c>
      <c r="C76">
        <f t="shared" si="20"/>
        <v>1.9373154697137058</v>
      </c>
      <c r="D76">
        <f t="shared" si="21"/>
        <v>-152.13997864938642</v>
      </c>
      <c r="E76">
        <f t="shared" si="22"/>
        <v>-52.871862136446921</v>
      </c>
      <c r="F76">
        <f t="shared" si="15"/>
        <v>-0.19408231467057585</v>
      </c>
      <c r="G76">
        <f t="shared" si="16"/>
        <v>190.75551436458207</v>
      </c>
      <c r="H76" s="10">
        <v>530277700</v>
      </c>
      <c r="I76">
        <f t="shared" si="23"/>
        <v>5302.777</v>
      </c>
      <c r="J76">
        <f t="shared" si="17"/>
        <v>183.17104609134341</v>
      </c>
      <c r="K76">
        <f t="shared" si="18"/>
        <v>-21.208140095867023</v>
      </c>
      <c r="L76">
        <f t="shared" si="19"/>
        <v>-0.41131377500430533</v>
      </c>
      <c r="M76">
        <f t="shared" si="24"/>
        <v>-0.61438918965574529</v>
      </c>
      <c r="N76">
        <f t="shared" si="25"/>
        <v>-2.7278042141635042</v>
      </c>
      <c r="O76">
        <f t="shared" si="26"/>
        <v>-0.90801150636346828</v>
      </c>
      <c r="P76">
        <f t="shared" si="27"/>
        <v>0.21134959545393711</v>
      </c>
      <c r="Q76">
        <f t="shared" si="28"/>
        <v>1.1330393600064197E-2</v>
      </c>
      <c r="R76">
        <f t="shared" si="29"/>
        <v>-161.54498856454552</v>
      </c>
    </row>
    <row r="77" spans="1:18">
      <c r="A77" s="11"/>
      <c r="B77">
        <v>114</v>
      </c>
      <c r="C77">
        <f t="shared" si="20"/>
        <v>1.9896753472735356</v>
      </c>
      <c r="D77">
        <f t="shared" si="21"/>
        <v>-172.67421451050586</v>
      </c>
      <c r="E77">
        <f t="shared" si="22"/>
        <v>-47.606038497214655</v>
      </c>
      <c r="F77">
        <f t="shared" si="15"/>
        <v>0.19408231467057471</v>
      </c>
      <c r="G77">
        <f t="shared" si="16"/>
        <v>186.66183300551899</v>
      </c>
      <c r="H77" s="10">
        <v>474702600</v>
      </c>
      <c r="I77">
        <f t="shared" si="23"/>
        <v>4747.0260000000007</v>
      </c>
      <c r="J77">
        <f t="shared" si="17"/>
        <v>160.45508946561907</v>
      </c>
      <c r="K77">
        <f t="shared" si="18"/>
        <v>-21.085475197085259</v>
      </c>
      <c r="L77">
        <f t="shared" si="19"/>
        <v>-0.3682065423651773</v>
      </c>
      <c r="M77">
        <f t="shared" si="24"/>
        <v>-0.60120417856297781</v>
      </c>
      <c r="N77">
        <f t="shared" si="25"/>
        <v>-3.0295334982537985</v>
      </c>
      <c r="O77">
        <f t="shared" si="26"/>
        <v>-0.61805475382256203</v>
      </c>
      <c r="P77">
        <f t="shared" si="27"/>
        <v>0.21134959545393714</v>
      </c>
      <c r="Q77">
        <f t="shared" si="28"/>
        <v>2.1888639600644778E-2</v>
      </c>
      <c r="R77">
        <f t="shared" si="29"/>
        <v>-138.99716569786958</v>
      </c>
    </row>
    <row r="78" spans="1:18">
      <c r="A78" s="11"/>
      <c r="B78">
        <v>117</v>
      </c>
      <c r="C78">
        <f t="shared" si="20"/>
        <v>2.0420352248333655</v>
      </c>
      <c r="D78">
        <f t="shared" si="21"/>
        <v>-192.73516235208962</v>
      </c>
      <c r="E78">
        <f t="shared" si="22"/>
        <v>-41.818633138002873</v>
      </c>
      <c r="F78">
        <f t="shared" si="15"/>
        <v>0.57376461555034974</v>
      </c>
      <c r="G78">
        <f t="shared" si="16"/>
        <v>182.05652453689271</v>
      </c>
      <c r="H78" s="10">
        <v>422111600</v>
      </c>
      <c r="I78">
        <f t="shared" si="23"/>
        <v>4221.116</v>
      </c>
      <c r="J78">
        <f t="shared" si="17"/>
        <v>139.15855012816854</v>
      </c>
      <c r="K78">
        <f t="shared" si="18"/>
        <v>-20.411421740060028</v>
      </c>
      <c r="L78">
        <f t="shared" si="19"/>
        <v>-0.31310438804358409</v>
      </c>
      <c r="M78">
        <f t="shared" si="24"/>
        <v>-0.5863713086059591</v>
      </c>
      <c r="N78">
        <f t="shared" si="25"/>
        <v>-3.2980705793665841</v>
      </c>
      <c r="O78">
        <f t="shared" si="26"/>
        <v>-0.31287944203641704</v>
      </c>
      <c r="P78">
        <f t="shared" si="27"/>
        <v>0.20211260396472092</v>
      </c>
      <c r="Q78">
        <f t="shared" si="28"/>
        <v>3.0955210985128719E-2</v>
      </c>
      <c r="R78">
        <f t="shared" si="29"/>
        <v>-118.43210199948894</v>
      </c>
    </row>
    <row r="79" spans="1:18">
      <c r="A79" s="11"/>
      <c r="B79">
        <v>120</v>
      </c>
      <c r="C79">
        <f t="shared" si="20"/>
        <v>2.0943951023931953</v>
      </c>
      <c r="D79">
        <f t="shared" si="21"/>
        <v>-212.26783651052307</v>
      </c>
      <c r="E79">
        <f t="shared" si="22"/>
        <v>-35.573054083019564</v>
      </c>
      <c r="F79">
        <f t="shared" si="15"/>
        <v>0.92837064950248205</v>
      </c>
      <c r="G79">
        <f t="shared" si="16"/>
        <v>176.95221178910464</v>
      </c>
      <c r="H79" s="10">
        <v>372620700</v>
      </c>
      <c r="I79">
        <f t="shared" si="23"/>
        <v>3726.2070000000003</v>
      </c>
      <c r="J79">
        <f t="shared" si="17"/>
        <v>119.39862710509789</v>
      </c>
      <c r="K79">
        <f t="shared" si="18"/>
        <v>-19.287943870352951</v>
      </c>
      <c r="L79">
        <f t="shared" si="19"/>
        <v>-0.25168257610409345</v>
      </c>
      <c r="M79">
        <f t="shared" si="24"/>
        <v>-0.5699312356502213</v>
      </c>
      <c r="N79">
        <f t="shared" si="25"/>
        <v>-3.5304733090461893</v>
      </c>
      <c r="O79">
        <f t="shared" si="26"/>
        <v>-4.9007584726934183E-16</v>
      </c>
      <c r="P79">
        <f t="shared" si="27"/>
        <v>0.18404232183837027</v>
      </c>
      <c r="Q79">
        <f t="shared" si="28"/>
        <v>3.7912235896880919E-2</v>
      </c>
      <c r="R79">
        <f t="shared" si="29"/>
        <v>-99.859096326927045</v>
      </c>
    </row>
    <row r="80" spans="1:18">
      <c r="A80" s="11"/>
      <c r="B80">
        <v>123</v>
      </c>
      <c r="C80">
        <f t="shared" si="20"/>
        <v>2.1467549799530254</v>
      </c>
      <c r="D80">
        <f t="shared" si="21"/>
        <v>-231.2186992836377</v>
      </c>
      <c r="E80">
        <f t="shared" si="22"/>
        <v>-28.937729203362494</v>
      </c>
      <c r="F80">
        <f t="shared" si="15"/>
        <v>1.2424024312547277</v>
      </c>
      <c r="G80">
        <f t="shared" si="16"/>
        <v>171.36288532860007</v>
      </c>
      <c r="H80" s="10">
        <v>326321700</v>
      </c>
      <c r="I80">
        <f t="shared" si="23"/>
        <v>3263.2170000000001</v>
      </c>
      <c r="J80">
        <f t="shared" si="17"/>
        <v>101.26027002460901</v>
      </c>
      <c r="K80">
        <f t="shared" si="18"/>
        <v>-17.818225128387876</v>
      </c>
      <c r="L80">
        <f t="shared" si="19"/>
        <v>-0.18913632856061963</v>
      </c>
      <c r="M80">
        <f t="shared" si="24"/>
        <v>-0.55192902079300077</v>
      </c>
      <c r="N80">
        <f t="shared" si="25"/>
        <v>-3.7241954343528501</v>
      </c>
      <c r="O80">
        <f t="shared" si="26"/>
        <v>0.31287944203641782</v>
      </c>
      <c r="P80">
        <f t="shared" si="27"/>
        <v>0.15792850711464029</v>
      </c>
      <c r="Q80">
        <f t="shared" si="28"/>
        <v>4.2285604585192919E-2</v>
      </c>
      <c r="R80">
        <f t="shared" si="29"/>
        <v>-83.254545527363263</v>
      </c>
    </row>
    <row r="81" spans="1:18">
      <c r="A81" s="11"/>
      <c r="B81">
        <v>126</v>
      </c>
      <c r="C81">
        <f t="shared" si="20"/>
        <v>2.1991148575128552</v>
      </c>
      <c r="D81">
        <f t="shared" si="21"/>
        <v>-249.53580767383053</v>
      </c>
      <c r="E81">
        <f t="shared" si="22"/>
        <v>-21.985356506944306</v>
      </c>
      <c r="F81">
        <f t="shared" si="15"/>
        <v>1.5021352650528335</v>
      </c>
      <c r="G81">
        <f t="shared" si="16"/>
        <v>165.30386511069796</v>
      </c>
      <c r="H81" s="10">
        <v>283282500</v>
      </c>
      <c r="I81">
        <f t="shared" si="23"/>
        <v>2832.8250000000003</v>
      </c>
      <c r="J81">
        <f t="shared" si="17"/>
        <v>84.796731982337789</v>
      </c>
      <c r="K81">
        <f t="shared" si="18"/>
        <v>-16.103281931171136</v>
      </c>
      <c r="L81">
        <f t="shared" si="19"/>
        <v>-0.12986555420893456</v>
      </c>
      <c r="M81">
        <f t="shared" si="24"/>
        <v>-0.53241400685390272</v>
      </c>
      <c r="N81">
        <f t="shared" si="25"/>
        <v>-3.8771144951427416</v>
      </c>
      <c r="O81">
        <f t="shared" si="26"/>
        <v>0.61805475382256114</v>
      </c>
      <c r="P81">
        <f t="shared" si="27"/>
        <v>0.12491245880494432</v>
      </c>
      <c r="Q81">
        <f t="shared" si="28"/>
        <v>4.3777279201289626E-2</v>
      </c>
      <c r="R81">
        <f t="shared" si="29"/>
        <v>-68.566206881755122</v>
      </c>
    </row>
    <row r="82" spans="1:18">
      <c r="A82" s="11"/>
      <c r="B82">
        <v>129</v>
      </c>
      <c r="C82">
        <f t="shared" si="20"/>
        <v>2.2514747350726849</v>
      </c>
      <c r="D82">
        <f t="shared" si="21"/>
        <v>-267.16895576021068</v>
      </c>
      <c r="E82">
        <f t="shared" si="22"/>
        <v>-14.792107643904409</v>
      </c>
      <c r="F82">
        <f t="shared" si="15"/>
        <v>1.6962175797234089</v>
      </c>
      <c r="G82">
        <f t="shared" si="16"/>
        <v>158.79175848865822</v>
      </c>
      <c r="H82" s="10">
        <v>243546900</v>
      </c>
      <c r="I82">
        <f t="shared" si="23"/>
        <v>2435.4690000000001</v>
      </c>
      <c r="J82">
        <f t="shared" si="17"/>
        <v>70.030451211334963</v>
      </c>
      <c r="K82">
        <f t="shared" si="18"/>
        <v>-14.238863427009022</v>
      </c>
      <c r="L82">
        <f t="shared" si="19"/>
        <v>-7.7259420698098449E-2</v>
      </c>
      <c r="M82">
        <f t="shared" si="24"/>
        <v>-0.51143968312966182</v>
      </c>
      <c r="N82">
        <f t="shared" si="25"/>
        <v>-3.9875550781854816</v>
      </c>
      <c r="O82">
        <f t="shared" si="26"/>
        <v>0.90801150636346606</v>
      </c>
      <c r="P82">
        <f t="shared" si="27"/>
        <v>8.643713664899301E-2</v>
      </c>
      <c r="Q82">
        <f t="shared" si="28"/>
        <v>4.2285604585192933E-2</v>
      </c>
      <c r="R82">
        <f t="shared" si="29"/>
        <v>-55.717388708415392</v>
      </c>
    </row>
    <row r="83" spans="1:18">
      <c r="A83" s="11"/>
      <c r="B83">
        <v>132</v>
      </c>
      <c r="C83">
        <f t="shared" si="20"/>
        <v>2.3038346126325151</v>
      </c>
      <c r="D83">
        <f t="shared" si="21"/>
        <v>-284.06981230953863</v>
      </c>
      <c r="E83">
        <f t="shared" si="22"/>
        <v>-7.4367933540703097</v>
      </c>
      <c r="F83">
        <f t="shared" si="15"/>
        <v>1.8161670468050781</v>
      </c>
      <c r="G83">
        <f t="shared" si="16"/>
        <v>151.8444146940808</v>
      </c>
      <c r="H83" s="10">
        <v>207134900</v>
      </c>
      <c r="I83">
        <f t="shared" si="23"/>
        <v>2071.3490000000002</v>
      </c>
      <c r="J83">
        <f t="shared" si="17"/>
        <v>56.954554770987684</v>
      </c>
      <c r="K83">
        <f t="shared" si="18"/>
        <v>-12.312775257607001</v>
      </c>
      <c r="L83">
        <f t="shared" si="19"/>
        <v>-3.358827735855717E-2</v>
      </c>
      <c r="M83">
        <f t="shared" si="24"/>
        <v>-0.48906353878369901</v>
      </c>
      <c r="N83">
        <f t="shared" si="25"/>
        <v>-4.0543071733420764</v>
      </c>
      <c r="O83">
        <f t="shared" si="26"/>
        <v>1.1756100021002882</v>
      </c>
      <c r="P83">
        <f t="shared" si="27"/>
        <v>4.4184096850080533E-2</v>
      </c>
      <c r="Q83">
        <f t="shared" si="28"/>
        <v>3.791223589688094E-2</v>
      </c>
      <c r="R83">
        <f t="shared" si="29"/>
        <v>-44.611220444483628</v>
      </c>
    </row>
    <row r="84" spans="1:18">
      <c r="A84" s="11"/>
      <c r="B84">
        <v>135</v>
      </c>
      <c r="C84">
        <f t="shared" si="20"/>
        <v>2.3561944901923448</v>
      </c>
      <c r="D84">
        <f t="shared" si="21"/>
        <v>-300.19205324877663</v>
      </c>
      <c r="E84">
        <f t="shared" si="22"/>
        <v>-1.3074681673857649E-14</v>
      </c>
      <c r="F84">
        <f t="shared" si="15"/>
        <v>1.856741299004967</v>
      </c>
      <c r="G84">
        <f t="shared" si="16"/>
        <v>144.4808759134028</v>
      </c>
      <c r="H84" s="10">
        <v>174042600</v>
      </c>
      <c r="I84">
        <f t="shared" si="23"/>
        <v>1740.4260000000002</v>
      </c>
      <c r="J84">
        <f t="shared" si="17"/>
        <v>45.534679989874995</v>
      </c>
      <c r="K84">
        <f t="shared" si="18"/>
        <v>-10.402647610439539</v>
      </c>
      <c r="L84">
        <f t="shared" si="19"/>
        <v>-4.9890869785228895E-17</v>
      </c>
      <c r="M84">
        <f t="shared" si="24"/>
        <v>-0.46534690527231987</v>
      </c>
      <c r="N84">
        <f t="shared" si="25"/>
        <v>-4.0766394306892133</v>
      </c>
      <c r="O84">
        <f t="shared" si="26"/>
        <v>1.4142610779594924</v>
      </c>
      <c r="P84">
        <f t="shared" si="27"/>
        <v>7.8108274394522696E-17</v>
      </c>
      <c r="Q84">
        <f t="shared" si="28"/>
        <v>3.0955210985128746E-2</v>
      </c>
      <c r="R84">
        <f t="shared" si="29"/>
        <v>-35.134684872115741</v>
      </c>
    </row>
    <row r="85" spans="1:18">
      <c r="A85" s="11"/>
      <c r="B85">
        <v>138</v>
      </c>
      <c r="C85">
        <f t="shared" si="20"/>
        <v>2.4085543677521746</v>
      </c>
      <c r="D85">
        <f t="shared" si="21"/>
        <v>-315.49148863615346</v>
      </c>
      <c r="E85">
        <f t="shared" si="22"/>
        <v>7.4367933540702822</v>
      </c>
      <c r="F85">
        <f t="shared" si="15"/>
        <v>1.8161670468050781</v>
      </c>
      <c r="G85">
        <f t="shared" si="16"/>
        <v>136.72132509458874</v>
      </c>
      <c r="H85" s="10">
        <v>144241900</v>
      </c>
      <c r="I85">
        <f t="shared" si="23"/>
        <v>1442.4190000000001</v>
      </c>
      <c r="J85">
        <f t="shared" si="17"/>
        <v>35.711167903460911</v>
      </c>
      <c r="K85">
        <f t="shared" si="18"/>
        <v>-8.5742098382755536</v>
      </c>
      <c r="L85">
        <f t="shared" si="19"/>
        <v>2.338976649480725E-2</v>
      </c>
      <c r="M85">
        <f t="shared" si="24"/>
        <v>-0.44035478823945617</v>
      </c>
      <c r="N85">
        <f t="shared" si="25"/>
        <v>-4.0543071733420764</v>
      </c>
      <c r="O85">
        <f t="shared" si="26"/>
        <v>1.6180883524159151</v>
      </c>
      <c r="P85">
        <f t="shared" si="27"/>
        <v>-4.4184096850080373E-2</v>
      </c>
      <c r="Q85">
        <f t="shared" si="28"/>
        <v>2.1888639600644879E-2</v>
      </c>
      <c r="R85">
        <f t="shared" si="29"/>
        <v>-27.16241978184723</v>
      </c>
    </row>
    <row r="86" spans="1:18">
      <c r="A86" s="11"/>
      <c r="B86">
        <v>141</v>
      </c>
      <c r="C86">
        <f t="shared" si="20"/>
        <v>2.4609142453120043</v>
      </c>
      <c r="D86">
        <f t="shared" si="21"/>
        <v>-329.92618378272311</v>
      </c>
      <c r="E86">
        <f t="shared" si="22"/>
        <v>14.792107643904322</v>
      </c>
      <c r="F86">
        <f t="shared" si="15"/>
        <v>1.6962175797234107</v>
      </c>
      <c r="G86">
        <f t="shared" si="16"/>
        <v>128.58703062707318</v>
      </c>
      <c r="H86" s="10">
        <v>117681100</v>
      </c>
      <c r="I86">
        <f t="shared" si="23"/>
        <v>1176.8110000000001</v>
      </c>
      <c r="J86">
        <f t="shared" si="17"/>
        <v>27.401872872334774</v>
      </c>
      <c r="K86">
        <f t="shared" si="18"/>
        <v>-6.8801742532554995</v>
      </c>
      <c r="L86">
        <f t="shared" si="19"/>
        <v>3.7331510329693965E-2</v>
      </c>
      <c r="M86">
        <f t="shared" si="24"/>
        <v>-0.41415568934071417</v>
      </c>
      <c r="N86">
        <f t="shared" si="25"/>
        <v>-3.9875550781854825</v>
      </c>
      <c r="O86">
        <f t="shared" si="26"/>
        <v>1.7820729215084983</v>
      </c>
      <c r="P86">
        <f t="shared" si="27"/>
        <v>-8.643713664899251E-2</v>
      </c>
      <c r="Q86">
        <f t="shared" si="28"/>
        <v>1.1330393600064308E-2</v>
      </c>
      <c r="R86">
        <f t="shared" si="29"/>
        <v>-20.560453140096257</v>
      </c>
    </row>
    <row r="87" spans="1:18">
      <c r="A87" s="11"/>
      <c r="B87">
        <v>144</v>
      </c>
      <c r="C87">
        <f t="shared" si="20"/>
        <v>2.5132741228718345</v>
      </c>
      <c r="D87">
        <f t="shared" si="21"/>
        <v>-343.4565741924323</v>
      </c>
      <c r="E87">
        <f t="shared" si="22"/>
        <v>21.985356506944282</v>
      </c>
      <c r="F87">
        <f t="shared" si="15"/>
        <v>1.5021352650528341</v>
      </c>
      <c r="G87">
        <f t="shared" si="16"/>
        <v>120.10028804658369</v>
      </c>
      <c r="H87" s="10">
        <v>94284140</v>
      </c>
      <c r="I87">
        <f t="shared" si="23"/>
        <v>942.84140000000002</v>
      </c>
      <c r="J87">
        <f t="shared" si="17"/>
        <v>20.504965996319179</v>
      </c>
      <c r="K87">
        <f t="shared" si="18"/>
        <v>-5.3596112998791305</v>
      </c>
      <c r="L87">
        <f t="shared" si="19"/>
        <v>4.3222797363807373E-2</v>
      </c>
      <c r="M87">
        <f t="shared" si="24"/>
        <v>-0.38682141848509805</v>
      </c>
      <c r="N87">
        <f t="shared" si="25"/>
        <v>-3.8771144951427416</v>
      </c>
      <c r="O87">
        <f t="shared" si="26"/>
        <v>1.9021769409126021</v>
      </c>
      <c r="P87">
        <f t="shared" si="27"/>
        <v>-0.12491245880494423</v>
      </c>
      <c r="Q87">
        <f t="shared" si="28"/>
        <v>2.1453466389425302E-17</v>
      </c>
      <c r="R87">
        <f t="shared" si="29"/>
        <v>-15.189393440603073</v>
      </c>
    </row>
    <row r="88" spans="1:18">
      <c r="A88" s="11"/>
      <c r="B88">
        <v>147</v>
      </c>
      <c r="C88">
        <f t="shared" si="20"/>
        <v>2.5656340004316647</v>
      </c>
      <c r="D88">
        <f t="shared" si="21"/>
        <v>-356.04557400565375</v>
      </c>
      <c r="E88">
        <f t="shared" si="22"/>
        <v>28.937729203362522</v>
      </c>
      <c r="F88">
        <f t="shared" si="15"/>
        <v>1.2424024312547262</v>
      </c>
      <c r="G88">
        <f t="shared" si="16"/>
        <v>111.28435892462716</v>
      </c>
      <c r="H88" s="10">
        <v>73951340</v>
      </c>
      <c r="I88">
        <f t="shared" si="23"/>
        <v>739.51340000000005</v>
      </c>
      <c r="J88">
        <f t="shared" si="17"/>
        <v>14.90241098859722</v>
      </c>
      <c r="K88">
        <f t="shared" si="18"/>
        <v>-4.0379834521147542</v>
      </c>
      <c r="L88">
        <f t="shared" si="19"/>
        <v>4.2862258132812213E-2</v>
      </c>
      <c r="M88">
        <f t="shared" si="24"/>
        <v>-0.35842689700904146</v>
      </c>
      <c r="N88">
        <f t="shared" si="25"/>
        <v>-3.7241954343528492</v>
      </c>
      <c r="O88">
        <f t="shared" si="26"/>
        <v>1.9754430510681074</v>
      </c>
      <c r="P88">
        <f t="shared" si="27"/>
        <v>-0.15792850711464046</v>
      </c>
      <c r="Q88">
        <f t="shared" si="28"/>
        <v>-1.1330393600064265E-2</v>
      </c>
      <c r="R88">
        <f t="shared" si="29"/>
        <v>-10.907614578734883</v>
      </c>
    </row>
    <row r="89" spans="1:18">
      <c r="A89" s="11"/>
      <c r="B89">
        <v>150</v>
      </c>
      <c r="C89">
        <f t="shared" si="20"/>
        <v>2.6179938779914944</v>
      </c>
      <c r="D89">
        <f t="shared" si="21"/>
        <v>-367.65867764895006</v>
      </c>
      <c r="E89">
        <f t="shared" si="22"/>
        <v>35.573054083019535</v>
      </c>
      <c r="F89">
        <f t="shared" si="15"/>
        <v>0.92837064950248316</v>
      </c>
      <c r="G89">
        <f t="shared" si="16"/>
        <v>102.16340711013922</v>
      </c>
      <c r="H89" s="10">
        <v>56558900</v>
      </c>
      <c r="I89">
        <f t="shared" si="23"/>
        <v>565.58900000000006</v>
      </c>
      <c r="J89">
        <f t="shared" si="17"/>
        <v>10.463396499999998</v>
      </c>
      <c r="K89">
        <f t="shared" si="18"/>
        <v>-2.9276550888582031</v>
      </c>
      <c r="L89">
        <f t="shared" si="19"/>
        <v>3.8202090365923862E-2</v>
      </c>
      <c r="M89">
        <f t="shared" si="24"/>
        <v>-0.32904995232223128</v>
      </c>
      <c r="N89">
        <f t="shared" si="25"/>
        <v>-3.5304733090461902</v>
      </c>
      <c r="O89">
        <f t="shared" si="26"/>
        <v>2.0000671971867074</v>
      </c>
      <c r="P89">
        <f t="shared" si="27"/>
        <v>-0.18404232183837013</v>
      </c>
      <c r="Q89">
        <f t="shared" si="28"/>
        <v>-2.1888639600644837E-2</v>
      </c>
      <c r="R89">
        <f t="shared" si="29"/>
        <v>-7.5739278485087072</v>
      </c>
    </row>
    <row r="90" spans="1:18">
      <c r="A90" s="11"/>
      <c r="B90">
        <v>153</v>
      </c>
      <c r="C90">
        <f t="shared" si="20"/>
        <v>2.6703537555513241</v>
      </c>
      <c r="D90">
        <f t="shared" si="21"/>
        <v>-378.26405441245186</v>
      </c>
      <c r="E90">
        <f t="shared" si="22"/>
        <v>41.818633138002845</v>
      </c>
      <c r="F90">
        <f t="shared" si="15"/>
        <v>0.57376461555035108</v>
      </c>
      <c r="G90">
        <f t="shared" si="16"/>
        <v>92.762432498053769</v>
      </c>
      <c r="H90" s="10">
        <v>41959120</v>
      </c>
      <c r="I90">
        <f t="shared" si="23"/>
        <v>419.59120000000001</v>
      </c>
      <c r="J90">
        <f t="shared" si="17"/>
        <v>7.0481454872496974</v>
      </c>
      <c r="K90">
        <f t="shared" si="18"/>
        <v>-2.0289546512386485</v>
      </c>
      <c r="L90">
        <f t="shared" si="19"/>
        <v>3.1123486278148493E-2</v>
      </c>
      <c r="M90">
        <f t="shared" si="24"/>
        <v>-0.29877110458808775</v>
      </c>
      <c r="N90">
        <f t="shared" si="25"/>
        <v>-3.2980705793665845</v>
      </c>
      <c r="O90">
        <f t="shared" si="26"/>
        <v>1.9754430510681076</v>
      </c>
      <c r="P90">
        <f t="shared" si="27"/>
        <v>-0.20211260396472089</v>
      </c>
      <c r="Q90">
        <f t="shared" si="28"/>
        <v>-3.0955210985128712E-2</v>
      </c>
      <c r="R90">
        <f t="shared" si="29"/>
        <v>-5.0501088007846455</v>
      </c>
    </row>
    <row r="91" spans="1:18">
      <c r="A91" s="11"/>
      <c r="B91">
        <v>156</v>
      </c>
      <c r="C91">
        <f t="shared" si="20"/>
        <v>2.7227136331111539</v>
      </c>
      <c r="D91">
        <f t="shared" si="21"/>
        <v>-387.83263569562121</v>
      </c>
      <c r="E91">
        <f t="shared" si="22"/>
        <v>47.606038497214612</v>
      </c>
      <c r="F91">
        <f t="shared" si="15"/>
        <v>0.19408231467057774</v>
      </c>
      <c r="G91">
        <f t="shared" si="16"/>
        <v>83.10720250632879</v>
      </c>
      <c r="H91" s="10">
        <v>29980320</v>
      </c>
      <c r="I91">
        <f t="shared" si="23"/>
        <v>299.8032</v>
      </c>
      <c r="J91">
        <f t="shared" si="17"/>
        <v>4.511815044601164</v>
      </c>
      <c r="K91">
        <f t="shared" si="18"/>
        <v>-1.3316743867859151</v>
      </c>
      <c r="L91">
        <f t="shared" si="19"/>
        <v>2.3254454401980457E-2</v>
      </c>
      <c r="M91">
        <f t="shared" si="24"/>
        <v>-0.26767334602359311</v>
      </c>
      <c r="N91">
        <f t="shared" si="25"/>
        <v>-3.0295334982538007</v>
      </c>
      <c r="O91">
        <f t="shared" si="26"/>
        <v>1.9021769409126021</v>
      </c>
      <c r="P91">
        <f t="shared" si="27"/>
        <v>-0.21134959545393708</v>
      </c>
      <c r="Q91">
        <f t="shared" si="28"/>
        <v>-3.7912235896880919E-2</v>
      </c>
      <c r="R91">
        <f t="shared" si="29"/>
        <v>-3.2031244865466513</v>
      </c>
    </row>
    <row r="92" spans="1:18">
      <c r="A92" s="11"/>
      <c r="B92">
        <v>159</v>
      </c>
      <c r="C92">
        <f t="shared" si="20"/>
        <v>2.7750735106709841</v>
      </c>
      <c r="D92">
        <f t="shared" si="21"/>
        <v>-396.338194682265</v>
      </c>
      <c r="E92">
        <f t="shared" si="22"/>
        <v>52.871862136446921</v>
      </c>
      <c r="F92">
        <f t="shared" si="15"/>
        <v>-0.19408231467057613</v>
      </c>
      <c r="G92">
        <f t="shared" si="16"/>
        <v>73.224181449244682</v>
      </c>
      <c r="H92" s="10">
        <v>20426870</v>
      </c>
      <c r="I92">
        <f t="shared" si="23"/>
        <v>204.26870000000002</v>
      </c>
      <c r="J92">
        <f t="shared" si="17"/>
        <v>2.7085241414855106</v>
      </c>
      <c r="K92">
        <f t="shared" si="18"/>
        <v>-0.816960473125804</v>
      </c>
      <c r="L92">
        <f t="shared" si="19"/>
        <v>1.5844251061702567E-2</v>
      </c>
      <c r="M92">
        <f t="shared" si="24"/>
        <v>-0.23584191342339367</v>
      </c>
      <c r="N92">
        <f t="shared" si="25"/>
        <v>-2.7278042141635037</v>
      </c>
      <c r="O92">
        <f t="shared" si="26"/>
        <v>1.7820729215084987</v>
      </c>
      <c r="P92">
        <f t="shared" si="27"/>
        <v>-0.21134959545393711</v>
      </c>
      <c r="Q92">
        <f t="shared" si="28"/>
        <v>-4.2285604585192919E-2</v>
      </c>
      <c r="R92">
        <f t="shared" si="29"/>
        <v>-1.9071573298412487</v>
      </c>
    </row>
    <row r="93" spans="1:18">
      <c r="A93" s="11"/>
      <c r="B93">
        <v>162</v>
      </c>
      <c r="C93">
        <f t="shared" si="20"/>
        <v>2.8274333882308138</v>
      </c>
      <c r="D93">
        <f t="shared" si="21"/>
        <v>-403.75741822641464</v>
      </c>
      <c r="E93">
        <f t="shared" si="22"/>
        <v>57.558410589963835</v>
      </c>
      <c r="F93">
        <f t="shared" si="15"/>
        <v>-0.57376461555034963</v>
      </c>
      <c r="G93">
        <f t="shared" si="16"/>
        <v>63.140458000558738</v>
      </c>
      <c r="H93" s="10">
        <v>13079210</v>
      </c>
      <c r="I93">
        <f t="shared" si="23"/>
        <v>130.7921</v>
      </c>
      <c r="J93">
        <f t="shared" si="17"/>
        <v>1.4954283203095402</v>
      </c>
      <c r="K93">
        <f t="shared" si="18"/>
        <v>-0.45950318144936919</v>
      </c>
      <c r="L93">
        <f t="shared" si="19"/>
        <v>9.7016003425244076E-3</v>
      </c>
      <c r="M93">
        <f t="shared" si="24"/>
        <v>-0.20336405453167139</v>
      </c>
      <c r="N93">
        <f t="shared" si="25"/>
        <v>-2.3961885362731041</v>
      </c>
      <c r="O93">
        <f t="shared" si="26"/>
        <v>1.6180883524159158</v>
      </c>
      <c r="P93">
        <f t="shared" si="27"/>
        <v>-0.20211260396472094</v>
      </c>
      <c r="Q93">
        <f t="shared" si="28"/>
        <v>-4.3777279201289626E-2</v>
      </c>
      <c r="R93">
        <f t="shared" si="29"/>
        <v>-1.0454395330112947</v>
      </c>
    </row>
    <row r="94" spans="1:18">
      <c r="A94" s="11"/>
      <c r="B94">
        <v>165</v>
      </c>
      <c r="C94">
        <f t="shared" si="20"/>
        <v>2.8797932657906435</v>
      </c>
      <c r="D94">
        <f t="shared" si="21"/>
        <v>-410.06997075203981</v>
      </c>
      <c r="E94">
        <f t="shared" si="22"/>
        <v>61.614337052185327</v>
      </c>
      <c r="F94">
        <f t="shared" si="15"/>
        <v>-0.9283706495024816</v>
      </c>
      <c r="G94">
        <f t="shared" si="16"/>
        <v>52.883670945332682</v>
      </c>
      <c r="H94" s="10">
        <v>7693784</v>
      </c>
      <c r="I94">
        <f t="shared" si="23"/>
        <v>76.937840000000008</v>
      </c>
      <c r="J94">
        <f t="shared" si="17"/>
        <v>0.73678019639887027</v>
      </c>
      <c r="K94">
        <f t="shared" si="18"/>
        <v>-0.22993141835055908</v>
      </c>
      <c r="L94">
        <f t="shared" si="19"/>
        <v>5.1966822484860783E-3</v>
      </c>
      <c r="M94">
        <f t="shared" si="24"/>
        <v>-0.17032878890213998</v>
      </c>
      <c r="N94">
        <f t="shared" si="25"/>
        <v>-2.0383197153446089</v>
      </c>
      <c r="O94">
        <f t="shared" si="26"/>
        <v>1.4142610779594944</v>
      </c>
      <c r="P94">
        <f t="shared" si="27"/>
        <v>-0.18404232183837027</v>
      </c>
      <c r="Q94">
        <f t="shared" si="28"/>
        <v>-4.228560458519294E-2</v>
      </c>
      <c r="R94">
        <f t="shared" si="29"/>
        <v>-0.51193026776516926</v>
      </c>
    </row>
    <row r="95" spans="1:18">
      <c r="A95" s="11"/>
      <c r="B95">
        <v>168</v>
      </c>
      <c r="C95">
        <f t="shared" si="20"/>
        <v>2.9321531433504737</v>
      </c>
      <c r="D95">
        <f t="shared" si="21"/>
        <v>-415.25854999144781</v>
      </c>
      <c r="E95">
        <f t="shared" si="22"/>
        <v>64.995203944034174</v>
      </c>
      <c r="F95">
        <f t="shared" si="15"/>
        <v>-1.2424024312547275</v>
      </c>
      <c r="G95">
        <f t="shared" si="16"/>
        <v>42.481933423944284</v>
      </c>
      <c r="H95" s="10">
        <v>4003126</v>
      </c>
      <c r="I95">
        <f t="shared" si="23"/>
        <v>40.031260000000003</v>
      </c>
      <c r="J95">
        <f t="shared" si="17"/>
        <v>0.30794977723011746</v>
      </c>
      <c r="K95">
        <f t="shared" si="18"/>
        <v>-9.7319727526313612E-2</v>
      </c>
      <c r="L95">
        <f t="shared" si="19"/>
        <v>2.3202151570231437E-3</v>
      </c>
      <c r="M95">
        <f t="shared" si="24"/>
        <v>-0.13682666390163642</v>
      </c>
      <c r="N95">
        <f t="shared" si="25"/>
        <v>-1.6581186370689718</v>
      </c>
      <c r="O95">
        <f t="shared" si="26"/>
        <v>1.1756100021002889</v>
      </c>
      <c r="P95">
        <f t="shared" si="27"/>
        <v>-0.15792850711464032</v>
      </c>
      <c r="Q95">
        <f t="shared" si="28"/>
        <v>-3.7912235896880947E-2</v>
      </c>
      <c r="R95">
        <f t="shared" si="29"/>
        <v>-0.21289347610849549</v>
      </c>
    </row>
    <row r="96" spans="1:18">
      <c r="A96" s="11"/>
      <c r="B96">
        <v>171</v>
      </c>
      <c r="C96">
        <f t="shared" si="20"/>
        <v>2.9845130209103035</v>
      </c>
      <c r="D96">
        <f t="shared" si="21"/>
        <v>-419.30893440959716</v>
      </c>
      <c r="E96">
        <f t="shared" si="22"/>
        <v>67.663969780351309</v>
      </c>
      <c r="F96">
        <f t="shared" si="15"/>
        <v>-1.5021352650528332</v>
      </c>
      <c r="G96">
        <f t="shared" si="16"/>
        <v>31.963755875923923</v>
      </c>
      <c r="H96" s="10">
        <v>1715788</v>
      </c>
      <c r="I96">
        <f t="shared" si="23"/>
        <v>17.157880000000002</v>
      </c>
      <c r="J96">
        <f t="shared" si="17"/>
        <v>9.9311099823905707E-2</v>
      </c>
      <c r="K96">
        <f t="shared" si="18"/>
        <v>-3.1690881146656642E-2</v>
      </c>
      <c r="L96">
        <f t="shared" si="19"/>
        <v>7.8657085956612032E-4</v>
      </c>
      <c r="M96">
        <f t="shared" si="24"/>
        <v>-0.10294950652608355</v>
      </c>
      <c r="N96">
        <f t="shared" si="25"/>
        <v>-1.2597508640219783</v>
      </c>
      <c r="O96">
        <f t="shared" si="26"/>
        <v>0.90801150636346706</v>
      </c>
      <c r="P96">
        <f t="shared" si="27"/>
        <v>-0.12491245880494435</v>
      </c>
      <c r="Q96">
        <f t="shared" si="28"/>
        <v>-3.095521098512875E-2</v>
      </c>
      <c r="R96">
        <f t="shared" si="29"/>
        <v>-6.8386140355344099E-2</v>
      </c>
    </row>
    <row r="97" spans="1:18">
      <c r="A97" s="11"/>
      <c r="B97">
        <v>174</v>
      </c>
      <c r="C97">
        <f t="shared" si="20"/>
        <v>3.0368728984701332</v>
      </c>
      <c r="D97">
        <f t="shared" si="21"/>
        <v>-422.21002218433648</v>
      </c>
      <c r="E97">
        <f t="shared" si="22"/>
        <v>69.591395004158926</v>
      </c>
      <c r="F97">
        <f t="shared" si="15"/>
        <v>-1.6962175797234089</v>
      </c>
      <c r="G97">
        <f t="shared" si="16"/>
        <v>21.357967894821087</v>
      </c>
      <c r="H97" s="10">
        <v>516379</v>
      </c>
      <c r="I97">
        <f t="shared" si="23"/>
        <v>5.1637900000000005</v>
      </c>
      <c r="J97">
        <f t="shared" si="17"/>
        <v>1.9971232233464475E-2</v>
      </c>
      <c r="K97">
        <f t="shared" si="18"/>
        <v>-6.4170556693644671E-3</v>
      </c>
      <c r="L97">
        <f t="shared" si="19"/>
        <v>1.6380886967012673E-4</v>
      </c>
      <c r="M97">
        <f t="shared" si="24"/>
        <v>-6.8790171709075129E-2</v>
      </c>
      <c r="N97">
        <f t="shared" si="25"/>
        <v>-0.8475809968889445</v>
      </c>
      <c r="O97">
        <f t="shared" si="26"/>
        <v>0.61805475382256236</v>
      </c>
      <c r="P97">
        <f t="shared" si="27"/>
        <v>-8.6437136648993024E-2</v>
      </c>
      <c r="Q97">
        <f t="shared" si="28"/>
        <v>-2.1888639600644882E-2</v>
      </c>
      <c r="R97">
        <f t="shared" si="29"/>
        <v>-1.3713478651416032E-2</v>
      </c>
    </row>
    <row r="98" spans="1:18">
      <c r="A98" s="11"/>
      <c r="B98">
        <v>177</v>
      </c>
      <c r="C98">
        <f t="shared" si="20"/>
        <v>3.0892327760299634</v>
      </c>
      <c r="D98">
        <f t="shared" si="21"/>
        <v>-423.95386163572732</v>
      </c>
      <c r="E98">
        <f t="shared" si="22"/>
        <v>70.75636234136536</v>
      </c>
      <c r="F98">
        <f t="shared" si="15"/>
        <v>-1.8161670468050781</v>
      </c>
      <c r="G98">
        <f t="shared" si="16"/>
        <v>10.693639208292602</v>
      </c>
      <c r="H98" s="10">
        <v>65550.22</v>
      </c>
      <c r="I98">
        <f t="shared" si="23"/>
        <v>0.65550220000000003</v>
      </c>
      <c r="J98">
        <f t="shared" si="17"/>
        <v>1.2693343748850759E-3</v>
      </c>
      <c r="K98">
        <f t="shared" si="18"/>
        <v>-4.0954067685715486E-4</v>
      </c>
      <c r="L98">
        <f t="shared" si="19"/>
        <v>1.0629396447795337E-5</v>
      </c>
      <c r="M98">
        <f t="shared" si="24"/>
        <v>-3.4442287812958092E-2</v>
      </c>
      <c r="N98">
        <f t="shared" si="25"/>
        <v>-0.42612485498626501</v>
      </c>
      <c r="O98">
        <f t="shared" si="26"/>
        <v>0.31287944203641549</v>
      </c>
      <c r="P98">
        <f t="shared" si="27"/>
        <v>-4.4184096850080554E-2</v>
      </c>
      <c r="Q98">
        <f t="shared" si="28"/>
        <v>-1.1330393600064237E-2</v>
      </c>
      <c r="R98">
        <f t="shared" si="29"/>
        <v>-8.7012264816098504E-4</v>
      </c>
    </row>
    <row r="99" spans="1:18">
      <c r="A99" s="11"/>
      <c r="B99">
        <v>180</v>
      </c>
      <c r="C99">
        <f t="shared" si="20"/>
        <v>3.1415926535897931</v>
      </c>
      <c r="D99">
        <f t="shared" si="21"/>
        <v>-424.53567302104625</v>
      </c>
      <c r="E99">
        <f t="shared" si="22"/>
        <v>71.14610816603907</v>
      </c>
      <c r="F99">
        <f t="shared" si="15"/>
        <v>-1.856741299004967</v>
      </c>
      <c r="G99">
        <f t="shared" si="16"/>
        <v>2.503306807383748E-14</v>
      </c>
      <c r="H99" s="10">
        <v>0</v>
      </c>
      <c r="I99">
        <f t="shared" si="23"/>
        <v>0</v>
      </c>
      <c r="J99">
        <f t="shared" si="17"/>
        <v>0</v>
      </c>
      <c r="K99">
        <f t="shared" si="18"/>
        <v>0</v>
      </c>
      <c r="L99">
        <f t="shared" si="19"/>
        <v>0</v>
      </c>
      <c r="M99">
        <f t="shared" si="24"/>
        <v>-8.0627008135067368E-17</v>
      </c>
      <c r="N99">
        <f t="shared" si="25"/>
        <v>-9.9889769994568923E-16</v>
      </c>
      <c r="O99">
        <f t="shared" si="26"/>
        <v>7.3511377090401275E-16</v>
      </c>
      <c r="P99">
        <f t="shared" si="27"/>
        <v>-1.041443658593636E-16</v>
      </c>
      <c r="Q99">
        <f t="shared" si="28"/>
        <v>-2.6816832986781626E-17</v>
      </c>
      <c r="R99">
        <f t="shared" si="29"/>
        <v>0</v>
      </c>
    </row>
    <row r="100" spans="1:18">
      <c r="A100" s="11"/>
      <c r="B100">
        <v>183</v>
      </c>
      <c r="C100">
        <f t="shared" si="20"/>
        <v>3.1939525311496229</v>
      </c>
      <c r="D100">
        <f t="shared" si="21"/>
        <v>-423.95386163572732</v>
      </c>
      <c r="E100">
        <f t="shared" si="22"/>
        <v>70.756362341365374</v>
      </c>
      <c r="F100">
        <f t="shared" si="15"/>
        <v>-1.8161670468050783</v>
      </c>
      <c r="G100">
        <f t="shared" si="16"/>
        <v>-10.69363920829255</v>
      </c>
      <c r="H100" s="10">
        <v>0</v>
      </c>
      <c r="I100">
        <f t="shared" si="23"/>
        <v>0</v>
      </c>
      <c r="J100">
        <f t="shared" si="17"/>
        <v>0</v>
      </c>
      <c r="K100">
        <f t="shared" si="18"/>
        <v>0</v>
      </c>
      <c r="L100">
        <f t="shared" si="19"/>
        <v>0</v>
      </c>
      <c r="M100">
        <f t="shared" si="24"/>
        <v>3.4442287812957932E-2</v>
      </c>
      <c r="N100">
        <f t="shared" si="25"/>
        <v>0.42612485498626301</v>
      </c>
      <c r="O100">
        <f t="shared" si="26"/>
        <v>-0.31287944203641399</v>
      </c>
      <c r="P100">
        <f t="shared" si="27"/>
        <v>4.4184096850080345E-2</v>
      </c>
      <c r="Q100">
        <f t="shared" si="28"/>
        <v>1.1330393600064183E-2</v>
      </c>
      <c r="R100">
        <f t="shared" si="29"/>
        <v>0</v>
      </c>
    </row>
    <row r="101" spans="1:18">
      <c r="A101" s="11"/>
      <c r="B101">
        <v>186</v>
      </c>
      <c r="C101">
        <f t="shared" si="20"/>
        <v>3.2463124087094526</v>
      </c>
      <c r="D101">
        <f t="shared" si="21"/>
        <v>-422.21002218433648</v>
      </c>
      <c r="E101">
        <f t="shared" si="22"/>
        <v>69.591395004158954</v>
      </c>
      <c r="F101">
        <f t="shared" si="15"/>
        <v>-1.6962175797234107</v>
      </c>
      <c r="G101">
        <f t="shared" si="16"/>
        <v>-21.357967894820948</v>
      </c>
      <c r="H101" s="10">
        <v>0</v>
      </c>
      <c r="I101">
        <f t="shared" si="23"/>
        <v>0</v>
      </c>
      <c r="J101">
        <f t="shared" si="17"/>
        <v>0</v>
      </c>
      <c r="K101">
        <f t="shared" si="18"/>
        <v>0</v>
      </c>
      <c r="L101">
        <f t="shared" si="19"/>
        <v>0</v>
      </c>
      <c r="M101">
        <f t="shared" si="24"/>
        <v>6.8790171709074699E-2</v>
      </c>
      <c r="N101">
        <f t="shared" si="25"/>
        <v>0.84758099688893895</v>
      </c>
      <c r="O101">
        <f t="shared" si="26"/>
        <v>-0.6180547538225577</v>
      </c>
      <c r="P101">
        <f t="shared" si="27"/>
        <v>8.6437136648992483E-2</v>
      </c>
      <c r="Q101">
        <f t="shared" si="28"/>
        <v>2.1888639600644768E-2</v>
      </c>
      <c r="R101">
        <f t="shared" si="29"/>
        <v>0</v>
      </c>
    </row>
    <row r="102" spans="1:18">
      <c r="A102" s="11"/>
      <c r="B102">
        <v>189</v>
      </c>
      <c r="C102">
        <f t="shared" si="20"/>
        <v>3.2986722862692828</v>
      </c>
      <c r="D102">
        <f t="shared" si="21"/>
        <v>-419.30893440959721</v>
      </c>
      <c r="E102">
        <f t="shared" si="22"/>
        <v>67.663969780351309</v>
      </c>
      <c r="F102">
        <f t="shared" si="15"/>
        <v>-1.5021352650528341</v>
      </c>
      <c r="G102">
        <f t="shared" si="16"/>
        <v>-31.963755875923869</v>
      </c>
      <c r="H102" s="10">
        <v>0</v>
      </c>
      <c r="I102">
        <f t="shared" si="23"/>
        <v>0</v>
      </c>
      <c r="J102">
        <f t="shared" si="17"/>
        <v>0</v>
      </c>
      <c r="K102">
        <f t="shared" si="18"/>
        <v>0</v>
      </c>
      <c r="L102">
        <f t="shared" si="19"/>
        <v>0</v>
      </c>
      <c r="M102">
        <f t="shared" si="24"/>
        <v>0.10294950652608337</v>
      </c>
      <c r="N102">
        <f t="shared" si="25"/>
        <v>1.2597508640219766</v>
      </c>
      <c r="O102">
        <f t="shared" si="26"/>
        <v>-0.90801150636346573</v>
      </c>
      <c r="P102">
        <f t="shared" si="27"/>
        <v>0.1249124588049442</v>
      </c>
      <c r="Q102">
        <f t="shared" si="28"/>
        <v>3.0955210985128708E-2</v>
      </c>
      <c r="R102">
        <f t="shared" si="29"/>
        <v>0</v>
      </c>
    </row>
    <row r="103" spans="1:18">
      <c r="A103" s="11"/>
      <c r="B103">
        <v>192</v>
      </c>
      <c r="C103">
        <f t="shared" si="20"/>
        <v>3.3510321638291125</v>
      </c>
      <c r="D103">
        <f t="shared" si="21"/>
        <v>-415.25854999144781</v>
      </c>
      <c r="E103">
        <f t="shared" si="22"/>
        <v>64.995203944034188</v>
      </c>
      <c r="F103">
        <f t="shared" si="15"/>
        <v>-1.2424024312547286</v>
      </c>
      <c r="G103">
        <f t="shared" si="16"/>
        <v>-42.481933423944234</v>
      </c>
      <c r="H103" s="10">
        <v>0</v>
      </c>
      <c r="I103">
        <f t="shared" si="23"/>
        <v>0</v>
      </c>
      <c r="J103">
        <f t="shared" si="17"/>
        <v>0</v>
      </c>
      <c r="K103">
        <f t="shared" si="18"/>
        <v>0</v>
      </c>
      <c r="L103">
        <f t="shared" si="19"/>
        <v>0</v>
      </c>
      <c r="M103">
        <f t="shared" si="24"/>
        <v>0.13682666390163623</v>
      </c>
      <c r="N103">
        <f t="shared" si="25"/>
        <v>1.65811863706897</v>
      </c>
      <c r="O103">
        <f t="shared" si="26"/>
        <v>-1.175610002100288</v>
      </c>
      <c r="P103">
        <f t="shared" si="27"/>
        <v>0.15792850711464018</v>
      </c>
      <c r="Q103">
        <f t="shared" si="28"/>
        <v>3.7912235896880919E-2</v>
      </c>
      <c r="R103">
        <f t="shared" si="29"/>
        <v>0</v>
      </c>
    </row>
    <row r="104" spans="1:18">
      <c r="A104" s="11"/>
      <c r="B104">
        <v>195</v>
      </c>
      <c r="C104">
        <f t="shared" si="20"/>
        <v>3.4033920413889422</v>
      </c>
      <c r="D104">
        <f t="shared" si="21"/>
        <v>-410.06997075203992</v>
      </c>
      <c r="E104">
        <f t="shared" si="22"/>
        <v>61.614337052185377</v>
      </c>
      <c r="F104">
        <f t="shared" si="15"/>
        <v>-0.92837064950248593</v>
      </c>
      <c r="G104">
        <f t="shared" si="16"/>
        <v>-52.883670945332547</v>
      </c>
      <c r="H104" s="10">
        <v>0</v>
      </c>
      <c r="I104">
        <f t="shared" si="23"/>
        <v>0</v>
      </c>
      <c r="J104">
        <f t="shared" si="17"/>
        <v>0</v>
      </c>
      <c r="K104">
        <f t="shared" si="18"/>
        <v>0</v>
      </c>
      <c r="L104">
        <f t="shared" si="19"/>
        <v>0</v>
      </c>
      <c r="M104">
        <f t="shared" si="24"/>
        <v>0.17032878890213954</v>
      </c>
      <c r="N104">
        <f t="shared" si="25"/>
        <v>2.038319715344604</v>
      </c>
      <c r="O104">
        <f t="shared" si="26"/>
        <v>-1.4142610779594909</v>
      </c>
      <c r="P104">
        <f t="shared" si="27"/>
        <v>0.18404232183836997</v>
      </c>
      <c r="Q104">
        <f t="shared" si="28"/>
        <v>4.2285604585192885E-2</v>
      </c>
      <c r="R104">
        <f t="shared" si="29"/>
        <v>0</v>
      </c>
    </row>
    <row r="105" spans="1:18">
      <c r="A105" s="11"/>
      <c r="B105">
        <v>198</v>
      </c>
      <c r="C105">
        <f t="shared" si="20"/>
        <v>3.4557519189487729</v>
      </c>
      <c r="D105">
        <f t="shared" si="21"/>
        <v>-403.75741822641464</v>
      </c>
      <c r="E105">
        <f t="shared" si="22"/>
        <v>57.558410589963813</v>
      </c>
      <c r="F105">
        <f t="shared" si="15"/>
        <v>-0.57376461555034819</v>
      </c>
      <c r="G105">
        <f t="shared" si="16"/>
        <v>-63.14045800055878</v>
      </c>
      <c r="H105" s="10">
        <v>0</v>
      </c>
      <c r="I105">
        <f t="shared" si="23"/>
        <v>0</v>
      </c>
      <c r="J105">
        <f t="shared" si="17"/>
        <v>0</v>
      </c>
      <c r="K105">
        <f t="shared" si="18"/>
        <v>0</v>
      </c>
      <c r="L105">
        <f t="shared" si="19"/>
        <v>0</v>
      </c>
      <c r="M105">
        <f t="shared" si="24"/>
        <v>0.20336405453167156</v>
      </c>
      <c r="N105">
        <f t="shared" si="25"/>
        <v>2.3961885362731055</v>
      </c>
      <c r="O105">
        <f t="shared" si="26"/>
        <v>-1.6180883524159173</v>
      </c>
      <c r="P105">
        <f t="shared" si="27"/>
        <v>0.202112603964721</v>
      </c>
      <c r="Q105">
        <f t="shared" si="28"/>
        <v>4.3777279201289626E-2</v>
      </c>
      <c r="R105">
        <f t="shared" si="29"/>
        <v>0</v>
      </c>
    </row>
    <row r="106" spans="1:18">
      <c r="A106" s="11"/>
      <c r="B106">
        <v>201</v>
      </c>
      <c r="C106">
        <f t="shared" si="20"/>
        <v>3.5081117965086026</v>
      </c>
      <c r="D106">
        <f t="shared" si="21"/>
        <v>-396.338194682265</v>
      </c>
      <c r="E106">
        <f t="shared" si="22"/>
        <v>52.8718621364469</v>
      </c>
      <c r="F106">
        <f t="shared" si="15"/>
        <v>-0.19408231467057466</v>
      </c>
      <c r="G106">
        <f t="shared" si="16"/>
        <v>-73.224181449244725</v>
      </c>
      <c r="H106" s="10">
        <v>0</v>
      </c>
      <c r="I106">
        <f t="shared" si="23"/>
        <v>0</v>
      </c>
      <c r="J106">
        <f t="shared" si="17"/>
        <v>0</v>
      </c>
      <c r="K106">
        <f t="shared" si="18"/>
        <v>0</v>
      </c>
      <c r="L106">
        <f t="shared" si="19"/>
        <v>0</v>
      </c>
      <c r="M106">
        <f t="shared" si="24"/>
        <v>0.23584191342339386</v>
      </c>
      <c r="N106">
        <f t="shared" si="25"/>
        <v>2.7278042141635046</v>
      </c>
      <c r="O106">
        <f t="shared" si="26"/>
        <v>-1.7820729215084998</v>
      </c>
      <c r="P106">
        <f t="shared" si="27"/>
        <v>0.21134959545393714</v>
      </c>
      <c r="Q106">
        <f t="shared" si="28"/>
        <v>4.228560458519294E-2</v>
      </c>
      <c r="R106">
        <f t="shared" si="29"/>
        <v>0</v>
      </c>
    </row>
    <row r="107" spans="1:18">
      <c r="A107" s="11"/>
      <c r="B107">
        <v>204</v>
      </c>
      <c r="C107">
        <f t="shared" si="20"/>
        <v>3.5604716740684319</v>
      </c>
      <c r="D107">
        <f t="shared" si="21"/>
        <v>-387.83263569562138</v>
      </c>
      <c r="E107">
        <f t="shared" si="22"/>
        <v>47.606038497214684</v>
      </c>
      <c r="F107">
        <f t="shared" si="15"/>
        <v>0.19408231467057263</v>
      </c>
      <c r="G107">
        <f t="shared" si="16"/>
        <v>-83.107202506328662</v>
      </c>
      <c r="H107" s="10">
        <v>0</v>
      </c>
      <c r="I107">
        <f t="shared" si="23"/>
        <v>0</v>
      </c>
      <c r="J107">
        <f t="shared" si="17"/>
        <v>0</v>
      </c>
      <c r="K107">
        <f t="shared" si="18"/>
        <v>0</v>
      </c>
      <c r="L107">
        <f t="shared" si="19"/>
        <v>0</v>
      </c>
      <c r="M107">
        <f t="shared" si="24"/>
        <v>0.26767334602359272</v>
      </c>
      <c r="N107">
        <f t="shared" si="25"/>
        <v>3.0295334982537971</v>
      </c>
      <c r="O107">
        <f t="shared" si="26"/>
        <v>-1.9021769409126019</v>
      </c>
      <c r="P107">
        <f t="shared" si="27"/>
        <v>0.21134959545393717</v>
      </c>
      <c r="Q107">
        <f t="shared" si="28"/>
        <v>3.7912235896881023E-2</v>
      </c>
      <c r="R107">
        <f t="shared" si="29"/>
        <v>0</v>
      </c>
    </row>
    <row r="108" spans="1:18">
      <c r="A108" s="11"/>
      <c r="B108">
        <v>207</v>
      </c>
      <c r="C108">
        <f t="shared" si="20"/>
        <v>3.6128315516282616</v>
      </c>
      <c r="D108">
        <f t="shared" si="21"/>
        <v>-378.26405441245197</v>
      </c>
      <c r="E108">
        <f t="shared" si="22"/>
        <v>41.81863313800293</v>
      </c>
      <c r="F108">
        <f t="shared" si="15"/>
        <v>0.5737646155503463</v>
      </c>
      <c r="G108">
        <f t="shared" si="16"/>
        <v>-92.762432498053641</v>
      </c>
      <c r="H108" s="10">
        <v>0</v>
      </c>
      <c r="I108">
        <f t="shared" si="23"/>
        <v>0</v>
      </c>
      <c r="J108">
        <f t="shared" si="17"/>
        <v>0</v>
      </c>
      <c r="K108">
        <f t="shared" si="18"/>
        <v>0</v>
      </c>
      <c r="L108">
        <f t="shared" si="19"/>
        <v>0</v>
      </c>
      <c r="M108">
        <f t="shared" si="24"/>
        <v>0.29877110458808737</v>
      </c>
      <c r="N108">
        <f t="shared" si="25"/>
        <v>3.2980705793665814</v>
      </c>
      <c r="O108">
        <f t="shared" si="26"/>
        <v>-1.9754430510681071</v>
      </c>
      <c r="P108">
        <f t="shared" si="27"/>
        <v>0.20211260396472108</v>
      </c>
      <c r="Q108">
        <f t="shared" si="28"/>
        <v>3.0955210985128757E-2</v>
      </c>
      <c r="R108">
        <f t="shared" si="29"/>
        <v>0</v>
      </c>
    </row>
    <row r="109" spans="1:18">
      <c r="A109" s="11"/>
      <c r="B109">
        <v>210</v>
      </c>
      <c r="C109">
        <f t="shared" si="20"/>
        <v>3.6651914291880923</v>
      </c>
      <c r="D109">
        <f t="shared" si="21"/>
        <v>-367.65867764895</v>
      </c>
      <c r="E109">
        <f t="shared" si="22"/>
        <v>35.573054083019507</v>
      </c>
      <c r="F109">
        <f t="shared" si="15"/>
        <v>0.92837064950248438</v>
      </c>
      <c r="G109">
        <f t="shared" si="16"/>
        <v>-102.16340711013926</v>
      </c>
      <c r="H109" s="10">
        <v>0</v>
      </c>
      <c r="I109">
        <f t="shared" si="23"/>
        <v>0</v>
      </c>
      <c r="J109">
        <f t="shared" si="17"/>
        <v>0</v>
      </c>
      <c r="K109">
        <f t="shared" si="18"/>
        <v>0</v>
      </c>
      <c r="L109">
        <f t="shared" si="19"/>
        <v>0</v>
      </c>
      <c r="M109">
        <f t="shared" si="24"/>
        <v>0.32904995232223144</v>
      </c>
      <c r="N109">
        <f t="shared" si="25"/>
        <v>3.5304733090461906</v>
      </c>
      <c r="O109">
        <f t="shared" si="26"/>
        <v>-2.0000671971867074</v>
      </c>
      <c r="P109">
        <f t="shared" si="27"/>
        <v>0.18404232183837008</v>
      </c>
      <c r="Q109">
        <f t="shared" si="28"/>
        <v>2.188863960064482E-2</v>
      </c>
      <c r="R109">
        <f t="shared" si="29"/>
        <v>0</v>
      </c>
    </row>
    <row r="110" spans="1:18">
      <c r="A110" s="11"/>
      <c r="B110">
        <v>213</v>
      </c>
      <c r="C110">
        <f t="shared" si="20"/>
        <v>3.717551306747922</v>
      </c>
      <c r="D110">
        <f t="shared" si="21"/>
        <v>-356.04557400565375</v>
      </c>
      <c r="E110">
        <f t="shared" si="22"/>
        <v>28.937729203362505</v>
      </c>
      <c r="F110">
        <f t="shared" si="15"/>
        <v>1.2424024312547275</v>
      </c>
      <c r="G110">
        <f t="shared" si="16"/>
        <v>-111.28435892462717</v>
      </c>
      <c r="H110" s="10">
        <v>0</v>
      </c>
      <c r="I110">
        <f t="shared" si="23"/>
        <v>0</v>
      </c>
      <c r="J110">
        <f t="shared" si="17"/>
        <v>0</v>
      </c>
      <c r="K110">
        <f t="shared" si="18"/>
        <v>0</v>
      </c>
      <c r="L110">
        <f t="shared" si="19"/>
        <v>0</v>
      </c>
      <c r="M110">
        <f t="shared" si="24"/>
        <v>0.35842689700904151</v>
      </c>
      <c r="N110">
        <f t="shared" si="25"/>
        <v>3.7241954343528496</v>
      </c>
      <c r="O110">
        <f t="shared" si="26"/>
        <v>-1.9754430510681071</v>
      </c>
      <c r="P110">
        <f t="shared" si="27"/>
        <v>0.15792850711464035</v>
      </c>
      <c r="Q110">
        <f t="shared" si="28"/>
        <v>1.1330393600064166E-2</v>
      </c>
      <c r="R110">
        <f t="shared" si="29"/>
        <v>0</v>
      </c>
    </row>
    <row r="111" spans="1:18">
      <c r="A111" s="11"/>
      <c r="B111">
        <v>216</v>
      </c>
      <c r="C111">
        <f t="shared" si="20"/>
        <v>3.7699111843077517</v>
      </c>
      <c r="D111">
        <f t="shared" si="21"/>
        <v>-343.45657419243241</v>
      </c>
      <c r="E111">
        <f t="shared" si="22"/>
        <v>21.985356506944317</v>
      </c>
      <c r="F111">
        <f t="shared" si="15"/>
        <v>1.5021352650528332</v>
      </c>
      <c r="G111">
        <f t="shared" si="16"/>
        <v>-120.10028804658364</v>
      </c>
      <c r="H111" s="10">
        <v>0</v>
      </c>
      <c r="I111">
        <f t="shared" si="23"/>
        <v>0</v>
      </c>
      <c r="J111">
        <f t="shared" si="17"/>
        <v>0</v>
      </c>
      <c r="K111">
        <f t="shared" si="18"/>
        <v>0</v>
      </c>
      <c r="L111">
        <f t="shared" si="19"/>
        <v>0</v>
      </c>
      <c r="M111">
        <f t="shared" si="24"/>
        <v>0.38682141848509799</v>
      </c>
      <c r="N111">
        <f t="shared" si="25"/>
        <v>3.8771144951427416</v>
      </c>
      <c r="O111">
        <f t="shared" si="26"/>
        <v>-1.9021769409126024</v>
      </c>
      <c r="P111">
        <f t="shared" si="27"/>
        <v>0.12491245880494438</v>
      </c>
      <c r="Q111">
        <f t="shared" si="28"/>
        <v>3.2180199584137954E-17</v>
      </c>
      <c r="R111">
        <f t="shared" si="29"/>
        <v>0</v>
      </c>
    </row>
    <row r="112" spans="1:18">
      <c r="A112" s="11"/>
      <c r="B112">
        <v>219</v>
      </c>
      <c r="C112">
        <f t="shared" si="20"/>
        <v>3.8222710618675819</v>
      </c>
      <c r="D112">
        <f t="shared" si="21"/>
        <v>-329.92618378272323</v>
      </c>
      <c r="E112">
        <f t="shared" si="22"/>
        <v>14.792107643904355</v>
      </c>
      <c r="F112">
        <f t="shared" si="15"/>
        <v>1.69621757972341</v>
      </c>
      <c r="G112">
        <f t="shared" si="16"/>
        <v>-128.58703062707318</v>
      </c>
      <c r="H112" s="10">
        <v>0</v>
      </c>
      <c r="I112">
        <f t="shared" si="23"/>
        <v>0</v>
      </c>
      <c r="J112">
        <f t="shared" si="17"/>
        <v>0</v>
      </c>
      <c r="K112">
        <f t="shared" si="18"/>
        <v>0</v>
      </c>
      <c r="L112">
        <f t="shared" si="19"/>
        <v>0</v>
      </c>
      <c r="M112">
        <f t="shared" si="24"/>
        <v>0.41415568934071406</v>
      </c>
      <c r="N112">
        <f t="shared" si="25"/>
        <v>3.987555078185482</v>
      </c>
      <c r="O112">
        <f t="shared" si="26"/>
        <v>-1.7820729215084989</v>
      </c>
      <c r="P112">
        <f t="shared" si="27"/>
        <v>8.6437136648992705E-2</v>
      </c>
      <c r="Q112">
        <f t="shared" si="28"/>
        <v>-1.1330393600064255E-2</v>
      </c>
      <c r="R112">
        <f t="shared" si="29"/>
        <v>0</v>
      </c>
    </row>
    <row r="113" spans="1:18">
      <c r="A113" s="11"/>
      <c r="B113">
        <v>222</v>
      </c>
      <c r="C113">
        <f t="shared" si="20"/>
        <v>3.8746309394274117</v>
      </c>
      <c r="D113">
        <f t="shared" si="21"/>
        <v>-315.49148863615358</v>
      </c>
      <c r="E113">
        <f t="shared" si="22"/>
        <v>7.4367933540703168</v>
      </c>
      <c r="F113">
        <f t="shared" si="15"/>
        <v>1.8161670468050781</v>
      </c>
      <c r="G113">
        <f t="shared" si="16"/>
        <v>-136.72132509458871</v>
      </c>
      <c r="H113" s="10">
        <v>0</v>
      </c>
      <c r="I113">
        <f t="shared" si="23"/>
        <v>0</v>
      </c>
      <c r="J113">
        <f t="shared" si="17"/>
        <v>0</v>
      </c>
      <c r="K113">
        <f t="shared" si="18"/>
        <v>0</v>
      </c>
      <c r="L113">
        <f t="shared" si="19"/>
        <v>0</v>
      </c>
      <c r="M113">
        <f t="shared" si="24"/>
        <v>0.44035478823945612</v>
      </c>
      <c r="N113">
        <f t="shared" si="25"/>
        <v>4.0543071733420755</v>
      </c>
      <c r="O113">
        <f t="shared" si="26"/>
        <v>-1.6180883524159158</v>
      </c>
      <c r="P113">
        <f t="shared" si="27"/>
        <v>4.4184096850080574E-2</v>
      </c>
      <c r="Q113">
        <f t="shared" si="28"/>
        <v>-2.1888639600644764E-2</v>
      </c>
      <c r="R113">
        <f t="shared" si="29"/>
        <v>0</v>
      </c>
    </row>
    <row r="114" spans="1:18">
      <c r="A114" s="11"/>
      <c r="B114">
        <v>225</v>
      </c>
      <c r="C114">
        <f t="shared" si="20"/>
        <v>3.9269908169872414</v>
      </c>
      <c r="D114">
        <f t="shared" si="21"/>
        <v>-300.19205324877669</v>
      </c>
      <c r="E114">
        <f t="shared" si="22"/>
        <v>2.1791136123096085E-14</v>
      </c>
      <c r="F114">
        <f t="shared" si="15"/>
        <v>1.856741299004967</v>
      </c>
      <c r="G114">
        <f t="shared" si="16"/>
        <v>-144.48087591340277</v>
      </c>
      <c r="H114" s="10">
        <v>0</v>
      </c>
      <c r="I114">
        <f t="shared" si="23"/>
        <v>0</v>
      </c>
      <c r="J114">
        <f t="shared" si="17"/>
        <v>0</v>
      </c>
      <c r="K114">
        <f t="shared" si="18"/>
        <v>0</v>
      </c>
      <c r="L114">
        <f t="shared" si="19"/>
        <v>0</v>
      </c>
      <c r="M114">
        <f t="shared" si="24"/>
        <v>0.46534690527231987</v>
      </c>
      <c r="N114">
        <f t="shared" si="25"/>
        <v>4.0766394306892133</v>
      </c>
      <c r="O114">
        <f t="shared" si="26"/>
        <v>-1.4142610779594946</v>
      </c>
      <c r="P114">
        <f t="shared" si="27"/>
        <v>1.3018045732420449E-16</v>
      </c>
      <c r="Q114">
        <f t="shared" si="28"/>
        <v>-3.0955210985128701E-2</v>
      </c>
      <c r="R114">
        <f t="shared" si="29"/>
        <v>0</v>
      </c>
    </row>
    <row r="115" spans="1:18">
      <c r="A115" s="11"/>
      <c r="B115">
        <v>228</v>
      </c>
      <c r="C115">
        <f t="shared" si="20"/>
        <v>3.9793506945470711</v>
      </c>
      <c r="D115">
        <f t="shared" si="21"/>
        <v>-284.06981230953875</v>
      </c>
      <c r="E115">
        <f t="shared" si="22"/>
        <v>-7.4367933540702751</v>
      </c>
      <c r="F115">
        <f t="shared" si="15"/>
        <v>1.8161670468050783</v>
      </c>
      <c r="G115">
        <f t="shared" si="16"/>
        <v>-151.84441469408074</v>
      </c>
      <c r="H115" s="10">
        <v>0</v>
      </c>
      <c r="I115">
        <f t="shared" si="23"/>
        <v>0</v>
      </c>
      <c r="J115">
        <f t="shared" si="17"/>
        <v>0</v>
      </c>
      <c r="K115">
        <f t="shared" si="18"/>
        <v>0</v>
      </c>
      <c r="L115">
        <f t="shared" si="19"/>
        <v>0</v>
      </c>
      <c r="M115">
        <f t="shared" si="24"/>
        <v>0.48906353878369885</v>
      </c>
      <c r="N115">
        <f t="shared" si="25"/>
        <v>4.0543071733420764</v>
      </c>
      <c r="O115">
        <f t="shared" si="26"/>
        <v>-1.1756100021002891</v>
      </c>
      <c r="P115">
        <f t="shared" si="27"/>
        <v>-4.4184096850080318E-2</v>
      </c>
      <c r="Q115">
        <f t="shared" si="28"/>
        <v>-3.7912235896880919E-2</v>
      </c>
      <c r="R115">
        <f t="shared" si="29"/>
        <v>0</v>
      </c>
    </row>
    <row r="116" spans="1:18">
      <c r="A116" s="11"/>
      <c r="B116">
        <v>231</v>
      </c>
      <c r="C116">
        <f t="shared" si="20"/>
        <v>4.0317105721069018</v>
      </c>
      <c r="D116">
        <f t="shared" si="21"/>
        <v>-267.16895576021068</v>
      </c>
      <c r="E116">
        <f t="shared" si="22"/>
        <v>-14.792107643904435</v>
      </c>
      <c r="F116">
        <f t="shared" si="15"/>
        <v>1.6962175797234085</v>
      </c>
      <c r="G116">
        <f t="shared" si="16"/>
        <v>-158.79175848865822</v>
      </c>
      <c r="H116" s="10">
        <v>0</v>
      </c>
      <c r="I116">
        <f t="shared" si="23"/>
        <v>0</v>
      </c>
      <c r="J116">
        <f t="shared" si="17"/>
        <v>0</v>
      </c>
      <c r="K116">
        <f t="shared" si="18"/>
        <v>0</v>
      </c>
      <c r="L116">
        <f t="shared" si="19"/>
        <v>0</v>
      </c>
      <c r="M116">
        <f t="shared" si="24"/>
        <v>0.51143968312966193</v>
      </c>
      <c r="N116">
        <f t="shared" si="25"/>
        <v>3.9875550781854812</v>
      </c>
      <c r="O116">
        <f t="shared" si="26"/>
        <v>-0.90801150636346728</v>
      </c>
      <c r="P116">
        <f t="shared" si="27"/>
        <v>-8.6437136648993163E-2</v>
      </c>
      <c r="Q116">
        <f t="shared" si="28"/>
        <v>-4.2285604585192968E-2</v>
      </c>
      <c r="R116">
        <f t="shared" si="29"/>
        <v>0</v>
      </c>
    </row>
    <row r="117" spans="1:18">
      <c r="A117" s="11"/>
      <c r="B117">
        <v>234</v>
      </c>
      <c r="C117">
        <f t="shared" si="20"/>
        <v>4.0840704496667311</v>
      </c>
      <c r="D117">
        <f t="shared" si="21"/>
        <v>-249.53580767383062</v>
      </c>
      <c r="E117">
        <f t="shared" si="22"/>
        <v>-21.985356506944274</v>
      </c>
      <c r="F117">
        <f t="shared" si="15"/>
        <v>1.5021352650528346</v>
      </c>
      <c r="G117">
        <f t="shared" si="16"/>
        <v>-165.30386511069793</v>
      </c>
      <c r="H117" s="10">
        <v>0</v>
      </c>
      <c r="I117">
        <f t="shared" si="23"/>
        <v>0</v>
      </c>
      <c r="J117">
        <f t="shared" si="17"/>
        <v>0</v>
      </c>
      <c r="K117">
        <f t="shared" si="18"/>
        <v>0</v>
      </c>
      <c r="L117">
        <f t="shared" si="19"/>
        <v>0</v>
      </c>
      <c r="M117">
        <f t="shared" si="24"/>
        <v>0.53241400685390261</v>
      </c>
      <c r="N117">
        <f t="shared" si="25"/>
        <v>3.8771144951427416</v>
      </c>
      <c r="O117">
        <f t="shared" si="26"/>
        <v>-0.6180547538225627</v>
      </c>
      <c r="P117">
        <f t="shared" si="27"/>
        <v>-0.12491245880494417</v>
      </c>
      <c r="Q117">
        <f t="shared" si="28"/>
        <v>-4.3777279201289626E-2</v>
      </c>
      <c r="R117">
        <f t="shared" si="29"/>
        <v>0</v>
      </c>
    </row>
    <row r="118" spans="1:18">
      <c r="A118" s="11"/>
      <c r="B118">
        <v>237</v>
      </c>
      <c r="C118">
        <f t="shared" si="20"/>
        <v>4.1364303272265612</v>
      </c>
      <c r="D118">
        <f t="shared" si="21"/>
        <v>-231.21869928363765</v>
      </c>
      <c r="E118">
        <f t="shared" si="22"/>
        <v>-28.937729203362519</v>
      </c>
      <c r="F118">
        <f t="shared" si="15"/>
        <v>1.2424024312547262</v>
      </c>
      <c r="G118">
        <f t="shared" si="16"/>
        <v>-171.3628853286001</v>
      </c>
      <c r="H118" s="10">
        <v>0</v>
      </c>
      <c r="I118">
        <f t="shared" si="23"/>
        <v>0</v>
      </c>
      <c r="J118">
        <f t="shared" si="17"/>
        <v>0</v>
      </c>
      <c r="K118">
        <f t="shared" si="18"/>
        <v>0</v>
      </c>
      <c r="L118">
        <f t="shared" si="19"/>
        <v>0</v>
      </c>
      <c r="M118">
        <f t="shared" si="24"/>
        <v>0.55192902079300088</v>
      </c>
      <c r="N118">
        <f t="shared" si="25"/>
        <v>3.7241954343528492</v>
      </c>
      <c r="O118">
        <f t="shared" si="26"/>
        <v>-0.31287944203641582</v>
      </c>
      <c r="P118">
        <f t="shared" si="27"/>
        <v>-0.15792850711464043</v>
      </c>
      <c r="Q118">
        <f t="shared" si="28"/>
        <v>-4.2285604585192899E-2</v>
      </c>
      <c r="R118">
        <f t="shared" si="29"/>
        <v>0</v>
      </c>
    </row>
    <row r="119" spans="1:18">
      <c r="A119" s="11"/>
      <c r="B119">
        <v>240</v>
      </c>
      <c r="C119">
        <f t="shared" si="20"/>
        <v>4.1887902047863905</v>
      </c>
      <c r="D119">
        <f t="shared" si="21"/>
        <v>-212.26783651052332</v>
      </c>
      <c r="E119">
        <f t="shared" si="22"/>
        <v>-35.573054083019471</v>
      </c>
      <c r="F119">
        <f t="shared" si="15"/>
        <v>0.92837064950248605</v>
      </c>
      <c r="G119">
        <f t="shared" si="16"/>
        <v>-176.95221178910458</v>
      </c>
      <c r="H119" s="10">
        <v>0</v>
      </c>
      <c r="I119">
        <f t="shared" si="23"/>
        <v>0</v>
      </c>
      <c r="J119">
        <f t="shared" si="17"/>
        <v>0</v>
      </c>
      <c r="K119">
        <f t="shared" si="18"/>
        <v>0</v>
      </c>
      <c r="L119">
        <f t="shared" si="19"/>
        <v>0</v>
      </c>
      <c r="M119">
        <f t="shared" si="24"/>
        <v>0.56993123565022119</v>
      </c>
      <c r="N119">
        <f t="shared" si="25"/>
        <v>3.5304733090461928</v>
      </c>
      <c r="O119">
        <f t="shared" si="26"/>
        <v>-9.8015169453868366E-16</v>
      </c>
      <c r="P119">
        <f t="shared" si="27"/>
        <v>-0.18404232183836997</v>
      </c>
      <c r="Q119">
        <f t="shared" si="28"/>
        <v>-3.7912235896881023E-2</v>
      </c>
      <c r="R119">
        <f t="shared" si="29"/>
        <v>0</v>
      </c>
    </row>
    <row r="120" spans="1:18">
      <c r="A120" s="11"/>
      <c r="B120">
        <v>243</v>
      </c>
      <c r="C120">
        <f t="shared" si="20"/>
        <v>4.2411500823462207</v>
      </c>
      <c r="D120">
        <f t="shared" si="21"/>
        <v>-192.73516235208967</v>
      </c>
      <c r="E120">
        <f t="shared" si="22"/>
        <v>-41.818633138002845</v>
      </c>
      <c r="F120">
        <f t="shared" si="15"/>
        <v>0.57376461555035152</v>
      </c>
      <c r="G120">
        <f t="shared" si="16"/>
        <v>-182.05652453689268</v>
      </c>
      <c r="H120" s="10">
        <v>0</v>
      </c>
      <c r="I120">
        <f t="shared" si="23"/>
        <v>0</v>
      </c>
      <c r="J120">
        <f t="shared" si="17"/>
        <v>0</v>
      </c>
      <c r="K120">
        <f t="shared" si="18"/>
        <v>0</v>
      </c>
      <c r="L120">
        <f t="shared" si="19"/>
        <v>0</v>
      </c>
      <c r="M120">
        <f t="shared" si="24"/>
        <v>0.58637130860595899</v>
      </c>
      <c r="N120">
        <f t="shared" si="25"/>
        <v>3.298070579366585</v>
      </c>
      <c r="O120">
        <f t="shared" si="26"/>
        <v>0.31287944203641732</v>
      </c>
      <c r="P120">
        <f t="shared" si="27"/>
        <v>-0.20211260396472089</v>
      </c>
      <c r="Q120">
        <f t="shared" si="28"/>
        <v>-3.0955210985128757E-2</v>
      </c>
      <c r="R120">
        <f t="shared" si="29"/>
        <v>0</v>
      </c>
    </row>
    <row r="121" spans="1:18">
      <c r="A121" s="11"/>
      <c r="B121">
        <v>246</v>
      </c>
      <c r="C121">
        <f t="shared" si="20"/>
        <v>4.2935099599060509</v>
      </c>
      <c r="D121">
        <f t="shared" si="21"/>
        <v>-172.67421451050586</v>
      </c>
      <c r="E121">
        <f t="shared" si="22"/>
        <v>-47.606038497214655</v>
      </c>
      <c r="F121">
        <f t="shared" si="15"/>
        <v>0.19408231467057491</v>
      </c>
      <c r="G121">
        <f t="shared" si="16"/>
        <v>-186.66183300551899</v>
      </c>
      <c r="H121" s="10">
        <v>0</v>
      </c>
      <c r="I121">
        <f t="shared" si="23"/>
        <v>0</v>
      </c>
      <c r="J121">
        <f t="shared" si="17"/>
        <v>0</v>
      </c>
      <c r="K121">
        <f t="shared" si="18"/>
        <v>0</v>
      </c>
      <c r="L121">
        <f t="shared" si="19"/>
        <v>0</v>
      </c>
      <c r="M121">
        <f t="shared" si="24"/>
        <v>0.60120417856297781</v>
      </c>
      <c r="N121">
        <f t="shared" si="25"/>
        <v>3.0295334982537985</v>
      </c>
      <c r="O121">
        <f t="shared" si="26"/>
        <v>0.61805475382256403</v>
      </c>
      <c r="P121">
        <f t="shared" si="27"/>
        <v>-0.21134959545393714</v>
      </c>
      <c r="Q121">
        <f t="shared" si="28"/>
        <v>-2.1888639600644823E-2</v>
      </c>
      <c r="R121">
        <f t="shared" si="29"/>
        <v>0</v>
      </c>
    </row>
    <row r="122" spans="1:18">
      <c r="A122" s="11"/>
      <c r="B122">
        <v>249</v>
      </c>
      <c r="C122">
        <f t="shared" si="20"/>
        <v>4.3458698374658802</v>
      </c>
      <c r="D122">
        <f t="shared" si="21"/>
        <v>-152.13997864938659</v>
      </c>
      <c r="E122">
        <f t="shared" si="22"/>
        <v>-52.871862136446879</v>
      </c>
      <c r="F122">
        <f t="shared" si="15"/>
        <v>-0.19408231467057241</v>
      </c>
      <c r="G122">
        <f t="shared" si="16"/>
        <v>-190.75551436458204</v>
      </c>
      <c r="H122" s="10">
        <v>0</v>
      </c>
      <c r="I122">
        <f t="shared" si="23"/>
        <v>0</v>
      </c>
      <c r="J122">
        <f t="shared" si="17"/>
        <v>0</v>
      </c>
      <c r="K122">
        <f t="shared" si="18"/>
        <v>0</v>
      </c>
      <c r="L122">
        <f t="shared" si="19"/>
        <v>0</v>
      </c>
      <c r="M122">
        <f t="shared" si="24"/>
        <v>0.61438918965574518</v>
      </c>
      <c r="N122">
        <f t="shared" si="25"/>
        <v>2.7278042141635068</v>
      </c>
      <c r="O122">
        <f t="shared" si="26"/>
        <v>0.9080115063634655</v>
      </c>
      <c r="P122">
        <f t="shared" si="27"/>
        <v>-0.21134959545393717</v>
      </c>
      <c r="Q122">
        <f t="shared" si="28"/>
        <v>-1.1330393600064324E-2</v>
      </c>
      <c r="R122">
        <f t="shared" si="29"/>
        <v>0</v>
      </c>
    </row>
    <row r="123" spans="1:18">
      <c r="A123" s="11"/>
      <c r="B123">
        <v>252</v>
      </c>
      <c r="C123">
        <f t="shared" si="20"/>
        <v>4.3982297150257104</v>
      </c>
      <c r="D123">
        <f t="shared" si="21"/>
        <v>-131.18873768190923</v>
      </c>
      <c r="E123">
        <f t="shared" si="22"/>
        <v>-57.558410589963835</v>
      </c>
      <c r="F123">
        <f t="shared" si="15"/>
        <v>-0.57376461555034919</v>
      </c>
      <c r="G123">
        <f t="shared" si="16"/>
        <v>-194.32634811802507</v>
      </c>
      <c r="H123" s="10">
        <v>0</v>
      </c>
      <c r="I123">
        <f t="shared" si="23"/>
        <v>0</v>
      </c>
      <c r="J123">
        <f t="shared" si="17"/>
        <v>0</v>
      </c>
      <c r="K123">
        <f t="shared" si="18"/>
        <v>0</v>
      </c>
      <c r="L123">
        <f t="shared" si="19"/>
        <v>0</v>
      </c>
      <c r="M123">
        <f t="shared" si="24"/>
        <v>0.62589020268533546</v>
      </c>
      <c r="N123">
        <f t="shared" si="25"/>
        <v>2.3961885362731041</v>
      </c>
      <c r="O123">
        <f t="shared" si="26"/>
        <v>1.1756100021002878</v>
      </c>
      <c r="P123">
        <f t="shared" si="27"/>
        <v>-0.20211260396472094</v>
      </c>
      <c r="Q123">
        <f t="shared" si="28"/>
        <v>-3.7543566181494278E-17</v>
      </c>
      <c r="R123">
        <f t="shared" si="29"/>
        <v>0</v>
      </c>
    </row>
    <row r="124" spans="1:18">
      <c r="A124" s="11"/>
      <c r="B124">
        <v>255</v>
      </c>
      <c r="C124">
        <f t="shared" si="20"/>
        <v>4.4505895925855405</v>
      </c>
      <c r="D124">
        <f t="shared" si="21"/>
        <v>-109.87791750326312</v>
      </c>
      <c r="E124">
        <f t="shared" si="22"/>
        <v>-61.614337052185348</v>
      </c>
      <c r="F124">
        <f t="shared" si="15"/>
        <v>-0.92837064950248427</v>
      </c>
      <c r="G124">
        <f t="shared" si="16"/>
        <v>-197.36454685873542</v>
      </c>
      <c r="H124" s="10">
        <v>0</v>
      </c>
      <c r="I124">
        <f t="shared" si="23"/>
        <v>0</v>
      </c>
      <c r="J124">
        <f t="shared" si="17"/>
        <v>0</v>
      </c>
      <c r="K124">
        <f t="shared" si="18"/>
        <v>0</v>
      </c>
      <c r="L124">
        <f t="shared" si="19"/>
        <v>0</v>
      </c>
      <c r="M124">
        <f t="shared" si="24"/>
        <v>0.63567569417445968</v>
      </c>
      <c r="N124">
        <f t="shared" si="25"/>
        <v>2.0383197153446058</v>
      </c>
      <c r="O124">
        <f t="shared" si="26"/>
        <v>1.4142610779594931</v>
      </c>
      <c r="P124">
        <f t="shared" si="27"/>
        <v>-0.18404232183837008</v>
      </c>
      <c r="Q124">
        <f t="shared" si="28"/>
        <v>1.1330393600064249E-2</v>
      </c>
      <c r="R124">
        <f t="shared" si="29"/>
        <v>0</v>
      </c>
    </row>
    <row r="125" spans="1:18">
      <c r="A125" s="11"/>
      <c r="B125">
        <v>258</v>
      </c>
      <c r="C125">
        <f t="shared" si="20"/>
        <v>4.5029494701453698</v>
      </c>
      <c r="D125">
        <f t="shared" si="21"/>
        <v>-88.265929590261351</v>
      </c>
      <c r="E125">
        <f t="shared" si="22"/>
        <v>-64.995203944034117</v>
      </c>
      <c r="F125">
        <f t="shared" si="15"/>
        <v>-1.2424024312547246</v>
      </c>
      <c r="G125">
        <f t="shared" si="16"/>
        <v>-199.86178309514742</v>
      </c>
      <c r="H125" s="10">
        <v>0</v>
      </c>
      <c r="I125">
        <f t="shared" si="23"/>
        <v>0</v>
      </c>
      <c r="J125">
        <f t="shared" si="17"/>
        <v>0</v>
      </c>
      <c r="K125">
        <f t="shared" si="18"/>
        <v>0</v>
      </c>
      <c r="L125">
        <f t="shared" si="19"/>
        <v>0</v>
      </c>
      <c r="M125">
        <f t="shared" si="24"/>
        <v>0.64371884277112745</v>
      </c>
      <c r="N125">
        <f t="shared" si="25"/>
        <v>1.6581186370689756</v>
      </c>
      <c r="O125">
        <f t="shared" si="26"/>
        <v>1.6180883524159129</v>
      </c>
      <c r="P125">
        <f t="shared" si="27"/>
        <v>-0.15792850711464063</v>
      </c>
      <c r="Q125">
        <f t="shared" si="28"/>
        <v>2.1888639600644754E-2</v>
      </c>
      <c r="R125">
        <f t="shared" si="29"/>
        <v>0</v>
      </c>
    </row>
    <row r="126" spans="1:18">
      <c r="A126" s="11"/>
      <c r="B126">
        <v>261</v>
      </c>
      <c r="C126">
        <f t="shared" si="20"/>
        <v>4.5553093477052</v>
      </c>
      <c r="D126">
        <f t="shared" si="21"/>
        <v>-66.412010899541812</v>
      </c>
      <c r="E126">
        <f t="shared" si="22"/>
        <v>-67.663969780351295</v>
      </c>
      <c r="F126">
        <f t="shared" si="15"/>
        <v>-1.502135265052833</v>
      </c>
      <c r="G126">
        <f t="shared" si="16"/>
        <v>-201.81121207631782</v>
      </c>
      <c r="H126" s="10">
        <v>0</v>
      </c>
      <c r="I126">
        <f t="shared" si="23"/>
        <v>0</v>
      </c>
      <c r="J126">
        <f t="shared" si="17"/>
        <v>0</v>
      </c>
      <c r="K126">
        <f t="shared" si="18"/>
        <v>0</v>
      </c>
      <c r="L126">
        <f t="shared" si="19"/>
        <v>0</v>
      </c>
      <c r="M126">
        <f t="shared" si="24"/>
        <v>0.64999760276410767</v>
      </c>
      <c r="N126">
        <f t="shared" si="25"/>
        <v>1.2597508640219792</v>
      </c>
      <c r="O126">
        <f t="shared" si="26"/>
        <v>1.7820729215084981</v>
      </c>
      <c r="P126">
        <f t="shared" si="27"/>
        <v>-0.12491245880494441</v>
      </c>
      <c r="Q126">
        <f t="shared" si="28"/>
        <v>3.0955210985128701E-2</v>
      </c>
      <c r="R126">
        <f t="shared" si="29"/>
        <v>0</v>
      </c>
    </row>
    <row r="127" spans="1:18">
      <c r="A127" s="11"/>
      <c r="B127">
        <v>264</v>
      </c>
      <c r="C127">
        <f t="shared" si="20"/>
        <v>4.6076692252650302</v>
      </c>
      <c r="D127">
        <f t="shared" si="21"/>
        <v>-44.376061503188936</v>
      </c>
      <c r="E127">
        <f t="shared" si="22"/>
        <v>-69.591395004158954</v>
      </c>
      <c r="F127">
        <f t="shared" si="15"/>
        <v>-1.69621757972341</v>
      </c>
      <c r="G127">
        <f t="shared" si="16"/>
        <v>-203.20749055291242</v>
      </c>
      <c r="H127" s="10">
        <v>0</v>
      </c>
      <c r="I127">
        <f t="shared" si="23"/>
        <v>0</v>
      </c>
      <c r="J127">
        <f t="shared" si="17"/>
        <v>0</v>
      </c>
      <c r="K127">
        <f t="shared" si="18"/>
        <v>0</v>
      </c>
      <c r="L127">
        <f t="shared" si="19"/>
        <v>0</v>
      </c>
      <c r="M127">
        <f t="shared" si="24"/>
        <v>0.65449476450869104</v>
      </c>
      <c r="N127">
        <f t="shared" si="25"/>
        <v>0.8475809968889414</v>
      </c>
      <c r="O127">
        <f t="shared" si="26"/>
        <v>1.9021769409126019</v>
      </c>
      <c r="P127">
        <f t="shared" si="27"/>
        <v>-8.6437136648992718E-2</v>
      </c>
      <c r="Q127">
        <f t="shared" si="28"/>
        <v>3.7912235896880996E-2</v>
      </c>
      <c r="R127">
        <f t="shared" si="29"/>
        <v>0</v>
      </c>
    </row>
    <row r="128" spans="1:18">
      <c r="A128" s="11"/>
      <c r="B128">
        <v>267</v>
      </c>
      <c r="C128">
        <f t="shared" si="20"/>
        <v>4.6600291028248595</v>
      </c>
      <c r="D128">
        <f t="shared" si="21"/>
        <v>-22.218480406798392</v>
      </c>
      <c r="E128">
        <f t="shared" si="22"/>
        <v>-70.75636234136536</v>
      </c>
      <c r="F128">
        <f t="shared" si="15"/>
        <v>-1.816167046805077</v>
      </c>
      <c r="G128">
        <f t="shared" si="16"/>
        <v>-204.04679142268091</v>
      </c>
      <c r="H128" s="10">
        <v>0</v>
      </c>
      <c r="I128">
        <f t="shared" si="23"/>
        <v>0</v>
      </c>
      <c r="J128">
        <f t="shared" si="17"/>
        <v>0</v>
      </c>
      <c r="K128">
        <f t="shared" si="18"/>
        <v>0</v>
      </c>
      <c r="L128">
        <f t="shared" si="19"/>
        <v>0</v>
      </c>
      <c r="M128">
        <f t="shared" si="24"/>
        <v>0.65719800159712916</v>
      </c>
      <c r="N128">
        <f t="shared" si="25"/>
        <v>0.42612485498626912</v>
      </c>
      <c r="O128">
        <f t="shared" si="26"/>
        <v>1.9754430510681071</v>
      </c>
      <c r="P128">
        <f t="shared" si="27"/>
        <v>-4.418409685008097E-2</v>
      </c>
      <c r="Q128">
        <f t="shared" si="28"/>
        <v>4.2285604585192878E-2</v>
      </c>
      <c r="R128">
        <f t="shared" si="29"/>
        <v>0</v>
      </c>
    </row>
    <row r="129" spans="1:18">
      <c r="A129" s="11"/>
      <c r="B129">
        <v>270</v>
      </c>
      <c r="C129">
        <f t="shared" si="20"/>
        <v>4.7123889803846897</v>
      </c>
      <c r="D129">
        <f t="shared" si="21"/>
        <v>-7.8017883578298898E-14</v>
      </c>
      <c r="E129">
        <f t="shared" si="22"/>
        <v>-71.14610816603907</v>
      </c>
      <c r="F129">
        <f t="shared" si="15"/>
        <v>-1.856741299004967</v>
      </c>
      <c r="G129">
        <f t="shared" si="16"/>
        <v>-204.32681422027846</v>
      </c>
      <c r="H129" s="10">
        <v>0</v>
      </c>
      <c r="I129">
        <f t="shared" si="23"/>
        <v>0</v>
      </c>
      <c r="J129">
        <f t="shared" si="17"/>
        <v>0</v>
      </c>
      <c r="K129">
        <f t="shared" si="18"/>
        <v>0</v>
      </c>
      <c r="L129">
        <f t="shared" si="19"/>
        <v>0</v>
      </c>
      <c r="M129">
        <f t="shared" si="24"/>
        <v>0.65809990464446266</v>
      </c>
      <c r="N129">
        <f t="shared" si="25"/>
        <v>1.498346549918534E-15</v>
      </c>
      <c r="O129">
        <f t="shared" si="26"/>
        <v>2.0000671971867074</v>
      </c>
      <c r="P129">
        <f t="shared" si="27"/>
        <v>-1.5621654878904539E-16</v>
      </c>
      <c r="Q129">
        <f t="shared" si="28"/>
        <v>4.3777279201289626E-2</v>
      </c>
      <c r="R129">
        <f t="shared" si="29"/>
        <v>0</v>
      </c>
    </row>
    <row r="130" spans="1:18">
      <c r="A130" s="11"/>
      <c r="B130">
        <v>273</v>
      </c>
      <c r="C130">
        <f t="shared" si="20"/>
        <v>4.7647488579445199</v>
      </c>
      <c r="D130">
        <f t="shared" si="21"/>
        <v>22.218480406798236</v>
      </c>
      <c r="E130">
        <f t="shared" si="22"/>
        <v>-70.75636234136536</v>
      </c>
      <c r="F130">
        <f t="shared" si="15"/>
        <v>-1.8161670468050777</v>
      </c>
      <c r="G130">
        <f t="shared" si="16"/>
        <v>-204.04679142268091</v>
      </c>
      <c r="H130" s="10">
        <v>0</v>
      </c>
      <c r="I130">
        <f t="shared" si="23"/>
        <v>0</v>
      </c>
      <c r="J130">
        <f t="shared" si="17"/>
        <v>0</v>
      </c>
      <c r="K130">
        <f t="shared" si="18"/>
        <v>0</v>
      </c>
      <c r="L130">
        <f t="shared" si="19"/>
        <v>0</v>
      </c>
      <c r="M130">
        <f t="shared" si="24"/>
        <v>0.65719800159712916</v>
      </c>
      <c r="N130">
        <f t="shared" si="25"/>
        <v>-0.42612485498626612</v>
      </c>
      <c r="O130">
        <f t="shared" si="26"/>
        <v>1.9754430510681071</v>
      </c>
      <c r="P130">
        <f t="shared" si="27"/>
        <v>4.4184096850080658E-2</v>
      </c>
      <c r="Q130">
        <f t="shared" si="28"/>
        <v>4.228560458519294E-2</v>
      </c>
      <c r="R130">
        <f t="shared" si="29"/>
        <v>0</v>
      </c>
    </row>
    <row r="131" spans="1:18">
      <c r="A131" s="11"/>
      <c r="B131">
        <v>276</v>
      </c>
      <c r="C131">
        <f t="shared" si="20"/>
        <v>4.8171087355043491</v>
      </c>
      <c r="D131">
        <f t="shared" si="21"/>
        <v>44.37606150318878</v>
      </c>
      <c r="E131">
        <f t="shared" si="22"/>
        <v>-69.591395004158954</v>
      </c>
      <c r="F131">
        <f t="shared" si="15"/>
        <v>-1.6962175797234111</v>
      </c>
      <c r="G131">
        <f t="shared" si="16"/>
        <v>-203.20749055291242</v>
      </c>
      <c r="H131" s="10">
        <v>0</v>
      </c>
      <c r="I131">
        <f t="shared" si="23"/>
        <v>0</v>
      </c>
      <c r="J131">
        <f t="shared" si="17"/>
        <v>0</v>
      </c>
      <c r="K131">
        <f t="shared" si="18"/>
        <v>0</v>
      </c>
      <c r="L131">
        <f t="shared" si="19"/>
        <v>0</v>
      </c>
      <c r="M131">
        <f t="shared" si="24"/>
        <v>0.65449476450869104</v>
      </c>
      <c r="N131">
        <f t="shared" si="25"/>
        <v>-0.8475809968889384</v>
      </c>
      <c r="O131">
        <f t="shared" si="26"/>
        <v>1.9021769409126024</v>
      </c>
      <c r="P131">
        <f t="shared" si="27"/>
        <v>8.6437136648992441E-2</v>
      </c>
      <c r="Q131">
        <f t="shared" si="28"/>
        <v>3.7912235896881023E-2</v>
      </c>
      <c r="R131">
        <f t="shared" si="29"/>
        <v>0</v>
      </c>
    </row>
    <row r="132" spans="1:18">
      <c r="A132" s="11"/>
      <c r="B132">
        <v>279</v>
      </c>
      <c r="C132">
        <f t="shared" si="20"/>
        <v>4.8694686130641793</v>
      </c>
      <c r="D132">
        <f t="shared" si="21"/>
        <v>66.412010899541656</v>
      </c>
      <c r="E132">
        <f t="shared" si="22"/>
        <v>-67.663969780351309</v>
      </c>
      <c r="F132">
        <f t="shared" si="15"/>
        <v>-1.5021352650528348</v>
      </c>
      <c r="G132">
        <f t="shared" si="16"/>
        <v>-201.81121207631784</v>
      </c>
      <c r="H132" s="10">
        <v>0</v>
      </c>
      <c r="I132">
        <f t="shared" si="23"/>
        <v>0</v>
      </c>
      <c r="J132">
        <f t="shared" si="17"/>
        <v>0</v>
      </c>
      <c r="K132">
        <f t="shared" si="18"/>
        <v>0</v>
      </c>
      <c r="L132">
        <f t="shared" si="19"/>
        <v>0</v>
      </c>
      <c r="M132">
        <f t="shared" si="24"/>
        <v>0.64999760276410778</v>
      </c>
      <c r="N132">
        <f t="shared" si="25"/>
        <v>-1.2597508640219761</v>
      </c>
      <c r="O132">
        <f t="shared" si="26"/>
        <v>1.7820729215084989</v>
      </c>
      <c r="P132">
        <f t="shared" si="27"/>
        <v>0.12491245880494414</v>
      </c>
      <c r="Q132">
        <f t="shared" si="28"/>
        <v>3.095521098512876E-2</v>
      </c>
      <c r="R132">
        <f t="shared" si="29"/>
        <v>0</v>
      </c>
    </row>
    <row r="133" spans="1:18">
      <c r="A133" s="11"/>
      <c r="B133">
        <v>282</v>
      </c>
      <c r="C133">
        <f t="shared" si="20"/>
        <v>4.9218284906240086</v>
      </c>
      <c r="D133">
        <f t="shared" si="21"/>
        <v>88.265929590260811</v>
      </c>
      <c r="E133">
        <f t="shared" si="22"/>
        <v>-64.995203944034202</v>
      </c>
      <c r="F133">
        <f t="shared" si="15"/>
        <v>-1.2424024312547319</v>
      </c>
      <c r="G133">
        <f t="shared" si="16"/>
        <v>-199.86178309514744</v>
      </c>
      <c r="H133" s="10">
        <v>0</v>
      </c>
      <c r="I133">
        <f t="shared" si="23"/>
        <v>0</v>
      </c>
      <c r="J133">
        <f t="shared" si="17"/>
        <v>0</v>
      </c>
      <c r="K133">
        <f t="shared" si="18"/>
        <v>0</v>
      </c>
      <c r="L133">
        <f t="shared" si="19"/>
        <v>0</v>
      </c>
      <c r="M133">
        <f t="shared" si="24"/>
        <v>0.64371884277112756</v>
      </c>
      <c r="N133">
        <f t="shared" si="25"/>
        <v>-1.6581186370689662</v>
      </c>
      <c r="O133">
        <f t="shared" si="26"/>
        <v>1.6180883524159182</v>
      </c>
      <c r="P133">
        <f t="shared" si="27"/>
        <v>0.1579285071146399</v>
      </c>
      <c r="Q133">
        <f t="shared" si="28"/>
        <v>2.1888639600644966E-2</v>
      </c>
      <c r="R133">
        <f t="shared" si="29"/>
        <v>0</v>
      </c>
    </row>
    <row r="134" spans="1:18">
      <c r="A134" s="11"/>
      <c r="B134">
        <v>285</v>
      </c>
      <c r="C134">
        <f t="shared" si="20"/>
        <v>4.9741883681838397</v>
      </c>
      <c r="D134">
        <f t="shared" si="21"/>
        <v>109.87791750326335</v>
      </c>
      <c r="E134">
        <f t="shared" si="22"/>
        <v>-61.614337052185313</v>
      </c>
      <c r="F134">
        <f t="shared" si="15"/>
        <v>-0.92837064950248094</v>
      </c>
      <c r="G134">
        <f t="shared" si="16"/>
        <v>-197.36454685873539</v>
      </c>
      <c r="H134" s="10">
        <v>0</v>
      </c>
      <c r="I134">
        <f t="shared" si="23"/>
        <v>0</v>
      </c>
      <c r="J134">
        <f t="shared" si="17"/>
        <v>0</v>
      </c>
      <c r="K134">
        <f t="shared" si="18"/>
        <v>0</v>
      </c>
      <c r="L134">
        <f t="shared" si="19"/>
        <v>0</v>
      </c>
      <c r="M134">
        <f t="shared" si="24"/>
        <v>0.63567569417445957</v>
      </c>
      <c r="N134">
        <f t="shared" si="25"/>
        <v>-2.0383197153446093</v>
      </c>
      <c r="O134">
        <f t="shared" si="26"/>
        <v>1.4142610779594895</v>
      </c>
      <c r="P134">
        <f t="shared" si="27"/>
        <v>0.18404232183837033</v>
      </c>
      <c r="Q134">
        <f t="shared" si="28"/>
        <v>1.1330393600064178E-2</v>
      </c>
      <c r="R134">
        <f t="shared" si="29"/>
        <v>0</v>
      </c>
    </row>
    <row r="135" spans="1:18">
      <c r="A135" s="11"/>
      <c r="B135">
        <v>288</v>
      </c>
      <c r="C135">
        <f t="shared" si="20"/>
        <v>5.026548245743669</v>
      </c>
      <c r="D135">
        <f t="shared" si="21"/>
        <v>131.18873768190912</v>
      </c>
      <c r="E135">
        <f t="shared" si="22"/>
        <v>-57.558410589963856</v>
      </c>
      <c r="F135">
        <f t="shared" si="15"/>
        <v>-0.57376461555035185</v>
      </c>
      <c r="G135">
        <f t="shared" si="16"/>
        <v>-194.32634811802509</v>
      </c>
      <c r="H135" s="10">
        <v>0</v>
      </c>
      <c r="I135">
        <f t="shared" si="23"/>
        <v>0</v>
      </c>
      <c r="J135">
        <f t="shared" si="17"/>
        <v>0</v>
      </c>
      <c r="K135">
        <f t="shared" si="18"/>
        <v>0</v>
      </c>
      <c r="L135">
        <f t="shared" si="19"/>
        <v>0</v>
      </c>
      <c r="M135">
        <f t="shared" si="24"/>
        <v>0.62589020268533546</v>
      </c>
      <c r="N135">
        <f t="shared" si="25"/>
        <v>-2.3961885362731024</v>
      </c>
      <c r="O135">
        <f t="shared" si="26"/>
        <v>1.1756100021002893</v>
      </c>
      <c r="P135">
        <f t="shared" si="27"/>
        <v>0.20211260396472089</v>
      </c>
      <c r="Q135">
        <f t="shared" si="28"/>
        <v>4.2906932778850603E-17</v>
      </c>
      <c r="R135">
        <f t="shared" si="29"/>
        <v>0</v>
      </c>
    </row>
    <row r="136" spans="1:18">
      <c r="A136" s="11"/>
      <c r="B136">
        <v>291</v>
      </c>
      <c r="C136">
        <f t="shared" si="20"/>
        <v>5.0789081233034983</v>
      </c>
      <c r="D136">
        <f t="shared" si="21"/>
        <v>152.13997864938608</v>
      </c>
      <c r="E136">
        <f t="shared" si="22"/>
        <v>-52.871862136446985</v>
      </c>
      <c r="F136">
        <f t="shared" si="15"/>
        <v>-0.19408231467058171</v>
      </c>
      <c r="G136">
        <f t="shared" si="16"/>
        <v>-190.75551436458215</v>
      </c>
      <c r="H136" s="10">
        <v>0</v>
      </c>
      <c r="I136">
        <f t="shared" si="23"/>
        <v>0</v>
      </c>
      <c r="J136">
        <f t="shared" si="17"/>
        <v>0</v>
      </c>
      <c r="K136">
        <f t="shared" si="18"/>
        <v>0</v>
      </c>
      <c r="L136">
        <f t="shared" si="19"/>
        <v>0</v>
      </c>
      <c r="M136">
        <f t="shared" si="24"/>
        <v>0.61438918965574552</v>
      </c>
      <c r="N136">
        <f t="shared" si="25"/>
        <v>-2.7278042141634993</v>
      </c>
      <c r="O136">
        <f t="shared" si="26"/>
        <v>0.90801150636347394</v>
      </c>
      <c r="P136">
        <f t="shared" si="27"/>
        <v>0.21134959545393703</v>
      </c>
      <c r="Q136">
        <f t="shared" si="28"/>
        <v>-1.1330393600064095E-2</v>
      </c>
      <c r="R136">
        <f t="shared" si="29"/>
        <v>0</v>
      </c>
    </row>
    <row r="137" spans="1:18">
      <c r="A137" s="11"/>
      <c r="B137">
        <v>294</v>
      </c>
      <c r="C137">
        <f t="shared" si="20"/>
        <v>5.1312680008633293</v>
      </c>
      <c r="D137">
        <f t="shared" si="21"/>
        <v>172.67421451050606</v>
      </c>
      <c r="E137">
        <f t="shared" si="22"/>
        <v>-47.606038497214605</v>
      </c>
      <c r="F137">
        <f t="shared" ref="F137:F200" si="30">-($D$2/(262144*$F$2^11))*(65536*COS(4*C137)*$F$2^8*$B$2^2*$E$2^4+49152*COS(4*C137)*$F$2^6*$B$2^2*$E$2^6+35840*COS(4*C137)*$F$2^4*$B$2^2*$E$2^8+26880*COS(4*C137)*$F$2^2*$B$2^2*$E$2^10+4725*COS(4*C137)*$B$2^2*$E$2^12)</f>
        <v>0.19408231467057874</v>
      </c>
      <c r="G137">
        <f t="shared" ref="G137:G200" si="31">$C$2*$E$2*$B$2^2*SIN(C137)</f>
        <v>-186.66183300551896</v>
      </c>
      <c r="H137" s="10">
        <v>0</v>
      </c>
      <c r="I137">
        <f t="shared" si="23"/>
        <v>0</v>
      </c>
      <c r="J137">
        <f t="shared" ref="J137:J200" si="32">I137*$E$2*SIN(C137)</f>
        <v>0</v>
      </c>
      <c r="K137">
        <f t="shared" ref="K137:K200" si="33">(I137/(65536*$F$2^9))*(32768*$F$2^8*$E$2^2+8192*$F$2^6*$E$2^4+3840*$F$2^4*$E$2^6+2240*$F$2^2*$E$2^8+1470*$E$2^10)*SIN(2*C137)</f>
        <v>0</v>
      </c>
      <c r="L137">
        <f t="shared" ref="L137:L200" si="34">(I137/(65536*$F$2^9))*(-4096*$F$2^6*$E$2^4-3072*$F$2^4*$E$2^6-2240*$F$2^2*$E$2^8-1680*$E$2^10)*SIN(4*C137)</f>
        <v>0</v>
      </c>
      <c r="M137">
        <f t="shared" si="24"/>
        <v>0.60120417856297759</v>
      </c>
      <c r="N137">
        <f t="shared" si="25"/>
        <v>-3.0295334982538016</v>
      </c>
      <c r="O137">
        <f t="shared" si="26"/>
        <v>0.61805475382255926</v>
      </c>
      <c r="P137">
        <f t="shared" si="27"/>
        <v>0.21134959545393708</v>
      </c>
      <c r="Q137">
        <f t="shared" si="28"/>
        <v>-2.1888639600644886E-2</v>
      </c>
      <c r="R137">
        <f t="shared" si="29"/>
        <v>0</v>
      </c>
    </row>
    <row r="138" spans="1:18">
      <c r="A138" s="11"/>
      <c r="B138">
        <v>297</v>
      </c>
      <c r="C138">
        <f t="shared" ref="C138:C201" si="35">(B138*2*PI())/360</f>
        <v>5.1836278784231586</v>
      </c>
      <c r="D138">
        <f t="shared" ref="D138:D201" si="36">$C$2*$E$2*$B$2^2*COS(C138)+($D$2/(262144*$F$2^11)*262144*$E$2*$B$2^2*$F$2^11*COS(C138))</f>
        <v>192.73516235208956</v>
      </c>
      <c r="E138">
        <f t="shared" ref="E138:E201" si="37">-($D$2/(262144*$F$2^11))*(-262144*COS(2*C138)*$F$2^10*$B$2^2*$E$2^2-65536*COS(2*C138)*$F$2^8*$B$2^2*$E$2^4-30720*COS(2*C138)*$F$2^6*$B$2^2*$E$2^6-17920*COS(2*C138)*$F$2^4*$B$2^2*$E$2^8-11760*COS(2*C138)*$F$2^2*$B$2^2*$E$2^10+15120*COS(2*C138)*$B$2^2*$E$2^12)</f>
        <v>-41.818633138002888</v>
      </c>
      <c r="F138">
        <f t="shared" si="30"/>
        <v>0.57376461555034919</v>
      </c>
      <c r="G138">
        <f t="shared" si="31"/>
        <v>-182.05652453689271</v>
      </c>
      <c r="H138" s="10">
        <v>0</v>
      </c>
      <c r="I138">
        <f t="shared" ref="I138:I201" si="38">H138*10^(-5)</f>
        <v>0</v>
      </c>
      <c r="J138">
        <f t="shared" si="32"/>
        <v>0</v>
      </c>
      <c r="K138">
        <f t="shared" si="33"/>
        <v>0</v>
      </c>
      <c r="L138">
        <f t="shared" si="34"/>
        <v>0</v>
      </c>
      <c r="M138">
        <f t="shared" ref="M138:M201" si="39">(($D$2*SIN(C138))/(524288*$F$2^12))*(-131072*$F$2^11*$B$2^2*$E$2^3-32768*$F$2^9*$B$2^2*$E$2^5-15360*$F$2^7*$B$2^2*$E$2^7-8960*$F$2^5*$B$2^2*$E$2^9-5880*$F$2^3*$B$2^2*$E$2^11+41580*$F$2*$B$2^2*$E$2^13)</f>
        <v>0.5863713086059591</v>
      </c>
      <c r="N138">
        <f t="shared" ref="N138:N201" si="40">(($D$2*SIN(2*C138))/(524288*$F$2^12))*(262144*$F$2^12*$B$2^2*$E$2^2+16384*$F$2^8*$B$2^2*$E$2^6+16384*$F$2^6*$B$2^2*$E$2^8+14336*$F$2^4*$B$2^2*$E$2^10+12288*$F$2^2*$B$2^2*$E$2^12+31680*$B$2^2*$E$2^14)</f>
        <v>-3.2980705793665837</v>
      </c>
      <c r="O138">
        <f t="shared" ref="O138:O201" si="41">(($D$2*SIN(3*C138))/(524288*$F$2^12))*(393216*$F$2^11*$B$2^2*$E$2^3+147456*$F$2^9*$B$2^2*$E$2^5+82944*$F$2^7*$B$2^2*$E$2^7+53760*$F$2^5*$B$2^2*$E$2^9+37800*$F$2^3*$B$2^2*$E$2^11-10395*$F$2*$B$2^2*$E$2^13)</f>
        <v>0.31287944203641949</v>
      </c>
      <c r="P138">
        <f t="shared" ref="P138:P201" si="42">(($D$2*SIN(4*C138))/(524288*$F$2^12))*(131072*$F$2^10*$B$2^2*$E$2^4+65536*$F$2^8*$B$2^2*$E$2^6+32768*$F$2^6*$B$2^2*$E$2^8+16384*$F$2^4*$B$2^2*$E$2^10+7680*$F$2^2*$B$2^2*$E$2^12-28160*$B$2^2*$E$2^14)</f>
        <v>0.20211260396472097</v>
      </c>
      <c r="Q138">
        <f t="shared" ref="Q138:Q201" si="43">(($D$2*SIN(5*C138))/(524288*$F$2^12))*(-81920*$F$2^9*$B$2^2*$E$2^5-76800*$F$2^7*$B$2^2*$E$2^7-64000*$F$2^5*$B$2^2*$E$2^9-52500*$F$2^3*$B$2^2*$E$2^11-17325*$F$2*$B$2^2*$E$2^13)</f>
        <v>-3.0955210985128701E-2</v>
      </c>
      <c r="R138">
        <f t="shared" ref="R138:R201" si="44">I138*(-$E$2*SIN(C138)-($E$2^2*SIN(C138)*COS(C138))/($F$2*SQRT(1-($E$2^2*(SIN(C138))^2)/($F$2^2))))</f>
        <v>0</v>
      </c>
    </row>
    <row r="139" spans="1:18">
      <c r="A139" s="11"/>
      <c r="B139">
        <v>300</v>
      </c>
      <c r="C139">
        <f t="shared" si="35"/>
        <v>5.2359877559829888</v>
      </c>
      <c r="D139">
        <f t="shared" si="36"/>
        <v>212.26783651052318</v>
      </c>
      <c r="E139">
        <f t="shared" si="37"/>
        <v>-35.573054083019521</v>
      </c>
      <c r="F139">
        <f t="shared" si="30"/>
        <v>0.92837064950248405</v>
      </c>
      <c r="G139">
        <f t="shared" si="31"/>
        <v>-176.95221178910464</v>
      </c>
      <c r="H139" s="10">
        <v>0</v>
      </c>
      <c r="I139">
        <f t="shared" si="38"/>
        <v>0</v>
      </c>
      <c r="J139">
        <f t="shared" si="32"/>
        <v>0</v>
      </c>
      <c r="K139">
        <f t="shared" si="33"/>
        <v>0</v>
      </c>
      <c r="L139">
        <f t="shared" si="34"/>
        <v>0</v>
      </c>
      <c r="M139">
        <f t="shared" si="39"/>
        <v>0.5699312356502213</v>
      </c>
      <c r="N139">
        <f t="shared" si="40"/>
        <v>-3.5304733090461902</v>
      </c>
      <c r="O139">
        <f t="shared" si="41"/>
        <v>1.2251896181733545E-15</v>
      </c>
      <c r="P139">
        <f t="shared" si="42"/>
        <v>0.1840423218383701</v>
      </c>
      <c r="Q139">
        <f t="shared" si="43"/>
        <v>-3.7912235896880996E-2</v>
      </c>
      <c r="R139">
        <f t="shared" si="44"/>
        <v>0</v>
      </c>
    </row>
    <row r="140" spans="1:18">
      <c r="A140" s="11"/>
      <c r="B140">
        <v>303</v>
      </c>
      <c r="C140">
        <f t="shared" si="35"/>
        <v>5.2883476335428181</v>
      </c>
      <c r="D140">
        <f t="shared" si="36"/>
        <v>231.21869928363753</v>
      </c>
      <c r="E140">
        <f t="shared" si="37"/>
        <v>-28.937729203362572</v>
      </c>
      <c r="F140">
        <f t="shared" si="30"/>
        <v>1.2424024312547244</v>
      </c>
      <c r="G140">
        <f t="shared" si="31"/>
        <v>-171.36288532860013</v>
      </c>
      <c r="H140" s="10">
        <v>0</v>
      </c>
      <c r="I140">
        <f t="shared" si="38"/>
        <v>0</v>
      </c>
      <c r="J140">
        <f t="shared" si="32"/>
        <v>0</v>
      </c>
      <c r="K140">
        <f t="shared" si="33"/>
        <v>0</v>
      </c>
      <c r="L140">
        <f t="shared" si="34"/>
        <v>0</v>
      </c>
      <c r="M140">
        <f t="shared" si="39"/>
        <v>0.5519290207930011</v>
      </c>
      <c r="N140">
        <f t="shared" si="40"/>
        <v>-3.7241954343528483</v>
      </c>
      <c r="O140">
        <f t="shared" si="41"/>
        <v>-0.31287944203641355</v>
      </c>
      <c r="P140">
        <f t="shared" si="42"/>
        <v>0.15792850711464065</v>
      </c>
      <c r="Q140">
        <f t="shared" si="43"/>
        <v>-4.2285604585192912E-2</v>
      </c>
      <c r="R140">
        <f t="shared" si="44"/>
        <v>0</v>
      </c>
    </row>
    <row r="141" spans="1:18">
      <c r="A141" s="11"/>
      <c r="B141">
        <v>306</v>
      </c>
      <c r="C141">
        <f t="shared" si="35"/>
        <v>5.3407075111026483</v>
      </c>
      <c r="D141">
        <f t="shared" si="36"/>
        <v>249.53580767383048</v>
      </c>
      <c r="E141">
        <f t="shared" si="37"/>
        <v>-21.985356506944328</v>
      </c>
      <c r="F141">
        <f t="shared" si="30"/>
        <v>1.5021352650528328</v>
      </c>
      <c r="G141">
        <f t="shared" si="31"/>
        <v>-165.30386511069798</v>
      </c>
      <c r="H141" s="10">
        <v>0</v>
      </c>
      <c r="I141">
        <f t="shared" si="38"/>
        <v>0</v>
      </c>
      <c r="J141">
        <f t="shared" si="32"/>
        <v>0</v>
      </c>
      <c r="K141">
        <f t="shared" si="33"/>
        <v>0</v>
      </c>
      <c r="L141">
        <f t="shared" si="34"/>
        <v>0</v>
      </c>
      <c r="M141">
        <f t="shared" si="39"/>
        <v>0.53241400685390272</v>
      </c>
      <c r="N141">
        <f t="shared" si="40"/>
        <v>-3.8771144951427412</v>
      </c>
      <c r="O141">
        <f t="shared" si="41"/>
        <v>-0.61805475382255715</v>
      </c>
      <c r="P141">
        <f t="shared" si="42"/>
        <v>0.12491245880494443</v>
      </c>
      <c r="Q141">
        <f t="shared" si="43"/>
        <v>-4.3777279201289626E-2</v>
      </c>
      <c r="R141">
        <f t="shared" si="44"/>
        <v>0</v>
      </c>
    </row>
    <row r="142" spans="1:18">
      <c r="A142" s="11"/>
      <c r="B142">
        <v>309</v>
      </c>
      <c r="C142">
        <f t="shared" si="35"/>
        <v>5.3930673886624785</v>
      </c>
      <c r="D142">
        <f t="shared" si="36"/>
        <v>267.16895576021079</v>
      </c>
      <c r="E142">
        <f t="shared" si="37"/>
        <v>-14.792107643904364</v>
      </c>
      <c r="F142">
        <f t="shared" si="30"/>
        <v>1.69621757972341</v>
      </c>
      <c r="G142">
        <f t="shared" si="31"/>
        <v>-158.79175848865816</v>
      </c>
      <c r="H142" s="10">
        <v>0</v>
      </c>
      <c r="I142">
        <f t="shared" si="38"/>
        <v>0</v>
      </c>
      <c r="J142">
        <f t="shared" si="32"/>
        <v>0</v>
      </c>
      <c r="K142">
        <f t="shared" si="33"/>
        <v>0</v>
      </c>
      <c r="L142">
        <f t="shared" si="34"/>
        <v>0</v>
      </c>
      <c r="M142">
        <f t="shared" si="39"/>
        <v>0.51143968312966182</v>
      </c>
      <c r="N142">
        <f t="shared" si="40"/>
        <v>-3.987555078185482</v>
      </c>
      <c r="O142">
        <f t="shared" si="41"/>
        <v>-0.90801150636346528</v>
      </c>
      <c r="P142">
        <f t="shared" si="42"/>
        <v>8.6437136648992746E-2</v>
      </c>
      <c r="Q142">
        <f t="shared" si="43"/>
        <v>-4.2285604585192905E-2</v>
      </c>
      <c r="R142">
        <f t="shared" si="44"/>
        <v>0</v>
      </c>
    </row>
    <row r="143" spans="1:18">
      <c r="A143" s="11"/>
      <c r="B143">
        <v>312</v>
      </c>
      <c r="C143">
        <f t="shared" si="35"/>
        <v>5.4454272662223078</v>
      </c>
      <c r="D143">
        <f t="shared" si="36"/>
        <v>284.06981230953852</v>
      </c>
      <c r="E143">
        <f t="shared" si="37"/>
        <v>-7.4367933540703897</v>
      </c>
      <c r="F143">
        <f t="shared" si="30"/>
        <v>1.816167046805077</v>
      </c>
      <c r="G143">
        <f t="shared" si="31"/>
        <v>-151.84441469408085</v>
      </c>
      <c r="H143" s="10">
        <v>0</v>
      </c>
      <c r="I143">
        <f t="shared" si="38"/>
        <v>0</v>
      </c>
      <c r="J143">
        <f t="shared" si="32"/>
        <v>0</v>
      </c>
      <c r="K143">
        <f t="shared" si="33"/>
        <v>0</v>
      </c>
      <c r="L143">
        <f t="shared" si="34"/>
        <v>0</v>
      </c>
      <c r="M143">
        <f t="shared" si="39"/>
        <v>0.48906353878369924</v>
      </c>
      <c r="N143">
        <f t="shared" si="40"/>
        <v>-4.0543071733420746</v>
      </c>
      <c r="O143">
        <f t="shared" si="41"/>
        <v>-1.1756100021002873</v>
      </c>
      <c r="P143">
        <f t="shared" si="42"/>
        <v>4.4184096850080998E-2</v>
      </c>
      <c r="Q143">
        <f t="shared" si="43"/>
        <v>-3.791223589688103E-2</v>
      </c>
      <c r="R143">
        <f t="shared" si="44"/>
        <v>0</v>
      </c>
    </row>
    <row r="144" spans="1:18">
      <c r="A144" s="11"/>
      <c r="B144">
        <v>315</v>
      </c>
      <c r="C144">
        <f t="shared" si="35"/>
        <v>5.497787143782138</v>
      </c>
      <c r="D144">
        <f t="shared" si="36"/>
        <v>300.19205324877657</v>
      </c>
      <c r="E144">
        <f t="shared" si="37"/>
        <v>-3.0507590572334508E-14</v>
      </c>
      <c r="F144">
        <f t="shared" si="30"/>
        <v>1.856741299004967</v>
      </c>
      <c r="G144">
        <f t="shared" si="31"/>
        <v>-144.48087591340283</v>
      </c>
      <c r="H144" s="10">
        <v>0</v>
      </c>
      <c r="I144">
        <f t="shared" si="38"/>
        <v>0</v>
      </c>
      <c r="J144">
        <f t="shared" si="32"/>
        <v>0</v>
      </c>
      <c r="K144">
        <f t="shared" si="33"/>
        <v>0</v>
      </c>
      <c r="L144">
        <f t="shared" si="34"/>
        <v>0</v>
      </c>
      <c r="M144">
        <f t="shared" si="39"/>
        <v>0.46534690527231992</v>
      </c>
      <c r="N144">
        <f t="shared" si="40"/>
        <v>-4.0766394306892133</v>
      </c>
      <c r="O144">
        <f t="shared" si="41"/>
        <v>-1.4142610779594929</v>
      </c>
      <c r="P144">
        <f t="shared" si="42"/>
        <v>1.8225264025388628E-16</v>
      </c>
      <c r="Q144">
        <f t="shared" si="43"/>
        <v>-3.0955210985128767E-2</v>
      </c>
      <c r="R144">
        <f t="shared" si="44"/>
        <v>0</v>
      </c>
    </row>
    <row r="145" spans="1:18">
      <c r="A145" s="11"/>
      <c r="B145">
        <v>318</v>
      </c>
      <c r="C145">
        <f t="shared" si="35"/>
        <v>5.5501470213419681</v>
      </c>
      <c r="D145">
        <f t="shared" si="36"/>
        <v>315.49148863615358</v>
      </c>
      <c r="E145">
        <f t="shared" si="37"/>
        <v>7.4367933540703284</v>
      </c>
      <c r="F145">
        <f t="shared" si="30"/>
        <v>1.8161670468050777</v>
      </c>
      <c r="G145">
        <f t="shared" si="31"/>
        <v>-136.72132509458868</v>
      </c>
      <c r="H145" s="10">
        <v>0</v>
      </c>
      <c r="I145">
        <f t="shared" si="38"/>
        <v>0</v>
      </c>
      <c r="J145">
        <f t="shared" si="32"/>
        <v>0</v>
      </c>
      <c r="K145">
        <f t="shared" si="33"/>
        <v>0</v>
      </c>
      <c r="L145">
        <f t="shared" si="34"/>
        <v>0</v>
      </c>
      <c r="M145">
        <f t="shared" si="39"/>
        <v>0.44035478823945601</v>
      </c>
      <c r="N145">
        <f t="shared" si="40"/>
        <v>-4.0543071733420755</v>
      </c>
      <c r="O145">
        <f t="shared" si="41"/>
        <v>-1.6180883524159171</v>
      </c>
      <c r="P145">
        <f t="shared" si="42"/>
        <v>-4.4184096850080637E-2</v>
      </c>
      <c r="Q145">
        <f t="shared" si="43"/>
        <v>-2.1888639600644834E-2</v>
      </c>
      <c r="R145">
        <f t="shared" si="44"/>
        <v>0</v>
      </c>
    </row>
    <row r="146" spans="1:18">
      <c r="A146" s="11"/>
      <c r="B146">
        <v>321</v>
      </c>
      <c r="C146">
        <f t="shared" si="35"/>
        <v>5.6025068989017974</v>
      </c>
      <c r="D146">
        <f t="shared" si="36"/>
        <v>329.92618378272311</v>
      </c>
      <c r="E146">
        <f t="shared" si="37"/>
        <v>14.792107643904304</v>
      </c>
      <c r="F146">
        <f t="shared" si="30"/>
        <v>1.6962175797234114</v>
      </c>
      <c r="G146">
        <f t="shared" si="31"/>
        <v>-128.5870306270732</v>
      </c>
      <c r="H146" s="10">
        <v>0</v>
      </c>
      <c r="I146">
        <f t="shared" si="38"/>
        <v>0</v>
      </c>
      <c r="J146">
        <f t="shared" si="32"/>
        <v>0</v>
      </c>
      <c r="K146">
        <f t="shared" si="33"/>
        <v>0</v>
      </c>
      <c r="L146">
        <f t="shared" si="34"/>
        <v>0</v>
      </c>
      <c r="M146">
        <f t="shared" si="39"/>
        <v>0.41415568934071423</v>
      </c>
      <c r="N146">
        <f t="shared" si="40"/>
        <v>-3.9875550781854825</v>
      </c>
      <c r="O146">
        <f t="shared" si="41"/>
        <v>-1.7820729215084978</v>
      </c>
      <c r="P146">
        <f t="shared" si="42"/>
        <v>-8.6437136648992427E-2</v>
      </c>
      <c r="Q146">
        <f t="shared" si="43"/>
        <v>-1.1330393600064331E-2</v>
      </c>
      <c r="R146">
        <f t="shared" si="44"/>
        <v>0</v>
      </c>
    </row>
    <row r="147" spans="1:18">
      <c r="A147" s="11"/>
      <c r="B147">
        <v>324</v>
      </c>
      <c r="C147">
        <f t="shared" si="35"/>
        <v>5.6548667764616276</v>
      </c>
      <c r="D147">
        <f t="shared" si="36"/>
        <v>343.4565741924323</v>
      </c>
      <c r="E147">
        <f t="shared" si="37"/>
        <v>21.985356506944267</v>
      </c>
      <c r="F147">
        <f t="shared" si="30"/>
        <v>1.5021352650528348</v>
      </c>
      <c r="G147">
        <f t="shared" si="31"/>
        <v>-120.10028804658371</v>
      </c>
      <c r="H147" s="10">
        <v>0</v>
      </c>
      <c r="I147">
        <f t="shared" si="38"/>
        <v>0</v>
      </c>
      <c r="J147">
        <f t="shared" si="32"/>
        <v>0</v>
      </c>
      <c r="K147">
        <f t="shared" si="33"/>
        <v>0</v>
      </c>
      <c r="L147">
        <f t="shared" si="34"/>
        <v>0</v>
      </c>
      <c r="M147">
        <f t="shared" si="39"/>
        <v>0.38682141848509816</v>
      </c>
      <c r="N147">
        <f t="shared" si="40"/>
        <v>-3.8771144951427421</v>
      </c>
      <c r="O147">
        <f t="shared" si="41"/>
        <v>-1.9021769409126019</v>
      </c>
      <c r="P147">
        <f t="shared" si="42"/>
        <v>-0.12491245880494414</v>
      </c>
      <c r="Q147">
        <f t="shared" si="43"/>
        <v>-4.8270299376206934E-17</v>
      </c>
      <c r="R147">
        <f t="shared" si="44"/>
        <v>0</v>
      </c>
    </row>
    <row r="148" spans="1:18">
      <c r="A148" s="11"/>
      <c r="B148">
        <v>327</v>
      </c>
      <c r="C148">
        <f t="shared" si="35"/>
        <v>5.7072266540214578</v>
      </c>
      <c r="D148">
        <f t="shared" si="36"/>
        <v>356.04557400565375</v>
      </c>
      <c r="E148">
        <f t="shared" si="37"/>
        <v>28.937729203362512</v>
      </c>
      <c r="F148">
        <f t="shared" si="30"/>
        <v>1.2424024312547268</v>
      </c>
      <c r="G148">
        <f t="shared" si="31"/>
        <v>-111.28435892462716</v>
      </c>
      <c r="H148" s="10">
        <v>0</v>
      </c>
      <c r="I148">
        <f t="shared" si="38"/>
        <v>0</v>
      </c>
      <c r="J148">
        <f t="shared" si="32"/>
        <v>0</v>
      </c>
      <c r="K148">
        <f t="shared" si="33"/>
        <v>0</v>
      </c>
      <c r="L148">
        <f t="shared" si="34"/>
        <v>0</v>
      </c>
      <c r="M148">
        <f t="shared" si="39"/>
        <v>0.35842689700904146</v>
      </c>
      <c r="N148">
        <f t="shared" si="40"/>
        <v>-3.7241954343528496</v>
      </c>
      <c r="O148">
        <f t="shared" si="41"/>
        <v>-1.9754430510681074</v>
      </c>
      <c r="P148">
        <f t="shared" si="42"/>
        <v>-0.1579285071146404</v>
      </c>
      <c r="Q148">
        <f t="shared" si="43"/>
        <v>1.1330393600064241E-2</v>
      </c>
      <c r="R148">
        <f t="shared" si="44"/>
        <v>0</v>
      </c>
    </row>
    <row r="149" spans="1:18">
      <c r="A149" s="11"/>
      <c r="B149">
        <v>330</v>
      </c>
      <c r="C149">
        <f t="shared" si="35"/>
        <v>5.7595865315812871</v>
      </c>
      <c r="D149">
        <f t="shared" si="36"/>
        <v>367.65867764894989</v>
      </c>
      <c r="E149">
        <f t="shared" si="37"/>
        <v>35.573054083019464</v>
      </c>
      <c r="F149">
        <f t="shared" si="30"/>
        <v>0.9283706495024866</v>
      </c>
      <c r="G149">
        <f t="shared" si="31"/>
        <v>-102.16340711013932</v>
      </c>
      <c r="H149" s="10">
        <v>0</v>
      </c>
      <c r="I149">
        <f t="shared" si="38"/>
        <v>0</v>
      </c>
      <c r="J149">
        <f t="shared" si="32"/>
        <v>0</v>
      </c>
      <c r="K149">
        <f t="shared" si="33"/>
        <v>0</v>
      </c>
      <c r="L149">
        <f t="shared" si="34"/>
        <v>0</v>
      </c>
      <c r="M149">
        <f t="shared" si="39"/>
        <v>0.32904995232223166</v>
      </c>
      <c r="N149">
        <f t="shared" si="40"/>
        <v>-3.5304733090461928</v>
      </c>
      <c r="O149">
        <f t="shared" si="41"/>
        <v>-2.0000671971867074</v>
      </c>
      <c r="P149">
        <f t="shared" si="42"/>
        <v>-0.18404232183836994</v>
      </c>
      <c r="Q149">
        <f t="shared" si="43"/>
        <v>2.1888639600644747E-2</v>
      </c>
      <c r="R149">
        <f t="shared" si="44"/>
        <v>0</v>
      </c>
    </row>
    <row r="150" spans="1:18">
      <c r="A150" s="11"/>
      <c r="B150">
        <v>333</v>
      </c>
      <c r="C150">
        <f t="shared" si="35"/>
        <v>5.8119464091411173</v>
      </c>
      <c r="D150">
        <f t="shared" si="36"/>
        <v>378.26405441245186</v>
      </c>
      <c r="E150">
        <f t="shared" si="37"/>
        <v>41.818633138002838</v>
      </c>
      <c r="F150">
        <f t="shared" si="30"/>
        <v>0.57376461555035208</v>
      </c>
      <c r="G150">
        <f t="shared" si="31"/>
        <v>-92.762432498053798</v>
      </c>
      <c r="H150" s="10">
        <v>0</v>
      </c>
      <c r="I150">
        <f t="shared" si="38"/>
        <v>0</v>
      </c>
      <c r="J150">
        <f t="shared" si="32"/>
        <v>0</v>
      </c>
      <c r="K150">
        <f t="shared" si="33"/>
        <v>0</v>
      </c>
      <c r="L150">
        <f t="shared" si="34"/>
        <v>0</v>
      </c>
      <c r="M150">
        <f t="shared" si="39"/>
        <v>0.29877110458808781</v>
      </c>
      <c r="N150">
        <f t="shared" si="40"/>
        <v>-3.298070579366585</v>
      </c>
      <c r="O150">
        <f t="shared" si="41"/>
        <v>-1.9754430510681078</v>
      </c>
      <c r="P150">
        <f t="shared" si="42"/>
        <v>-0.20211260396472089</v>
      </c>
      <c r="Q150">
        <f t="shared" si="43"/>
        <v>3.0955210985128698E-2</v>
      </c>
      <c r="R150">
        <f t="shared" si="44"/>
        <v>0</v>
      </c>
    </row>
    <row r="151" spans="1:18">
      <c r="A151" s="11"/>
      <c r="B151">
        <v>336</v>
      </c>
      <c r="C151">
        <f t="shared" si="35"/>
        <v>5.8643062867009474</v>
      </c>
      <c r="D151">
        <f t="shared" si="36"/>
        <v>387.83263569562132</v>
      </c>
      <c r="E151">
        <f t="shared" si="37"/>
        <v>47.606038497214648</v>
      </c>
      <c r="F151">
        <f t="shared" si="30"/>
        <v>0.19408231467057538</v>
      </c>
      <c r="G151">
        <f t="shared" si="31"/>
        <v>-83.107202506328733</v>
      </c>
      <c r="H151" s="10">
        <v>0</v>
      </c>
      <c r="I151">
        <f t="shared" si="38"/>
        <v>0</v>
      </c>
      <c r="J151">
        <f t="shared" si="32"/>
        <v>0</v>
      </c>
      <c r="K151">
        <f t="shared" si="33"/>
        <v>0</v>
      </c>
      <c r="L151">
        <f t="shared" si="34"/>
        <v>0</v>
      </c>
      <c r="M151">
        <f t="shared" si="39"/>
        <v>0.26767334602359294</v>
      </c>
      <c r="N151">
        <f t="shared" si="40"/>
        <v>-3.0295334982537989</v>
      </c>
      <c r="O151">
        <f t="shared" si="41"/>
        <v>-1.9021769409126024</v>
      </c>
      <c r="P151">
        <f t="shared" si="42"/>
        <v>-0.21134959545393714</v>
      </c>
      <c r="Q151">
        <f t="shared" si="43"/>
        <v>3.7912235896880989E-2</v>
      </c>
      <c r="R151">
        <f t="shared" si="44"/>
        <v>0</v>
      </c>
    </row>
    <row r="152" spans="1:18">
      <c r="A152" s="11"/>
      <c r="B152">
        <v>339</v>
      </c>
      <c r="C152">
        <f t="shared" si="35"/>
        <v>5.9166661642607767</v>
      </c>
      <c r="D152">
        <f t="shared" si="36"/>
        <v>396.33819468226488</v>
      </c>
      <c r="E152">
        <f t="shared" si="37"/>
        <v>52.871862136446879</v>
      </c>
      <c r="F152">
        <f t="shared" si="30"/>
        <v>-0.19408231467057196</v>
      </c>
      <c r="G152">
        <f t="shared" si="31"/>
        <v>-73.224181449244796</v>
      </c>
      <c r="H152" s="10">
        <v>0</v>
      </c>
      <c r="I152">
        <f t="shared" si="38"/>
        <v>0</v>
      </c>
      <c r="J152">
        <f t="shared" si="32"/>
        <v>0</v>
      </c>
      <c r="K152">
        <f t="shared" si="33"/>
        <v>0</v>
      </c>
      <c r="L152">
        <f t="shared" si="34"/>
        <v>0</v>
      </c>
      <c r="M152">
        <f t="shared" si="39"/>
        <v>0.23584191342339406</v>
      </c>
      <c r="N152">
        <f t="shared" si="40"/>
        <v>-2.7278042141635073</v>
      </c>
      <c r="O152">
        <f t="shared" si="41"/>
        <v>-1.7820729215084992</v>
      </c>
      <c r="P152">
        <f t="shared" si="42"/>
        <v>-0.21134959545393717</v>
      </c>
      <c r="Q152">
        <f t="shared" si="43"/>
        <v>4.2285604585192878E-2</v>
      </c>
      <c r="R152">
        <f t="shared" si="44"/>
        <v>0</v>
      </c>
    </row>
    <row r="153" spans="1:18">
      <c r="A153" s="11"/>
      <c r="B153">
        <v>342</v>
      </c>
      <c r="C153">
        <f t="shared" si="35"/>
        <v>5.9690260418206069</v>
      </c>
      <c r="D153">
        <f t="shared" si="36"/>
        <v>403.75741822641464</v>
      </c>
      <c r="E153">
        <f t="shared" si="37"/>
        <v>57.558410589963813</v>
      </c>
      <c r="F153">
        <f t="shared" si="30"/>
        <v>-0.57376461555034886</v>
      </c>
      <c r="G153">
        <f t="shared" si="31"/>
        <v>-63.140458000558759</v>
      </c>
      <c r="H153" s="10">
        <v>0</v>
      </c>
      <c r="I153">
        <f t="shared" si="38"/>
        <v>0</v>
      </c>
      <c r="J153">
        <f t="shared" si="32"/>
        <v>0</v>
      </c>
      <c r="K153">
        <f t="shared" si="33"/>
        <v>0</v>
      </c>
      <c r="L153">
        <f t="shared" si="34"/>
        <v>0</v>
      </c>
      <c r="M153">
        <f t="shared" si="39"/>
        <v>0.20336405453167147</v>
      </c>
      <c r="N153">
        <f t="shared" si="40"/>
        <v>-2.3961885362731046</v>
      </c>
      <c r="O153">
        <f t="shared" si="41"/>
        <v>-1.618088352415914</v>
      </c>
      <c r="P153">
        <f t="shared" si="42"/>
        <v>-0.20211260396472097</v>
      </c>
      <c r="Q153">
        <f t="shared" si="43"/>
        <v>4.3777279201289626E-2</v>
      </c>
      <c r="R153">
        <f t="shared" si="44"/>
        <v>0</v>
      </c>
    </row>
    <row r="154" spans="1:18">
      <c r="A154" s="11"/>
      <c r="B154">
        <v>345</v>
      </c>
      <c r="C154">
        <f t="shared" si="35"/>
        <v>6.0213859193804371</v>
      </c>
      <c r="D154">
        <f t="shared" si="36"/>
        <v>410.06997075203981</v>
      </c>
      <c r="E154">
        <f t="shared" si="37"/>
        <v>61.614337052185348</v>
      </c>
      <c r="F154">
        <f t="shared" si="30"/>
        <v>-0.92837064950248371</v>
      </c>
      <c r="G154">
        <f t="shared" si="31"/>
        <v>-52.883670945332618</v>
      </c>
      <c r="H154" s="10">
        <v>0</v>
      </c>
      <c r="I154">
        <f t="shared" si="38"/>
        <v>0</v>
      </c>
      <c r="J154">
        <f t="shared" si="32"/>
        <v>0</v>
      </c>
      <c r="K154">
        <f t="shared" si="33"/>
        <v>0</v>
      </c>
      <c r="L154">
        <f t="shared" si="34"/>
        <v>0</v>
      </c>
      <c r="M154">
        <f t="shared" si="39"/>
        <v>0.17032878890213973</v>
      </c>
      <c r="N154">
        <f t="shared" si="40"/>
        <v>-2.0383197153446062</v>
      </c>
      <c r="O154">
        <f t="shared" si="41"/>
        <v>-1.41426107795949</v>
      </c>
      <c r="P154">
        <f t="shared" si="42"/>
        <v>-0.1840423218383701</v>
      </c>
      <c r="Q154">
        <f t="shared" si="43"/>
        <v>4.228560458519294E-2</v>
      </c>
      <c r="R154">
        <f t="shared" si="44"/>
        <v>0</v>
      </c>
    </row>
    <row r="155" spans="1:18">
      <c r="A155" s="11"/>
      <c r="B155">
        <v>348</v>
      </c>
      <c r="C155">
        <f t="shared" si="35"/>
        <v>6.0737457969402664</v>
      </c>
      <c r="D155">
        <f t="shared" si="36"/>
        <v>415.25854999144781</v>
      </c>
      <c r="E155">
        <f t="shared" si="37"/>
        <v>64.995203944034117</v>
      </c>
      <c r="F155">
        <f t="shared" si="30"/>
        <v>-1.2424024312547244</v>
      </c>
      <c r="G155">
        <f t="shared" si="31"/>
        <v>-42.481933423944398</v>
      </c>
      <c r="H155" s="10">
        <v>0</v>
      </c>
      <c r="I155">
        <f t="shared" si="38"/>
        <v>0</v>
      </c>
      <c r="J155">
        <f t="shared" si="32"/>
        <v>0</v>
      </c>
      <c r="K155">
        <f t="shared" si="33"/>
        <v>0</v>
      </c>
      <c r="L155">
        <f t="shared" si="34"/>
        <v>0</v>
      </c>
      <c r="M155">
        <f t="shared" si="39"/>
        <v>0.13682666390163678</v>
      </c>
      <c r="N155">
        <f t="shared" si="40"/>
        <v>-1.658118637068976</v>
      </c>
      <c r="O155">
        <f t="shared" si="41"/>
        <v>-1.1756100021002898</v>
      </c>
      <c r="P155">
        <f t="shared" si="42"/>
        <v>-0.15792850711464068</v>
      </c>
      <c r="Q155">
        <f t="shared" si="43"/>
        <v>3.791223589688103E-2</v>
      </c>
      <c r="R155">
        <f t="shared" si="44"/>
        <v>0</v>
      </c>
    </row>
    <row r="156" spans="1:18">
      <c r="A156" s="11"/>
      <c r="B156">
        <v>351</v>
      </c>
      <c r="C156">
        <f t="shared" si="35"/>
        <v>6.1261056745000966</v>
      </c>
      <c r="D156">
        <f t="shared" si="36"/>
        <v>419.30893440959716</v>
      </c>
      <c r="E156">
        <f t="shared" si="37"/>
        <v>67.663969780351295</v>
      </c>
      <c r="F156">
        <f t="shared" si="30"/>
        <v>-1.5021352650528328</v>
      </c>
      <c r="G156">
        <f t="shared" si="31"/>
        <v>-31.963755875923951</v>
      </c>
      <c r="H156" s="10">
        <v>0</v>
      </c>
      <c r="I156">
        <f t="shared" si="38"/>
        <v>0</v>
      </c>
      <c r="J156">
        <f t="shared" si="32"/>
        <v>0</v>
      </c>
      <c r="K156">
        <f t="shared" si="33"/>
        <v>0</v>
      </c>
      <c r="L156">
        <f t="shared" si="34"/>
        <v>0</v>
      </c>
      <c r="M156">
        <f t="shared" si="39"/>
        <v>0.10294950652608363</v>
      </c>
      <c r="N156">
        <f t="shared" si="40"/>
        <v>-1.2597508640219797</v>
      </c>
      <c r="O156">
        <f t="shared" si="41"/>
        <v>-0.90801150636346772</v>
      </c>
      <c r="P156">
        <f t="shared" si="42"/>
        <v>-0.12491245880494446</v>
      </c>
      <c r="Q156">
        <f t="shared" si="43"/>
        <v>3.0955210985128767E-2</v>
      </c>
      <c r="R156">
        <f t="shared" si="44"/>
        <v>0</v>
      </c>
    </row>
    <row r="157" spans="1:18">
      <c r="A157" s="11"/>
      <c r="B157">
        <v>354</v>
      </c>
      <c r="C157">
        <f t="shared" si="35"/>
        <v>6.1784655520599268</v>
      </c>
      <c r="D157">
        <f t="shared" si="36"/>
        <v>422.21002218433648</v>
      </c>
      <c r="E157">
        <f t="shared" si="37"/>
        <v>69.591395004158954</v>
      </c>
      <c r="F157">
        <f t="shared" si="30"/>
        <v>-1.69621757972341</v>
      </c>
      <c r="G157">
        <f t="shared" si="31"/>
        <v>-21.357967894821019</v>
      </c>
      <c r="H157" s="10">
        <v>0</v>
      </c>
      <c r="I157">
        <f t="shared" si="38"/>
        <v>0</v>
      </c>
      <c r="J157">
        <f t="shared" si="32"/>
        <v>0</v>
      </c>
      <c r="K157">
        <f t="shared" si="33"/>
        <v>0</v>
      </c>
      <c r="L157">
        <f t="shared" si="34"/>
        <v>0</v>
      </c>
      <c r="M157">
        <f t="shared" si="39"/>
        <v>6.8790171709074935E-2</v>
      </c>
      <c r="N157">
        <f t="shared" si="40"/>
        <v>-0.84758099688894184</v>
      </c>
      <c r="O157">
        <f t="shared" si="41"/>
        <v>-0.6180547538225597</v>
      </c>
      <c r="P157">
        <f t="shared" si="42"/>
        <v>-8.643713664899276E-2</v>
      </c>
      <c r="Q157">
        <f t="shared" si="43"/>
        <v>2.1888639600644837E-2</v>
      </c>
      <c r="R157">
        <f t="shared" si="44"/>
        <v>0</v>
      </c>
    </row>
    <row r="158" spans="1:18">
      <c r="A158" s="11"/>
      <c r="B158">
        <v>357</v>
      </c>
      <c r="C158">
        <f t="shared" si="35"/>
        <v>6.2308254296197561</v>
      </c>
      <c r="D158">
        <f t="shared" si="36"/>
        <v>423.95386163572732</v>
      </c>
      <c r="E158">
        <f t="shared" si="37"/>
        <v>70.75636234136536</v>
      </c>
      <c r="F158">
        <f t="shared" si="30"/>
        <v>-1.816167046805077</v>
      </c>
      <c r="G158">
        <f t="shared" si="31"/>
        <v>-10.693639208292717</v>
      </c>
      <c r="H158" s="10">
        <v>0</v>
      </c>
      <c r="I158">
        <f t="shared" si="38"/>
        <v>0</v>
      </c>
      <c r="J158">
        <f t="shared" si="32"/>
        <v>0</v>
      </c>
      <c r="K158">
        <f t="shared" si="33"/>
        <v>0</v>
      </c>
      <c r="L158">
        <f t="shared" si="34"/>
        <v>0</v>
      </c>
      <c r="M158">
        <f t="shared" si="39"/>
        <v>3.4442287812958466E-2</v>
      </c>
      <c r="N158">
        <f t="shared" si="40"/>
        <v>-0.42612485498626962</v>
      </c>
      <c r="O158">
        <f t="shared" si="41"/>
        <v>-0.31287944203641982</v>
      </c>
      <c r="P158">
        <f t="shared" si="42"/>
        <v>-4.4184096850081019E-2</v>
      </c>
      <c r="Q158">
        <f t="shared" si="43"/>
        <v>1.1330393600064338E-2</v>
      </c>
      <c r="R158">
        <f t="shared" si="44"/>
        <v>0</v>
      </c>
    </row>
    <row r="159" spans="1:18">
      <c r="A159" s="11"/>
      <c r="B159">
        <v>360</v>
      </c>
      <c r="C159">
        <f t="shared" si="35"/>
        <v>6.2831853071795862</v>
      </c>
      <c r="D159">
        <f t="shared" si="36"/>
        <v>424.53567302104625</v>
      </c>
      <c r="E159">
        <f t="shared" si="37"/>
        <v>71.14610816603907</v>
      </c>
      <c r="F159">
        <f t="shared" si="30"/>
        <v>-1.856741299004967</v>
      </c>
      <c r="G159">
        <f t="shared" si="31"/>
        <v>-5.006613614767496E-14</v>
      </c>
      <c r="H159" s="10">
        <v>0</v>
      </c>
      <c r="I159">
        <f t="shared" si="38"/>
        <v>0</v>
      </c>
      <c r="J159">
        <f t="shared" si="32"/>
        <v>0</v>
      </c>
      <c r="K159">
        <f t="shared" si="33"/>
        <v>0</v>
      </c>
      <c r="L159">
        <f t="shared" si="34"/>
        <v>0</v>
      </c>
      <c r="M159">
        <f t="shared" si="39"/>
        <v>1.6125401627013474E-16</v>
      </c>
      <c r="N159">
        <f t="shared" si="40"/>
        <v>-1.9977953998913785E-15</v>
      </c>
      <c r="O159">
        <f t="shared" si="41"/>
        <v>-1.4702275418080255E-15</v>
      </c>
      <c r="P159">
        <f t="shared" si="42"/>
        <v>-2.0828873171872721E-16</v>
      </c>
      <c r="Q159">
        <f t="shared" si="43"/>
        <v>5.3633665973563252E-17</v>
      </c>
      <c r="R159">
        <f t="shared" si="44"/>
        <v>0</v>
      </c>
    </row>
    <row r="160" spans="1:18">
      <c r="A160" s="11"/>
      <c r="B160">
        <v>363</v>
      </c>
      <c r="C160">
        <f t="shared" si="35"/>
        <v>6.3355451847394164</v>
      </c>
      <c r="D160">
        <f t="shared" si="36"/>
        <v>423.95386163572732</v>
      </c>
      <c r="E160">
        <f t="shared" si="37"/>
        <v>70.75636234136536</v>
      </c>
      <c r="F160">
        <f t="shared" si="30"/>
        <v>-1.8161670468050777</v>
      </c>
      <c r="G160">
        <f t="shared" si="31"/>
        <v>10.693639208292618</v>
      </c>
      <c r="H160" s="10">
        <v>0</v>
      </c>
      <c r="I160">
        <f t="shared" si="38"/>
        <v>0</v>
      </c>
      <c r="J160">
        <f t="shared" si="32"/>
        <v>0</v>
      </c>
      <c r="K160">
        <f t="shared" si="33"/>
        <v>0</v>
      </c>
      <c r="L160">
        <f t="shared" si="34"/>
        <v>0</v>
      </c>
      <c r="M160">
        <f t="shared" si="39"/>
        <v>-3.444228781295814E-2</v>
      </c>
      <c r="N160">
        <f t="shared" si="40"/>
        <v>0.42612485498626562</v>
      </c>
      <c r="O160">
        <f t="shared" si="41"/>
        <v>0.31287944203641688</v>
      </c>
      <c r="P160">
        <f t="shared" si="42"/>
        <v>4.4184096850080616E-2</v>
      </c>
      <c r="Q160">
        <f t="shared" si="43"/>
        <v>-1.1330393600064236E-2</v>
      </c>
      <c r="R160">
        <f t="shared" si="44"/>
        <v>0</v>
      </c>
    </row>
    <row r="161" spans="1:18">
      <c r="A161" s="11"/>
      <c r="B161">
        <v>366</v>
      </c>
      <c r="C161">
        <f t="shared" si="35"/>
        <v>6.3879050622992457</v>
      </c>
      <c r="D161">
        <f t="shared" si="36"/>
        <v>422.21002218433648</v>
      </c>
      <c r="E161">
        <f t="shared" si="37"/>
        <v>69.591395004158954</v>
      </c>
      <c r="F161">
        <f t="shared" si="30"/>
        <v>-1.6962175797234114</v>
      </c>
      <c r="G161">
        <f t="shared" si="31"/>
        <v>21.357967894820924</v>
      </c>
      <c r="H161" s="10">
        <v>0</v>
      </c>
      <c r="I161">
        <f t="shared" si="38"/>
        <v>0</v>
      </c>
      <c r="J161">
        <f t="shared" si="32"/>
        <v>0</v>
      </c>
      <c r="K161">
        <f t="shared" si="33"/>
        <v>0</v>
      </c>
      <c r="L161">
        <f t="shared" si="34"/>
        <v>0</v>
      </c>
      <c r="M161">
        <f t="shared" si="39"/>
        <v>-6.8790171709074616E-2</v>
      </c>
      <c r="N161">
        <f t="shared" si="40"/>
        <v>0.84758099688893784</v>
      </c>
      <c r="O161">
        <f t="shared" si="41"/>
        <v>0.61805475382255681</v>
      </c>
      <c r="P161">
        <f t="shared" si="42"/>
        <v>8.6437136648992399E-2</v>
      </c>
      <c r="Q161">
        <f t="shared" si="43"/>
        <v>-2.188863960064474E-2</v>
      </c>
      <c r="R161">
        <f t="shared" si="44"/>
        <v>0</v>
      </c>
    </row>
    <row r="162" spans="1:18">
      <c r="A162" s="11"/>
      <c r="B162">
        <v>369</v>
      </c>
      <c r="C162">
        <f t="shared" si="35"/>
        <v>6.4402649398590759</v>
      </c>
      <c r="D162">
        <f t="shared" si="36"/>
        <v>419.30893440959721</v>
      </c>
      <c r="E162">
        <f t="shared" si="37"/>
        <v>67.663969780351323</v>
      </c>
      <c r="F162">
        <f t="shared" si="30"/>
        <v>-1.5021352650528348</v>
      </c>
      <c r="G162">
        <f t="shared" si="31"/>
        <v>31.963755875923848</v>
      </c>
      <c r="H162" s="10">
        <v>0</v>
      </c>
      <c r="I162">
        <f t="shared" si="38"/>
        <v>0</v>
      </c>
      <c r="J162">
        <f t="shared" si="32"/>
        <v>0</v>
      </c>
      <c r="K162">
        <f t="shared" si="33"/>
        <v>0</v>
      </c>
      <c r="L162">
        <f t="shared" si="34"/>
        <v>0</v>
      </c>
      <c r="M162">
        <f t="shared" si="39"/>
        <v>-0.1029495065260833</v>
      </c>
      <c r="N162">
        <f t="shared" si="40"/>
        <v>1.2597508640219759</v>
      </c>
      <c r="O162">
        <f t="shared" si="41"/>
        <v>0.90801150636346506</v>
      </c>
      <c r="P162">
        <f t="shared" si="42"/>
        <v>0.12491245880494412</v>
      </c>
      <c r="Q162">
        <f t="shared" si="43"/>
        <v>-3.095521098512858E-2</v>
      </c>
      <c r="R162">
        <f t="shared" si="44"/>
        <v>0</v>
      </c>
    </row>
    <row r="163" spans="1:18">
      <c r="A163" s="11"/>
      <c r="B163">
        <v>372</v>
      </c>
      <c r="C163">
        <f t="shared" si="35"/>
        <v>6.4926248174189052</v>
      </c>
      <c r="D163">
        <f t="shared" si="36"/>
        <v>415.25854999144792</v>
      </c>
      <c r="E163">
        <f t="shared" si="37"/>
        <v>64.995203944034202</v>
      </c>
      <c r="F163">
        <f t="shared" si="30"/>
        <v>-1.2424024312547319</v>
      </c>
      <c r="G163">
        <f t="shared" si="31"/>
        <v>42.48193342394412</v>
      </c>
      <c r="H163" s="10">
        <v>0</v>
      </c>
      <c r="I163">
        <f t="shared" si="38"/>
        <v>0</v>
      </c>
      <c r="J163">
        <f t="shared" si="32"/>
        <v>0</v>
      </c>
      <c r="K163">
        <f t="shared" si="33"/>
        <v>0</v>
      </c>
      <c r="L163">
        <f t="shared" si="34"/>
        <v>0</v>
      </c>
      <c r="M163">
        <f t="shared" si="39"/>
        <v>-0.13682666390163589</v>
      </c>
      <c r="N163">
        <f t="shared" si="40"/>
        <v>1.6581186370689656</v>
      </c>
      <c r="O163">
        <f t="shared" si="41"/>
        <v>1.1756100021002818</v>
      </c>
      <c r="P163">
        <f t="shared" si="42"/>
        <v>0.15792850711463988</v>
      </c>
      <c r="Q163">
        <f t="shared" si="43"/>
        <v>-3.7912235896880898E-2</v>
      </c>
      <c r="R163">
        <f t="shared" si="44"/>
        <v>0</v>
      </c>
    </row>
    <row r="164" spans="1:18">
      <c r="A164" s="11"/>
      <c r="B164">
        <v>375</v>
      </c>
      <c r="C164">
        <f t="shared" si="35"/>
        <v>6.5449846949787354</v>
      </c>
      <c r="D164">
        <f t="shared" si="36"/>
        <v>410.06997075203992</v>
      </c>
      <c r="E164">
        <f t="shared" si="37"/>
        <v>61.614337052185377</v>
      </c>
      <c r="F164">
        <f t="shared" si="30"/>
        <v>-0.92837064950248682</v>
      </c>
      <c r="G164">
        <f t="shared" si="31"/>
        <v>52.883670945332526</v>
      </c>
      <c r="H164" s="10">
        <v>0</v>
      </c>
      <c r="I164">
        <f t="shared" si="38"/>
        <v>0</v>
      </c>
      <c r="J164">
        <f t="shared" si="32"/>
        <v>0</v>
      </c>
      <c r="K164">
        <f t="shared" si="33"/>
        <v>0</v>
      </c>
      <c r="L164">
        <f t="shared" si="34"/>
        <v>0</v>
      </c>
      <c r="M164">
        <f t="shared" si="39"/>
        <v>-0.17032878890213946</v>
      </c>
      <c r="N164">
        <f t="shared" si="40"/>
        <v>2.0383197153446031</v>
      </c>
      <c r="O164">
        <f t="shared" si="41"/>
        <v>1.414261077959488</v>
      </c>
      <c r="P164">
        <f t="shared" si="42"/>
        <v>0.18404232183836994</v>
      </c>
      <c r="Q164">
        <f t="shared" si="43"/>
        <v>-4.2285604585192912E-2</v>
      </c>
      <c r="R164">
        <f t="shared" si="44"/>
        <v>0</v>
      </c>
    </row>
    <row r="165" spans="1:18">
      <c r="A165" s="11"/>
      <c r="B165">
        <v>378</v>
      </c>
      <c r="C165">
        <f t="shared" si="35"/>
        <v>6.5973445725385655</v>
      </c>
      <c r="D165">
        <f t="shared" si="36"/>
        <v>403.75741822641476</v>
      </c>
      <c r="E165">
        <f t="shared" si="37"/>
        <v>57.558410589963856</v>
      </c>
      <c r="F165">
        <f t="shared" si="30"/>
        <v>-0.57376461555035219</v>
      </c>
      <c r="G165">
        <f t="shared" si="31"/>
        <v>63.140458000558667</v>
      </c>
      <c r="H165" s="10">
        <v>0</v>
      </c>
      <c r="I165">
        <f t="shared" si="38"/>
        <v>0</v>
      </c>
      <c r="J165">
        <f t="shared" si="32"/>
        <v>0</v>
      </c>
      <c r="K165">
        <f t="shared" si="33"/>
        <v>0</v>
      </c>
      <c r="L165">
        <f t="shared" si="34"/>
        <v>0</v>
      </c>
      <c r="M165">
        <f t="shared" si="39"/>
        <v>-0.2033640545316712</v>
      </c>
      <c r="N165">
        <f t="shared" si="40"/>
        <v>2.3961885362731019</v>
      </c>
      <c r="O165">
        <f t="shared" si="41"/>
        <v>1.6180883524159126</v>
      </c>
      <c r="P165">
        <f t="shared" si="42"/>
        <v>0.20211260396472089</v>
      </c>
      <c r="Q165">
        <f t="shared" si="43"/>
        <v>-4.3777279201289626E-2</v>
      </c>
      <c r="R165">
        <f t="shared" si="44"/>
        <v>0</v>
      </c>
    </row>
    <row r="166" spans="1:18">
      <c r="A166" s="11"/>
      <c r="B166">
        <v>381</v>
      </c>
      <c r="C166">
        <f t="shared" si="35"/>
        <v>6.6497044500983948</v>
      </c>
      <c r="D166">
        <f t="shared" si="36"/>
        <v>396.33819468226511</v>
      </c>
      <c r="E166">
        <f t="shared" si="37"/>
        <v>52.871862136446993</v>
      </c>
      <c r="F166">
        <f t="shared" si="30"/>
        <v>-0.19408231467058212</v>
      </c>
      <c r="G166">
        <f t="shared" si="31"/>
        <v>73.22418144924454</v>
      </c>
      <c r="H166" s="10">
        <v>0</v>
      </c>
      <c r="I166">
        <f t="shared" si="38"/>
        <v>0</v>
      </c>
      <c r="J166">
        <f t="shared" si="32"/>
        <v>0</v>
      </c>
      <c r="K166">
        <f t="shared" si="33"/>
        <v>0</v>
      </c>
      <c r="L166">
        <f t="shared" si="34"/>
        <v>0</v>
      </c>
      <c r="M166">
        <f t="shared" si="39"/>
        <v>-0.2358419134233932</v>
      </c>
      <c r="N166">
        <f t="shared" si="40"/>
        <v>2.7278042141634988</v>
      </c>
      <c r="O166">
        <f t="shared" si="41"/>
        <v>1.7820729215084978</v>
      </c>
      <c r="P166">
        <f t="shared" si="42"/>
        <v>0.21134959545393703</v>
      </c>
      <c r="Q166">
        <f t="shared" si="43"/>
        <v>-4.2285604585192989E-2</v>
      </c>
      <c r="R166">
        <f t="shared" si="44"/>
        <v>0</v>
      </c>
    </row>
    <row r="167" spans="1:18">
      <c r="A167" s="11"/>
      <c r="B167">
        <v>384</v>
      </c>
      <c r="C167">
        <f t="shared" si="35"/>
        <v>6.702064327658225</v>
      </c>
      <c r="D167">
        <f t="shared" si="36"/>
        <v>387.83263569562138</v>
      </c>
      <c r="E167">
        <f t="shared" si="37"/>
        <v>47.606038497214698</v>
      </c>
      <c r="F167">
        <f t="shared" si="30"/>
        <v>0.19408231467057174</v>
      </c>
      <c r="G167">
        <f t="shared" si="31"/>
        <v>83.107202506328633</v>
      </c>
      <c r="H167" s="10">
        <v>0</v>
      </c>
      <c r="I167">
        <f t="shared" si="38"/>
        <v>0</v>
      </c>
      <c r="J167">
        <f t="shared" si="32"/>
        <v>0</v>
      </c>
      <c r="K167">
        <f t="shared" si="33"/>
        <v>0</v>
      </c>
      <c r="L167">
        <f t="shared" si="34"/>
        <v>0</v>
      </c>
      <c r="M167">
        <f t="shared" si="39"/>
        <v>-0.26767334602359261</v>
      </c>
      <c r="N167">
        <f t="shared" si="40"/>
        <v>3.0295334982537963</v>
      </c>
      <c r="O167">
        <f t="shared" si="41"/>
        <v>1.9021769409126017</v>
      </c>
      <c r="P167">
        <f t="shared" si="42"/>
        <v>0.21134959545393717</v>
      </c>
      <c r="Q167">
        <f t="shared" si="43"/>
        <v>-3.7912235896881037E-2</v>
      </c>
      <c r="R167">
        <f t="shared" si="44"/>
        <v>0</v>
      </c>
    </row>
    <row r="168" spans="1:18">
      <c r="A168" s="11"/>
      <c r="B168">
        <v>387</v>
      </c>
      <c r="C168">
        <f t="shared" si="35"/>
        <v>6.7544242052180561</v>
      </c>
      <c r="D168">
        <f t="shared" si="36"/>
        <v>378.26405441245174</v>
      </c>
      <c r="E168">
        <f t="shared" si="37"/>
        <v>41.818633138002788</v>
      </c>
      <c r="F168">
        <f t="shared" si="30"/>
        <v>0.57376461555035485</v>
      </c>
      <c r="G168">
        <f t="shared" si="31"/>
        <v>92.762432498053869</v>
      </c>
      <c r="H168" s="10">
        <v>0</v>
      </c>
      <c r="I168">
        <f t="shared" si="38"/>
        <v>0</v>
      </c>
      <c r="J168">
        <f t="shared" si="32"/>
        <v>0</v>
      </c>
      <c r="K168">
        <f t="shared" si="33"/>
        <v>0</v>
      </c>
      <c r="L168">
        <f t="shared" si="34"/>
        <v>0</v>
      </c>
      <c r="M168">
        <f t="shared" si="39"/>
        <v>-0.29877110458808809</v>
      </c>
      <c r="N168">
        <f t="shared" si="40"/>
        <v>3.2980705793665877</v>
      </c>
      <c r="O168">
        <f t="shared" si="41"/>
        <v>1.9754430510681074</v>
      </c>
      <c r="P168">
        <f t="shared" si="42"/>
        <v>0.20211260396472078</v>
      </c>
      <c r="Q168">
        <f t="shared" si="43"/>
        <v>-3.0955210985128549E-2</v>
      </c>
      <c r="R168">
        <f t="shared" si="44"/>
        <v>0</v>
      </c>
    </row>
    <row r="169" spans="1:18">
      <c r="A169" s="11"/>
      <c r="B169">
        <v>390</v>
      </c>
      <c r="C169">
        <f t="shared" si="35"/>
        <v>6.8067840827778845</v>
      </c>
      <c r="D169">
        <f t="shared" si="36"/>
        <v>367.65867764895017</v>
      </c>
      <c r="E169">
        <f t="shared" si="37"/>
        <v>35.573054083019628</v>
      </c>
      <c r="F169">
        <f t="shared" si="30"/>
        <v>0.92837064950247772</v>
      </c>
      <c r="G169">
        <f t="shared" si="31"/>
        <v>102.16340711013909</v>
      </c>
      <c r="H169" s="10">
        <v>0</v>
      </c>
      <c r="I169">
        <f t="shared" si="38"/>
        <v>0</v>
      </c>
      <c r="J169">
        <f t="shared" si="32"/>
        <v>0</v>
      </c>
      <c r="K169">
        <f t="shared" si="33"/>
        <v>0</v>
      </c>
      <c r="L169">
        <f t="shared" si="34"/>
        <v>0</v>
      </c>
      <c r="M169">
        <f t="shared" si="39"/>
        <v>-0.32904995232223089</v>
      </c>
      <c r="N169">
        <f t="shared" si="40"/>
        <v>3.5304733090461871</v>
      </c>
      <c r="O169">
        <f t="shared" si="41"/>
        <v>2.0000671971867074</v>
      </c>
      <c r="P169">
        <f t="shared" si="42"/>
        <v>0.18404232183837052</v>
      </c>
      <c r="Q169">
        <f t="shared" si="43"/>
        <v>-2.1888639600645111E-2</v>
      </c>
      <c r="R169">
        <f t="shared" si="44"/>
        <v>0</v>
      </c>
    </row>
    <row r="170" spans="1:18">
      <c r="A170" s="11"/>
      <c r="B170">
        <v>393</v>
      </c>
      <c r="C170">
        <f t="shared" si="35"/>
        <v>6.8591439603377147</v>
      </c>
      <c r="D170">
        <f t="shared" si="36"/>
        <v>356.04557400565386</v>
      </c>
      <c r="E170">
        <f t="shared" si="37"/>
        <v>28.937729203362576</v>
      </c>
      <c r="F170">
        <f t="shared" si="30"/>
        <v>1.2424024312547242</v>
      </c>
      <c r="G170">
        <f t="shared" si="31"/>
        <v>111.28435892462709</v>
      </c>
      <c r="H170" s="10">
        <v>0</v>
      </c>
      <c r="I170">
        <f t="shared" si="38"/>
        <v>0</v>
      </c>
      <c r="J170">
        <f t="shared" si="32"/>
        <v>0</v>
      </c>
      <c r="K170">
        <f t="shared" si="33"/>
        <v>0</v>
      </c>
      <c r="L170">
        <f t="shared" si="34"/>
        <v>0</v>
      </c>
      <c r="M170">
        <f t="shared" si="39"/>
        <v>-0.35842689700904118</v>
      </c>
      <c r="N170">
        <f t="shared" si="40"/>
        <v>3.7241954343528483</v>
      </c>
      <c r="O170">
        <f t="shared" si="41"/>
        <v>1.9754430510681078</v>
      </c>
      <c r="P170">
        <f t="shared" si="42"/>
        <v>0.15792850711464068</v>
      </c>
      <c r="Q170">
        <f t="shared" si="43"/>
        <v>-1.1330393600064194E-2</v>
      </c>
      <c r="R170">
        <f t="shared" si="44"/>
        <v>0</v>
      </c>
    </row>
    <row r="171" spans="1:18">
      <c r="A171" s="11"/>
      <c r="B171">
        <v>396</v>
      </c>
      <c r="C171">
        <f t="shared" si="35"/>
        <v>6.9115038378975457</v>
      </c>
      <c r="D171">
        <f t="shared" si="36"/>
        <v>343.45657419243219</v>
      </c>
      <c r="E171">
        <f t="shared" si="37"/>
        <v>21.985356506944211</v>
      </c>
      <c r="F171">
        <f t="shared" si="30"/>
        <v>1.5021352650528366</v>
      </c>
      <c r="G171">
        <f t="shared" si="31"/>
        <v>120.10028804658376</v>
      </c>
      <c r="H171" s="10">
        <v>0</v>
      </c>
      <c r="I171">
        <f t="shared" si="38"/>
        <v>0</v>
      </c>
      <c r="J171">
        <f t="shared" si="32"/>
        <v>0</v>
      </c>
      <c r="K171">
        <f t="shared" si="33"/>
        <v>0</v>
      </c>
      <c r="L171">
        <f t="shared" si="34"/>
        <v>0</v>
      </c>
      <c r="M171">
        <f t="shared" si="39"/>
        <v>-0.38682141848509832</v>
      </c>
      <c r="N171">
        <f t="shared" si="40"/>
        <v>3.8771144951427434</v>
      </c>
      <c r="O171">
        <f t="shared" si="41"/>
        <v>1.9021769409126006</v>
      </c>
      <c r="P171">
        <f t="shared" si="42"/>
        <v>0.12491245880494385</v>
      </c>
      <c r="Q171">
        <f t="shared" si="43"/>
        <v>9.6531106068170752E-17</v>
      </c>
      <c r="R171">
        <f t="shared" si="44"/>
        <v>0</v>
      </c>
    </row>
    <row r="172" spans="1:18">
      <c r="A172" s="11"/>
      <c r="B172">
        <v>399</v>
      </c>
      <c r="C172">
        <f t="shared" si="35"/>
        <v>6.9638637154573741</v>
      </c>
      <c r="D172">
        <f t="shared" si="36"/>
        <v>329.92618378272346</v>
      </c>
      <c r="E172">
        <f t="shared" si="37"/>
        <v>14.792107643904497</v>
      </c>
      <c r="F172">
        <f t="shared" si="30"/>
        <v>1.6962175797234069</v>
      </c>
      <c r="G172">
        <f t="shared" si="31"/>
        <v>128.58703062707301</v>
      </c>
      <c r="H172" s="10">
        <v>0</v>
      </c>
      <c r="I172">
        <f t="shared" si="38"/>
        <v>0</v>
      </c>
      <c r="J172">
        <f t="shared" si="32"/>
        <v>0</v>
      </c>
      <c r="K172">
        <f t="shared" si="33"/>
        <v>0</v>
      </c>
      <c r="L172">
        <f t="shared" si="34"/>
        <v>0</v>
      </c>
      <c r="M172">
        <f t="shared" si="39"/>
        <v>-0.41415568934071356</v>
      </c>
      <c r="N172">
        <f t="shared" si="40"/>
        <v>3.9875550781854803</v>
      </c>
      <c r="O172">
        <f t="shared" si="41"/>
        <v>1.7820729215085025</v>
      </c>
      <c r="P172">
        <f t="shared" si="42"/>
        <v>8.6437136648993496E-2</v>
      </c>
      <c r="Q172">
        <f t="shared" si="43"/>
        <v>1.1330393600064079E-2</v>
      </c>
      <c r="R172">
        <f t="shared" si="44"/>
        <v>0</v>
      </c>
    </row>
    <row r="173" spans="1:18">
      <c r="A173" s="11"/>
      <c r="B173">
        <v>402</v>
      </c>
      <c r="C173">
        <f t="shared" si="35"/>
        <v>7.0162235930172052</v>
      </c>
      <c r="D173">
        <f t="shared" si="36"/>
        <v>315.49148863615346</v>
      </c>
      <c r="E173">
        <f t="shared" si="37"/>
        <v>7.4367933540702724</v>
      </c>
      <c r="F173">
        <f t="shared" si="30"/>
        <v>1.8161670468050783</v>
      </c>
      <c r="G173">
        <f t="shared" si="31"/>
        <v>136.72132509458876</v>
      </c>
      <c r="H173" s="10">
        <v>0</v>
      </c>
      <c r="I173">
        <f t="shared" si="38"/>
        <v>0</v>
      </c>
      <c r="J173">
        <f t="shared" si="32"/>
        <v>0</v>
      </c>
      <c r="K173">
        <f t="shared" si="33"/>
        <v>0</v>
      </c>
      <c r="L173">
        <f t="shared" si="34"/>
        <v>0</v>
      </c>
      <c r="M173">
        <f t="shared" si="39"/>
        <v>-0.44035478823945617</v>
      </c>
      <c r="N173">
        <f t="shared" si="40"/>
        <v>4.0543071733420764</v>
      </c>
      <c r="O173">
        <f t="shared" si="41"/>
        <v>1.6180883524159142</v>
      </c>
      <c r="P173">
        <f t="shared" si="42"/>
        <v>4.4184096850080304E-2</v>
      </c>
      <c r="Q173">
        <f t="shared" si="43"/>
        <v>2.188863960064474E-2</v>
      </c>
      <c r="R173">
        <f t="shared" si="44"/>
        <v>0</v>
      </c>
    </row>
    <row r="174" spans="1:18">
      <c r="A174" s="11"/>
      <c r="B174">
        <v>405</v>
      </c>
      <c r="C174">
        <f t="shared" si="35"/>
        <v>7.0685834705770336</v>
      </c>
      <c r="D174">
        <f t="shared" si="36"/>
        <v>300.19205324877703</v>
      </c>
      <c r="E174">
        <f t="shared" si="37"/>
        <v>1.6560492085902645E-13</v>
      </c>
      <c r="F174">
        <f t="shared" si="30"/>
        <v>1.856741299004967</v>
      </c>
      <c r="G174">
        <f t="shared" si="31"/>
        <v>144.48087591340263</v>
      </c>
      <c r="H174" s="10">
        <v>0</v>
      </c>
      <c r="I174">
        <f t="shared" si="38"/>
        <v>0</v>
      </c>
      <c r="J174">
        <f t="shared" si="32"/>
        <v>0</v>
      </c>
      <c r="K174">
        <f t="shared" si="33"/>
        <v>0</v>
      </c>
      <c r="L174">
        <f t="shared" si="34"/>
        <v>0</v>
      </c>
      <c r="M174">
        <f t="shared" si="39"/>
        <v>-0.46534690527231937</v>
      </c>
      <c r="N174">
        <f t="shared" si="40"/>
        <v>4.0766394306892133</v>
      </c>
      <c r="O174">
        <f t="shared" si="41"/>
        <v>1.4142610779594951</v>
      </c>
      <c r="P174">
        <f t="shared" si="42"/>
        <v>9.8932539408614042E-16</v>
      </c>
      <c r="Q174">
        <f t="shared" si="43"/>
        <v>3.0955210985128465E-2</v>
      </c>
      <c r="R174">
        <f t="shared" si="44"/>
        <v>0</v>
      </c>
    </row>
    <row r="175" spans="1:18">
      <c r="A175" s="11"/>
      <c r="B175">
        <v>408</v>
      </c>
      <c r="C175">
        <f t="shared" si="35"/>
        <v>7.1209433481368638</v>
      </c>
      <c r="D175">
        <f t="shared" si="36"/>
        <v>284.06981230953897</v>
      </c>
      <c r="E175">
        <f t="shared" si="37"/>
        <v>-7.4367933540701934</v>
      </c>
      <c r="F175">
        <f t="shared" si="30"/>
        <v>1.8161670468050788</v>
      </c>
      <c r="G175">
        <f t="shared" si="31"/>
        <v>151.84441469408068</v>
      </c>
      <c r="H175" s="10">
        <v>0</v>
      </c>
      <c r="I175">
        <f t="shared" si="38"/>
        <v>0</v>
      </c>
      <c r="J175">
        <f t="shared" si="32"/>
        <v>0</v>
      </c>
      <c r="K175">
        <f t="shared" si="33"/>
        <v>0</v>
      </c>
      <c r="L175">
        <f t="shared" si="34"/>
        <v>0</v>
      </c>
      <c r="M175">
        <f t="shared" si="39"/>
        <v>-0.48906353878369868</v>
      </c>
      <c r="N175">
        <f t="shared" si="40"/>
        <v>4.0543071733420764</v>
      </c>
      <c r="O175">
        <f t="shared" si="41"/>
        <v>1.17561000210029</v>
      </c>
      <c r="P175">
        <f t="shared" si="42"/>
        <v>-4.4184096850079846E-2</v>
      </c>
      <c r="Q175">
        <f t="shared" si="43"/>
        <v>3.7912235896880822E-2</v>
      </c>
      <c r="R175">
        <f t="shared" si="44"/>
        <v>0</v>
      </c>
    </row>
    <row r="176" spans="1:18">
      <c r="A176" s="11"/>
      <c r="B176">
        <v>411</v>
      </c>
      <c r="C176">
        <f t="shared" si="35"/>
        <v>7.1733032256966949</v>
      </c>
      <c r="D176">
        <f t="shared" si="36"/>
        <v>267.16895576021068</v>
      </c>
      <c r="E176">
        <f t="shared" si="37"/>
        <v>-14.792107643904419</v>
      </c>
      <c r="F176">
        <f t="shared" si="30"/>
        <v>1.6962175797234089</v>
      </c>
      <c r="G176">
        <f t="shared" si="31"/>
        <v>158.79175848865822</v>
      </c>
      <c r="H176" s="10">
        <v>0</v>
      </c>
      <c r="I176">
        <f t="shared" si="38"/>
        <v>0</v>
      </c>
      <c r="J176">
        <f t="shared" si="32"/>
        <v>0</v>
      </c>
      <c r="K176">
        <f t="shared" si="33"/>
        <v>0</v>
      </c>
      <c r="L176">
        <f t="shared" si="34"/>
        <v>0</v>
      </c>
      <c r="M176">
        <f t="shared" si="39"/>
        <v>-0.51143968312966193</v>
      </c>
      <c r="N176">
        <f t="shared" si="40"/>
        <v>3.9875550781854812</v>
      </c>
      <c r="O176">
        <f t="shared" si="41"/>
        <v>0.90801150636346795</v>
      </c>
      <c r="P176">
        <f t="shared" si="42"/>
        <v>-8.6437136648993065E-2</v>
      </c>
      <c r="Q176">
        <f t="shared" si="43"/>
        <v>4.2285604585192947E-2</v>
      </c>
      <c r="R176">
        <f t="shared" si="44"/>
        <v>0</v>
      </c>
    </row>
    <row r="177" spans="1:18">
      <c r="A177" s="11"/>
      <c r="B177">
        <v>414</v>
      </c>
      <c r="C177">
        <f t="shared" si="35"/>
        <v>7.2256631032565233</v>
      </c>
      <c r="D177">
        <f t="shared" si="36"/>
        <v>249.53580767383093</v>
      </c>
      <c r="E177">
        <f t="shared" si="37"/>
        <v>-21.985356506944136</v>
      </c>
      <c r="F177">
        <f t="shared" si="30"/>
        <v>1.502135265052839</v>
      </c>
      <c r="G177">
        <f t="shared" si="31"/>
        <v>165.30386511069781</v>
      </c>
      <c r="H177" s="10">
        <v>0</v>
      </c>
      <c r="I177">
        <f t="shared" si="38"/>
        <v>0</v>
      </c>
      <c r="J177">
        <f t="shared" si="32"/>
        <v>0</v>
      </c>
      <c r="K177">
        <f t="shared" si="33"/>
        <v>0</v>
      </c>
      <c r="L177">
        <f t="shared" si="34"/>
        <v>0</v>
      </c>
      <c r="M177">
        <f t="shared" si="39"/>
        <v>-0.53241400685390228</v>
      </c>
      <c r="N177">
        <f t="shared" si="40"/>
        <v>3.8771144951427448</v>
      </c>
      <c r="O177">
        <f t="shared" si="41"/>
        <v>0.61805475382256658</v>
      </c>
      <c r="P177">
        <f t="shared" si="42"/>
        <v>-0.12491245880494348</v>
      </c>
      <c r="Q177">
        <f t="shared" si="43"/>
        <v>4.3777279201289626E-2</v>
      </c>
      <c r="R177">
        <f t="shared" si="44"/>
        <v>0</v>
      </c>
    </row>
    <row r="178" spans="1:18">
      <c r="A178" s="11"/>
      <c r="B178">
        <v>417</v>
      </c>
      <c r="C178">
        <f t="shared" si="35"/>
        <v>7.2780229808163543</v>
      </c>
      <c r="D178">
        <f t="shared" si="36"/>
        <v>231.2186992836377</v>
      </c>
      <c r="E178">
        <f t="shared" si="37"/>
        <v>-28.937729203362505</v>
      </c>
      <c r="F178">
        <f t="shared" si="30"/>
        <v>1.2424024312547273</v>
      </c>
      <c r="G178">
        <f t="shared" si="31"/>
        <v>171.3628853286001</v>
      </c>
      <c r="H178" s="10">
        <v>0</v>
      </c>
      <c r="I178">
        <f t="shared" si="38"/>
        <v>0</v>
      </c>
      <c r="J178">
        <f t="shared" si="32"/>
        <v>0</v>
      </c>
      <c r="K178">
        <f t="shared" si="33"/>
        <v>0</v>
      </c>
      <c r="L178">
        <f t="shared" si="34"/>
        <v>0</v>
      </c>
      <c r="M178">
        <f t="shared" si="39"/>
        <v>-0.55192902079300088</v>
      </c>
      <c r="N178">
        <f t="shared" si="40"/>
        <v>3.7241954343528496</v>
      </c>
      <c r="O178">
        <f t="shared" si="41"/>
        <v>0.31287944203641294</v>
      </c>
      <c r="P178">
        <f t="shared" si="42"/>
        <v>-0.15792850711464035</v>
      </c>
      <c r="Q178">
        <f t="shared" si="43"/>
        <v>4.228560458519294E-2</v>
      </c>
      <c r="R178">
        <f t="shared" si="44"/>
        <v>0</v>
      </c>
    </row>
    <row r="179" spans="1:18">
      <c r="A179" s="11"/>
      <c r="B179">
        <v>420</v>
      </c>
      <c r="C179">
        <f t="shared" si="35"/>
        <v>7.3303828583761845</v>
      </c>
      <c r="D179">
        <f t="shared" si="36"/>
        <v>212.26783651052301</v>
      </c>
      <c r="E179">
        <f t="shared" si="37"/>
        <v>-35.573054083019571</v>
      </c>
      <c r="F179">
        <f t="shared" si="30"/>
        <v>0.92837064950248127</v>
      </c>
      <c r="G179">
        <f t="shared" si="31"/>
        <v>176.95221178910467</v>
      </c>
      <c r="H179" s="10">
        <v>0</v>
      </c>
      <c r="I179">
        <f t="shared" si="38"/>
        <v>0</v>
      </c>
      <c r="J179">
        <f t="shared" si="32"/>
        <v>0</v>
      </c>
      <c r="K179">
        <f t="shared" si="33"/>
        <v>0</v>
      </c>
      <c r="L179">
        <f t="shared" si="34"/>
        <v>0</v>
      </c>
      <c r="M179">
        <f t="shared" si="39"/>
        <v>-0.56993123565022141</v>
      </c>
      <c r="N179">
        <f t="shared" si="40"/>
        <v>3.5304733090461893</v>
      </c>
      <c r="O179">
        <f t="shared" si="41"/>
        <v>-5.3904006245226982E-15</v>
      </c>
      <c r="P179">
        <f t="shared" si="42"/>
        <v>-0.1840423218383703</v>
      </c>
      <c r="Q179">
        <f t="shared" si="43"/>
        <v>3.7912235896880961E-2</v>
      </c>
      <c r="R179">
        <f t="shared" si="44"/>
        <v>0</v>
      </c>
    </row>
    <row r="180" spans="1:18">
      <c r="A180" s="11"/>
      <c r="B180">
        <v>423</v>
      </c>
      <c r="C180">
        <f t="shared" si="35"/>
        <v>7.3827427359360138</v>
      </c>
      <c r="D180">
        <f t="shared" si="36"/>
        <v>192.73516235208973</v>
      </c>
      <c r="E180">
        <f t="shared" si="37"/>
        <v>-41.818633138002831</v>
      </c>
      <c r="F180">
        <f t="shared" si="30"/>
        <v>0.57376461555035241</v>
      </c>
      <c r="G180">
        <f t="shared" si="31"/>
        <v>182.05652453689265</v>
      </c>
      <c r="H180" s="10">
        <v>0</v>
      </c>
      <c r="I180">
        <f t="shared" si="38"/>
        <v>0</v>
      </c>
      <c r="J180">
        <f t="shared" si="32"/>
        <v>0</v>
      </c>
      <c r="K180">
        <f t="shared" si="33"/>
        <v>0</v>
      </c>
      <c r="L180">
        <f t="shared" si="34"/>
        <v>0</v>
      </c>
      <c r="M180">
        <f t="shared" si="39"/>
        <v>-0.58637130860595887</v>
      </c>
      <c r="N180">
        <f t="shared" si="40"/>
        <v>3.2980705793665859</v>
      </c>
      <c r="O180">
        <f t="shared" si="41"/>
        <v>-0.31287944203641654</v>
      </c>
      <c r="P180">
        <f t="shared" si="42"/>
        <v>-0.20211260396472086</v>
      </c>
      <c r="Q180">
        <f t="shared" si="43"/>
        <v>3.095521098512867E-2</v>
      </c>
      <c r="R180">
        <f t="shared" si="44"/>
        <v>0</v>
      </c>
    </row>
    <row r="181" spans="1:18">
      <c r="A181" s="11"/>
      <c r="B181">
        <v>426</v>
      </c>
      <c r="C181">
        <f t="shared" si="35"/>
        <v>7.435102613495844</v>
      </c>
      <c r="D181">
        <f t="shared" si="36"/>
        <v>172.67421451050592</v>
      </c>
      <c r="E181">
        <f t="shared" si="37"/>
        <v>-47.606038497214641</v>
      </c>
      <c r="F181">
        <f t="shared" si="30"/>
        <v>0.1940823146705758</v>
      </c>
      <c r="G181">
        <f t="shared" si="31"/>
        <v>186.66183300551899</v>
      </c>
      <c r="H181" s="10">
        <v>0</v>
      </c>
      <c r="I181">
        <f t="shared" si="38"/>
        <v>0</v>
      </c>
      <c r="J181">
        <f t="shared" si="32"/>
        <v>0</v>
      </c>
      <c r="K181">
        <f t="shared" si="33"/>
        <v>0</v>
      </c>
      <c r="L181">
        <f t="shared" si="34"/>
        <v>0</v>
      </c>
      <c r="M181">
        <f t="shared" si="39"/>
        <v>-0.6012041785629777</v>
      </c>
      <c r="N181">
        <f t="shared" si="40"/>
        <v>3.0295334982537994</v>
      </c>
      <c r="O181">
        <f t="shared" si="41"/>
        <v>-0.61805475382256336</v>
      </c>
      <c r="P181">
        <f t="shared" si="42"/>
        <v>-0.21134959545393711</v>
      </c>
      <c r="Q181">
        <f t="shared" si="43"/>
        <v>2.1888639600644712E-2</v>
      </c>
      <c r="R181">
        <f t="shared" si="44"/>
        <v>0</v>
      </c>
    </row>
    <row r="182" spans="1:18">
      <c r="A182" s="11"/>
      <c r="B182">
        <v>429</v>
      </c>
      <c r="C182">
        <f t="shared" si="35"/>
        <v>7.4874624910556742</v>
      </c>
      <c r="D182">
        <f t="shared" si="36"/>
        <v>152.13997864938631</v>
      </c>
      <c r="E182">
        <f t="shared" si="37"/>
        <v>-52.871862136446943</v>
      </c>
      <c r="F182">
        <f t="shared" si="30"/>
        <v>-0.19408231467057807</v>
      </c>
      <c r="G182">
        <f t="shared" si="31"/>
        <v>190.7555143645821</v>
      </c>
      <c r="H182" s="10">
        <v>0</v>
      </c>
      <c r="I182">
        <f t="shared" si="38"/>
        <v>0</v>
      </c>
      <c r="J182">
        <f t="shared" si="32"/>
        <v>0</v>
      </c>
      <c r="K182">
        <f t="shared" si="33"/>
        <v>0</v>
      </c>
      <c r="L182">
        <f t="shared" si="34"/>
        <v>0</v>
      </c>
      <c r="M182">
        <f t="shared" si="39"/>
        <v>-0.6143891896557454</v>
      </c>
      <c r="N182">
        <f t="shared" si="40"/>
        <v>2.7278042141635024</v>
      </c>
      <c r="O182">
        <f t="shared" si="41"/>
        <v>-0.90801150636347117</v>
      </c>
      <c r="P182">
        <f t="shared" si="42"/>
        <v>-0.21134959545393708</v>
      </c>
      <c r="Q182">
        <f t="shared" si="43"/>
        <v>1.1330393600064048E-2</v>
      </c>
      <c r="R182">
        <f t="shared" si="44"/>
        <v>0</v>
      </c>
    </row>
    <row r="183" spans="1:18">
      <c r="A183" s="11"/>
      <c r="B183">
        <v>432</v>
      </c>
      <c r="C183">
        <f t="shared" si="35"/>
        <v>7.5398223686155035</v>
      </c>
      <c r="D183">
        <f t="shared" si="36"/>
        <v>131.18873768190929</v>
      </c>
      <c r="E183">
        <f t="shared" si="37"/>
        <v>-57.558410589963813</v>
      </c>
      <c r="F183">
        <f t="shared" si="30"/>
        <v>-0.5737646155503483</v>
      </c>
      <c r="G183">
        <f t="shared" si="31"/>
        <v>194.32634811802507</v>
      </c>
      <c r="H183" s="10">
        <v>0</v>
      </c>
      <c r="I183">
        <f t="shared" si="38"/>
        <v>0</v>
      </c>
      <c r="J183">
        <f t="shared" si="32"/>
        <v>0</v>
      </c>
      <c r="K183">
        <f t="shared" si="33"/>
        <v>0</v>
      </c>
      <c r="L183">
        <f t="shared" si="34"/>
        <v>0</v>
      </c>
      <c r="M183">
        <f t="shared" si="39"/>
        <v>-0.62589020268533546</v>
      </c>
      <c r="N183">
        <f t="shared" si="40"/>
        <v>2.3961885362731055</v>
      </c>
      <c r="O183">
        <f t="shared" si="41"/>
        <v>-1.1756100021002871</v>
      </c>
      <c r="P183">
        <f t="shared" si="42"/>
        <v>-0.202112603964721</v>
      </c>
      <c r="Q183">
        <f t="shared" si="43"/>
        <v>6.4360399168275908E-17</v>
      </c>
      <c r="R183">
        <f t="shared" si="44"/>
        <v>0</v>
      </c>
    </row>
    <row r="184" spans="1:18">
      <c r="A184" s="11"/>
      <c r="B184">
        <v>435</v>
      </c>
      <c r="C184">
        <f t="shared" si="35"/>
        <v>7.5921822461753337</v>
      </c>
      <c r="D184">
        <f t="shared" si="36"/>
        <v>109.87791750326318</v>
      </c>
      <c r="E184">
        <f t="shared" si="37"/>
        <v>-61.614337052185348</v>
      </c>
      <c r="F184">
        <f t="shared" si="30"/>
        <v>-0.92837064950248349</v>
      </c>
      <c r="G184">
        <f t="shared" si="31"/>
        <v>197.36454685873542</v>
      </c>
      <c r="H184" s="10">
        <v>0</v>
      </c>
      <c r="I184">
        <f t="shared" si="38"/>
        <v>0</v>
      </c>
      <c r="J184">
        <f t="shared" si="32"/>
        <v>0</v>
      </c>
      <c r="K184">
        <f t="shared" si="33"/>
        <v>0</v>
      </c>
      <c r="L184">
        <f t="shared" si="34"/>
        <v>0</v>
      </c>
      <c r="M184">
        <f t="shared" si="39"/>
        <v>-0.63567569417445968</v>
      </c>
      <c r="N184">
        <f t="shared" si="40"/>
        <v>2.0383197153446067</v>
      </c>
      <c r="O184">
        <f t="shared" si="41"/>
        <v>-1.4142610779594926</v>
      </c>
      <c r="P184">
        <f t="shared" si="42"/>
        <v>-0.18404232183837013</v>
      </c>
      <c r="Q184">
        <f t="shared" si="43"/>
        <v>-1.1330393600064222E-2</v>
      </c>
      <c r="R184">
        <f t="shared" si="44"/>
        <v>0</v>
      </c>
    </row>
    <row r="185" spans="1:18">
      <c r="A185" s="11"/>
      <c r="B185">
        <v>438</v>
      </c>
      <c r="C185">
        <f t="shared" si="35"/>
        <v>7.6445421237351638</v>
      </c>
      <c r="D185">
        <f t="shared" si="36"/>
        <v>88.265929590261024</v>
      </c>
      <c r="E185">
        <f t="shared" si="37"/>
        <v>-64.995203944034188</v>
      </c>
      <c r="F185">
        <f t="shared" si="30"/>
        <v>-1.2424024312547288</v>
      </c>
      <c r="G185">
        <f t="shared" si="31"/>
        <v>199.86178309514742</v>
      </c>
      <c r="H185" s="10">
        <v>0</v>
      </c>
      <c r="I185">
        <f t="shared" si="38"/>
        <v>0</v>
      </c>
      <c r="J185">
        <f t="shared" si="32"/>
        <v>0</v>
      </c>
      <c r="K185">
        <f t="shared" si="33"/>
        <v>0</v>
      </c>
      <c r="L185">
        <f t="shared" si="34"/>
        <v>0</v>
      </c>
      <c r="M185">
        <f t="shared" si="39"/>
        <v>-0.64371884277112756</v>
      </c>
      <c r="N185">
        <f t="shared" si="40"/>
        <v>1.6581186370689698</v>
      </c>
      <c r="O185">
        <f t="shared" si="41"/>
        <v>-1.6180883524159164</v>
      </c>
      <c r="P185">
        <f t="shared" si="42"/>
        <v>-0.15792850711464018</v>
      </c>
      <c r="Q185">
        <f t="shared" si="43"/>
        <v>-2.1888639600644869E-2</v>
      </c>
      <c r="R185">
        <f t="shared" si="44"/>
        <v>0</v>
      </c>
    </row>
    <row r="186" spans="1:18">
      <c r="A186" s="11"/>
      <c r="B186">
        <v>441</v>
      </c>
      <c r="C186">
        <f t="shared" si="35"/>
        <v>7.6969020012949931</v>
      </c>
      <c r="D186">
        <f t="shared" si="36"/>
        <v>66.412010899541883</v>
      </c>
      <c r="E186">
        <f t="shared" si="37"/>
        <v>-67.663969780351295</v>
      </c>
      <c r="F186">
        <f t="shared" si="30"/>
        <v>-1.5021352650528323</v>
      </c>
      <c r="G186">
        <f t="shared" si="31"/>
        <v>201.81121207631782</v>
      </c>
      <c r="H186" s="10">
        <v>0</v>
      </c>
      <c r="I186">
        <f t="shared" si="38"/>
        <v>0</v>
      </c>
      <c r="J186">
        <f t="shared" si="32"/>
        <v>0</v>
      </c>
      <c r="K186">
        <f t="shared" si="33"/>
        <v>0</v>
      </c>
      <c r="L186">
        <f t="shared" si="34"/>
        <v>0</v>
      </c>
      <c r="M186">
        <f t="shared" si="39"/>
        <v>-0.64999760276410767</v>
      </c>
      <c r="N186">
        <f t="shared" si="40"/>
        <v>1.2597508640219801</v>
      </c>
      <c r="O186">
        <f t="shared" si="41"/>
        <v>-1.7820729215084974</v>
      </c>
      <c r="P186">
        <f t="shared" si="42"/>
        <v>-0.12491245880494452</v>
      </c>
      <c r="Q186">
        <f t="shared" si="43"/>
        <v>-3.0955210985128569E-2</v>
      </c>
      <c r="R186">
        <f t="shared" si="44"/>
        <v>0</v>
      </c>
    </row>
    <row r="187" spans="1:18">
      <c r="A187" s="11"/>
      <c r="B187">
        <v>444</v>
      </c>
      <c r="C187">
        <f t="shared" si="35"/>
        <v>7.7492618788548233</v>
      </c>
      <c r="D187">
        <f t="shared" si="36"/>
        <v>44.376061503188978</v>
      </c>
      <c r="E187">
        <f t="shared" si="37"/>
        <v>-69.591395004158954</v>
      </c>
      <c r="F187">
        <f t="shared" si="30"/>
        <v>-1.6962175797234096</v>
      </c>
      <c r="G187">
        <f t="shared" si="31"/>
        <v>203.20749055291239</v>
      </c>
      <c r="H187" s="10">
        <v>0</v>
      </c>
      <c r="I187">
        <f t="shared" si="38"/>
        <v>0</v>
      </c>
      <c r="J187">
        <f t="shared" si="32"/>
        <v>0</v>
      </c>
      <c r="K187">
        <f t="shared" si="33"/>
        <v>0</v>
      </c>
      <c r="L187">
        <f t="shared" si="34"/>
        <v>0</v>
      </c>
      <c r="M187">
        <f t="shared" si="39"/>
        <v>-0.65449476450869093</v>
      </c>
      <c r="N187">
        <f t="shared" si="40"/>
        <v>0.84758099688894228</v>
      </c>
      <c r="O187">
        <f t="shared" si="41"/>
        <v>-1.9021769409126017</v>
      </c>
      <c r="P187">
        <f t="shared" si="42"/>
        <v>-8.6437136648992829E-2</v>
      </c>
      <c r="Q187">
        <f t="shared" si="43"/>
        <v>-3.7912235896880898E-2</v>
      </c>
      <c r="R187">
        <f t="shared" si="44"/>
        <v>0</v>
      </c>
    </row>
    <row r="188" spans="1:18">
      <c r="A188" s="11"/>
      <c r="B188">
        <v>447</v>
      </c>
      <c r="C188">
        <f t="shared" si="35"/>
        <v>7.8016217564146526</v>
      </c>
      <c r="D188">
        <f t="shared" si="36"/>
        <v>22.218480406798442</v>
      </c>
      <c r="E188">
        <f t="shared" si="37"/>
        <v>-70.75636234136536</v>
      </c>
      <c r="F188">
        <f t="shared" si="30"/>
        <v>-1.816167046805077</v>
      </c>
      <c r="G188">
        <f t="shared" si="31"/>
        <v>204.04679142268091</v>
      </c>
      <c r="H188" s="10">
        <v>0</v>
      </c>
      <c r="I188">
        <f t="shared" si="38"/>
        <v>0</v>
      </c>
      <c r="J188">
        <f t="shared" si="32"/>
        <v>0</v>
      </c>
      <c r="K188">
        <f t="shared" si="33"/>
        <v>0</v>
      </c>
      <c r="L188">
        <f t="shared" si="34"/>
        <v>0</v>
      </c>
      <c r="M188">
        <f t="shared" si="39"/>
        <v>-0.65719800159712916</v>
      </c>
      <c r="N188">
        <f t="shared" si="40"/>
        <v>0.42612485498627006</v>
      </c>
      <c r="O188">
        <f t="shared" si="41"/>
        <v>-1.9754430510681065</v>
      </c>
      <c r="P188">
        <f t="shared" si="42"/>
        <v>-4.4184096850081067E-2</v>
      </c>
      <c r="Q188">
        <f t="shared" si="43"/>
        <v>-4.2285604585192912E-2</v>
      </c>
      <c r="R188">
        <f t="shared" si="44"/>
        <v>0</v>
      </c>
    </row>
    <row r="189" spans="1:18">
      <c r="A189" s="11"/>
      <c r="B189">
        <v>450</v>
      </c>
      <c r="C189">
        <f t="shared" si="35"/>
        <v>7.8539816339744828</v>
      </c>
      <c r="D189">
        <f t="shared" si="36"/>
        <v>1.300298059638315E-13</v>
      </c>
      <c r="E189">
        <f t="shared" si="37"/>
        <v>-71.14610816603907</v>
      </c>
      <c r="F189">
        <f t="shared" si="30"/>
        <v>-1.856741299004967</v>
      </c>
      <c r="G189">
        <f t="shared" si="31"/>
        <v>204.32681422027846</v>
      </c>
      <c r="H189" s="10">
        <v>0</v>
      </c>
      <c r="I189">
        <f t="shared" si="38"/>
        <v>0</v>
      </c>
      <c r="J189">
        <f t="shared" si="32"/>
        <v>0</v>
      </c>
      <c r="K189">
        <f t="shared" si="33"/>
        <v>0</v>
      </c>
      <c r="L189">
        <f t="shared" si="34"/>
        <v>0</v>
      </c>
      <c r="M189">
        <f t="shared" si="39"/>
        <v>-0.65809990464446266</v>
      </c>
      <c r="N189">
        <f t="shared" si="40"/>
        <v>2.4972442498642232E-15</v>
      </c>
      <c r="O189">
        <f t="shared" si="41"/>
        <v>-2.0000671971867074</v>
      </c>
      <c r="P189">
        <f t="shared" si="42"/>
        <v>-2.6036091464840897E-16</v>
      </c>
      <c r="Q189">
        <f t="shared" si="43"/>
        <v>-4.3777279201289626E-2</v>
      </c>
      <c r="R189">
        <f t="shared" si="44"/>
        <v>0</v>
      </c>
    </row>
    <row r="190" spans="1:18">
      <c r="A190" s="11"/>
      <c r="B190">
        <v>453</v>
      </c>
      <c r="C190">
        <f t="shared" si="35"/>
        <v>7.906341511534313</v>
      </c>
      <c r="D190">
        <f t="shared" si="36"/>
        <v>-22.218480406798186</v>
      </c>
      <c r="E190">
        <f t="shared" si="37"/>
        <v>-70.75636234136536</v>
      </c>
      <c r="F190">
        <f t="shared" si="30"/>
        <v>-1.8161670468050781</v>
      </c>
      <c r="G190">
        <f t="shared" si="31"/>
        <v>204.04679142268091</v>
      </c>
      <c r="H190" s="10">
        <v>0</v>
      </c>
      <c r="I190">
        <f t="shared" si="38"/>
        <v>0</v>
      </c>
      <c r="J190">
        <f t="shared" si="32"/>
        <v>0</v>
      </c>
      <c r="K190">
        <f t="shared" si="33"/>
        <v>0</v>
      </c>
      <c r="L190">
        <f t="shared" si="34"/>
        <v>0</v>
      </c>
      <c r="M190">
        <f t="shared" si="39"/>
        <v>-0.65719800159712916</v>
      </c>
      <c r="N190">
        <f t="shared" si="40"/>
        <v>-0.42612485498626512</v>
      </c>
      <c r="O190">
        <f t="shared" si="41"/>
        <v>-1.9754430510681078</v>
      </c>
      <c r="P190">
        <f t="shared" si="42"/>
        <v>4.4184096850080561E-2</v>
      </c>
      <c r="Q190">
        <f t="shared" si="43"/>
        <v>-4.2285604585192912E-2</v>
      </c>
      <c r="R190">
        <f t="shared" si="44"/>
        <v>0</v>
      </c>
    </row>
    <row r="191" spans="1:18">
      <c r="A191" s="11"/>
      <c r="B191">
        <v>456</v>
      </c>
      <c r="C191">
        <f t="shared" si="35"/>
        <v>7.9587013890941423</v>
      </c>
      <c r="D191">
        <f t="shared" si="36"/>
        <v>-44.376061503188723</v>
      </c>
      <c r="E191">
        <f t="shared" si="37"/>
        <v>-69.591395004158954</v>
      </c>
      <c r="F191">
        <f t="shared" si="30"/>
        <v>-1.6962175797234118</v>
      </c>
      <c r="G191">
        <f t="shared" si="31"/>
        <v>203.20749055291242</v>
      </c>
      <c r="H191" s="10">
        <v>0</v>
      </c>
      <c r="I191">
        <f t="shared" si="38"/>
        <v>0</v>
      </c>
      <c r="J191">
        <f t="shared" si="32"/>
        <v>0</v>
      </c>
      <c r="K191">
        <f t="shared" si="33"/>
        <v>0</v>
      </c>
      <c r="L191">
        <f t="shared" si="34"/>
        <v>0</v>
      </c>
      <c r="M191">
        <f t="shared" si="39"/>
        <v>-0.65449476450869104</v>
      </c>
      <c r="N191">
        <f t="shared" si="40"/>
        <v>-0.8475809968889374</v>
      </c>
      <c r="O191">
        <f t="shared" si="41"/>
        <v>-1.9021769409126026</v>
      </c>
      <c r="P191">
        <f t="shared" si="42"/>
        <v>8.6437136648992358E-2</v>
      </c>
      <c r="Q191">
        <f t="shared" si="43"/>
        <v>-3.7912235896881044E-2</v>
      </c>
      <c r="R191">
        <f t="shared" si="44"/>
        <v>0</v>
      </c>
    </row>
    <row r="192" spans="1:18">
      <c r="A192" s="11"/>
      <c r="B192">
        <v>459</v>
      </c>
      <c r="C192">
        <f t="shared" si="35"/>
        <v>8.0110612666539716</v>
      </c>
      <c r="D192">
        <f t="shared" si="36"/>
        <v>-66.412010899541244</v>
      </c>
      <c r="E192">
        <f t="shared" si="37"/>
        <v>-67.663969780351351</v>
      </c>
      <c r="F192">
        <f t="shared" si="30"/>
        <v>-1.502135265052839</v>
      </c>
      <c r="G192">
        <f t="shared" si="31"/>
        <v>201.81121207631787</v>
      </c>
      <c r="H192" s="10">
        <v>0</v>
      </c>
      <c r="I192">
        <f t="shared" si="38"/>
        <v>0</v>
      </c>
      <c r="J192">
        <f t="shared" si="32"/>
        <v>0</v>
      </c>
      <c r="K192">
        <f t="shared" si="33"/>
        <v>0</v>
      </c>
      <c r="L192">
        <f t="shared" si="34"/>
        <v>0</v>
      </c>
      <c r="M192">
        <f t="shared" si="39"/>
        <v>-0.64999760276410778</v>
      </c>
      <c r="N192">
        <f t="shared" si="40"/>
        <v>-1.2597508640219683</v>
      </c>
      <c r="O192">
        <f t="shared" si="41"/>
        <v>-1.7820729215085025</v>
      </c>
      <c r="P192">
        <f t="shared" si="42"/>
        <v>0.12491245880494345</v>
      </c>
      <c r="Q192">
        <f t="shared" si="43"/>
        <v>-3.0955210985128996E-2</v>
      </c>
      <c r="R192">
        <f t="shared" si="44"/>
        <v>0</v>
      </c>
    </row>
    <row r="193" spans="1:18">
      <c r="A193" s="11"/>
      <c r="B193">
        <v>462</v>
      </c>
      <c r="C193">
        <f t="shared" si="35"/>
        <v>8.0634211442138035</v>
      </c>
      <c r="D193">
        <f t="shared" si="36"/>
        <v>-88.265929590261507</v>
      </c>
      <c r="E193">
        <f t="shared" si="37"/>
        <v>-64.995203944034103</v>
      </c>
      <c r="F193">
        <f t="shared" si="30"/>
        <v>-1.2424024312547226</v>
      </c>
      <c r="G193">
        <f t="shared" si="31"/>
        <v>199.86178309514739</v>
      </c>
      <c r="H193" s="10">
        <v>0</v>
      </c>
      <c r="I193">
        <f t="shared" si="38"/>
        <v>0</v>
      </c>
      <c r="J193">
        <f t="shared" si="32"/>
        <v>0</v>
      </c>
      <c r="K193">
        <f t="shared" si="33"/>
        <v>0</v>
      </c>
      <c r="L193">
        <f t="shared" si="34"/>
        <v>0</v>
      </c>
      <c r="M193">
        <f t="shared" si="39"/>
        <v>-0.64371884277112734</v>
      </c>
      <c r="N193">
        <f t="shared" si="40"/>
        <v>-1.6581186370689787</v>
      </c>
      <c r="O193">
        <f t="shared" si="41"/>
        <v>-1.6180883524159142</v>
      </c>
      <c r="P193">
        <f t="shared" si="42"/>
        <v>0.15792850711464085</v>
      </c>
      <c r="Q193">
        <f t="shared" si="43"/>
        <v>-2.1888639600644581E-2</v>
      </c>
      <c r="R193">
        <f t="shared" si="44"/>
        <v>0</v>
      </c>
    </row>
    <row r="194" spans="1:18">
      <c r="A194" s="11"/>
      <c r="B194">
        <v>465</v>
      </c>
      <c r="C194">
        <f t="shared" si="35"/>
        <v>8.1157810217736319</v>
      </c>
      <c r="D194">
        <f t="shared" si="36"/>
        <v>-109.87791750326294</v>
      </c>
      <c r="E194">
        <f t="shared" si="37"/>
        <v>-61.614337052185384</v>
      </c>
      <c r="F194">
        <f t="shared" si="30"/>
        <v>-0.92837064950248704</v>
      </c>
      <c r="G194">
        <f t="shared" si="31"/>
        <v>197.36454685873545</v>
      </c>
      <c r="H194" s="10">
        <v>0</v>
      </c>
      <c r="I194">
        <f t="shared" si="38"/>
        <v>0</v>
      </c>
      <c r="J194">
        <f t="shared" si="32"/>
        <v>0</v>
      </c>
      <c r="K194">
        <f t="shared" si="33"/>
        <v>0</v>
      </c>
      <c r="L194">
        <f t="shared" si="34"/>
        <v>0</v>
      </c>
      <c r="M194">
        <f t="shared" si="39"/>
        <v>-0.63567569417445979</v>
      </c>
      <c r="N194">
        <f t="shared" si="40"/>
        <v>-2.0383197153446027</v>
      </c>
      <c r="O194">
        <f t="shared" si="41"/>
        <v>-1.4142610779594953</v>
      </c>
      <c r="P194">
        <f t="shared" si="42"/>
        <v>0.18404232183836988</v>
      </c>
      <c r="Q194">
        <f t="shared" si="43"/>
        <v>-1.1330393600064504E-2</v>
      </c>
      <c r="R194">
        <f t="shared" si="44"/>
        <v>0</v>
      </c>
    </row>
    <row r="195" spans="1:18">
      <c r="A195" s="11"/>
      <c r="B195">
        <v>468</v>
      </c>
      <c r="C195">
        <f t="shared" si="35"/>
        <v>8.1681408993334621</v>
      </c>
      <c r="D195">
        <f t="shared" si="36"/>
        <v>-131.18873768190906</v>
      </c>
      <c r="E195">
        <f t="shared" si="37"/>
        <v>-57.558410589963856</v>
      </c>
      <c r="F195">
        <f t="shared" si="30"/>
        <v>-0.57376461555035263</v>
      </c>
      <c r="G195">
        <f t="shared" si="31"/>
        <v>194.32634811802509</v>
      </c>
      <c r="H195" s="10">
        <v>0</v>
      </c>
      <c r="I195">
        <f t="shared" si="38"/>
        <v>0</v>
      </c>
      <c r="J195">
        <f t="shared" si="32"/>
        <v>0</v>
      </c>
      <c r="K195">
        <f t="shared" si="33"/>
        <v>0</v>
      </c>
      <c r="L195">
        <f t="shared" si="34"/>
        <v>0</v>
      </c>
      <c r="M195">
        <f t="shared" si="39"/>
        <v>-0.62589020268533546</v>
      </c>
      <c r="N195">
        <f t="shared" si="40"/>
        <v>-2.396188536273101</v>
      </c>
      <c r="O195">
        <f t="shared" si="41"/>
        <v>-1.1756100021002902</v>
      </c>
      <c r="P195">
        <f t="shared" si="42"/>
        <v>0.20211260396472086</v>
      </c>
      <c r="Q195">
        <f t="shared" si="43"/>
        <v>8.5804372873458103E-17</v>
      </c>
      <c r="R195">
        <f t="shared" si="44"/>
        <v>0</v>
      </c>
    </row>
    <row r="196" spans="1:18">
      <c r="A196" s="11"/>
      <c r="B196">
        <v>471</v>
      </c>
      <c r="C196">
        <f t="shared" si="35"/>
        <v>8.2205007768932923</v>
      </c>
      <c r="D196">
        <f t="shared" si="36"/>
        <v>-152.13997864938642</v>
      </c>
      <c r="E196">
        <f t="shared" si="37"/>
        <v>-52.871862136446921</v>
      </c>
      <c r="F196">
        <f t="shared" si="30"/>
        <v>-0.19408231467057604</v>
      </c>
      <c r="G196">
        <f t="shared" si="31"/>
        <v>190.75551436458207</v>
      </c>
      <c r="H196" s="10">
        <v>0</v>
      </c>
      <c r="I196">
        <f t="shared" si="38"/>
        <v>0</v>
      </c>
      <c r="J196">
        <f t="shared" si="32"/>
        <v>0</v>
      </c>
      <c r="K196">
        <f t="shared" si="33"/>
        <v>0</v>
      </c>
      <c r="L196">
        <f t="shared" si="34"/>
        <v>0</v>
      </c>
      <c r="M196">
        <f t="shared" si="39"/>
        <v>-0.61438918965574529</v>
      </c>
      <c r="N196">
        <f t="shared" si="40"/>
        <v>-2.7278042141635037</v>
      </c>
      <c r="O196">
        <f t="shared" si="41"/>
        <v>-0.90801150636346817</v>
      </c>
      <c r="P196">
        <f t="shared" si="42"/>
        <v>0.21134959545393711</v>
      </c>
      <c r="Q196">
        <f t="shared" si="43"/>
        <v>1.1330393600064069E-2</v>
      </c>
      <c r="R196">
        <f t="shared" si="44"/>
        <v>0</v>
      </c>
    </row>
    <row r="197" spans="1:18">
      <c r="A197" s="11"/>
      <c r="B197">
        <v>474</v>
      </c>
      <c r="C197">
        <f t="shared" si="35"/>
        <v>8.2728606544531225</v>
      </c>
      <c r="D197">
        <f t="shared" si="36"/>
        <v>-172.67421451050603</v>
      </c>
      <c r="E197">
        <f t="shared" si="37"/>
        <v>-47.606038497214612</v>
      </c>
      <c r="F197">
        <f t="shared" si="30"/>
        <v>0.19408231467057782</v>
      </c>
      <c r="G197">
        <f t="shared" si="31"/>
        <v>186.66183300551896</v>
      </c>
      <c r="H197" s="10">
        <v>0</v>
      </c>
      <c r="I197">
        <f t="shared" si="38"/>
        <v>0</v>
      </c>
      <c r="J197">
        <f t="shared" si="32"/>
        <v>0</v>
      </c>
      <c r="K197">
        <f t="shared" si="33"/>
        <v>0</v>
      </c>
      <c r="L197">
        <f t="shared" si="34"/>
        <v>0</v>
      </c>
      <c r="M197">
        <f t="shared" si="39"/>
        <v>-0.60120417856297759</v>
      </c>
      <c r="N197">
        <f t="shared" si="40"/>
        <v>-3.0295334982538007</v>
      </c>
      <c r="O197">
        <f t="shared" si="41"/>
        <v>-0.61805475382256014</v>
      </c>
      <c r="P197">
        <f t="shared" si="42"/>
        <v>0.21134959545393708</v>
      </c>
      <c r="Q197">
        <f t="shared" si="43"/>
        <v>2.1888639600644997E-2</v>
      </c>
      <c r="R197">
        <f t="shared" si="44"/>
        <v>0</v>
      </c>
    </row>
    <row r="198" spans="1:18">
      <c r="A198" s="11"/>
      <c r="B198">
        <v>477</v>
      </c>
      <c r="C198">
        <f t="shared" si="35"/>
        <v>8.3252205320129526</v>
      </c>
      <c r="D198">
        <f t="shared" si="36"/>
        <v>-192.73516235208984</v>
      </c>
      <c r="E198">
        <f t="shared" si="37"/>
        <v>-41.818633138002795</v>
      </c>
      <c r="F198">
        <f t="shared" si="30"/>
        <v>0.57376461555035441</v>
      </c>
      <c r="G198">
        <f t="shared" si="31"/>
        <v>182.05652453689262</v>
      </c>
      <c r="H198" s="10">
        <v>0</v>
      </c>
      <c r="I198">
        <f t="shared" si="38"/>
        <v>0</v>
      </c>
      <c r="J198">
        <f t="shared" si="32"/>
        <v>0</v>
      </c>
      <c r="K198">
        <f t="shared" si="33"/>
        <v>0</v>
      </c>
      <c r="L198">
        <f t="shared" si="34"/>
        <v>0</v>
      </c>
      <c r="M198">
        <f t="shared" si="39"/>
        <v>-0.58637130860595887</v>
      </c>
      <c r="N198">
        <f t="shared" si="40"/>
        <v>-3.2980705793665877</v>
      </c>
      <c r="O198">
        <f t="shared" si="41"/>
        <v>-0.31287944203641327</v>
      </c>
      <c r="P198">
        <f t="shared" si="42"/>
        <v>0.20211260396472081</v>
      </c>
      <c r="Q198">
        <f t="shared" si="43"/>
        <v>3.095521098512868E-2</v>
      </c>
      <c r="R198">
        <f t="shared" si="44"/>
        <v>0</v>
      </c>
    </row>
    <row r="199" spans="1:18">
      <c r="A199" s="11"/>
      <c r="B199">
        <v>480</v>
      </c>
      <c r="C199">
        <f t="shared" si="35"/>
        <v>8.3775804095727811</v>
      </c>
      <c r="D199">
        <f t="shared" si="36"/>
        <v>-212.26783651052281</v>
      </c>
      <c r="E199">
        <f t="shared" si="37"/>
        <v>-35.573054083019642</v>
      </c>
      <c r="F199">
        <f t="shared" si="30"/>
        <v>0.9283706495024775</v>
      </c>
      <c r="G199">
        <f t="shared" si="31"/>
        <v>176.95221178910475</v>
      </c>
      <c r="H199" s="10">
        <v>0</v>
      </c>
      <c r="I199">
        <f t="shared" si="38"/>
        <v>0</v>
      </c>
      <c r="J199">
        <f t="shared" si="32"/>
        <v>0</v>
      </c>
      <c r="K199">
        <f t="shared" si="33"/>
        <v>0</v>
      </c>
      <c r="L199">
        <f t="shared" si="34"/>
        <v>0</v>
      </c>
      <c r="M199">
        <f t="shared" si="39"/>
        <v>-0.56993123565022175</v>
      </c>
      <c r="N199">
        <f t="shared" si="40"/>
        <v>-3.5304733090461866</v>
      </c>
      <c r="O199">
        <f t="shared" si="41"/>
        <v>-1.9603033890773673E-15</v>
      </c>
      <c r="P199">
        <f t="shared" si="42"/>
        <v>0.18404232183837055</v>
      </c>
      <c r="Q199">
        <f t="shared" si="43"/>
        <v>3.7912235896880822E-2</v>
      </c>
      <c r="R199">
        <f t="shared" si="44"/>
        <v>0</v>
      </c>
    </row>
    <row r="200" spans="1:18">
      <c r="A200" s="11"/>
      <c r="B200">
        <v>483</v>
      </c>
      <c r="C200">
        <f t="shared" si="35"/>
        <v>8.4299402871326112</v>
      </c>
      <c r="D200">
        <f t="shared" si="36"/>
        <v>-231.21869928363748</v>
      </c>
      <c r="E200">
        <f t="shared" si="37"/>
        <v>-28.937729203362583</v>
      </c>
      <c r="F200">
        <f t="shared" si="30"/>
        <v>1.2424024312547239</v>
      </c>
      <c r="G200">
        <f t="shared" si="31"/>
        <v>171.36288532860016</v>
      </c>
      <c r="H200" s="10">
        <v>0</v>
      </c>
      <c r="I200">
        <f t="shared" si="38"/>
        <v>0</v>
      </c>
      <c r="J200">
        <f t="shared" si="32"/>
        <v>0</v>
      </c>
      <c r="K200">
        <f t="shared" si="33"/>
        <v>0</v>
      </c>
      <c r="L200">
        <f t="shared" si="34"/>
        <v>0</v>
      </c>
      <c r="M200">
        <f t="shared" si="39"/>
        <v>-0.5519290207930011</v>
      </c>
      <c r="N200">
        <f t="shared" si="40"/>
        <v>-3.7241954343528483</v>
      </c>
      <c r="O200">
        <f t="shared" si="41"/>
        <v>0.31287944203641638</v>
      </c>
      <c r="P200">
        <f t="shared" si="42"/>
        <v>0.15792850711464071</v>
      </c>
      <c r="Q200">
        <f t="shared" si="43"/>
        <v>4.2285604585192871E-2</v>
      </c>
      <c r="R200">
        <f t="shared" si="44"/>
        <v>0</v>
      </c>
    </row>
    <row r="201" spans="1:18">
      <c r="A201" s="11"/>
      <c r="B201">
        <v>486</v>
      </c>
      <c r="C201">
        <f t="shared" si="35"/>
        <v>8.4823001646924414</v>
      </c>
      <c r="D201">
        <f t="shared" si="36"/>
        <v>-249.53580767383048</v>
      </c>
      <c r="E201">
        <f t="shared" si="37"/>
        <v>-21.985356506944338</v>
      </c>
      <c r="F201">
        <f t="shared" ref="F201:F249" si="45">-($D$2/(262144*$F$2^11))*(65536*COS(4*C201)*$F$2^8*$B$2^2*$E$2^4+49152*COS(4*C201)*$F$2^6*$B$2^2*$E$2^6+35840*COS(4*C201)*$F$2^4*$B$2^2*$E$2^8+26880*COS(4*C201)*$F$2^2*$B$2^2*$E$2^10+4725*COS(4*C201)*$B$2^2*$E$2^12)</f>
        <v>1.5021352650528323</v>
      </c>
      <c r="G201">
        <f t="shared" ref="G201:G249" si="46">$C$2*$E$2*$B$2^2*SIN(C201)</f>
        <v>165.30386511069801</v>
      </c>
      <c r="H201" s="10">
        <v>0</v>
      </c>
      <c r="I201">
        <f t="shared" si="38"/>
        <v>0</v>
      </c>
      <c r="J201">
        <f t="shared" ref="J201:J249" si="47">I201*$E$2*SIN(C201)</f>
        <v>0</v>
      </c>
      <c r="K201">
        <f t="shared" ref="K201:K249" si="48">(I201/(65536*$F$2^9))*(32768*$F$2^8*$E$2^2+8192*$F$2^6*$E$2^4+3840*$F$2^4*$E$2^6+2240*$F$2^2*$E$2^8+1470*$E$2^10)*SIN(2*C201)</f>
        <v>0</v>
      </c>
      <c r="L201">
        <f t="shared" ref="L201:L249" si="49">(I201/(65536*$F$2^9))*(-4096*$F$2^6*$E$2^4-3072*$F$2^4*$E$2^6-2240*$F$2^2*$E$2^8-1680*$E$2^10)*SIN(4*C201)</f>
        <v>0</v>
      </c>
      <c r="M201">
        <f t="shared" si="39"/>
        <v>-0.53241400685390283</v>
      </c>
      <c r="N201">
        <f t="shared" si="40"/>
        <v>-3.8771144951427412</v>
      </c>
      <c r="O201">
        <f t="shared" si="41"/>
        <v>0.61805475382256314</v>
      </c>
      <c r="P201">
        <f t="shared" si="42"/>
        <v>0.12491245880494455</v>
      </c>
      <c r="Q201">
        <f t="shared" si="43"/>
        <v>4.3777279201289626E-2</v>
      </c>
      <c r="R201">
        <f t="shared" si="44"/>
        <v>0</v>
      </c>
    </row>
    <row r="202" spans="1:18">
      <c r="A202" s="11"/>
      <c r="B202">
        <v>489</v>
      </c>
      <c r="C202">
        <f t="shared" ref="C202:C249" si="50">(B202*2*PI())/360</f>
        <v>8.5346600422522716</v>
      </c>
      <c r="D202">
        <f t="shared" ref="D202:D249" si="51">$C$2*$E$2*$B$2^2*COS(C202)+($D$2/(262144*$F$2^11)*262144*$E$2*$B$2^2*$F$2^11*COS(C202))</f>
        <v>-267.16895576021074</v>
      </c>
      <c r="E202">
        <f t="shared" ref="E202:E249" si="52">-($D$2/(262144*$F$2^11))*(-262144*COS(2*C202)*$F$2^10*$B$2^2*$E$2^2-65536*COS(2*C202)*$F$2^8*$B$2^2*$E$2^4-30720*COS(2*C202)*$F$2^6*$B$2^2*$E$2^6-17920*COS(2*C202)*$F$2^4*$B$2^2*$E$2^8-11760*COS(2*C202)*$F$2^2*$B$2^2*$E$2^10+15120*COS(2*C202)*$B$2^2*$E$2^12)</f>
        <v>-14.792107643904378</v>
      </c>
      <c r="F202">
        <f t="shared" si="45"/>
        <v>1.6962175797234096</v>
      </c>
      <c r="G202">
        <f t="shared" si="46"/>
        <v>158.79175848865819</v>
      </c>
      <c r="H202" s="10">
        <v>0</v>
      </c>
      <c r="I202">
        <f t="shared" ref="I202:I249" si="53">H202*10^(-5)</f>
        <v>0</v>
      </c>
      <c r="J202">
        <f t="shared" si="47"/>
        <v>0</v>
      </c>
      <c r="K202">
        <f t="shared" si="48"/>
        <v>0</v>
      </c>
      <c r="L202">
        <f t="shared" si="49"/>
        <v>0</v>
      </c>
      <c r="M202">
        <f t="shared" ref="M202:M249" si="54">(($D$2*SIN(C202))/(524288*$F$2^12))*(-131072*$F$2^11*$B$2^2*$E$2^3-32768*$F$2^9*$B$2^2*$E$2^5-15360*$F$2^7*$B$2^2*$E$2^7-8960*$F$2^5*$B$2^2*$E$2^9-5880*$F$2^3*$B$2^2*$E$2^11+41580*$F$2*$B$2^2*$E$2^13)</f>
        <v>-0.51143968312966182</v>
      </c>
      <c r="N202">
        <f t="shared" ref="N202:N249" si="55">(($D$2*SIN(2*C202))/(524288*$F$2^12))*(262144*$F$2^12*$B$2^2*$E$2^2+16384*$F$2^8*$B$2^2*$E$2^6+16384*$F$2^6*$B$2^2*$E$2^8+14336*$F$2^4*$B$2^2*$E$2^10+12288*$F$2^2*$B$2^2*$E$2^12+31680*$B$2^2*$E$2^14)</f>
        <v>-3.9875550781854816</v>
      </c>
      <c r="O202">
        <f t="shared" ref="O202:O249" si="56">(($D$2*SIN(3*C202))/(524288*$F$2^12))*(393216*$F$2^11*$B$2^2*$E$2^3+147456*$F$2^9*$B$2^2*$E$2^5+82944*$F$2^7*$B$2^2*$E$2^7+53760*$F$2^5*$B$2^2*$E$2^9+37800*$F$2^3*$B$2^2*$E$2^11-10395*$F$2*$B$2^2*$E$2^13)</f>
        <v>0.90801150636347117</v>
      </c>
      <c r="P202">
        <f t="shared" ref="P202:P249" si="57">(($D$2*SIN(4*C202))/(524288*$F$2^12))*(131072*$F$2^10*$B$2^2*$E$2^4+65536*$F$2^8*$B$2^2*$E$2^6+32768*$F$2^6*$B$2^2*$E$2^8+16384*$F$2^4*$B$2^2*$E$2^10+7680*$F$2^2*$B$2^2*$E$2^12-28160*$B$2^2*$E$2^14)</f>
        <v>8.6437136648992857E-2</v>
      </c>
      <c r="Q202">
        <f t="shared" ref="Q202:Q249" si="58">(($D$2*SIN(5*C202))/(524288*$F$2^12))*(-81920*$F$2^9*$B$2^2*$E$2^5-76800*$F$2^7*$B$2^2*$E$2^7-64000*$F$2^5*$B$2^2*$E$2^9-52500*$F$2^3*$B$2^2*$E$2^11-17325*$F$2*$B$2^2*$E$2^13)</f>
        <v>4.228560458519294E-2</v>
      </c>
      <c r="R202">
        <f t="shared" ref="R202:R249" si="59">I202*(-$E$2*SIN(C202)-($E$2^2*SIN(C202)*COS(C202))/($F$2*SQRT(1-($E$2^2*(SIN(C202))^2)/($F$2^2))))</f>
        <v>0</v>
      </c>
    </row>
    <row r="203" spans="1:18">
      <c r="A203" s="11"/>
      <c r="B203">
        <v>492</v>
      </c>
      <c r="C203">
        <f t="shared" si="50"/>
        <v>8.5870199198121018</v>
      </c>
      <c r="D203">
        <f t="shared" si="51"/>
        <v>-284.06981230953875</v>
      </c>
      <c r="E203">
        <f t="shared" si="52"/>
        <v>-7.4367933540702795</v>
      </c>
      <c r="F203">
        <f t="shared" si="45"/>
        <v>1.8161670468050781</v>
      </c>
      <c r="G203">
        <f t="shared" si="46"/>
        <v>151.84441469408074</v>
      </c>
      <c r="H203" s="10">
        <v>0</v>
      </c>
      <c r="I203">
        <f t="shared" si="53"/>
        <v>0</v>
      </c>
      <c r="J203">
        <f t="shared" si="47"/>
        <v>0</v>
      </c>
      <c r="K203">
        <f t="shared" si="48"/>
        <v>0</v>
      </c>
      <c r="L203">
        <f t="shared" si="49"/>
        <v>0</v>
      </c>
      <c r="M203">
        <f t="shared" si="54"/>
        <v>-0.48906353878369885</v>
      </c>
      <c r="N203">
        <f t="shared" si="55"/>
        <v>-4.0543071733420764</v>
      </c>
      <c r="O203">
        <f t="shared" si="56"/>
        <v>1.1756100021002924</v>
      </c>
      <c r="P203">
        <f t="shared" si="57"/>
        <v>4.4184096850080359E-2</v>
      </c>
      <c r="Q203">
        <f t="shared" si="58"/>
        <v>3.7912235896880975E-2</v>
      </c>
      <c r="R203">
        <f t="shared" si="59"/>
        <v>0</v>
      </c>
    </row>
    <row r="204" spans="1:18">
      <c r="A204" s="11"/>
      <c r="B204">
        <v>495</v>
      </c>
      <c r="C204">
        <f t="shared" si="50"/>
        <v>8.639379797371932</v>
      </c>
      <c r="D204">
        <f t="shared" si="51"/>
        <v>-300.1920532487768</v>
      </c>
      <c r="E204">
        <f t="shared" si="52"/>
        <v>7.8440376366642152E-14</v>
      </c>
      <c r="F204">
        <f t="shared" si="45"/>
        <v>1.856741299004967</v>
      </c>
      <c r="G204">
        <f t="shared" si="46"/>
        <v>144.48087591340271</v>
      </c>
      <c r="H204" s="10">
        <v>0</v>
      </c>
      <c r="I204">
        <f t="shared" si="53"/>
        <v>0</v>
      </c>
      <c r="J204">
        <f t="shared" si="47"/>
        <v>0</v>
      </c>
      <c r="K204">
        <f t="shared" si="48"/>
        <v>0</v>
      </c>
      <c r="L204">
        <f t="shared" si="49"/>
        <v>0</v>
      </c>
      <c r="M204">
        <f t="shared" si="54"/>
        <v>-0.46534690527231959</v>
      </c>
      <c r="N204">
        <f t="shared" si="55"/>
        <v>-4.0766394306892133</v>
      </c>
      <c r="O204">
        <f t="shared" si="56"/>
        <v>1.4142610779594973</v>
      </c>
      <c r="P204">
        <f t="shared" si="57"/>
        <v>-4.6860356478932228E-16</v>
      </c>
      <c r="Q204">
        <f t="shared" si="58"/>
        <v>3.095521098512867E-2</v>
      </c>
      <c r="R204">
        <f t="shared" si="59"/>
        <v>0</v>
      </c>
    </row>
    <row r="205" spans="1:18">
      <c r="A205" s="11"/>
      <c r="B205">
        <v>498</v>
      </c>
      <c r="C205">
        <f t="shared" si="50"/>
        <v>8.6917396749317604</v>
      </c>
      <c r="D205">
        <f t="shared" si="51"/>
        <v>-315.49148863615324</v>
      </c>
      <c r="E205">
        <f t="shared" si="52"/>
        <v>7.4367933540701863</v>
      </c>
      <c r="F205">
        <f t="shared" si="45"/>
        <v>1.8161670468050795</v>
      </c>
      <c r="G205">
        <f t="shared" si="46"/>
        <v>136.72132509458885</v>
      </c>
      <c r="H205" s="10">
        <v>0</v>
      </c>
      <c r="I205">
        <f t="shared" si="53"/>
        <v>0</v>
      </c>
      <c r="J205">
        <f t="shared" si="47"/>
        <v>0</v>
      </c>
      <c r="K205">
        <f t="shared" si="48"/>
        <v>0</v>
      </c>
      <c r="L205">
        <f t="shared" si="49"/>
        <v>0</v>
      </c>
      <c r="M205">
        <f t="shared" si="54"/>
        <v>-0.44035478823945651</v>
      </c>
      <c r="N205">
        <f t="shared" si="55"/>
        <v>-4.0543071733420764</v>
      </c>
      <c r="O205">
        <f t="shared" si="56"/>
        <v>1.6180883524159122</v>
      </c>
      <c r="P205">
        <f t="shared" si="57"/>
        <v>-4.4184096850079804E-2</v>
      </c>
      <c r="Q205">
        <f t="shared" si="58"/>
        <v>2.188863960064499E-2</v>
      </c>
      <c r="R205">
        <f t="shared" si="59"/>
        <v>0</v>
      </c>
    </row>
    <row r="206" spans="1:18">
      <c r="A206" s="11"/>
      <c r="B206">
        <v>501</v>
      </c>
      <c r="C206">
        <f t="shared" si="50"/>
        <v>8.7440995524915905</v>
      </c>
      <c r="D206">
        <f t="shared" si="51"/>
        <v>-329.92618378272306</v>
      </c>
      <c r="E206">
        <f t="shared" si="52"/>
        <v>14.79210764390429</v>
      </c>
      <c r="F206">
        <f t="shared" si="45"/>
        <v>1.6962175797234118</v>
      </c>
      <c r="G206">
        <f t="shared" si="46"/>
        <v>128.58703062707323</v>
      </c>
      <c r="H206" s="10">
        <v>0</v>
      </c>
      <c r="I206">
        <f t="shared" si="53"/>
        <v>0</v>
      </c>
      <c r="J206">
        <f t="shared" si="47"/>
        <v>0</v>
      </c>
      <c r="K206">
        <f t="shared" si="48"/>
        <v>0</v>
      </c>
      <c r="L206">
        <f t="shared" si="49"/>
        <v>0</v>
      </c>
      <c r="M206">
        <f t="shared" si="54"/>
        <v>-0.41415568934071434</v>
      </c>
      <c r="N206">
        <f t="shared" si="55"/>
        <v>-3.9875550781854825</v>
      </c>
      <c r="O206">
        <f t="shared" si="56"/>
        <v>1.7820729215084974</v>
      </c>
      <c r="P206">
        <f t="shared" si="57"/>
        <v>-8.643713664899233E-2</v>
      </c>
      <c r="Q206">
        <f t="shared" si="58"/>
        <v>1.1330393600064359E-2</v>
      </c>
      <c r="R206">
        <f t="shared" si="59"/>
        <v>0</v>
      </c>
    </row>
    <row r="207" spans="1:18">
      <c r="A207" s="11"/>
      <c r="B207">
        <v>504</v>
      </c>
      <c r="C207">
        <f t="shared" si="50"/>
        <v>8.7964594300514207</v>
      </c>
      <c r="D207">
        <f t="shared" si="51"/>
        <v>-343.45657419243219</v>
      </c>
      <c r="E207">
        <f t="shared" si="52"/>
        <v>21.985356506944253</v>
      </c>
      <c r="F207">
        <f t="shared" si="45"/>
        <v>1.5021352650528352</v>
      </c>
      <c r="G207">
        <f t="shared" si="46"/>
        <v>120.10028804658371</v>
      </c>
      <c r="H207" s="10">
        <v>0</v>
      </c>
      <c r="I207">
        <f t="shared" si="53"/>
        <v>0</v>
      </c>
      <c r="J207">
        <f t="shared" si="47"/>
        <v>0</v>
      </c>
      <c r="K207">
        <f t="shared" si="48"/>
        <v>0</v>
      </c>
      <c r="L207">
        <f t="shared" si="49"/>
        <v>0</v>
      </c>
      <c r="M207">
        <f t="shared" si="54"/>
        <v>-0.38682141848509816</v>
      </c>
      <c r="N207">
        <f t="shared" si="55"/>
        <v>-3.8771144951427421</v>
      </c>
      <c r="O207">
        <f t="shared" si="56"/>
        <v>1.9021769409126017</v>
      </c>
      <c r="P207">
        <f t="shared" si="57"/>
        <v>-0.12491245880494406</v>
      </c>
      <c r="Q207">
        <f t="shared" si="58"/>
        <v>7.5087132362988557E-17</v>
      </c>
      <c r="R207">
        <f t="shared" si="59"/>
        <v>0</v>
      </c>
    </row>
    <row r="208" spans="1:18">
      <c r="A208" s="11"/>
      <c r="B208">
        <v>507</v>
      </c>
      <c r="C208">
        <f t="shared" si="50"/>
        <v>8.8488193076112509</v>
      </c>
      <c r="D208">
        <f t="shared" si="51"/>
        <v>-356.04557400565375</v>
      </c>
      <c r="E208">
        <f t="shared" si="52"/>
        <v>28.937729203362494</v>
      </c>
      <c r="F208">
        <f t="shared" si="45"/>
        <v>1.2424024312547275</v>
      </c>
      <c r="G208">
        <f t="shared" si="46"/>
        <v>111.28435892462717</v>
      </c>
      <c r="H208" s="10">
        <v>0</v>
      </c>
      <c r="I208">
        <f t="shared" si="53"/>
        <v>0</v>
      </c>
      <c r="J208">
        <f t="shared" si="47"/>
        <v>0</v>
      </c>
      <c r="K208">
        <f t="shared" si="48"/>
        <v>0</v>
      </c>
      <c r="L208">
        <f t="shared" si="49"/>
        <v>0</v>
      </c>
      <c r="M208">
        <f t="shared" si="54"/>
        <v>-0.35842689700904151</v>
      </c>
      <c r="N208">
        <f t="shared" si="55"/>
        <v>-3.7241954343528501</v>
      </c>
      <c r="O208">
        <f t="shared" si="56"/>
        <v>1.9754430510681071</v>
      </c>
      <c r="P208">
        <f t="shared" si="57"/>
        <v>-0.15792850711464032</v>
      </c>
      <c r="Q208">
        <f t="shared" si="58"/>
        <v>-1.1330393600064213E-2</v>
      </c>
      <c r="R208">
        <f t="shared" si="59"/>
        <v>0</v>
      </c>
    </row>
    <row r="209" spans="1:18">
      <c r="A209" s="11"/>
      <c r="B209">
        <v>510</v>
      </c>
      <c r="C209">
        <f t="shared" si="50"/>
        <v>8.9011791851710811</v>
      </c>
      <c r="D209">
        <f t="shared" si="51"/>
        <v>-367.65867764895006</v>
      </c>
      <c r="E209">
        <f t="shared" si="52"/>
        <v>35.573054083019564</v>
      </c>
      <c r="F209">
        <f t="shared" si="45"/>
        <v>0.92837064950248183</v>
      </c>
      <c r="G209">
        <f t="shared" si="46"/>
        <v>102.16340711013919</v>
      </c>
      <c r="H209" s="10">
        <v>0</v>
      </c>
      <c r="I209">
        <f t="shared" si="53"/>
        <v>0</v>
      </c>
      <c r="J209">
        <f t="shared" si="47"/>
        <v>0</v>
      </c>
      <c r="K209">
        <f t="shared" si="48"/>
        <v>0</v>
      </c>
      <c r="L209">
        <f t="shared" si="49"/>
        <v>0</v>
      </c>
      <c r="M209">
        <f t="shared" si="54"/>
        <v>-0.32904995232223122</v>
      </c>
      <c r="N209">
        <f t="shared" si="55"/>
        <v>-3.5304733090461893</v>
      </c>
      <c r="O209">
        <f t="shared" si="56"/>
        <v>2.0000671971867074</v>
      </c>
      <c r="P209">
        <f t="shared" si="57"/>
        <v>-0.18404232183837027</v>
      </c>
      <c r="Q209">
        <f t="shared" si="58"/>
        <v>-2.1888639600644862E-2</v>
      </c>
      <c r="R209">
        <f t="shared" si="59"/>
        <v>0</v>
      </c>
    </row>
    <row r="210" spans="1:18">
      <c r="A210" s="11"/>
      <c r="B210">
        <v>513</v>
      </c>
      <c r="C210">
        <f t="shared" si="50"/>
        <v>8.9535390627309113</v>
      </c>
      <c r="D210">
        <f t="shared" si="51"/>
        <v>-378.26405441245197</v>
      </c>
      <c r="E210">
        <f t="shared" si="52"/>
        <v>41.81863313800293</v>
      </c>
      <c r="F210">
        <f t="shared" si="45"/>
        <v>0.57376461555034675</v>
      </c>
      <c r="G210">
        <f t="shared" si="46"/>
        <v>92.762432498053656</v>
      </c>
      <c r="H210" s="10">
        <v>0</v>
      </c>
      <c r="I210">
        <f t="shared" si="53"/>
        <v>0</v>
      </c>
      <c r="J210">
        <f t="shared" si="47"/>
        <v>0</v>
      </c>
      <c r="K210">
        <f t="shared" si="48"/>
        <v>0</v>
      </c>
      <c r="L210">
        <f t="shared" si="49"/>
        <v>0</v>
      </c>
      <c r="M210">
        <f t="shared" si="54"/>
        <v>-0.29877110458808737</v>
      </c>
      <c r="N210">
        <f t="shared" si="55"/>
        <v>-3.2980705793665814</v>
      </c>
      <c r="O210">
        <f t="shared" si="56"/>
        <v>1.9754430510681069</v>
      </c>
      <c r="P210">
        <f t="shared" si="57"/>
        <v>-0.20211260396472105</v>
      </c>
      <c r="Q210">
        <f t="shared" si="58"/>
        <v>-3.0955210985128788E-2</v>
      </c>
      <c r="R210">
        <f t="shared" si="59"/>
        <v>0</v>
      </c>
    </row>
    <row r="211" spans="1:18">
      <c r="A211" s="11"/>
      <c r="B211">
        <v>516</v>
      </c>
      <c r="C211">
        <f t="shared" si="50"/>
        <v>9.0058989402907397</v>
      </c>
      <c r="D211">
        <f t="shared" si="51"/>
        <v>-387.83263569562109</v>
      </c>
      <c r="E211">
        <f t="shared" si="52"/>
        <v>47.606038497214534</v>
      </c>
      <c r="F211">
        <f t="shared" si="45"/>
        <v>0.19408231467058279</v>
      </c>
      <c r="G211">
        <f t="shared" si="46"/>
        <v>83.107202506328917</v>
      </c>
      <c r="H211" s="10">
        <v>0</v>
      </c>
      <c r="I211">
        <f t="shared" si="53"/>
        <v>0</v>
      </c>
      <c r="J211">
        <f t="shared" si="47"/>
        <v>0</v>
      </c>
      <c r="K211">
        <f t="shared" si="48"/>
        <v>0</v>
      </c>
      <c r="L211">
        <f t="shared" si="49"/>
        <v>0</v>
      </c>
      <c r="M211">
        <f t="shared" si="54"/>
        <v>-0.26767334602359355</v>
      </c>
      <c r="N211">
        <f t="shared" si="55"/>
        <v>-3.0295334982538042</v>
      </c>
      <c r="O211">
        <f t="shared" si="56"/>
        <v>1.902176940912605</v>
      </c>
      <c r="P211">
        <f t="shared" si="57"/>
        <v>-0.21134959545393703</v>
      </c>
      <c r="Q211">
        <f t="shared" si="58"/>
        <v>-3.7912235896880898E-2</v>
      </c>
      <c r="R211">
        <f t="shared" si="59"/>
        <v>0</v>
      </c>
    </row>
    <row r="212" spans="1:18">
      <c r="A212" s="11"/>
      <c r="B212">
        <v>519</v>
      </c>
      <c r="C212">
        <f t="shared" si="50"/>
        <v>9.0582588178505699</v>
      </c>
      <c r="D212">
        <f t="shared" si="51"/>
        <v>-396.33819468226488</v>
      </c>
      <c r="E212">
        <f t="shared" si="52"/>
        <v>52.871862136446858</v>
      </c>
      <c r="F212">
        <f t="shared" si="45"/>
        <v>-0.19408231467057108</v>
      </c>
      <c r="G212">
        <f t="shared" si="46"/>
        <v>73.224181449244824</v>
      </c>
      <c r="H212" s="10">
        <v>0</v>
      </c>
      <c r="I212">
        <f t="shared" si="53"/>
        <v>0</v>
      </c>
      <c r="J212">
        <f t="shared" si="47"/>
        <v>0</v>
      </c>
      <c r="K212">
        <f t="shared" si="48"/>
        <v>0</v>
      </c>
      <c r="L212">
        <f t="shared" si="49"/>
        <v>0</v>
      </c>
      <c r="M212">
        <f t="shared" si="54"/>
        <v>-0.23584191342339411</v>
      </c>
      <c r="N212">
        <f t="shared" si="55"/>
        <v>-2.7278042141635073</v>
      </c>
      <c r="O212">
        <f t="shared" si="56"/>
        <v>1.7820729215085027</v>
      </c>
      <c r="P212">
        <f t="shared" si="57"/>
        <v>-0.21134959545393717</v>
      </c>
      <c r="Q212">
        <f t="shared" si="58"/>
        <v>-4.2285604585192912E-2</v>
      </c>
      <c r="R212">
        <f t="shared" si="59"/>
        <v>0</v>
      </c>
    </row>
    <row r="213" spans="1:18">
      <c r="A213" s="11"/>
      <c r="B213">
        <v>522</v>
      </c>
      <c r="C213">
        <f t="shared" si="50"/>
        <v>9.1106186954104</v>
      </c>
      <c r="D213">
        <f t="shared" si="51"/>
        <v>-403.75741822641464</v>
      </c>
      <c r="E213">
        <f t="shared" si="52"/>
        <v>57.558410589963813</v>
      </c>
      <c r="F213">
        <f t="shared" si="45"/>
        <v>-0.57376461555034797</v>
      </c>
      <c r="G213">
        <f t="shared" si="46"/>
        <v>63.140458000558795</v>
      </c>
      <c r="H213" s="10">
        <v>0</v>
      </c>
      <c r="I213">
        <f t="shared" si="53"/>
        <v>0</v>
      </c>
      <c r="J213">
        <f t="shared" si="47"/>
        <v>0</v>
      </c>
      <c r="K213">
        <f t="shared" si="48"/>
        <v>0</v>
      </c>
      <c r="L213">
        <f t="shared" si="49"/>
        <v>0</v>
      </c>
      <c r="M213">
        <f t="shared" si="54"/>
        <v>-0.20336405453167161</v>
      </c>
      <c r="N213">
        <f t="shared" si="55"/>
        <v>-2.3961885362731059</v>
      </c>
      <c r="O213">
        <f t="shared" si="56"/>
        <v>1.6180883524159189</v>
      </c>
      <c r="P213">
        <f t="shared" si="57"/>
        <v>-0.202112603964721</v>
      </c>
      <c r="Q213">
        <f t="shared" si="58"/>
        <v>-4.3777279201289626E-2</v>
      </c>
      <c r="R213">
        <f t="shared" si="59"/>
        <v>0</v>
      </c>
    </row>
    <row r="214" spans="1:18">
      <c r="A214" s="11"/>
      <c r="B214">
        <v>525</v>
      </c>
      <c r="C214">
        <f t="shared" si="50"/>
        <v>9.1629785729702302</v>
      </c>
      <c r="D214">
        <f t="shared" si="51"/>
        <v>-410.06997075203981</v>
      </c>
      <c r="E214">
        <f t="shared" si="52"/>
        <v>61.614337052185348</v>
      </c>
      <c r="F214">
        <f t="shared" si="45"/>
        <v>-0.92837064950248316</v>
      </c>
      <c r="G214">
        <f t="shared" si="46"/>
        <v>52.883670945332639</v>
      </c>
      <c r="H214" s="10">
        <v>0</v>
      </c>
      <c r="I214">
        <f t="shared" si="53"/>
        <v>0</v>
      </c>
      <c r="J214">
        <f t="shared" si="47"/>
        <v>0</v>
      </c>
      <c r="K214">
        <f t="shared" si="48"/>
        <v>0</v>
      </c>
      <c r="L214">
        <f t="shared" si="49"/>
        <v>0</v>
      </c>
      <c r="M214">
        <f t="shared" si="54"/>
        <v>-0.17032878890213982</v>
      </c>
      <c r="N214">
        <f t="shared" si="55"/>
        <v>-2.0383197153446075</v>
      </c>
      <c r="O214">
        <f t="shared" si="56"/>
        <v>1.4142610779594955</v>
      </c>
      <c r="P214">
        <f t="shared" si="57"/>
        <v>-0.18404232183837016</v>
      </c>
      <c r="Q214">
        <f t="shared" si="58"/>
        <v>-4.2285604585192912E-2</v>
      </c>
      <c r="R214">
        <f t="shared" si="59"/>
        <v>0</v>
      </c>
    </row>
    <row r="215" spans="1:18">
      <c r="A215" s="11"/>
      <c r="B215">
        <v>528</v>
      </c>
      <c r="C215">
        <f t="shared" si="50"/>
        <v>9.2153384505300604</v>
      </c>
      <c r="D215">
        <f t="shared" si="51"/>
        <v>-415.25854999144781</v>
      </c>
      <c r="E215">
        <f t="shared" si="52"/>
        <v>64.995203944034188</v>
      </c>
      <c r="F215">
        <f t="shared" si="45"/>
        <v>-1.2424024312547286</v>
      </c>
      <c r="G215">
        <f t="shared" si="46"/>
        <v>42.481933423944241</v>
      </c>
      <c r="H215" s="10">
        <v>0</v>
      </c>
      <c r="I215">
        <f t="shared" si="53"/>
        <v>0</v>
      </c>
      <c r="J215">
        <f t="shared" si="47"/>
        <v>0</v>
      </c>
      <c r="K215">
        <f t="shared" si="48"/>
        <v>0</v>
      </c>
      <c r="L215">
        <f t="shared" si="49"/>
        <v>0</v>
      </c>
      <c r="M215">
        <f t="shared" si="54"/>
        <v>-0.13682666390163631</v>
      </c>
      <c r="N215">
        <f t="shared" si="55"/>
        <v>-1.6581186370689702</v>
      </c>
      <c r="O215">
        <f t="shared" si="56"/>
        <v>1.1756100021002902</v>
      </c>
      <c r="P215">
        <f t="shared" si="57"/>
        <v>-0.15792850711464021</v>
      </c>
      <c r="Q215">
        <f t="shared" si="58"/>
        <v>-3.7912235896880898E-2</v>
      </c>
      <c r="R215">
        <f t="shared" si="59"/>
        <v>0</v>
      </c>
    </row>
    <row r="216" spans="1:18">
      <c r="A216" s="11"/>
      <c r="B216">
        <v>531</v>
      </c>
      <c r="C216">
        <f t="shared" si="50"/>
        <v>9.2676983280898888</v>
      </c>
      <c r="D216">
        <f t="shared" si="51"/>
        <v>-419.3089344095971</v>
      </c>
      <c r="E216">
        <f t="shared" si="52"/>
        <v>67.663969780351252</v>
      </c>
      <c r="F216">
        <f t="shared" si="45"/>
        <v>-1.5021352650528284</v>
      </c>
      <c r="G216">
        <f t="shared" si="46"/>
        <v>31.96375587592415</v>
      </c>
      <c r="H216" s="10">
        <v>0</v>
      </c>
      <c r="I216">
        <f t="shared" si="53"/>
        <v>0</v>
      </c>
      <c r="J216">
        <f t="shared" si="47"/>
        <v>0</v>
      </c>
      <c r="K216">
        <f t="shared" si="48"/>
        <v>0</v>
      </c>
      <c r="L216">
        <f t="shared" si="49"/>
        <v>0</v>
      </c>
      <c r="M216">
        <f t="shared" si="54"/>
        <v>-0.10294950652608427</v>
      </c>
      <c r="N216">
        <f t="shared" si="55"/>
        <v>-1.2597508640219872</v>
      </c>
      <c r="O216">
        <f t="shared" si="56"/>
        <v>0.90801150636347483</v>
      </c>
      <c r="P216">
        <f t="shared" si="57"/>
        <v>-0.12491245880494516</v>
      </c>
      <c r="Q216">
        <f t="shared" si="58"/>
        <v>-3.0955210985128788E-2</v>
      </c>
      <c r="R216">
        <f t="shared" si="59"/>
        <v>0</v>
      </c>
    </row>
    <row r="217" spans="1:18">
      <c r="A217" s="11"/>
      <c r="B217">
        <v>534</v>
      </c>
      <c r="C217">
        <f t="shared" si="50"/>
        <v>9.320058205649719</v>
      </c>
      <c r="D217">
        <f t="shared" si="51"/>
        <v>-422.21002218433648</v>
      </c>
      <c r="E217">
        <f t="shared" si="52"/>
        <v>69.591395004158912</v>
      </c>
      <c r="F217">
        <f t="shared" si="45"/>
        <v>-1.6962175797234069</v>
      </c>
      <c r="G217">
        <f t="shared" si="46"/>
        <v>21.357967894821229</v>
      </c>
      <c r="H217" s="10">
        <v>0</v>
      </c>
      <c r="I217">
        <f t="shared" si="53"/>
        <v>0</v>
      </c>
      <c r="J217">
        <f t="shared" si="47"/>
        <v>0</v>
      </c>
      <c r="K217">
        <f t="shared" si="48"/>
        <v>0</v>
      </c>
      <c r="L217">
        <f t="shared" si="49"/>
        <v>0</v>
      </c>
      <c r="M217">
        <f t="shared" si="54"/>
        <v>-6.8790171709075601E-2</v>
      </c>
      <c r="N217">
        <f t="shared" si="55"/>
        <v>-0.84758099688894983</v>
      </c>
      <c r="O217">
        <f t="shared" si="56"/>
        <v>0.61805475382256714</v>
      </c>
      <c r="P217">
        <f t="shared" si="57"/>
        <v>-8.6437136648993565E-2</v>
      </c>
      <c r="Q217">
        <f t="shared" si="58"/>
        <v>-2.1888639600645129E-2</v>
      </c>
      <c r="R217">
        <f t="shared" si="59"/>
        <v>0</v>
      </c>
    </row>
    <row r="218" spans="1:18">
      <c r="A218" s="11"/>
      <c r="B218">
        <v>537</v>
      </c>
      <c r="C218">
        <f t="shared" si="50"/>
        <v>9.3724180832095492</v>
      </c>
      <c r="D218">
        <f t="shared" si="51"/>
        <v>-423.95386163572732</v>
      </c>
      <c r="E218">
        <f t="shared" si="52"/>
        <v>70.75636234136536</v>
      </c>
      <c r="F218">
        <f t="shared" si="45"/>
        <v>-1.816167046805077</v>
      </c>
      <c r="G218">
        <f t="shared" si="46"/>
        <v>10.693639208292742</v>
      </c>
      <c r="H218" s="10">
        <v>0</v>
      </c>
      <c r="I218">
        <f t="shared" si="53"/>
        <v>0</v>
      </c>
      <c r="J218">
        <f t="shared" si="47"/>
        <v>0</v>
      </c>
      <c r="K218">
        <f t="shared" si="48"/>
        <v>0</v>
      </c>
      <c r="L218">
        <f t="shared" si="49"/>
        <v>0</v>
      </c>
      <c r="M218">
        <f t="shared" si="54"/>
        <v>-3.4442287812958543E-2</v>
      </c>
      <c r="N218">
        <f t="shared" si="55"/>
        <v>-0.42612485498627062</v>
      </c>
      <c r="O218">
        <f t="shared" si="56"/>
        <v>0.31287944203642049</v>
      </c>
      <c r="P218">
        <f t="shared" si="57"/>
        <v>-4.4184096850081123E-2</v>
      </c>
      <c r="Q218">
        <f t="shared" si="58"/>
        <v>-1.1330393600064213E-2</v>
      </c>
      <c r="R218">
        <f t="shared" si="59"/>
        <v>0</v>
      </c>
    </row>
    <row r="219" spans="1:18">
      <c r="A219" s="11"/>
      <c r="B219">
        <v>540</v>
      </c>
      <c r="C219">
        <f t="shared" si="50"/>
        <v>9.4247779607693793</v>
      </c>
      <c r="D219">
        <f t="shared" si="51"/>
        <v>-424.53567302104625</v>
      </c>
      <c r="E219">
        <f t="shared" si="52"/>
        <v>71.14610816603907</v>
      </c>
      <c r="F219">
        <f t="shared" si="45"/>
        <v>-1.856741299004967</v>
      </c>
      <c r="G219">
        <f t="shared" si="46"/>
        <v>7.509920422151244E-14</v>
      </c>
      <c r="H219" s="10">
        <v>0</v>
      </c>
      <c r="I219">
        <f t="shared" si="53"/>
        <v>0</v>
      </c>
      <c r="J219">
        <f t="shared" si="47"/>
        <v>0</v>
      </c>
      <c r="K219">
        <f t="shared" si="48"/>
        <v>0</v>
      </c>
      <c r="L219">
        <f t="shared" si="49"/>
        <v>0</v>
      </c>
      <c r="M219">
        <f t="shared" si="54"/>
        <v>-2.4188102440520209E-16</v>
      </c>
      <c r="N219">
        <f t="shared" si="55"/>
        <v>-2.9966930998370679E-15</v>
      </c>
      <c r="O219">
        <f t="shared" si="56"/>
        <v>2.2053413127120381E-15</v>
      </c>
      <c r="P219">
        <f t="shared" si="57"/>
        <v>-3.1243309757809079E-16</v>
      </c>
      <c r="Q219">
        <f t="shared" si="58"/>
        <v>-2.3597863759943522E-16</v>
      </c>
      <c r="R219">
        <f t="shared" si="59"/>
        <v>0</v>
      </c>
    </row>
    <row r="220" spans="1:18">
      <c r="A220" s="11"/>
      <c r="B220">
        <v>543</v>
      </c>
      <c r="C220">
        <f t="shared" si="50"/>
        <v>9.4771378383292095</v>
      </c>
      <c r="D220">
        <f t="shared" si="51"/>
        <v>-423.95386163572732</v>
      </c>
      <c r="E220">
        <f t="shared" si="52"/>
        <v>70.756362341365374</v>
      </c>
      <c r="F220">
        <f t="shared" si="45"/>
        <v>-1.8161670468050781</v>
      </c>
      <c r="G220">
        <f t="shared" si="46"/>
        <v>-10.693639208292593</v>
      </c>
      <c r="H220" s="10">
        <v>0</v>
      </c>
      <c r="I220">
        <f t="shared" si="53"/>
        <v>0</v>
      </c>
      <c r="J220">
        <f t="shared" si="47"/>
        <v>0</v>
      </c>
      <c r="K220">
        <f t="shared" si="48"/>
        <v>0</v>
      </c>
      <c r="L220">
        <f t="shared" si="49"/>
        <v>0</v>
      </c>
      <c r="M220">
        <f t="shared" si="54"/>
        <v>3.4442287812958057E-2</v>
      </c>
      <c r="N220">
        <f t="shared" si="55"/>
        <v>0.42612485498626468</v>
      </c>
      <c r="O220">
        <f t="shared" si="56"/>
        <v>-0.3128794420364161</v>
      </c>
      <c r="P220">
        <f t="shared" si="57"/>
        <v>4.4184096850080505E-2</v>
      </c>
      <c r="Q220">
        <f t="shared" si="58"/>
        <v>1.1330393600064359E-2</v>
      </c>
      <c r="R220">
        <f t="shared" si="59"/>
        <v>0</v>
      </c>
    </row>
    <row r="221" spans="1:18">
      <c r="A221" s="11"/>
      <c r="B221">
        <v>546</v>
      </c>
      <c r="C221">
        <f t="shared" si="50"/>
        <v>9.5294977158890397</v>
      </c>
      <c r="D221">
        <f t="shared" si="51"/>
        <v>-422.21002218433648</v>
      </c>
      <c r="E221">
        <f t="shared" si="52"/>
        <v>69.591395004158926</v>
      </c>
      <c r="F221">
        <f t="shared" si="45"/>
        <v>-1.6962175797234089</v>
      </c>
      <c r="G221">
        <f t="shared" si="46"/>
        <v>-21.357967894821076</v>
      </c>
      <c r="H221" s="10">
        <v>0</v>
      </c>
      <c r="I221">
        <f t="shared" si="53"/>
        <v>0</v>
      </c>
      <c r="J221">
        <f t="shared" si="47"/>
        <v>0</v>
      </c>
      <c r="K221">
        <f t="shared" si="48"/>
        <v>0</v>
      </c>
      <c r="L221">
        <f t="shared" si="49"/>
        <v>0</v>
      </c>
      <c r="M221">
        <f t="shared" si="54"/>
        <v>6.8790171709075115E-2</v>
      </c>
      <c r="N221">
        <f t="shared" si="55"/>
        <v>0.84758099688894384</v>
      </c>
      <c r="O221">
        <f t="shared" si="56"/>
        <v>-0.61805475382256292</v>
      </c>
      <c r="P221">
        <f t="shared" si="57"/>
        <v>8.643713664899301E-2</v>
      </c>
      <c r="Q221">
        <f t="shared" si="58"/>
        <v>2.1888639600644723E-2</v>
      </c>
      <c r="R221">
        <f t="shared" si="59"/>
        <v>0</v>
      </c>
    </row>
    <row r="222" spans="1:18">
      <c r="A222" s="11"/>
      <c r="B222">
        <v>549</v>
      </c>
      <c r="C222">
        <f t="shared" si="50"/>
        <v>9.5818575934488681</v>
      </c>
      <c r="D222">
        <f t="shared" si="51"/>
        <v>-419.30893440959727</v>
      </c>
      <c r="E222">
        <f t="shared" si="52"/>
        <v>67.663969780351351</v>
      </c>
      <c r="F222">
        <f t="shared" si="45"/>
        <v>-1.5021352650528392</v>
      </c>
      <c r="G222">
        <f t="shared" si="46"/>
        <v>-31.963755875923646</v>
      </c>
      <c r="H222" s="10">
        <v>0</v>
      </c>
      <c r="I222">
        <f t="shared" si="53"/>
        <v>0</v>
      </c>
      <c r="J222">
        <f t="shared" si="47"/>
        <v>0</v>
      </c>
      <c r="K222">
        <f t="shared" si="48"/>
        <v>0</v>
      </c>
      <c r="L222">
        <f t="shared" si="49"/>
        <v>0</v>
      </c>
      <c r="M222">
        <f t="shared" si="54"/>
        <v>0.10294950652608263</v>
      </c>
      <c r="N222">
        <f t="shared" si="55"/>
        <v>1.2597508640219677</v>
      </c>
      <c r="O222">
        <f t="shared" si="56"/>
        <v>-0.90801150636346462</v>
      </c>
      <c r="P222">
        <f t="shared" si="57"/>
        <v>0.12491245880494344</v>
      </c>
      <c r="Q222">
        <f t="shared" si="58"/>
        <v>3.0955210985128451E-2</v>
      </c>
      <c r="R222">
        <f t="shared" si="59"/>
        <v>0</v>
      </c>
    </row>
    <row r="223" spans="1:18">
      <c r="A223" s="11"/>
      <c r="B223">
        <v>552</v>
      </c>
      <c r="C223">
        <f t="shared" si="50"/>
        <v>9.6342174710086983</v>
      </c>
      <c r="D223">
        <f t="shared" si="51"/>
        <v>-415.25854999144792</v>
      </c>
      <c r="E223">
        <f t="shared" si="52"/>
        <v>64.995203944034216</v>
      </c>
      <c r="F223">
        <f t="shared" si="45"/>
        <v>-1.242402431254733</v>
      </c>
      <c r="G223">
        <f t="shared" si="46"/>
        <v>-42.481933423944099</v>
      </c>
      <c r="H223" s="10">
        <v>0</v>
      </c>
      <c r="I223">
        <f t="shared" si="53"/>
        <v>0</v>
      </c>
      <c r="J223">
        <f t="shared" si="47"/>
        <v>0</v>
      </c>
      <c r="K223">
        <f t="shared" si="48"/>
        <v>0</v>
      </c>
      <c r="L223">
        <f t="shared" si="49"/>
        <v>0</v>
      </c>
      <c r="M223">
        <f t="shared" si="54"/>
        <v>0.13682666390163581</v>
      </c>
      <c r="N223">
        <f t="shared" si="55"/>
        <v>1.6581186370689649</v>
      </c>
      <c r="O223">
        <f t="shared" si="56"/>
        <v>-1.1756100021002867</v>
      </c>
      <c r="P223">
        <f t="shared" si="57"/>
        <v>0.15792850711463982</v>
      </c>
      <c r="Q223">
        <f t="shared" si="58"/>
        <v>3.7912235896880815E-2</v>
      </c>
      <c r="R223">
        <f t="shared" si="59"/>
        <v>0</v>
      </c>
    </row>
    <row r="224" spans="1:18">
      <c r="A224" s="11"/>
      <c r="B224">
        <v>555</v>
      </c>
      <c r="C224">
        <f t="shared" si="50"/>
        <v>9.6865773485685303</v>
      </c>
      <c r="D224">
        <f t="shared" si="51"/>
        <v>-410.06997075203969</v>
      </c>
      <c r="E224">
        <f t="shared" si="52"/>
        <v>61.61433705218527</v>
      </c>
      <c r="F224">
        <f t="shared" si="45"/>
        <v>-0.92837064950247628</v>
      </c>
      <c r="G224">
        <f t="shared" si="46"/>
        <v>-52.883670945332852</v>
      </c>
      <c r="H224" s="10">
        <v>0</v>
      </c>
      <c r="I224">
        <f t="shared" si="53"/>
        <v>0</v>
      </c>
      <c r="J224">
        <f t="shared" si="47"/>
        <v>0</v>
      </c>
      <c r="K224">
        <f t="shared" si="48"/>
        <v>0</v>
      </c>
      <c r="L224">
        <f t="shared" si="49"/>
        <v>0</v>
      </c>
      <c r="M224">
        <f t="shared" si="54"/>
        <v>0.17032878890214051</v>
      </c>
      <c r="N224">
        <f t="shared" si="55"/>
        <v>2.0383197153446146</v>
      </c>
      <c r="O224">
        <f t="shared" si="56"/>
        <v>-1.4142610779594973</v>
      </c>
      <c r="P224">
        <f t="shared" si="57"/>
        <v>0.1840423218383706</v>
      </c>
      <c r="Q224">
        <f t="shared" si="58"/>
        <v>4.228560458519303E-2</v>
      </c>
      <c r="R224">
        <f t="shared" si="59"/>
        <v>0</v>
      </c>
    </row>
    <row r="225" spans="1:18">
      <c r="A225" s="11"/>
      <c r="B225">
        <v>558</v>
      </c>
      <c r="C225">
        <f t="shared" si="50"/>
        <v>9.7389372261283587</v>
      </c>
      <c r="D225">
        <f t="shared" si="51"/>
        <v>-403.75741822641476</v>
      </c>
      <c r="E225">
        <f t="shared" si="52"/>
        <v>57.55841058996387</v>
      </c>
      <c r="F225">
        <f t="shared" si="45"/>
        <v>-0.57376461555035319</v>
      </c>
      <c r="G225">
        <f t="shared" si="46"/>
        <v>-63.140458000558645</v>
      </c>
      <c r="H225" s="10">
        <v>0</v>
      </c>
      <c r="I225">
        <f t="shared" si="53"/>
        <v>0</v>
      </c>
      <c r="J225">
        <f t="shared" si="47"/>
        <v>0</v>
      </c>
      <c r="K225">
        <f t="shared" si="48"/>
        <v>0</v>
      </c>
      <c r="L225">
        <f t="shared" si="49"/>
        <v>0</v>
      </c>
      <c r="M225">
        <f t="shared" si="54"/>
        <v>0.20336405453167111</v>
      </c>
      <c r="N225">
        <f t="shared" si="55"/>
        <v>2.3961885362731006</v>
      </c>
      <c r="O225">
        <f t="shared" si="56"/>
        <v>-1.6180883524159162</v>
      </c>
      <c r="P225">
        <f t="shared" si="57"/>
        <v>0.20211260396472083</v>
      </c>
      <c r="Q225">
        <f t="shared" si="58"/>
        <v>4.3777279201289626E-2</v>
      </c>
      <c r="R225">
        <f t="shared" si="59"/>
        <v>0</v>
      </c>
    </row>
    <row r="226" spans="1:18">
      <c r="A226" s="11"/>
      <c r="B226">
        <v>561</v>
      </c>
      <c r="C226">
        <f t="shared" si="50"/>
        <v>9.7912971036881888</v>
      </c>
      <c r="D226">
        <f t="shared" si="51"/>
        <v>-396.338194682265</v>
      </c>
      <c r="E226">
        <f t="shared" si="52"/>
        <v>52.871862136446929</v>
      </c>
      <c r="F226">
        <f t="shared" si="45"/>
        <v>-0.19408231467057654</v>
      </c>
      <c r="G226">
        <f t="shared" si="46"/>
        <v>-73.224181449244682</v>
      </c>
      <c r="H226" s="10">
        <v>0</v>
      </c>
      <c r="I226">
        <f t="shared" si="53"/>
        <v>0</v>
      </c>
      <c r="J226">
        <f t="shared" si="47"/>
        <v>0</v>
      </c>
      <c r="K226">
        <f t="shared" si="48"/>
        <v>0</v>
      </c>
      <c r="L226">
        <f t="shared" si="49"/>
        <v>0</v>
      </c>
      <c r="M226">
        <f t="shared" si="54"/>
        <v>0.23584191342339367</v>
      </c>
      <c r="N226">
        <f t="shared" si="55"/>
        <v>2.7278042141635037</v>
      </c>
      <c r="O226">
        <f t="shared" si="56"/>
        <v>-1.7820729215085007</v>
      </c>
      <c r="P226">
        <f t="shared" si="57"/>
        <v>0.21134959545393711</v>
      </c>
      <c r="Q226">
        <f t="shared" si="58"/>
        <v>4.2285604585192947E-2</v>
      </c>
      <c r="R226">
        <f t="shared" si="59"/>
        <v>0</v>
      </c>
    </row>
    <row r="227" spans="1:18">
      <c r="A227" s="11"/>
      <c r="B227">
        <v>564</v>
      </c>
      <c r="C227">
        <f t="shared" si="50"/>
        <v>9.8436569812480172</v>
      </c>
      <c r="D227">
        <f t="shared" si="51"/>
        <v>-387.83263569562155</v>
      </c>
      <c r="E227">
        <f t="shared" si="52"/>
        <v>47.606038497214811</v>
      </c>
      <c r="F227">
        <f t="shared" si="45"/>
        <v>0.19408231467056428</v>
      </c>
      <c r="G227">
        <f t="shared" si="46"/>
        <v>-83.107202506328449</v>
      </c>
      <c r="H227" s="10">
        <v>0</v>
      </c>
      <c r="I227">
        <f t="shared" si="53"/>
        <v>0</v>
      </c>
      <c r="J227">
        <f t="shared" si="47"/>
        <v>0</v>
      </c>
      <c r="K227">
        <f t="shared" si="48"/>
        <v>0</v>
      </c>
      <c r="L227">
        <f t="shared" si="49"/>
        <v>0</v>
      </c>
      <c r="M227">
        <f t="shared" si="54"/>
        <v>0.267673346023592</v>
      </c>
      <c r="N227">
        <f t="shared" si="55"/>
        <v>3.0295334982537909</v>
      </c>
      <c r="O227">
        <f t="shared" si="56"/>
        <v>-1.9021769409125993</v>
      </c>
      <c r="P227">
        <f t="shared" si="57"/>
        <v>0.21134959545393725</v>
      </c>
      <c r="Q227">
        <f t="shared" si="58"/>
        <v>3.7912235896881127E-2</v>
      </c>
      <c r="R227">
        <f t="shared" si="59"/>
        <v>0</v>
      </c>
    </row>
    <row r="228" spans="1:18">
      <c r="A228" s="11"/>
      <c r="B228">
        <v>567</v>
      </c>
      <c r="C228">
        <f t="shared" si="50"/>
        <v>9.8960168588078474</v>
      </c>
      <c r="D228">
        <f t="shared" si="51"/>
        <v>-378.2640544124522</v>
      </c>
      <c r="E228">
        <f t="shared" si="52"/>
        <v>41.818633138003008</v>
      </c>
      <c r="F228">
        <f t="shared" si="45"/>
        <v>0.57376461555034153</v>
      </c>
      <c r="G228">
        <f t="shared" si="46"/>
        <v>-92.762432498053514</v>
      </c>
      <c r="H228" s="10">
        <v>0</v>
      </c>
      <c r="I228">
        <f t="shared" si="53"/>
        <v>0</v>
      </c>
      <c r="J228">
        <f t="shared" si="47"/>
        <v>0</v>
      </c>
      <c r="K228">
        <f t="shared" si="48"/>
        <v>0</v>
      </c>
      <c r="L228">
        <f t="shared" si="49"/>
        <v>0</v>
      </c>
      <c r="M228">
        <f t="shared" si="54"/>
        <v>0.29877110458808692</v>
      </c>
      <c r="N228">
        <f t="shared" si="55"/>
        <v>3.2980705793665783</v>
      </c>
      <c r="O228">
        <f t="shared" si="56"/>
        <v>-1.9754430510681062</v>
      </c>
      <c r="P228">
        <f t="shared" si="57"/>
        <v>0.20211260396472128</v>
      </c>
      <c r="Q228">
        <f t="shared" si="58"/>
        <v>3.0955210985128899E-2</v>
      </c>
      <c r="R228">
        <f t="shared" si="59"/>
        <v>0</v>
      </c>
    </row>
    <row r="229" spans="1:18">
      <c r="A229" s="11"/>
      <c r="B229">
        <v>570</v>
      </c>
      <c r="C229">
        <f t="shared" si="50"/>
        <v>9.9483767363676794</v>
      </c>
      <c r="D229">
        <f t="shared" si="51"/>
        <v>-367.65867764894983</v>
      </c>
      <c r="E229">
        <f t="shared" si="52"/>
        <v>35.573054083019436</v>
      </c>
      <c r="F229">
        <f t="shared" si="45"/>
        <v>0.92837064950248838</v>
      </c>
      <c r="G229">
        <f t="shared" si="46"/>
        <v>-102.16340711013937</v>
      </c>
      <c r="H229" s="10">
        <v>0</v>
      </c>
      <c r="I229">
        <f t="shared" si="53"/>
        <v>0</v>
      </c>
      <c r="J229">
        <f t="shared" si="47"/>
        <v>0</v>
      </c>
      <c r="K229">
        <f t="shared" si="48"/>
        <v>0</v>
      </c>
      <c r="L229">
        <f t="shared" si="49"/>
        <v>0</v>
      </c>
      <c r="M229">
        <f t="shared" si="54"/>
        <v>0.32904995232223178</v>
      </c>
      <c r="N229">
        <f t="shared" si="55"/>
        <v>3.5304733090461937</v>
      </c>
      <c r="O229">
        <f t="shared" si="56"/>
        <v>-2.0000671971867074</v>
      </c>
      <c r="P229">
        <f t="shared" si="57"/>
        <v>0.18404232183836983</v>
      </c>
      <c r="Q229">
        <f t="shared" si="58"/>
        <v>2.188863960064473E-2</v>
      </c>
      <c r="R229">
        <f t="shared" si="59"/>
        <v>0</v>
      </c>
    </row>
    <row r="230" spans="1:18">
      <c r="A230" s="11"/>
      <c r="B230">
        <v>573</v>
      </c>
      <c r="C230">
        <f t="shared" si="50"/>
        <v>10.000736613927508</v>
      </c>
      <c r="D230">
        <f t="shared" si="51"/>
        <v>-356.04557400565386</v>
      </c>
      <c r="E230">
        <f t="shared" si="52"/>
        <v>28.937729203362601</v>
      </c>
      <c r="F230">
        <f t="shared" si="45"/>
        <v>1.2424024312547235</v>
      </c>
      <c r="G230">
        <f t="shared" si="46"/>
        <v>-111.28435892462706</v>
      </c>
      <c r="H230" s="10">
        <v>0</v>
      </c>
      <c r="I230">
        <f t="shared" si="53"/>
        <v>0</v>
      </c>
      <c r="J230">
        <f t="shared" si="47"/>
        <v>0</v>
      </c>
      <c r="K230">
        <f t="shared" si="48"/>
        <v>0</v>
      </c>
      <c r="L230">
        <f t="shared" si="49"/>
        <v>0</v>
      </c>
      <c r="M230">
        <f t="shared" si="54"/>
        <v>0.35842689700904112</v>
      </c>
      <c r="N230">
        <f t="shared" si="55"/>
        <v>3.7241954343528474</v>
      </c>
      <c r="O230">
        <f t="shared" si="56"/>
        <v>-1.9754430510681082</v>
      </c>
      <c r="P230">
        <f t="shared" si="57"/>
        <v>0.15792850711464074</v>
      </c>
      <c r="Q230">
        <f t="shared" si="58"/>
        <v>1.1330393600064369E-2</v>
      </c>
      <c r="R230">
        <f t="shared" si="59"/>
        <v>0</v>
      </c>
    </row>
    <row r="231" spans="1:18">
      <c r="A231" s="11"/>
      <c r="B231">
        <v>576</v>
      </c>
      <c r="C231">
        <f t="shared" si="50"/>
        <v>10.053096491487338</v>
      </c>
      <c r="D231">
        <f t="shared" si="51"/>
        <v>-343.45657419243241</v>
      </c>
      <c r="E231">
        <f t="shared" si="52"/>
        <v>21.985356506944346</v>
      </c>
      <c r="F231">
        <f t="shared" si="45"/>
        <v>1.5021352650528321</v>
      </c>
      <c r="G231">
        <f t="shared" si="46"/>
        <v>-120.1002880465836</v>
      </c>
      <c r="H231" s="10">
        <v>0</v>
      </c>
      <c r="I231">
        <f t="shared" si="53"/>
        <v>0</v>
      </c>
      <c r="J231">
        <f t="shared" si="47"/>
        <v>0</v>
      </c>
      <c r="K231">
        <f t="shared" si="48"/>
        <v>0</v>
      </c>
      <c r="L231">
        <f t="shared" si="49"/>
        <v>0</v>
      </c>
      <c r="M231">
        <f t="shared" si="54"/>
        <v>0.38682141848509782</v>
      </c>
      <c r="N231">
        <f t="shared" si="55"/>
        <v>3.8771144951427408</v>
      </c>
      <c r="O231">
        <f t="shared" si="56"/>
        <v>-1.9021769409126028</v>
      </c>
      <c r="P231">
        <f t="shared" si="57"/>
        <v>0.12491245880494455</v>
      </c>
      <c r="Q231">
        <f t="shared" si="58"/>
        <v>8.5813865557701206E-17</v>
      </c>
      <c r="R231">
        <f t="shared" si="59"/>
        <v>0</v>
      </c>
    </row>
    <row r="232" spans="1:18">
      <c r="A232" s="11"/>
      <c r="B232">
        <v>579</v>
      </c>
      <c r="C232">
        <f t="shared" si="50"/>
        <v>10.105456369047168</v>
      </c>
      <c r="D232">
        <f t="shared" si="51"/>
        <v>-329.92618378272323</v>
      </c>
      <c r="E232">
        <f t="shared" si="52"/>
        <v>14.792107643904387</v>
      </c>
      <c r="F232">
        <f t="shared" si="45"/>
        <v>1.6962175797234096</v>
      </c>
      <c r="G232">
        <f t="shared" si="46"/>
        <v>-128.58703062707312</v>
      </c>
      <c r="H232" s="10">
        <v>0</v>
      </c>
      <c r="I232">
        <f t="shared" si="53"/>
        <v>0</v>
      </c>
      <c r="J232">
        <f t="shared" si="47"/>
        <v>0</v>
      </c>
      <c r="K232">
        <f t="shared" si="48"/>
        <v>0</v>
      </c>
      <c r="L232">
        <f t="shared" si="49"/>
        <v>0</v>
      </c>
      <c r="M232">
        <f t="shared" si="54"/>
        <v>0.4141556893407139</v>
      </c>
      <c r="N232">
        <f t="shared" si="55"/>
        <v>3.9875550781854816</v>
      </c>
      <c r="O232">
        <f t="shared" si="56"/>
        <v>-1.7820729215084998</v>
      </c>
      <c r="P232">
        <f t="shared" si="57"/>
        <v>8.6437136648992899E-2</v>
      </c>
      <c r="Q232">
        <f t="shared" si="58"/>
        <v>-1.1330393600064204E-2</v>
      </c>
      <c r="R232">
        <f t="shared" si="59"/>
        <v>0</v>
      </c>
    </row>
    <row r="233" spans="1:18">
      <c r="A233" s="11"/>
      <c r="B233">
        <v>582</v>
      </c>
      <c r="C233">
        <f t="shared" si="50"/>
        <v>10.157816246606997</v>
      </c>
      <c r="D233">
        <f t="shared" si="51"/>
        <v>-315.49148863615397</v>
      </c>
      <c r="E233">
        <f t="shared" si="52"/>
        <v>7.4367933540705398</v>
      </c>
      <c r="F233">
        <f t="shared" si="45"/>
        <v>1.8161670468050755</v>
      </c>
      <c r="G233">
        <f t="shared" si="46"/>
        <v>-136.72132509458845</v>
      </c>
      <c r="H233" s="10">
        <v>0</v>
      </c>
      <c r="I233">
        <f t="shared" si="53"/>
        <v>0</v>
      </c>
      <c r="J233">
        <f t="shared" si="47"/>
        <v>0</v>
      </c>
      <c r="K233">
        <f t="shared" si="48"/>
        <v>0</v>
      </c>
      <c r="L233">
        <f t="shared" si="49"/>
        <v>0</v>
      </c>
      <c r="M233">
        <f t="shared" si="54"/>
        <v>0.44035478823945529</v>
      </c>
      <c r="N233">
        <f t="shared" si="55"/>
        <v>4.0543071733420737</v>
      </c>
      <c r="O233">
        <f t="shared" si="56"/>
        <v>-1.6180883524159231</v>
      </c>
      <c r="P233">
        <f t="shared" si="57"/>
        <v>4.4184096850081886E-2</v>
      </c>
      <c r="Q233">
        <f t="shared" si="58"/>
        <v>-2.1888639600644581E-2</v>
      </c>
      <c r="R233">
        <f t="shared" si="59"/>
        <v>0</v>
      </c>
    </row>
    <row r="234" spans="1:18">
      <c r="A234" s="11"/>
      <c r="B234">
        <v>585</v>
      </c>
      <c r="C234">
        <f t="shared" si="50"/>
        <v>10.210176124166829</v>
      </c>
      <c r="D234">
        <f t="shared" si="51"/>
        <v>-300.19205324877646</v>
      </c>
      <c r="E234">
        <f t="shared" si="52"/>
        <v>-6.9723921917403694E-14</v>
      </c>
      <c r="F234">
        <f t="shared" si="45"/>
        <v>1.856741299004967</v>
      </c>
      <c r="G234">
        <f t="shared" si="46"/>
        <v>-144.48087591340288</v>
      </c>
      <c r="H234" s="10">
        <v>0</v>
      </c>
      <c r="I234">
        <f t="shared" si="53"/>
        <v>0</v>
      </c>
      <c r="J234">
        <f t="shared" si="47"/>
        <v>0</v>
      </c>
      <c r="K234">
        <f t="shared" si="48"/>
        <v>0</v>
      </c>
      <c r="L234">
        <f t="shared" si="49"/>
        <v>0</v>
      </c>
      <c r="M234">
        <f t="shared" si="54"/>
        <v>0.46534690527232009</v>
      </c>
      <c r="N234">
        <f t="shared" si="55"/>
        <v>4.0766394306892133</v>
      </c>
      <c r="O234">
        <f t="shared" si="56"/>
        <v>-1.4142610779594906</v>
      </c>
      <c r="P234">
        <f t="shared" si="57"/>
        <v>-4.1653138185964052E-16</v>
      </c>
      <c r="Q234">
        <f t="shared" si="58"/>
        <v>-3.0955210985128778E-2</v>
      </c>
      <c r="R234">
        <f t="shared" si="59"/>
        <v>0</v>
      </c>
    </row>
    <row r="235" spans="1:18">
      <c r="A235" s="11"/>
      <c r="B235">
        <v>588</v>
      </c>
      <c r="C235">
        <f t="shared" si="50"/>
        <v>10.262536001726659</v>
      </c>
      <c r="D235">
        <f t="shared" si="51"/>
        <v>-284.06981230953841</v>
      </c>
      <c r="E235">
        <f t="shared" si="52"/>
        <v>-7.4367933540704287</v>
      </c>
      <c r="F235">
        <f t="shared" si="45"/>
        <v>1.8161670468050766</v>
      </c>
      <c r="G235">
        <f t="shared" si="46"/>
        <v>-151.84441469408091</v>
      </c>
      <c r="H235" s="10">
        <v>0</v>
      </c>
      <c r="I235">
        <f t="shared" si="53"/>
        <v>0</v>
      </c>
      <c r="J235">
        <f t="shared" si="47"/>
        <v>0</v>
      </c>
      <c r="K235">
        <f t="shared" si="48"/>
        <v>0</v>
      </c>
      <c r="L235">
        <f t="shared" si="49"/>
        <v>0</v>
      </c>
      <c r="M235">
        <f t="shared" si="54"/>
        <v>0.48906353878369929</v>
      </c>
      <c r="N235">
        <f t="shared" si="55"/>
        <v>4.0543071733420746</v>
      </c>
      <c r="O235">
        <f t="shared" si="56"/>
        <v>-1.1756100021002847</v>
      </c>
      <c r="P235">
        <f t="shared" si="57"/>
        <v>-4.4184096850081227E-2</v>
      </c>
      <c r="Q235">
        <f t="shared" si="58"/>
        <v>-3.7912235896881044E-2</v>
      </c>
      <c r="R235">
        <f t="shared" si="59"/>
        <v>0</v>
      </c>
    </row>
    <row r="236" spans="1:18">
      <c r="A236" s="11"/>
      <c r="B236">
        <v>591</v>
      </c>
      <c r="C236">
        <f t="shared" si="50"/>
        <v>10.314895879286487</v>
      </c>
      <c r="D236">
        <f t="shared" si="51"/>
        <v>-267.16895576021102</v>
      </c>
      <c r="E236">
        <f t="shared" si="52"/>
        <v>-14.792107643904281</v>
      </c>
      <c r="F236">
        <f t="shared" si="45"/>
        <v>1.6962175797234118</v>
      </c>
      <c r="G236">
        <f t="shared" si="46"/>
        <v>-158.7917584886581</v>
      </c>
      <c r="H236" s="10">
        <v>0</v>
      </c>
      <c r="I236">
        <f t="shared" si="53"/>
        <v>0</v>
      </c>
      <c r="J236">
        <f t="shared" si="47"/>
        <v>0</v>
      </c>
      <c r="K236">
        <f t="shared" si="48"/>
        <v>0</v>
      </c>
      <c r="L236">
        <f t="shared" si="49"/>
        <v>0</v>
      </c>
      <c r="M236">
        <f t="shared" si="54"/>
        <v>0.51143968312966148</v>
      </c>
      <c r="N236">
        <f t="shared" si="55"/>
        <v>3.9875550781854825</v>
      </c>
      <c r="O236">
        <f t="shared" si="56"/>
        <v>-0.90801150636347494</v>
      </c>
      <c r="P236">
        <f t="shared" si="57"/>
        <v>-8.6437136648992288E-2</v>
      </c>
      <c r="Q236">
        <f t="shared" si="58"/>
        <v>-4.2285604585192912E-2</v>
      </c>
      <c r="R236">
        <f t="shared" si="59"/>
        <v>0</v>
      </c>
    </row>
    <row r="237" spans="1:18">
      <c r="A237" s="11"/>
      <c r="B237">
        <v>594</v>
      </c>
      <c r="C237">
        <f t="shared" si="50"/>
        <v>10.367255756846317</v>
      </c>
      <c r="D237">
        <f t="shared" si="51"/>
        <v>-249.5358076738307</v>
      </c>
      <c r="E237">
        <f t="shared" si="52"/>
        <v>-21.985356506944239</v>
      </c>
      <c r="F237">
        <f t="shared" si="45"/>
        <v>1.5021352650528355</v>
      </c>
      <c r="G237">
        <f t="shared" si="46"/>
        <v>-165.3038651106979</v>
      </c>
      <c r="H237" s="10">
        <v>0</v>
      </c>
      <c r="I237">
        <f t="shared" si="53"/>
        <v>0</v>
      </c>
      <c r="J237">
        <f t="shared" si="47"/>
        <v>0</v>
      </c>
      <c r="K237">
        <f t="shared" si="48"/>
        <v>0</v>
      </c>
      <c r="L237">
        <f t="shared" si="49"/>
        <v>0</v>
      </c>
      <c r="M237">
        <f t="shared" si="54"/>
        <v>0.53241400685390261</v>
      </c>
      <c r="N237">
        <f t="shared" si="55"/>
        <v>3.8771144951427425</v>
      </c>
      <c r="O237">
        <f t="shared" si="56"/>
        <v>-0.61805475382256736</v>
      </c>
      <c r="P237">
        <f t="shared" si="57"/>
        <v>-0.12491245880494402</v>
      </c>
      <c r="Q237">
        <f t="shared" si="58"/>
        <v>-4.3777279201289626E-2</v>
      </c>
      <c r="R237">
        <f t="shared" si="59"/>
        <v>0</v>
      </c>
    </row>
    <row r="238" spans="1:18">
      <c r="A238" s="11"/>
      <c r="B238">
        <v>597</v>
      </c>
      <c r="C238">
        <f t="shared" si="50"/>
        <v>10.419615634406146</v>
      </c>
      <c r="D238">
        <f t="shared" si="51"/>
        <v>-231.21869928363839</v>
      </c>
      <c r="E238">
        <f t="shared" si="52"/>
        <v>-28.937729203362263</v>
      </c>
      <c r="F238">
        <f t="shared" si="45"/>
        <v>1.2424024312547377</v>
      </c>
      <c r="G238">
        <f t="shared" si="46"/>
        <v>-171.36288532859987</v>
      </c>
      <c r="H238" s="10">
        <v>0</v>
      </c>
      <c r="I238">
        <f t="shared" si="53"/>
        <v>0</v>
      </c>
      <c r="J238">
        <f t="shared" si="47"/>
        <v>0</v>
      </c>
      <c r="K238">
        <f t="shared" si="48"/>
        <v>0</v>
      </c>
      <c r="L238">
        <f t="shared" si="49"/>
        <v>0</v>
      </c>
      <c r="M238">
        <f t="shared" si="54"/>
        <v>0.55192902079300032</v>
      </c>
      <c r="N238">
        <f t="shared" si="55"/>
        <v>3.7241954343528558</v>
      </c>
      <c r="O238">
        <f t="shared" si="56"/>
        <v>-0.3128794420364277</v>
      </c>
      <c r="P238">
        <f t="shared" si="57"/>
        <v>-0.15792850711463927</v>
      </c>
      <c r="Q238">
        <f t="shared" si="58"/>
        <v>-4.2285604585193072E-2</v>
      </c>
      <c r="R238">
        <f t="shared" si="59"/>
        <v>0</v>
      </c>
    </row>
    <row r="239" spans="1:18">
      <c r="A239" s="11"/>
      <c r="B239">
        <v>600</v>
      </c>
      <c r="C239">
        <f t="shared" si="50"/>
        <v>10.471975511965978</v>
      </c>
      <c r="D239">
        <f t="shared" si="51"/>
        <v>-212.26783651052307</v>
      </c>
      <c r="E239">
        <f t="shared" si="52"/>
        <v>-35.573054083019549</v>
      </c>
      <c r="F239">
        <f t="shared" si="45"/>
        <v>0.92837064950248238</v>
      </c>
      <c r="G239">
        <f t="shared" si="46"/>
        <v>-176.95221178910464</v>
      </c>
      <c r="H239" s="10">
        <v>0</v>
      </c>
      <c r="I239">
        <f t="shared" si="53"/>
        <v>0</v>
      </c>
      <c r="J239">
        <f t="shared" si="47"/>
        <v>0</v>
      </c>
      <c r="K239">
        <f t="shared" si="48"/>
        <v>0</v>
      </c>
      <c r="L239">
        <f t="shared" si="49"/>
        <v>0</v>
      </c>
      <c r="M239">
        <f t="shared" si="54"/>
        <v>0.5699312356502213</v>
      </c>
      <c r="N239">
        <f t="shared" si="55"/>
        <v>3.5304733090461897</v>
      </c>
      <c r="O239">
        <f t="shared" si="56"/>
        <v>-2.450379236346709E-15</v>
      </c>
      <c r="P239">
        <f t="shared" si="57"/>
        <v>-0.18404232183837024</v>
      </c>
      <c r="Q239">
        <f t="shared" si="58"/>
        <v>-3.7912235896880898E-2</v>
      </c>
      <c r="R239">
        <f t="shared" si="59"/>
        <v>0</v>
      </c>
    </row>
    <row r="240" spans="1:18">
      <c r="A240" s="11"/>
      <c r="B240">
        <v>603</v>
      </c>
      <c r="C240">
        <f t="shared" si="50"/>
        <v>10.524335389525808</v>
      </c>
      <c r="D240">
        <f t="shared" si="51"/>
        <v>-192.73516235208945</v>
      </c>
      <c r="E240">
        <f t="shared" si="52"/>
        <v>-41.818633138002923</v>
      </c>
      <c r="F240">
        <f t="shared" si="45"/>
        <v>0.57376461555034708</v>
      </c>
      <c r="G240">
        <f t="shared" si="46"/>
        <v>-182.05652453689274</v>
      </c>
      <c r="H240" s="10">
        <v>0</v>
      </c>
      <c r="I240">
        <f t="shared" si="53"/>
        <v>0</v>
      </c>
      <c r="J240">
        <f t="shared" si="47"/>
        <v>0</v>
      </c>
      <c r="K240">
        <f t="shared" si="48"/>
        <v>0</v>
      </c>
      <c r="L240">
        <f t="shared" si="49"/>
        <v>0</v>
      </c>
      <c r="M240">
        <f t="shared" si="54"/>
        <v>0.58637130860595921</v>
      </c>
      <c r="N240">
        <f t="shared" si="55"/>
        <v>3.2980705793665819</v>
      </c>
      <c r="O240">
        <f t="shared" si="56"/>
        <v>0.31287944203641588</v>
      </c>
      <c r="P240">
        <f t="shared" si="57"/>
        <v>-0.20211260396472105</v>
      </c>
      <c r="Q240">
        <f t="shared" si="58"/>
        <v>-3.0955210985128569E-2</v>
      </c>
      <c r="R240">
        <f t="shared" si="59"/>
        <v>0</v>
      </c>
    </row>
    <row r="241" spans="1:18">
      <c r="A241" s="11"/>
      <c r="B241">
        <v>606</v>
      </c>
      <c r="C241">
        <f t="shared" si="50"/>
        <v>10.576695267085636</v>
      </c>
      <c r="D241">
        <f t="shared" si="51"/>
        <v>-172.67421451050632</v>
      </c>
      <c r="E241">
        <f t="shared" si="52"/>
        <v>-47.606038497214534</v>
      </c>
      <c r="F241">
        <f t="shared" si="45"/>
        <v>0.19408231467058326</v>
      </c>
      <c r="G241">
        <f t="shared" si="46"/>
        <v>-186.6618330055189</v>
      </c>
      <c r="H241" s="10">
        <v>0</v>
      </c>
      <c r="I241">
        <f t="shared" si="53"/>
        <v>0</v>
      </c>
      <c r="J241">
        <f t="shared" si="47"/>
        <v>0</v>
      </c>
      <c r="K241">
        <f t="shared" si="48"/>
        <v>0</v>
      </c>
      <c r="L241">
        <f t="shared" si="49"/>
        <v>0</v>
      </c>
      <c r="M241">
        <f t="shared" si="54"/>
        <v>0.60120417856297748</v>
      </c>
      <c r="N241">
        <f t="shared" si="55"/>
        <v>3.0295334982538051</v>
      </c>
      <c r="O241">
        <f t="shared" si="56"/>
        <v>0.61805475382255592</v>
      </c>
      <c r="P241">
        <f t="shared" si="57"/>
        <v>-0.21134959545393703</v>
      </c>
      <c r="Q241">
        <f t="shared" si="58"/>
        <v>-2.1888639600644869E-2</v>
      </c>
      <c r="R241">
        <f t="shared" si="59"/>
        <v>0</v>
      </c>
    </row>
    <row r="242" spans="1:18">
      <c r="A242" s="11"/>
      <c r="B242">
        <v>609</v>
      </c>
      <c r="C242">
        <f t="shared" si="50"/>
        <v>10.629055144645466</v>
      </c>
      <c r="D242">
        <f t="shared" si="51"/>
        <v>-152.13997864938668</v>
      </c>
      <c r="E242">
        <f t="shared" si="52"/>
        <v>-52.871862136446843</v>
      </c>
      <c r="F242">
        <f t="shared" si="45"/>
        <v>-0.19408231467057058</v>
      </c>
      <c r="G242">
        <f t="shared" si="46"/>
        <v>-190.75551436458204</v>
      </c>
      <c r="H242" s="10">
        <v>0</v>
      </c>
      <c r="I242">
        <f t="shared" si="53"/>
        <v>0</v>
      </c>
      <c r="J242">
        <f t="shared" si="47"/>
        <v>0</v>
      </c>
      <c r="K242">
        <f t="shared" si="48"/>
        <v>0</v>
      </c>
      <c r="L242">
        <f t="shared" si="49"/>
        <v>0</v>
      </c>
      <c r="M242">
        <f t="shared" si="54"/>
        <v>0.61438918965574507</v>
      </c>
      <c r="N242">
        <f t="shared" si="55"/>
        <v>2.7278042141635082</v>
      </c>
      <c r="O242">
        <f t="shared" si="56"/>
        <v>0.90801150636346428</v>
      </c>
      <c r="P242">
        <f t="shared" si="57"/>
        <v>-0.21134959545393717</v>
      </c>
      <c r="Q242">
        <f t="shared" si="58"/>
        <v>-1.1330393600064523E-2</v>
      </c>
      <c r="R242">
        <f t="shared" si="59"/>
        <v>0</v>
      </c>
    </row>
    <row r="243" spans="1:18">
      <c r="A243" s="11"/>
      <c r="B243">
        <v>612</v>
      </c>
      <c r="C243">
        <f t="shared" si="50"/>
        <v>10.681415022205297</v>
      </c>
      <c r="D243">
        <f t="shared" si="51"/>
        <v>-131.18873768190934</v>
      </c>
      <c r="E243">
        <f t="shared" si="52"/>
        <v>-57.558410589963799</v>
      </c>
      <c r="F243">
        <f t="shared" si="45"/>
        <v>-0.57376461555034741</v>
      </c>
      <c r="G243">
        <f t="shared" si="46"/>
        <v>-194.32634811802504</v>
      </c>
      <c r="H243" s="10">
        <v>0</v>
      </c>
      <c r="I243">
        <f t="shared" si="53"/>
        <v>0</v>
      </c>
      <c r="J243">
        <f t="shared" si="47"/>
        <v>0</v>
      </c>
      <c r="K243">
        <f t="shared" si="48"/>
        <v>0</v>
      </c>
      <c r="L243">
        <f t="shared" si="49"/>
        <v>0</v>
      </c>
      <c r="M243">
        <f t="shared" si="54"/>
        <v>0.62589020268533535</v>
      </c>
      <c r="N243">
        <f t="shared" si="55"/>
        <v>2.3961885362731064</v>
      </c>
      <c r="O243">
        <f t="shared" si="56"/>
        <v>1.1756100021002807</v>
      </c>
      <c r="P243">
        <f t="shared" si="57"/>
        <v>-0.20211260396472103</v>
      </c>
      <c r="Q243">
        <f t="shared" si="58"/>
        <v>6.4350906484032792E-17</v>
      </c>
      <c r="R243">
        <f t="shared" si="59"/>
        <v>0</v>
      </c>
    </row>
    <row r="244" spans="1:18">
      <c r="A244" s="11"/>
      <c r="B244">
        <v>615</v>
      </c>
      <c r="C244">
        <f t="shared" si="50"/>
        <v>10.733774899765127</v>
      </c>
      <c r="D244">
        <f t="shared" si="51"/>
        <v>-109.87791750326323</v>
      </c>
      <c r="E244">
        <f t="shared" si="52"/>
        <v>-61.614337052185341</v>
      </c>
      <c r="F244">
        <f t="shared" si="45"/>
        <v>-0.9283706495024826</v>
      </c>
      <c r="G244">
        <f t="shared" si="46"/>
        <v>-197.36454685873539</v>
      </c>
      <c r="H244" s="10">
        <v>0</v>
      </c>
      <c r="I244">
        <f t="shared" si="53"/>
        <v>0</v>
      </c>
      <c r="J244">
        <f t="shared" si="47"/>
        <v>0</v>
      </c>
      <c r="K244">
        <f t="shared" si="48"/>
        <v>0</v>
      </c>
      <c r="L244">
        <f t="shared" si="49"/>
        <v>0</v>
      </c>
      <c r="M244">
        <f t="shared" si="54"/>
        <v>0.63567569417445957</v>
      </c>
      <c r="N244">
        <f t="shared" si="55"/>
        <v>2.0383197153446075</v>
      </c>
      <c r="O244">
        <f t="shared" si="56"/>
        <v>1.4142610779594971</v>
      </c>
      <c r="P244">
        <f t="shared" si="57"/>
        <v>-0.18404232183837022</v>
      </c>
      <c r="Q244">
        <f t="shared" si="58"/>
        <v>1.1330393600064048E-2</v>
      </c>
      <c r="R244">
        <f t="shared" si="59"/>
        <v>0</v>
      </c>
    </row>
    <row r="245" spans="1:18">
      <c r="A245" s="11"/>
      <c r="B245">
        <v>618</v>
      </c>
      <c r="C245">
        <f t="shared" si="50"/>
        <v>10.786134777324957</v>
      </c>
      <c r="D245">
        <f t="shared" si="51"/>
        <v>-88.265929590261081</v>
      </c>
      <c r="E245">
        <f t="shared" si="52"/>
        <v>-64.995203944034188</v>
      </c>
      <c r="F245">
        <f t="shared" si="45"/>
        <v>-1.2424024312547282</v>
      </c>
      <c r="G245">
        <f t="shared" si="46"/>
        <v>-199.86178309514742</v>
      </c>
      <c r="H245" s="10">
        <v>0</v>
      </c>
      <c r="I245">
        <f t="shared" si="53"/>
        <v>0</v>
      </c>
      <c r="J245">
        <f t="shared" si="47"/>
        <v>0</v>
      </c>
      <c r="K245">
        <f t="shared" si="48"/>
        <v>0</v>
      </c>
      <c r="L245">
        <f t="shared" si="49"/>
        <v>0</v>
      </c>
      <c r="M245">
        <f t="shared" si="54"/>
        <v>0.64371884277112756</v>
      </c>
      <c r="N245">
        <f t="shared" si="55"/>
        <v>1.6581186370689707</v>
      </c>
      <c r="O245">
        <f t="shared" si="56"/>
        <v>1.618088352415912</v>
      </c>
      <c r="P245">
        <f t="shared" si="57"/>
        <v>-0.15792850711464027</v>
      </c>
      <c r="Q245">
        <f t="shared" si="58"/>
        <v>2.188863960064498E-2</v>
      </c>
      <c r="R245">
        <f t="shared" si="59"/>
        <v>0</v>
      </c>
    </row>
    <row r="246" spans="1:18">
      <c r="A246" s="11"/>
      <c r="B246">
        <v>621</v>
      </c>
      <c r="C246">
        <f t="shared" si="50"/>
        <v>10.838494654884787</v>
      </c>
      <c r="D246">
        <f t="shared" si="51"/>
        <v>-66.412010899541542</v>
      </c>
      <c r="E246">
        <f t="shared" si="52"/>
        <v>-67.663969780351323</v>
      </c>
      <c r="F246">
        <f t="shared" si="45"/>
        <v>-1.5021352650528359</v>
      </c>
      <c r="G246">
        <f t="shared" si="46"/>
        <v>-201.81121207631784</v>
      </c>
      <c r="H246" s="10">
        <v>0</v>
      </c>
      <c r="I246">
        <f t="shared" si="53"/>
        <v>0</v>
      </c>
      <c r="J246">
        <f t="shared" si="47"/>
        <v>0</v>
      </c>
      <c r="K246">
        <f t="shared" si="48"/>
        <v>0</v>
      </c>
      <c r="L246">
        <f t="shared" si="49"/>
        <v>0</v>
      </c>
      <c r="M246">
        <f t="shared" si="54"/>
        <v>0.64999760276410778</v>
      </c>
      <c r="N246">
        <f t="shared" si="55"/>
        <v>1.2597508640219743</v>
      </c>
      <c r="O246">
        <f t="shared" si="56"/>
        <v>1.782072921508504</v>
      </c>
      <c r="P246">
        <f t="shared" si="57"/>
        <v>-0.12491245880494396</v>
      </c>
      <c r="Q246">
        <f t="shared" si="58"/>
        <v>3.095521098512867E-2</v>
      </c>
      <c r="R246">
        <f t="shared" si="59"/>
        <v>0</v>
      </c>
    </row>
    <row r="247" spans="1:18">
      <c r="A247" s="11"/>
      <c r="B247">
        <v>624</v>
      </c>
      <c r="C247">
        <f t="shared" si="50"/>
        <v>10.890854532444616</v>
      </c>
      <c r="D247">
        <f t="shared" si="51"/>
        <v>-44.376061503189412</v>
      </c>
      <c r="E247">
        <f t="shared" si="52"/>
        <v>-69.591395004158912</v>
      </c>
      <c r="F247">
        <f t="shared" si="45"/>
        <v>-1.6962175797234065</v>
      </c>
      <c r="G247">
        <f t="shared" si="46"/>
        <v>-203.20749055291236</v>
      </c>
      <c r="H247" s="10">
        <v>0</v>
      </c>
      <c r="I247">
        <f t="shared" si="53"/>
        <v>0</v>
      </c>
      <c r="J247">
        <f t="shared" si="47"/>
        <v>0</v>
      </c>
      <c r="K247">
        <f t="shared" si="48"/>
        <v>0</v>
      </c>
      <c r="L247">
        <f t="shared" si="49"/>
        <v>0</v>
      </c>
      <c r="M247">
        <f t="shared" si="54"/>
        <v>0.65449476450869093</v>
      </c>
      <c r="N247">
        <f t="shared" si="55"/>
        <v>0.84758099688895028</v>
      </c>
      <c r="O247">
        <f t="shared" si="56"/>
        <v>1.9021769409126013</v>
      </c>
      <c r="P247">
        <f t="shared" si="57"/>
        <v>-8.6437136648993607E-2</v>
      </c>
      <c r="Q247">
        <f t="shared" si="58"/>
        <v>3.7912235896880808E-2</v>
      </c>
      <c r="R247">
        <f t="shared" si="59"/>
        <v>0</v>
      </c>
    </row>
    <row r="248" spans="1:18">
      <c r="A248" s="11"/>
      <c r="B248">
        <v>627</v>
      </c>
      <c r="C248">
        <f t="shared" si="50"/>
        <v>10.943214410004446</v>
      </c>
      <c r="D248">
        <f t="shared" si="51"/>
        <v>-22.218480406798495</v>
      </c>
      <c r="E248">
        <f t="shared" si="52"/>
        <v>-70.75636234136536</v>
      </c>
      <c r="F248">
        <f t="shared" si="45"/>
        <v>-1.8161670468050766</v>
      </c>
      <c r="G248">
        <f t="shared" si="46"/>
        <v>-204.04679142268091</v>
      </c>
      <c r="H248" s="10">
        <v>0</v>
      </c>
      <c r="I248">
        <f t="shared" si="53"/>
        <v>0</v>
      </c>
      <c r="J248">
        <f t="shared" si="47"/>
        <v>0</v>
      </c>
      <c r="K248">
        <f t="shared" si="48"/>
        <v>0</v>
      </c>
      <c r="L248">
        <f t="shared" si="49"/>
        <v>0</v>
      </c>
      <c r="M248">
        <f t="shared" si="54"/>
        <v>0.65719800159712916</v>
      </c>
      <c r="N248">
        <f t="shared" si="55"/>
        <v>0.42612485498627112</v>
      </c>
      <c r="O248">
        <f t="shared" si="56"/>
        <v>1.9754430510681071</v>
      </c>
      <c r="P248">
        <f t="shared" si="57"/>
        <v>-4.4184096850081171E-2</v>
      </c>
      <c r="Q248">
        <f t="shared" si="58"/>
        <v>4.2285604585192864E-2</v>
      </c>
      <c r="R248">
        <f t="shared" si="59"/>
        <v>0</v>
      </c>
    </row>
    <row r="249" spans="1:18">
      <c r="A249" s="11"/>
      <c r="B249">
        <v>630</v>
      </c>
      <c r="C249">
        <f t="shared" si="50"/>
        <v>10.995574287564276</v>
      </c>
      <c r="D249">
        <f t="shared" si="51"/>
        <v>-1.820417283493641E-13</v>
      </c>
      <c r="E249">
        <f t="shared" si="52"/>
        <v>-71.14610816603907</v>
      </c>
      <c r="F249">
        <f t="shared" si="45"/>
        <v>-1.856741299004967</v>
      </c>
      <c r="G249">
        <f t="shared" si="46"/>
        <v>-204.32681422027846</v>
      </c>
      <c r="H249" s="10">
        <v>0</v>
      </c>
      <c r="I249">
        <f t="shared" si="53"/>
        <v>0</v>
      </c>
      <c r="J249">
        <f t="shared" si="47"/>
        <v>0</v>
      </c>
      <c r="K249">
        <f t="shared" si="48"/>
        <v>0</v>
      </c>
      <c r="L249">
        <f t="shared" si="49"/>
        <v>0</v>
      </c>
      <c r="M249">
        <f t="shared" si="54"/>
        <v>0.65809990464446266</v>
      </c>
      <c r="N249">
        <f t="shared" si="55"/>
        <v>3.4961419498099122E-15</v>
      </c>
      <c r="O249">
        <f t="shared" si="56"/>
        <v>2.0000671971867074</v>
      </c>
      <c r="P249">
        <f t="shared" si="57"/>
        <v>-3.6450528050777255E-16</v>
      </c>
      <c r="Q249">
        <f t="shared" si="58"/>
        <v>4.3777279201289626E-2</v>
      </c>
      <c r="R249">
        <f t="shared" si="59"/>
        <v>0</v>
      </c>
    </row>
    <row r="250" spans="1:18">
      <c r="A250" s="11"/>
      <c r="B250" s="11"/>
      <c r="D250" s="5"/>
      <c r="E250" s="11"/>
    </row>
    <row r="251" spans="1:18">
      <c r="A251" s="11"/>
      <c r="B251" s="11"/>
      <c r="D251" s="5"/>
      <c r="E251" s="11"/>
    </row>
    <row r="252" spans="1:18">
      <c r="A252" s="11"/>
      <c r="B252" s="11"/>
      <c r="D252" s="5"/>
      <c r="E252" s="11"/>
    </row>
    <row r="253" spans="1:18">
      <c r="A253" s="11"/>
      <c r="B253" s="11"/>
      <c r="D253" s="5"/>
      <c r="E253" s="11"/>
    </row>
    <row r="254" spans="1:18">
      <c r="A254" s="11"/>
      <c r="B254" s="11"/>
      <c r="D254" s="5"/>
      <c r="E254" s="11"/>
    </row>
    <row r="255" spans="1:18">
      <c r="A255" s="11"/>
      <c r="B255" s="11"/>
      <c r="D255" s="5"/>
      <c r="E255" s="11"/>
    </row>
    <row r="256" spans="1:18">
      <c r="A256" s="11"/>
      <c r="B256" s="11"/>
      <c r="D256" s="5"/>
      <c r="E256" s="11"/>
    </row>
    <row r="257" spans="1:5">
      <c r="A257" s="11"/>
      <c r="B257" s="11"/>
      <c r="D257" s="5"/>
      <c r="E257" s="11"/>
    </row>
    <row r="258" spans="1:5">
      <c r="A258" s="11"/>
      <c r="B258" s="11"/>
      <c r="D258" s="5"/>
      <c r="E258" s="11"/>
    </row>
    <row r="259" spans="1:5">
      <c r="A259" s="11"/>
      <c r="B259" s="11"/>
      <c r="D259" s="5"/>
      <c r="E259" s="11"/>
    </row>
    <row r="260" spans="1:5">
      <c r="A260" s="11"/>
      <c r="B260" s="11"/>
      <c r="D260" s="5"/>
      <c r="E260" s="11"/>
    </row>
    <row r="261" spans="1:5">
      <c r="A261" s="11"/>
      <c r="B261" s="11"/>
      <c r="D261" s="5"/>
      <c r="E261" s="11"/>
    </row>
    <row r="262" spans="1:5">
      <c r="A262" s="11"/>
      <c r="B262" s="11"/>
      <c r="D262" s="5"/>
      <c r="E262" s="11"/>
    </row>
    <row r="263" spans="1:5">
      <c r="A263" s="11"/>
      <c r="B263" s="11"/>
      <c r="D263" s="5"/>
      <c r="E263" s="11"/>
    </row>
    <row r="264" spans="1:5">
      <c r="A264" s="11"/>
      <c r="B264" s="11"/>
      <c r="D264" s="5"/>
      <c r="E264" s="11"/>
    </row>
    <row r="265" spans="1:5">
      <c r="A265" s="11"/>
      <c r="B265" s="11"/>
      <c r="D265" s="5"/>
      <c r="E265" s="11"/>
    </row>
    <row r="266" spans="1:5">
      <c r="A266" s="11"/>
      <c r="B266" s="11"/>
      <c r="D266" s="5"/>
      <c r="E266" s="11"/>
    </row>
    <row r="267" spans="1:5">
      <c r="A267" s="11"/>
      <c r="B267" s="11"/>
      <c r="D267" s="5"/>
      <c r="E267" s="11"/>
    </row>
    <row r="268" spans="1:5">
      <c r="A268" s="11"/>
      <c r="B268" s="11"/>
      <c r="D268" s="5"/>
      <c r="E268" s="11"/>
    </row>
    <row r="269" spans="1:5">
      <c r="A269" s="11"/>
      <c r="B269" s="11"/>
      <c r="D269" s="5"/>
      <c r="E269" s="11"/>
    </row>
    <row r="270" spans="1:5">
      <c r="A270" s="11"/>
      <c r="B270" s="11"/>
      <c r="D270" s="5"/>
      <c r="E270" s="11"/>
    </row>
    <row r="271" spans="1:5">
      <c r="A271" s="11"/>
      <c r="B271" s="11"/>
      <c r="D271" s="5"/>
      <c r="E271" s="11"/>
    </row>
    <row r="272" spans="1:5">
      <c r="A272" s="11"/>
      <c r="B272" s="11"/>
      <c r="D272" s="5"/>
      <c r="E272" s="11"/>
    </row>
    <row r="273" spans="1:5">
      <c r="A273" s="11"/>
      <c r="B273" s="11"/>
      <c r="D273" s="5"/>
      <c r="E273" s="11"/>
    </row>
    <row r="274" spans="1:5">
      <c r="A274" s="11"/>
      <c r="B274" s="11"/>
      <c r="D274" s="5"/>
      <c r="E274" s="11"/>
    </row>
    <row r="275" spans="1:5">
      <c r="A275" s="11"/>
      <c r="B275" s="11"/>
      <c r="D275" s="5"/>
      <c r="E275" s="11"/>
    </row>
    <row r="276" spans="1:5">
      <c r="A276" s="11"/>
      <c r="B276" s="11"/>
      <c r="D276" s="5"/>
      <c r="E276" s="11"/>
    </row>
    <row r="277" spans="1:5">
      <c r="A277" s="11"/>
      <c r="B277" s="11"/>
      <c r="D277" s="5"/>
      <c r="E277" s="11"/>
    </row>
    <row r="278" spans="1:5">
      <c r="A278" s="11"/>
      <c r="B278" s="11"/>
      <c r="D278" s="5"/>
      <c r="E278" s="11"/>
    </row>
    <row r="279" spans="1:5">
      <c r="A279" s="11"/>
      <c r="B279" s="11"/>
      <c r="D279" s="5"/>
      <c r="E279" s="11"/>
    </row>
    <row r="280" spans="1:5">
      <c r="A280" s="11"/>
      <c r="B280" s="11"/>
      <c r="D280" s="5"/>
      <c r="E280" s="11"/>
    </row>
    <row r="281" spans="1:5">
      <c r="A281" s="11"/>
      <c r="B281" s="11"/>
      <c r="D281" s="5"/>
      <c r="E281" s="11"/>
    </row>
    <row r="282" spans="1:5">
      <c r="A282" s="11"/>
      <c r="B282" s="11"/>
      <c r="D282" s="5"/>
      <c r="E282" s="11"/>
    </row>
    <row r="283" spans="1:5">
      <c r="A283" s="11"/>
      <c r="B283" s="11"/>
      <c r="D283" s="5"/>
      <c r="E283" s="11"/>
    </row>
    <row r="284" spans="1:5">
      <c r="A284" s="11"/>
      <c r="B284" s="11"/>
      <c r="D284" s="5"/>
      <c r="E284" s="11"/>
    </row>
    <row r="285" spans="1:5">
      <c r="A285" s="11"/>
      <c r="B285" s="11"/>
      <c r="D285" s="5"/>
      <c r="E285" s="11"/>
    </row>
    <row r="286" spans="1:5">
      <c r="A286" s="11"/>
      <c r="B286" s="11"/>
      <c r="D286" s="5"/>
      <c r="E286" s="11"/>
    </row>
    <row r="287" spans="1:5">
      <c r="A287" s="11"/>
      <c r="B287" s="11"/>
      <c r="D287" s="5"/>
      <c r="E287" s="11"/>
    </row>
    <row r="288" spans="1:5">
      <c r="A288" s="11"/>
      <c r="B288" s="11"/>
      <c r="D288" s="5"/>
      <c r="E288" s="11"/>
    </row>
    <row r="289" spans="1:5">
      <c r="A289" s="11"/>
      <c r="B289" s="11"/>
      <c r="D289" s="5"/>
      <c r="E289" s="11"/>
    </row>
    <row r="290" spans="1:5">
      <c r="A290" s="11"/>
      <c r="B290" s="11"/>
      <c r="D290" s="5"/>
      <c r="E290" s="11"/>
    </row>
    <row r="291" spans="1:5">
      <c r="A291" s="11"/>
      <c r="B291" s="11"/>
      <c r="D291" s="5"/>
      <c r="E291" s="11"/>
    </row>
    <row r="292" spans="1:5">
      <c r="A292" s="11"/>
      <c r="B292" s="11"/>
      <c r="D292" s="5"/>
      <c r="E292" s="11"/>
    </row>
    <row r="293" spans="1:5">
      <c r="A293" s="11"/>
      <c r="B293" s="11"/>
      <c r="D293" s="5"/>
      <c r="E293" s="11"/>
    </row>
    <row r="294" spans="1:5">
      <c r="A294" s="11"/>
      <c r="B294" s="11"/>
      <c r="D294" s="5"/>
      <c r="E294" s="11"/>
    </row>
    <row r="295" spans="1:5">
      <c r="A295" s="11"/>
      <c r="B295" s="11"/>
      <c r="D295" s="5"/>
      <c r="E295" s="11"/>
    </row>
    <row r="296" spans="1:5">
      <c r="A296" s="11"/>
      <c r="B296" s="11"/>
      <c r="D296" s="5"/>
      <c r="E296" s="11"/>
    </row>
    <row r="297" spans="1:5">
      <c r="A297" s="11"/>
      <c r="B297" s="11"/>
      <c r="D297" s="5"/>
      <c r="E297" s="11"/>
    </row>
    <row r="298" spans="1:5">
      <c r="A298" s="11"/>
      <c r="B298" s="11"/>
      <c r="D298" s="5"/>
      <c r="E298" s="11"/>
    </row>
    <row r="299" spans="1:5">
      <c r="A299" s="11"/>
      <c r="B299" s="11"/>
      <c r="D299" s="5"/>
      <c r="E299" s="11"/>
    </row>
    <row r="300" spans="1:5">
      <c r="A300" s="11"/>
      <c r="B300" s="11"/>
      <c r="D300" s="5"/>
      <c r="E300" s="11"/>
    </row>
    <row r="301" spans="1:5">
      <c r="A301" s="11"/>
      <c r="B301" s="11"/>
      <c r="D301" s="5"/>
      <c r="E301" s="11"/>
    </row>
    <row r="302" spans="1:5">
      <c r="A302" s="11"/>
      <c r="B302" s="11"/>
      <c r="D302" s="5"/>
      <c r="E302" s="11"/>
    </row>
    <row r="303" spans="1:5">
      <c r="A303" s="11"/>
      <c r="B303" s="11"/>
      <c r="D303" s="5"/>
      <c r="E303" s="11"/>
    </row>
    <row r="304" spans="1:5">
      <c r="A304" s="11"/>
      <c r="B304" s="11"/>
      <c r="D304" s="5"/>
      <c r="E304" s="11"/>
    </row>
    <row r="305" spans="1:5">
      <c r="A305" s="11"/>
      <c r="B305" s="11"/>
      <c r="D305" s="5"/>
      <c r="E305" s="11"/>
    </row>
    <row r="306" spans="1:5">
      <c r="A306" s="11"/>
      <c r="B306" s="11"/>
      <c r="D306" s="5"/>
      <c r="E306" s="11"/>
    </row>
    <row r="307" spans="1:5">
      <c r="A307" s="11"/>
      <c r="B307" s="11"/>
      <c r="D307" s="5"/>
      <c r="E307" s="11"/>
    </row>
    <row r="308" spans="1:5">
      <c r="A308" s="11"/>
      <c r="B308" s="11"/>
      <c r="D308" s="5"/>
      <c r="E308" s="11"/>
    </row>
    <row r="309" spans="1:5">
      <c r="A309" s="11"/>
      <c r="B309" s="11"/>
      <c r="D309" s="5"/>
      <c r="E309" s="11"/>
    </row>
    <row r="310" spans="1:5">
      <c r="A310" s="11"/>
      <c r="B310" s="11"/>
      <c r="D310" s="5"/>
      <c r="E310" s="11"/>
    </row>
    <row r="311" spans="1:5">
      <c r="A311" s="11"/>
      <c r="B311" s="11"/>
      <c r="D311" s="5"/>
      <c r="E311" s="11"/>
    </row>
    <row r="312" spans="1:5">
      <c r="A312" s="11"/>
      <c r="B312" s="11"/>
      <c r="D312" s="5"/>
      <c r="E312" s="11"/>
    </row>
    <row r="313" spans="1:5">
      <c r="A313" s="11"/>
      <c r="B313" s="11"/>
      <c r="D313" s="5"/>
      <c r="E313" s="11"/>
    </row>
    <row r="314" spans="1:5">
      <c r="A314" s="11"/>
      <c r="B314" s="11"/>
      <c r="D314" s="5"/>
      <c r="E314" s="11"/>
    </row>
    <row r="315" spans="1:5">
      <c r="A315" s="11"/>
      <c r="B315" s="11"/>
      <c r="D315" s="5"/>
      <c r="E315" s="11"/>
    </row>
    <row r="316" spans="1:5">
      <c r="A316" s="11"/>
      <c r="B316" s="11"/>
      <c r="D316" s="5"/>
      <c r="E316" s="11"/>
    </row>
    <row r="317" spans="1:5">
      <c r="A317" s="11"/>
      <c r="B317" s="11"/>
      <c r="D317" s="5"/>
      <c r="E317" s="11"/>
    </row>
    <row r="318" spans="1:5">
      <c r="A318" s="11"/>
      <c r="B318" s="11"/>
      <c r="D318" s="5"/>
      <c r="E318" s="11"/>
    </row>
    <row r="319" spans="1:5">
      <c r="A319" s="11"/>
      <c r="B319" s="11"/>
      <c r="D319" s="5"/>
      <c r="E319" s="11"/>
    </row>
    <row r="320" spans="1:5">
      <c r="A320" s="11"/>
      <c r="B320" s="11"/>
      <c r="D320" s="5"/>
      <c r="E320" s="11"/>
    </row>
    <row r="321" spans="1:5">
      <c r="A321" s="11"/>
      <c r="B321" s="11"/>
      <c r="D321" s="5"/>
      <c r="E321" s="11"/>
    </row>
    <row r="322" spans="1:5">
      <c r="A322" s="11"/>
      <c r="B322" s="11"/>
      <c r="D322" s="5"/>
      <c r="E322" s="11"/>
    </row>
    <row r="323" spans="1:5">
      <c r="A323" s="11"/>
      <c r="B323" s="11"/>
      <c r="D323" s="5"/>
      <c r="E323" s="11"/>
    </row>
    <row r="324" spans="1:5">
      <c r="A324" s="11"/>
      <c r="B324" s="11"/>
      <c r="D324" s="5"/>
      <c r="E324" s="11"/>
    </row>
    <row r="325" spans="1:5">
      <c r="A325" s="11"/>
      <c r="B325" s="11"/>
      <c r="D325" s="5"/>
      <c r="E325" s="11"/>
    </row>
    <row r="326" spans="1:5">
      <c r="A326" s="11"/>
      <c r="B326" s="11"/>
      <c r="D326" s="5"/>
      <c r="E326" s="11"/>
    </row>
    <row r="327" spans="1:5">
      <c r="A327" s="11"/>
      <c r="B327" s="11"/>
      <c r="D327" s="5"/>
      <c r="E327" s="11"/>
    </row>
    <row r="328" spans="1:5">
      <c r="A328" s="11"/>
      <c r="B328" s="11"/>
      <c r="D328" s="5"/>
      <c r="E328" s="11"/>
    </row>
    <row r="329" spans="1:5">
      <c r="A329" s="11"/>
      <c r="B329" s="11"/>
      <c r="D329" s="5"/>
      <c r="E329" s="11"/>
    </row>
    <row r="330" spans="1:5">
      <c r="A330" s="11"/>
      <c r="B330" s="11"/>
      <c r="D330" s="5"/>
      <c r="E330" s="11"/>
    </row>
    <row r="331" spans="1:5">
      <c r="A331" s="11"/>
      <c r="B331" s="11"/>
      <c r="D331" s="5"/>
      <c r="E331" s="11"/>
    </row>
    <row r="332" spans="1:5">
      <c r="A332" s="11"/>
      <c r="B332" s="11"/>
      <c r="D332" s="5"/>
      <c r="E332" s="11"/>
    </row>
    <row r="333" spans="1:5">
      <c r="A333" s="11"/>
      <c r="B333" s="11"/>
      <c r="D333" s="5"/>
      <c r="E333" s="11"/>
    </row>
    <row r="334" spans="1:5">
      <c r="A334" s="11"/>
      <c r="B334" s="11"/>
      <c r="D334" s="5"/>
      <c r="E334" s="11"/>
    </row>
    <row r="335" spans="1:5">
      <c r="A335" s="11"/>
      <c r="B335" s="11"/>
      <c r="D335" s="5"/>
      <c r="E335" s="11"/>
    </row>
    <row r="336" spans="1:5">
      <c r="A336" s="11"/>
      <c r="B336" s="11"/>
      <c r="D336" s="5"/>
      <c r="E336" s="11"/>
    </row>
    <row r="337" spans="1:5">
      <c r="A337" s="11"/>
      <c r="B337" s="11"/>
      <c r="D337" s="5"/>
      <c r="E337" s="11"/>
    </row>
    <row r="338" spans="1:5">
      <c r="A338" s="11"/>
      <c r="B338" s="11"/>
      <c r="D338" s="5"/>
      <c r="E338" s="11"/>
    </row>
    <row r="339" spans="1:5">
      <c r="A339" s="11"/>
      <c r="B339" s="11"/>
      <c r="D339" s="5"/>
      <c r="E339" s="11"/>
    </row>
    <row r="340" spans="1:5">
      <c r="A340" s="11"/>
      <c r="B340" s="11"/>
      <c r="D340" s="5"/>
      <c r="E340" s="11"/>
    </row>
    <row r="341" spans="1:5">
      <c r="A341" s="11"/>
      <c r="B341" s="11"/>
      <c r="D341" s="5"/>
      <c r="E341" s="11"/>
    </row>
    <row r="342" spans="1:5">
      <c r="A342" s="11"/>
      <c r="B342" s="11"/>
      <c r="D342" s="5"/>
      <c r="E342" s="11"/>
    </row>
    <row r="343" spans="1:5">
      <c r="A343" s="11"/>
      <c r="B343" s="11"/>
      <c r="D343" s="5"/>
      <c r="E343" s="11"/>
    </row>
    <row r="344" spans="1:5">
      <c r="A344" s="11"/>
      <c r="B344" s="11"/>
      <c r="D344" s="5"/>
      <c r="E344" s="11"/>
    </row>
    <row r="345" spans="1:5">
      <c r="A345" s="11"/>
      <c r="B345" s="11"/>
      <c r="D345" s="5"/>
      <c r="E345" s="11"/>
    </row>
    <row r="346" spans="1:5">
      <c r="A346" s="11"/>
      <c r="B346" s="11"/>
      <c r="D346" s="5"/>
      <c r="E346" s="11"/>
    </row>
    <row r="347" spans="1:5">
      <c r="A347" s="11"/>
      <c r="B347" s="11"/>
      <c r="D347" s="5"/>
      <c r="E347" s="11"/>
    </row>
    <row r="348" spans="1:5">
      <c r="A348" s="11"/>
      <c r="B348" s="11"/>
      <c r="D348" s="5"/>
      <c r="E348" s="11"/>
    </row>
    <row r="349" spans="1:5">
      <c r="A349" s="11"/>
      <c r="B349" s="11"/>
      <c r="D349" s="5"/>
      <c r="E349" s="11"/>
    </row>
    <row r="350" spans="1:5">
      <c r="A350" s="11"/>
      <c r="B350" s="11"/>
      <c r="D350" s="5"/>
      <c r="E350" s="11"/>
    </row>
    <row r="351" spans="1:5">
      <c r="A351" s="11"/>
      <c r="B351" s="11"/>
      <c r="D351" s="5"/>
      <c r="E351" s="11"/>
    </row>
    <row r="352" spans="1:5">
      <c r="A352" s="11"/>
      <c r="B352" s="11"/>
      <c r="D352" s="5"/>
      <c r="E352" s="11"/>
    </row>
    <row r="353" spans="1:5">
      <c r="A353" s="11"/>
      <c r="B353" s="11"/>
      <c r="D353" s="5"/>
      <c r="E353" s="11"/>
    </row>
    <row r="354" spans="1:5">
      <c r="A354" s="11"/>
      <c r="B354" s="11"/>
      <c r="D354" s="5"/>
      <c r="E354" s="11"/>
    </row>
    <row r="355" spans="1:5">
      <c r="A355" s="11"/>
      <c r="B355" s="11"/>
      <c r="D355" s="5"/>
      <c r="E355" s="11"/>
    </row>
    <row r="356" spans="1:5">
      <c r="A356" s="11"/>
      <c r="B356" s="11"/>
      <c r="D356" s="5"/>
      <c r="E356" s="11"/>
    </row>
    <row r="357" spans="1:5">
      <c r="A357" s="11"/>
      <c r="B357" s="11"/>
      <c r="D357" s="5"/>
      <c r="E357" s="11"/>
    </row>
    <row r="358" spans="1:5">
      <c r="A358" s="11"/>
      <c r="B358" s="11"/>
      <c r="D358" s="5"/>
      <c r="E358" s="11"/>
    </row>
    <row r="359" spans="1:5">
      <c r="A359" s="11"/>
      <c r="B359" s="11"/>
      <c r="D359" s="5"/>
      <c r="E359" s="11"/>
    </row>
    <row r="360" spans="1:5">
      <c r="A360" s="11"/>
      <c r="B360" s="11"/>
      <c r="D360" s="5"/>
      <c r="E360" s="11"/>
    </row>
    <row r="361" spans="1:5">
      <c r="A361" s="11"/>
      <c r="B361" s="11"/>
      <c r="D361" s="5"/>
      <c r="E361" s="11"/>
    </row>
    <row r="362" spans="1:5">
      <c r="A362" s="11"/>
      <c r="B362" s="11"/>
      <c r="D362" s="5"/>
      <c r="E362" s="11"/>
    </row>
    <row r="363" spans="1:5">
      <c r="A363" s="11"/>
      <c r="B363" s="11"/>
      <c r="D363" s="5"/>
      <c r="E363" s="11"/>
    </row>
    <row r="364" spans="1:5">
      <c r="A364" s="11"/>
      <c r="B364" s="11"/>
      <c r="D364" s="5"/>
      <c r="E364" s="11"/>
    </row>
    <row r="365" spans="1:5">
      <c r="A365" s="11"/>
      <c r="B365" s="11"/>
      <c r="D365" s="5"/>
      <c r="E365" s="11"/>
    </row>
    <row r="366" spans="1:5">
      <c r="A366" s="11"/>
      <c r="B366" s="11"/>
      <c r="D366" s="5"/>
      <c r="E366" s="11"/>
    </row>
    <row r="367" spans="1:5">
      <c r="A367" s="11"/>
      <c r="B367" s="11"/>
      <c r="D367" s="5"/>
      <c r="E367" s="11"/>
    </row>
    <row r="368" spans="1:5">
      <c r="A368" s="11"/>
      <c r="B368" s="11"/>
      <c r="D368" s="5"/>
      <c r="E368" s="11"/>
    </row>
    <row r="369" spans="1:5">
      <c r="A369" s="11"/>
      <c r="B369" s="11"/>
      <c r="D369" s="5"/>
      <c r="E369" s="11"/>
    </row>
    <row r="370" spans="1:5">
      <c r="A370" s="11"/>
      <c r="B370" s="11"/>
      <c r="D370" s="5"/>
      <c r="E370" s="11"/>
    </row>
    <row r="371" spans="1:5">
      <c r="A371" s="11"/>
      <c r="B371" s="11"/>
      <c r="D371" s="5"/>
      <c r="E371" s="11"/>
    </row>
    <row r="372" spans="1:5">
      <c r="A372" s="11"/>
      <c r="B372" s="11"/>
      <c r="D372" s="5"/>
      <c r="E372" s="11"/>
    </row>
    <row r="373" spans="1:5">
      <c r="A373" s="11"/>
      <c r="B373" s="11"/>
      <c r="D373" s="5"/>
      <c r="E373" s="11"/>
    </row>
    <row r="374" spans="1:5">
      <c r="A374" s="11"/>
      <c r="B374" s="11"/>
      <c r="D374" s="5"/>
      <c r="E374" s="11"/>
    </row>
    <row r="375" spans="1:5">
      <c r="A375" s="11"/>
      <c r="B375" s="11"/>
      <c r="D375" s="5"/>
      <c r="E375" s="11"/>
    </row>
    <row r="376" spans="1:5">
      <c r="A376" s="11"/>
      <c r="B376" s="11"/>
      <c r="D376" s="5"/>
      <c r="E376" s="11"/>
    </row>
    <row r="377" spans="1:5">
      <c r="A377" s="11"/>
      <c r="B377" s="11"/>
      <c r="D377" s="5"/>
      <c r="E377" s="11"/>
    </row>
    <row r="378" spans="1:5">
      <c r="A378" s="11"/>
      <c r="B378" s="11"/>
      <c r="D378" s="5"/>
      <c r="E378" s="11"/>
    </row>
    <row r="379" spans="1:5">
      <c r="A379" s="11"/>
      <c r="B379" s="11"/>
      <c r="D379" s="5"/>
      <c r="E379" s="11"/>
    </row>
    <row r="380" spans="1:5">
      <c r="A380" s="11"/>
      <c r="B380" s="11"/>
      <c r="D380" s="5"/>
      <c r="E380" s="11"/>
    </row>
    <row r="381" spans="1:5">
      <c r="A381" s="11"/>
      <c r="B381" s="11"/>
      <c r="D381" s="5"/>
      <c r="E381" s="11"/>
    </row>
    <row r="382" spans="1:5">
      <c r="A382" s="11"/>
      <c r="B382" s="11"/>
      <c r="D382" s="5"/>
      <c r="E382" s="11"/>
    </row>
    <row r="383" spans="1:5">
      <c r="A383" s="11"/>
      <c r="B383" s="11"/>
      <c r="D383" s="5"/>
      <c r="E383" s="11"/>
    </row>
    <row r="384" spans="1:5">
      <c r="A384" s="11"/>
      <c r="B384" s="11"/>
      <c r="D384" s="5"/>
      <c r="E384" s="11"/>
    </row>
    <row r="385" spans="1:5">
      <c r="A385" s="11"/>
      <c r="B385" s="11"/>
      <c r="D385" s="5"/>
      <c r="E385" s="11"/>
    </row>
    <row r="386" spans="1:5">
      <c r="A386" s="11"/>
      <c r="B386" s="11"/>
      <c r="D386" s="5"/>
      <c r="E386" s="11"/>
    </row>
    <row r="387" spans="1:5">
      <c r="A387" s="11"/>
      <c r="B387" s="11"/>
      <c r="D387" s="5"/>
      <c r="E387" s="11"/>
    </row>
    <row r="388" spans="1:5">
      <c r="A388" s="11"/>
      <c r="B388" s="11"/>
      <c r="D388" s="5"/>
      <c r="E388" s="11"/>
    </row>
    <row r="389" spans="1:5">
      <c r="A389" s="11"/>
      <c r="B389" s="11"/>
      <c r="D389" s="5"/>
      <c r="E389" s="11"/>
    </row>
    <row r="390" spans="1:5">
      <c r="A390" s="11"/>
      <c r="B390" s="11"/>
      <c r="D390" s="5"/>
      <c r="E390" s="11"/>
    </row>
    <row r="391" spans="1:5">
      <c r="A391" s="11"/>
      <c r="B391" s="11"/>
      <c r="D391" s="5"/>
      <c r="E391" s="11"/>
    </row>
    <row r="392" spans="1:5">
      <c r="A392" s="11"/>
      <c r="B392" s="11"/>
      <c r="D392" s="5"/>
      <c r="E392" s="11"/>
    </row>
    <row r="393" spans="1:5">
      <c r="A393" s="11"/>
      <c r="B393" s="11"/>
      <c r="D393" s="5"/>
      <c r="E393" s="11"/>
    </row>
    <row r="394" spans="1:5">
      <c r="A394" s="11"/>
      <c r="B394" s="11"/>
      <c r="D394" s="5"/>
      <c r="E394" s="11"/>
    </row>
    <row r="395" spans="1:5">
      <c r="A395" s="11"/>
      <c r="B395" s="11"/>
      <c r="D395" s="5"/>
      <c r="E395" s="11"/>
    </row>
    <row r="396" spans="1:5">
      <c r="A396" s="11"/>
      <c r="B396" s="11"/>
      <c r="D396" s="5"/>
      <c r="E396" s="11"/>
    </row>
    <row r="397" spans="1:5">
      <c r="A397" s="11"/>
      <c r="B397" s="11"/>
      <c r="D397" s="5"/>
      <c r="E397" s="11"/>
    </row>
    <row r="398" spans="1:5">
      <c r="A398" s="11"/>
      <c r="B398" s="11"/>
      <c r="D398" s="5"/>
      <c r="E398" s="11"/>
    </row>
    <row r="399" spans="1:5">
      <c r="A399" s="11"/>
      <c r="B399" s="11"/>
      <c r="D399" s="5"/>
      <c r="E399" s="11"/>
    </row>
    <row r="400" spans="1:5">
      <c r="A400" s="11"/>
      <c r="B400" s="11"/>
      <c r="D400" s="5"/>
      <c r="E400" s="11"/>
    </row>
    <row r="401" spans="1:5">
      <c r="A401" s="11"/>
      <c r="B401" s="11"/>
      <c r="D401" s="5"/>
      <c r="E401" s="11"/>
    </row>
    <row r="402" spans="1:5">
      <c r="A402" s="11"/>
      <c r="B402" s="11"/>
      <c r="D402" s="5"/>
      <c r="E402" s="11"/>
    </row>
    <row r="403" spans="1:5">
      <c r="A403" s="11"/>
      <c r="B403" s="11"/>
      <c r="D403" s="5"/>
      <c r="E403" s="11"/>
    </row>
    <row r="404" spans="1:5">
      <c r="A404" s="11"/>
      <c r="B404" s="11"/>
      <c r="D404" s="5"/>
      <c r="E404" s="11"/>
    </row>
    <row r="405" spans="1:5">
      <c r="A405" s="11"/>
      <c r="B405" s="11"/>
      <c r="D405" s="5"/>
      <c r="E405" s="11"/>
    </row>
    <row r="406" spans="1:5">
      <c r="A406" s="11"/>
      <c r="B406" s="11"/>
      <c r="D406" s="5"/>
      <c r="E406" s="11"/>
    </row>
    <row r="407" spans="1:5">
      <c r="A407" s="11"/>
      <c r="B407" s="11"/>
      <c r="D407" s="5"/>
      <c r="E407" s="11"/>
    </row>
    <row r="408" spans="1:5">
      <c r="A408" s="11"/>
      <c r="B408" s="11"/>
      <c r="D408" s="5"/>
      <c r="E408" s="11"/>
    </row>
    <row r="409" spans="1:5">
      <c r="A409" s="11"/>
      <c r="B409" s="11"/>
      <c r="D409" s="5"/>
      <c r="E409" s="11"/>
    </row>
    <row r="410" spans="1:5">
      <c r="A410" s="11"/>
      <c r="B410" s="11"/>
      <c r="D410" s="5"/>
      <c r="E410" s="11"/>
    </row>
    <row r="411" spans="1:5">
      <c r="A411" s="11"/>
      <c r="B411" s="11"/>
      <c r="D411" s="5"/>
      <c r="E411" s="11"/>
    </row>
    <row r="412" spans="1:5">
      <c r="A412" s="11"/>
      <c r="B412" s="11"/>
      <c r="D412" s="5"/>
      <c r="E412" s="11"/>
    </row>
    <row r="413" spans="1:5">
      <c r="A413" s="11"/>
      <c r="B413" s="11"/>
      <c r="D413" s="5"/>
      <c r="E413" s="11"/>
    </row>
    <row r="414" spans="1:5">
      <c r="A414" s="11"/>
      <c r="B414" s="11"/>
      <c r="D414" s="5"/>
      <c r="E414" s="11"/>
    </row>
    <row r="415" spans="1:5">
      <c r="A415" s="11"/>
      <c r="B415" s="11"/>
      <c r="D415" s="5"/>
      <c r="E415" s="11"/>
    </row>
    <row r="416" spans="1:5">
      <c r="A416" s="11"/>
      <c r="B416" s="11"/>
      <c r="D416" s="5"/>
      <c r="E416" s="11"/>
    </row>
    <row r="417" spans="1:5">
      <c r="A417" s="11"/>
      <c r="B417" s="11"/>
      <c r="D417" s="5"/>
      <c r="E417" s="11"/>
    </row>
    <row r="418" spans="1:5">
      <c r="A418" s="11"/>
      <c r="B418" s="11"/>
      <c r="D418" s="5"/>
      <c r="E418" s="11"/>
    </row>
    <row r="419" spans="1:5">
      <c r="A419" s="11"/>
      <c r="B419" s="11"/>
      <c r="D419" s="5"/>
      <c r="E419" s="11"/>
    </row>
    <row r="420" spans="1:5">
      <c r="A420" s="11"/>
      <c r="B420" s="11"/>
      <c r="D420" s="5"/>
      <c r="E420" s="11"/>
    </row>
    <row r="421" spans="1:5">
      <c r="A421" s="11"/>
      <c r="B421" s="11"/>
      <c r="D421" s="5"/>
      <c r="E421" s="11"/>
    </row>
    <row r="422" spans="1:5">
      <c r="A422" s="11"/>
      <c r="B422" s="11"/>
      <c r="D422" s="5"/>
      <c r="E422" s="11"/>
    </row>
    <row r="423" spans="1:5">
      <c r="A423" s="11"/>
      <c r="B423" s="11"/>
      <c r="D423" s="5"/>
      <c r="E423" s="11"/>
    </row>
    <row r="424" spans="1:5">
      <c r="A424" s="11"/>
      <c r="B424" s="11"/>
      <c r="D424" s="5"/>
      <c r="E424" s="11"/>
    </row>
    <row r="425" spans="1:5">
      <c r="A425" s="11"/>
      <c r="B425" s="11"/>
      <c r="D425" s="5"/>
      <c r="E425" s="11"/>
    </row>
    <row r="426" spans="1:5">
      <c r="A426" s="11"/>
      <c r="B426" s="11"/>
      <c r="D426" s="5"/>
      <c r="E426" s="11"/>
    </row>
    <row r="427" spans="1:5">
      <c r="A427" s="11"/>
      <c r="B427" s="11"/>
      <c r="D427" s="5"/>
      <c r="E427" s="11"/>
    </row>
    <row r="428" spans="1:5">
      <c r="A428" s="11"/>
      <c r="B428" s="11"/>
      <c r="D428" s="5"/>
      <c r="E428" s="11"/>
    </row>
    <row r="429" spans="1:5">
      <c r="A429" s="11"/>
      <c r="B429" s="11"/>
      <c r="D429" s="5"/>
      <c r="E429" s="11"/>
    </row>
    <row r="430" spans="1:5">
      <c r="A430" s="11"/>
      <c r="B430" s="11"/>
      <c r="D430" s="5"/>
      <c r="E430" s="11"/>
    </row>
    <row r="431" spans="1:5">
      <c r="A431" s="11"/>
      <c r="B431" s="11"/>
      <c r="D431" s="5"/>
      <c r="E431" s="11"/>
    </row>
    <row r="432" spans="1:5">
      <c r="A432" s="11"/>
      <c r="B432" s="11"/>
      <c r="D432" s="5"/>
      <c r="E432" s="11"/>
    </row>
    <row r="433" spans="1:5">
      <c r="A433" s="11"/>
      <c r="B433" s="11"/>
      <c r="D433" s="5"/>
      <c r="E433" s="11"/>
    </row>
    <row r="434" spans="1:5">
      <c r="A434" s="11"/>
      <c r="B434" s="11"/>
      <c r="D434" s="5"/>
      <c r="E434" s="11"/>
    </row>
    <row r="435" spans="1:5">
      <c r="A435" s="11"/>
      <c r="B435" s="11"/>
      <c r="D435" s="5"/>
      <c r="E435" s="11"/>
    </row>
    <row r="436" spans="1:5">
      <c r="A436" s="11"/>
      <c r="B436" s="11"/>
      <c r="D436" s="5"/>
      <c r="E436" s="11"/>
    </row>
    <row r="437" spans="1:5">
      <c r="A437" s="11"/>
      <c r="B437" s="11"/>
      <c r="D437" s="5"/>
      <c r="E437" s="11"/>
    </row>
    <row r="438" spans="1:5">
      <c r="A438" s="11"/>
      <c r="B438" s="11"/>
      <c r="D438" s="5"/>
      <c r="E438" s="11"/>
    </row>
    <row r="439" spans="1:5">
      <c r="A439" s="11"/>
      <c r="B439" s="11"/>
      <c r="D439" s="5"/>
      <c r="E439" s="11"/>
    </row>
    <row r="440" spans="1:5">
      <c r="A440" s="11"/>
      <c r="B440" s="11"/>
      <c r="D440" s="5"/>
      <c r="E440" s="11"/>
    </row>
    <row r="441" spans="1:5">
      <c r="A441" s="11"/>
      <c r="B441" s="11"/>
      <c r="D441" s="5"/>
      <c r="E441" s="11"/>
    </row>
    <row r="442" spans="1:5">
      <c r="A442" s="11"/>
      <c r="B442" s="11"/>
      <c r="D442" s="5"/>
      <c r="E442" s="11"/>
    </row>
    <row r="443" spans="1:5">
      <c r="A443" s="11"/>
      <c r="B443" s="11"/>
      <c r="D443" s="5"/>
      <c r="E443" s="11"/>
    </row>
    <row r="444" spans="1:5">
      <c r="A444" s="11"/>
      <c r="B444" s="11"/>
      <c r="D444" s="5"/>
      <c r="E444" s="11"/>
    </row>
    <row r="445" spans="1:5">
      <c r="A445" s="11"/>
      <c r="B445" s="11"/>
      <c r="D445" s="5"/>
      <c r="E445" s="11"/>
    </row>
    <row r="446" spans="1:5">
      <c r="A446" s="11"/>
      <c r="B446" s="11"/>
      <c r="D446" s="5"/>
      <c r="E446" s="11"/>
    </row>
    <row r="447" spans="1:5">
      <c r="A447" s="11"/>
      <c r="B447" s="11"/>
      <c r="D447" s="5"/>
      <c r="E447" s="11"/>
    </row>
    <row r="448" spans="1:5">
      <c r="A448" s="11"/>
      <c r="B448" s="11"/>
      <c r="D448" s="5"/>
      <c r="E448" s="11"/>
    </row>
    <row r="449" spans="1:5">
      <c r="A449" s="11"/>
      <c r="B449" s="11"/>
      <c r="D449" s="5"/>
      <c r="E449" s="11"/>
    </row>
    <row r="450" spans="1:5">
      <c r="A450" s="11"/>
      <c r="B450" s="11"/>
      <c r="D450" s="5"/>
      <c r="E450" s="11"/>
    </row>
    <row r="451" spans="1:5">
      <c r="A451" s="11"/>
      <c r="B451" s="11"/>
      <c r="D451" s="5"/>
      <c r="E451" s="11"/>
    </row>
    <row r="452" spans="1:5">
      <c r="A452" s="11"/>
      <c r="B452" s="11"/>
      <c r="D452" s="5"/>
      <c r="E452" s="11"/>
    </row>
    <row r="453" spans="1:5">
      <c r="A453" s="11"/>
      <c r="B453" s="11"/>
      <c r="D453" s="5"/>
      <c r="E453" s="11"/>
    </row>
    <row r="454" spans="1:5">
      <c r="A454" s="11"/>
      <c r="B454" s="11"/>
      <c r="D454" s="5"/>
      <c r="E454" s="11"/>
    </row>
    <row r="455" spans="1:5">
      <c r="A455" s="11"/>
      <c r="B455" s="11"/>
      <c r="D455" s="5"/>
      <c r="E455" s="11"/>
    </row>
    <row r="456" spans="1:5">
      <c r="A456" s="11"/>
      <c r="B456" s="11"/>
      <c r="D456" s="5"/>
      <c r="E456" s="11"/>
    </row>
    <row r="457" spans="1:5">
      <c r="A457" s="11"/>
      <c r="B457" s="11"/>
      <c r="D457" s="5"/>
      <c r="E457" s="11"/>
    </row>
    <row r="458" spans="1:5">
      <c r="A458" s="11"/>
      <c r="B458" s="11"/>
      <c r="D458" s="5"/>
      <c r="E458" s="11"/>
    </row>
    <row r="459" spans="1:5">
      <c r="A459" s="11"/>
      <c r="B459" s="11"/>
      <c r="D459" s="5"/>
      <c r="E459" s="11"/>
    </row>
    <row r="460" spans="1:5">
      <c r="A460" s="11"/>
      <c r="B460" s="11"/>
      <c r="D460" s="5"/>
      <c r="E460" s="11"/>
    </row>
    <row r="461" spans="1:5">
      <c r="A461" s="11"/>
      <c r="B461" s="11"/>
      <c r="D461" s="5"/>
      <c r="E461" s="11"/>
    </row>
    <row r="462" spans="1:5">
      <c r="A462" s="11"/>
      <c r="B462" s="11"/>
      <c r="D462" s="5"/>
      <c r="E462" s="11"/>
    </row>
    <row r="463" spans="1:5">
      <c r="A463" s="11"/>
      <c r="B463" s="11"/>
      <c r="D463" s="5"/>
      <c r="E463" s="11"/>
    </row>
    <row r="464" spans="1:5">
      <c r="A464" s="11"/>
      <c r="B464" s="11"/>
      <c r="D464" s="5"/>
      <c r="E464" s="11"/>
    </row>
    <row r="465" spans="1:5">
      <c r="A465" s="11"/>
      <c r="B465" s="11"/>
      <c r="D465" s="5"/>
      <c r="E465" s="11"/>
    </row>
    <row r="466" spans="1:5">
      <c r="A466" s="11"/>
      <c r="B466" s="11"/>
      <c r="D466" s="5"/>
      <c r="E466" s="11"/>
    </row>
    <row r="467" spans="1:5">
      <c r="A467" s="11"/>
      <c r="B467" s="11"/>
      <c r="D467" s="5"/>
      <c r="E467" s="11"/>
    </row>
    <row r="468" spans="1:5">
      <c r="A468" s="11"/>
      <c r="B468" s="11"/>
      <c r="D468" s="5"/>
      <c r="E468" s="11"/>
    </row>
    <row r="469" spans="1:5">
      <c r="A469" s="11"/>
      <c r="B469" s="11"/>
      <c r="D469" s="5"/>
      <c r="E469" s="11"/>
    </row>
    <row r="470" spans="1:5">
      <c r="A470" s="11"/>
      <c r="B470" s="11"/>
      <c r="D470" s="5"/>
      <c r="E470" s="11"/>
    </row>
    <row r="471" spans="1:5">
      <c r="A471" s="11"/>
      <c r="B471" s="11"/>
      <c r="D471" s="5"/>
      <c r="E471" s="11"/>
    </row>
    <row r="472" spans="1:5">
      <c r="A472" s="11"/>
      <c r="B472" s="11"/>
      <c r="D472" s="5"/>
      <c r="E472" s="11"/>
    </row>
    <row r="473" spans="1:5">
      <c r="A473" s="11"/>
      <c r="B473" s="11"/>
      <c r="D473" s="5"/>
      <c r="E473" s="11"/>
    </row>
    <row r="474" spans="1:5">
      <c r="A474" s="11"/>
      <c r="B474" s="11"/>
      <c r="D474" s="5"/>
      <c r="E474" s="11"/>
    </row>
    <row r="475" spans="1:5">
      <c r="A475" s="11"/>
      <c r="B475" s="11"/>
      <c r="D475" s="5"/>
      <c r="E475" s="11"/>
    </row>
    <row r="476" spans="1:5">
      <c r="A476" s="11"/>
      <c r="B476" s="11"/>
      <c r="D476" s="5"/>
      <c r="E476" s="11"/>
    </row>
    <row r="477" spans="1:5">
      <c r="A477" s="11"/>
      <c r="B477" s="11"/>
      <c r="D477" s="5"/>
      <c r="E477" s="11"/>
    </row>
    <row r="478" spans="1:5">
      <c r="A478" s="11"/>
      <c r="B478" s="11"/>
      <c r="D478" s="5"/>
      <c r="E478" s="11"/>
    </row>
    <row r="479" spans="1:5">
      <c r="A479" s="11"/>
      <c r="B479" s="11"/>
      <c r="D479" s="5"/>
      <c r="E479" s="11"/>
    </row>
    <row r="480" spans="1:5">
      <c r="A480" s="11"/>
      <c r="B480" s="11"/>
      <c r="D480" s="5"/>
      <c r="E480" s="11"/>
    </row>
    <row r="481" spans="1:5">
      <c r="A481" s="11"/>
      <c r="B481" s="11"/>
      <c r="D481" s="5"/>
      <c r="E481" s="11"/>
    </row>
    <row r="482" spans="1:5">
      <c r="A482" s="11"/>
      <c r="B482" s="11"/>
      <c r="D482" s="5"/>
      <c r="E482" s="11"/>
    </row>
    <row r="483" spans="1:5">
      <c r="A483" s="11"/>
      <c r="B483" s="11"/>
      <c r="D483" s="5"/>
      <c r="E483" s="11"/>
    </row>
    <row r="484" spans="1:5">
      <c r="A484" s="11"/>
      <c r="B484" s="11"/>
      <c r="D484" s="5"/>
      <c r="E484" s="11"/>
    </row>
    <row r="485" spans="1:5">
      <c r="A485" s="11"/>
      <c r="B485" s="11"/>
      <c r="D485" s="5"/>
      <c r="E485" s="11"/>
    </row>
    <row r="486" spans="1:5">
      <c r="A486" s="11"/>
      <c r="B486" s="11"/>
      <c r="D486" s="5"/>
      <c r="E486" s="11"/>
    </row>
    <row r="487" spans="1:5">
      <c r="A487" s="11"/>
      <c r="B487" s="11"/>
      <c r="D487" s="5"/>
      <c r="E487" s="11"/>
    </row>
    <row r="488" spans="1:5">
      <c r="A488" s="11"/>
      <c r="B488" s="11"/>
      <c r="D488" s="5"/>
      <c r="E488" s="11"/>
    </row>
    <row r="489" spans="1:5">
      <c r="A489" s="11"/>
      <c r="B489" s="11"/>
      <c r="D489" s="5"/>
      <c r="E489" s="11"/>
    </row>
    <row r="490" spans="1:5">
      <c r="A490" s="11"/>
      <c r="B490" s="11"/>
      <c r="D490" s="5"/>
      <c r="E490" s="11"/>
    </row>
    <row r="491" spans="1:5">
      <c r="A491" s="11"/>
      <c r="B491" s="11"/>
      <c r="D491" s="5"/>
      <c r="E491" s="11"/>
    </row>
    <row r="492" spans="1:5">
      <c r="A492" s="11"/>
      <c r="B492" s="11"/>
      <c r="D492" s="5"/>
      <c r="E492" s="11"/>
    </row>
    <row r="493" spans="1:5">
      <c r="A493" s="11"/>
      <c r="B493" s="11"/>
      <c r="D493" s="5"/>
      <c r="E493" s="11"/>
    </row>
    <row r="494" spans="1:5">
      <c r="A494" s="11"/>
      <c r="B494" s="11"/>
      <c r="D494" s="5"/>
      <c r="E494" s="11"/>
    </row>
    <row r="495" spans="1:5">
      <c r="A495" s="11"/>
      <c r="B495" s="11"/>
      <c r="D495" s="5"/>
      <c r="E495" s="11"/>
    </row>
    <row r="496" spans="1:5">
      <c r="A496" s="11"/>
      <c r="B496" s="11"/>
      <c r="D496" s="5"/>
      <c r="E496" s="11"/>
    </row>
    <row r="497" spans="1:5">
      <c r="A497" s="11"/>
      <c r="B497" s="11"/>
      <c r="D497" s="5"/>
      <c r="E497" s="11"/>
    </row>
    <row r="498" spans="1:5">
      <c r="A498" s="11"/>
      <c r="B498" s="11"/>
      <c r="D498" s="5"/>
      <c r="E498" s="11"/>
    </row>
    <row r="499" spans="1:5">
      <c r="A499" s="11"/>
      <c r="B499" s="11"/>
      <c r="D499" s="5"/>
      <c r="E499" s="11"/>
    </row>
    <row r="500" spans="1:5">
      <c r="A500" s="11"/>
      <c r="B500" s="11"/>
      <c r="D500" s="5"/>
      <c r="E500" s="11"/>
    </row>
    <row r="501" spans="1:5">
      <c r="A501" s="11"/>
      <c r="B501" s="11"/>
      <c r="D501" s="5"/>
      <c r="E501" s="11"/>
    </row>
    <row r="502" spans="1:5">
      <c r="A502" s="11"/>
      <c r="B502" s="11"/>
      <c r="D502" s="5"/>
      <c r="E502" s="11"/>
    </row>
    <row r="503" spans="1:5">
      <c r="A503" s="11"/>
      <c r="B503" s="11"/>
      <c r="D503" s="5"/>
      <c r="E503" s="11"/>
    </row>
    <row r="504" spans="1:5">
      <c r="A504" s="11"/>
      <c r="B504" s="11"/>
      <c r="D504" s="5"/>
      <c r="E504" s="11"/>
    </row>
    <row r="505" spans="1:5">
      <c r="A505" s="11"/>
      <c r="B505" s="11"/>
      <c r="D505" s="5"/>
      <c r="E505" s="11"/>
    </row>
    <row r="506" spans="1:5">
      <c r="A506" s="11"/>
      <c r="B506" s="11"/>
      <c r="D506" s="5"/>
      <c r="E506" s="11"/>
    </row>
    <row r="507" spans="1:5">
      <c r="A507" s="11"/>
      <c r="B507" s="11"/>
      <c r="D507" s="5"/>
      <c r="E507" s="11"/>
    </row>
    <row r="508" spans="1:5">
      <c r="A508" s="11"/>
      <c r="B508" s="11"/>
      <c r="D508" s="5"/>
      <c r="E508" s="11"/>
    </row>
    <row r="509" spans="1:5">
      <c r="A509" s="11"/>
      <c r="B509" s="11"/>
      <c r="D509" s="5"/>
      <c r="E509" s="11"/>
    </row>
    <row r="510" spans="1:5">
      <c r="A510" s="11"/>
      <c r="B510" s="11"/>
      <c r="D510" s="5"/>
      <c r="E510" s="11"/>
    </row>
    <row r="511" spans="1:5">
      <c r="A511" s="11"/>
      <c r="B511" s="11"/>
      <c r="D511" s="5"/>
      <c r="E511" s="11"/>
    </row>
    <row r="512" spans="1:5">
      <c r="A512" s="11"/>
      <c r="B512" s="11"/>
      <c r="D512" s="5"/>
      <c r="E512" s="11"/>
    </row>
    <row r="513" spans="1:5">
      <c r="A513" s="11"/>
      <c r="B513" s="11"/>
      <c r="D513" s="5"/>
      <c r="E513" s="11"/>
    </row>
    <row r="514" spans="1:5">
      <c r="A514" s="11"/>
      <c r="B514" s="11"/>
      <c r="D514" s="5"/>
      <c r="E514" s="11"/>
    </row>
    <row r="515" spans="1:5">
      <c r="A515" s="11"/>
      <c r="B515" s="11"/>
      <c r="D515" s="5"/>
      <c r="E515" s="11"/>
    </row>
    <row r="516" spans="1:5">
      <c r="A516" s="11"/>
      <c r="B516" s="11"/>
      <c r="D516" s="5"/>
      <c r="E516" s="11"/>
    </row>
    <row r="517" spans="1:5">
      <c r="A517" s="11"/>
      <c r="B517" s="11"/>
      <c r="D517" s="5"/>
      <c r="E517" s="11"/>
    </row>
    <row r="518" spans="1:5">
      <c r="A518" s="11"/>
      <c r="B518" s="11"/>
      <c r="D518" s="5"/>
      <c r="E518" s="11"/>
    </row>
    <row r="519" spans="1:5">
      <c r="A519" s="11"/>
      <c r="B519" s="11"/>
      <c r="D519" s="5"/>
      <c r="E519" s="11"/>
    </row>
    <row r="520" spans="1:5">
      <c r="A520" s="11"/>
      <c r="B520" s="11"/>
      <c r="D520" s="5"/>
      <c r="E520" s="11"/>
    </row>
    <row r="521" spans="1:5">
      <c r="A521" s="11"/>
      <c r="B521" s="11"/>
      <c r="D521" s="5"/>
      <c r="E521" s="11"/>
    </row>
    <row r="522" spans="1:5">
      <c r="A522" s="11"/>
      <c r="B522" s="11"/>
      <c r="D522" s="5"/>
      <c r="E522" s="11"/>
    </row>
    <row r="523" spans="1:5">
      <c r="A523" s="11"/>
      <c r="B523" s="11"/>
      <c r="D523" s="5"/>
      <c r="E523" s="11"/>
    </row>
    <row r="524" spans="1:5">
      <c r="A524" s="11"/>
      <c r="B524" s="11"/>
      <c r="D524" s="5"/>
      <c r="E524" s="11"/>
    </row>
    <row r="525" spans="1:5">
      <c r="A525" s="11"/>
      <c r="B525" s="11"/>
      <c r="D525" s="5"/>
      <c r="E525" s="11"/>
    </row>
    <row r="526" spans="1:5">
      <c r="A526" s="11"/>
      <c r="B526" s="11"/>
      <c r="D526" s="5"/>
      <c r="E526" s="11"/>
    </row>
    <row r="527" spans="1:5">
      <c r="A527" s="11"/>
      <c r="B527" s="11"/>
      <c r="D527" s="5"/>
      <c r="E527" s="11"/>
    </row>
    <row r="528" spans="1:5">
      <c r="A528" s="11"/>
      <c r="B528" s="11"/>
      <c r="D528" s="5"/>
      <c r="E528" s="11"/>
    </row>
    <row r="529" spans="1:5">
      <c r="A529" s="11"/>
      <c r="B529" s="11"/>
      <c r="D529" s="5"/>
      <c r="E529" s="11"/>
    </row>
    <row r="530" spans="1:5">
      <c r="A530" s="11"/>
      <c r="B530" s="11"/>
      <c r="D530" s="5"/>
      <c r="E530" s="11"/>
    </row>
    <row r="531" spans="1:5">
      <c r="A531" s="11"/>
      <c r="B531" s="11"/>
      <c r="D531" s="5"/>
      <c r="E531" s="11"/>
    </row>
    <row r="532" spans="1:5">
      <c r="A532" s="11"/>
      <c r="B532" s="11"/>
      <c r="D532" s="5"/>
      <c r="E532" s="11"/>
    </row>
    <row r="533" spans="1:5">
      <c r="A533" s="11"/>
      <c r="B533" s="11"/>
      <c r="D533" s="5"/>
      <c r="E533" s="11"/>
    </row>
    <row r="534" spans="1:5">
      <c r="A534" s="11"/>
      <c r="B534" s="11"/>
      <c r="D534" s="5"/>
      <c r="E534" s="11"/>
    </row>
    <row r="535" spans="1:5">
      <c r="A535" s="11"/>
      <c r="B535" s="11"/>
      <c r="D535" s="5"/>
      <c r="E535" s="11"/>
    </row>
    <row r="536" spans="1:5">
      <c r="A536" s="11"/>
      <c r="B536" s="11"/>
      <c r="D536" s="5"/>
      <c r="E536" s="11"/>
    </row>
    <row r="537" spans="1:5">
      <c r="A537" s="11"/>
      <c r="B537" s="11"/>
      <c r="D537" s="5"/>
      <c r="E537" s="11"/>
    </row>
    <row r="538" spans="1:5">
      <c r="A538" s="11"/>
      <c r="B538" s="11"/>
      <c r="D538" s="5"/>
      <c r="E538" s="11"/>
    </row>
    <row r="539" spans="1:5">
      <c r="A539" s="11"/>
      <c r="B539" s="11"/>
      <c r="D539" s="5"/>
      <c r="E539" s="11"/>
    </row>
    <row r="540" spans="1:5">
      <c r="A540" s="11"/>
      <c r="B540" s="11"/>
      <c r="D540" s="5"/>
      <c r="E540" s="11"/>
    </row>
    <row r="541" spans="1:5">
      <c r="A541" s="11"/>
      <c r="B541" s="11"/>
      <c r="D541" s="5"/>
      <c r="E541" s="11"/>
    </row>
    <row r="542" spans="1:5">
      <c r="A542" s="11"/>
      <c r="B542" s="11"/>
      <c r="D542" s="5"/>
      <c r="E542" s="11"/>
    </row>
    <row r="543" spans="1:5">
      <c r="A543" s="11"/>
      <c r="B543" s="11"/>
      <c r="D543" s="5"/>
      <c r="E543" s="11"/>
    </row>
    <row r="544" spans="1:5">
      <c r="A544" s="11"/>
      <c r="B544" s="11"/>
      <c r="D544" s="5"/>
      <c r="E544" s="11"/>
    </row>
    <row r="545" spans="1:5">
      <c r="A545" s="11"/>
      <c r="B545" s="11"/>
      <c r="D545" s="5"/>
      <c r="E545" s="11"/>
    </row>
    <row r="546" spans="1:5">
      <c r="A546" s="11"/>
      <c r="B546" s="11"/>
      <c r="D546" s="5"/>
      <c r="E546" s="11"/>
    </row>
    <row r="547" spans="1:5">
      <c r="A547" s="11"/>
      <c r="B547" s="11"/>
      <c r="D547" s="5"/>
      <c r="E547" s="11"/>
    </row>
    <row r="548" spans="1:5">
      <c r="A548" s="11"/>
      <c r="B548" s="11"/>
      <c r="D548" s="5"/>
      <c r="E548" s="11"/>
    </row>
    <row r="549" spans="1:5">
      <c r="A549" s="11"/>
      <c r="B549" s="11"/>
      <c r="D549" s="5"/>
      <c r="E549" s="11"/>
    </row>
    <row r="550" spans="1:5">
      <c r="A550" s="11"/>
      <c r="B550" s="11"/>
      <c r="D550" s="5"/>
      <c r="E550" s="11"/>
    </row>
    <row r="551" spans="1:5">
      <c r="A551" s="11"/>
      <c r="B551" s="11"/>
      <c r="D551" s="5"/>
      <c r="E551" s="11"/>
    </row>
    <row r="552" spans="1:5">
      <c r="A552" s="11"/>
      <c r="B552" s="11"/>
      <c r="D552" s="5"/>
      <c r="E552" s="11"/>
    </row>
    <row r="553" spans="1:5">
      <c r="A553" s="11"/>
      <c r="B553" s="11"/>
      <c r="D553" s="5"/>
      <c r="E553" s="11"/>
    </row>
    <row r="554" spans="1:5">
      <c r="A554" s="11"/>
      <c r="B554" s="11"/>
      <c r="D554" s="5"/>
      <c r="E554" s="11"/>
    </row>
    <row r="555" spans="1:5">
      <c r="A555" s="11"/>
      <c r="B555" s="11"/>
      <c r="D555" s="5"/>
      <c r="E555" s="11"/>
    </row>
    <row r="556" spans="1:5">
      <c r="A556" s="11"/>
      <c r="B556" s="11"/>
      <c r="D556" s="5"/>
      <c r="E556" s="11"/>
    </row>
    <row r="557" spans="1:5">
      <c r="A557" s="11"/>
      <c r="B557" s="11"/>
      <c r="D557" s="5"/>
      <c r="E557" s="11"/>
    </row>
    <row r="558" spans="1:5">
      <c r="A558" s="11"/>
      <c r="B558" s="11"/>
      <c r="D558" s="5"/>
      <c r="E558" s="11"/>
    </row>
    <row r="559" spans="1:5">
      <c r="A559" s="11"/>
      <c r="B559" s="11"/>
      <c r="D559" s="5"/>
      <c r="E559" s="11"/>
    </row>
    <row r="560" spans="1:5">
      <c r="A560" s="11"/>
      <c r="B560" s="11"/>
      <c r="D560" s="5"/>
      <c r="E560" s="11"/>
    </row>
    <row r="561" spans="1:5">
      <c r="A561" s="11"/>
      <c r="B561" s="11"/>
      <c r="D561" s="5"/>
      <c r="E561" s="11"/>
    </row>
    <row r="562" spans="1:5">
      <c r="A562" s="11"/>
      <c r="B562" s="11"/>
      <c r="D562" s="5"/>
      <c r="E562" s="11"/>
    </row>
    <row r="563" spans="1:5">
      <c r="A563" s="11"/>
      <c r="B563" s="11"/>
      <c r="D563" s="5"/>
      <c r="E563" s="11"/>
    </row>
    <row r="564" spans="1:5">
      <c r="A564" s="11"/>
      <c r="B564" s="11"/>
      <c r="D564" s="5"/>
      <c r="E564" s="11"/>
    </row>
    <row r="565" spans="1:5">
      <c r="A565" s="11"/>
      <c r="B565" s="11"/>
      <c r="D565" s="5"/>
      <c r="E565" s="11"/>
    </row>
    <row r="566" spans="1:5">
      <c r="A566" s="11"/>
      <c r="B566" s="11"/>
      <c r="D566" s="5"/>
      <c r="E566" s="11"/>
    </row>
    <row r="567" spans="1:5">
      <c r="A567" s="11"/>
      <c r="B567" s="11"/>
      <c r="D567" s="5"/>
      <c r="E567" s="11"/>
    </row>
    <row r="568" spans="1:5">
      <c r="A568" s="11"/>
      <c r="B568" s="11"/>
      <c r="D568" s="5"/>
      <c r="E568" s="11"/>
    </row>
    <row r="569" spans="1:5">
      <c r="A569" s="11"/>
      <c r="B569" s="11"/>
      <c r="D569" s="5"/>
      <c r="E569" s="11"/>
    </row>
    <row r="570" spans="1:5">
      <c r="A570" s="11"/>
      <c r="B570" s="11"/>
      <c r="D570" s="5"/>
      <c r="E570" s="11"/>
    </row>
    <row r="571" spans="1:5">
      <c r="A571" s="11"/>
      <c r="B571" s="11"/>
      <c r="D571" s="5"/>
      <c r="E571" s="11"/>
    </row>
    <row r="572" spans="1:5">
      <c r="A572" s="11"/>
      <c r="B572" s="11"/>
      <c r="D572" s="5"/>
      <c r="E572" s="11"/>
    </row>
    <row r="573" spans="1:5">
      <c r="A573" s="11"/>
      <c r="B573" s="11"/>
      <c r="D573" s="5"/>
      <c r="E573" s="11"/>
    </row>
    <row r="574" spans="1:5">
      <c r="A574" s="11"/>
      <c r="B574" s="11"/>
      <c r="D574" s="5"/>
      <c r="E574" s="11"/>
    </row>
    <row r="575" spans="1:5">
      <c r="A575" s="11"/>
      <c r="B575" s="11"/>
      <c r="D575" s="5"/>
      <c r="E575" s="11"/>
    </row>
    <row r="576" spans="1:5">
      <c r="A576" s="11"/>
      <c r="B576" s="11"/>
      <c r="D576" s="5"/>
      <c r="E576" s="11"/>
    </row>
    <row r="577" spans="1:5">
      <c r="A577" s="11"/>
      <c r="B577" s="11"/>
      <c r="D577" s="5"/>
      <c r="E577" s="11"/>
    </row>
    <row r="578" spans="1:5">
      <c r="A578" s="11"/>
      <c r="B578" s="11"/>
      <c r="D578" s="5"/>
      <c r="E578" s="11"/>
    </row>
    <row r="579" spans="1:5">
      <c r="A579" s="11"/>
      <c r="B579" s="11"/>
      <c r="D579" s="5"/>
      <c r="E579" s="11"/>
    </row>
    <row r="580" spans="1:5">
      <c r="A580" s="11"/>
      <c r="B580" s="11"/>
      <c r="D580" s="5"/>
      <c r="E580" s="11"/>
    </row>
    <row r="581" spans="1:5">
      <c r="A581" s="11"/>
      <c r="B581" s="11"/>
      <c r="D581" s="5"/>
      <c r="E581" s="11"/>
    </row>
    <row r="582" spans="1:5">
      <c r="A582" s="11"/>
      <c r="B582" s="11"/>
      <c r="D582" s="5"/>
      <c r="E582" s="11"/>
    </row>
    <row r="583" spans="1:5">
      <c r="A583" s="11"/>
      <c r="B583" s="11"/>
      <c r="D583" s="5"/>
      <c r="E583" s="11"/>
    </row>
    <row r="584" spans="1:5">
      <c r="A584" s="11"/>
      <c r="B584" s="11"/>
      <c r="D584" s="5"/>
      <c r="E584" s="11"/>
    </row>
    <row r="585" spans="1:5">
      <c r="A585" s="11"/>
      <c r="B585" s="11"/>
      <c r="D585" s="5"/>
      <c r="E585" s="11"/>
    </row>
    <row r="586" spans="1:5">
      <c r="A586" s="11"/>
      <c r="B586" s="11"/>
      <c r="D586" s="5"/>
      <c r="E586" s="11"/>
    </row>
    <row r="587" spans="1:5">
      <c r="A587" s="11"/>
      <c r="B587" s="11"/>
      <c r="D587" s="5"/>
      <c r="E587" s="11"/>
    </row>
    <row r="588" spans="1:5">
      <c r="A588" s="11"/>
      <c r="B588" s="11"/>
      <c r="D588" s="5"/>
      <c r="E588" s="11"/>
    </row>
    <row r="589" spans="1:5">
      <c r="A589" s="11"/>
      <c r="B589" s="11"/>
      <c r="D589" s="5"/>
      <c r="E589" s="11"/>
    </row>
    <row r="590" spans="1:5">
      <c r="A590" s="11"/>
      <c r="B590" s="11"/>
      <c r="D590" s="5"/>
      <c r="E590" s="11"/>
    </row>
    <row r="591" spans="1:5">
      <c r="A591" s="11"/>
      <c r="B591" s="11"/>
      <c r="D591" s="5"/>
      <c r="E591" s="11"/>
    </row>
    <row r="592" spans="1:5">
      <c r="A592" s="11"/>
      <c r="B592" s="11"/>
      <c r="D592" s="5"/>
      <c r="E592" s="11"/>
    </row>
    <row r="593" spans="1:5">
      <c r="A593" s="11"/>
      <c r="B593" s="11"/>
      <c r="D593" s="5"/>
      <c r="E593" s="11"/>
    </row>
    <row r="594" spans="1:5">
      <c r="A594" s="11"/>
      <c r="B594" s="11"/>
      <c r="D594" s="5"/>
      <c r="E594" s="11"/>
    </row>
    <row r="595" spans="1:5">
      <c r="A595" s="11"/>
      <c r="B595" s="11"/>
      <c r="D595" s="5"/>
      <c r="E595" s="11"/>
    </row>
    <row r="596" spans="1:5">
      <c r="A596" s="11"/>
      <c r="B596" s="11"/>
      <c r="D596" s="5"/>
      <c r="E596" s="11"/>
    </row>
    <row r="597" spans="1:5">
      <c r="A597" s="11"/>
      <c r="B597" s="11"/>
      <c r="D597" s="5"/>
      <c r="E597" s="11"/>
    </row>
    <row r="598" spans="1:5">
      <c r="A598" s="11"/>
      <c r="B598" s="11"/>
      <c r="D598" s="5"/>
      <c r="E598" s="11"/>
    </row>
    <row r="599" spans="1:5">
      <c r="A599" s="11"/>
      <c r="B599" s="11"/>
      <c r="D599" s="5"/>
      <c r="E599" s="11"/>
    </row>
    <row r="600" spans="1:5">
      <c r="A600" s="11"/>
      <c r="B600" s="11"/>
      <c r="D600" s="5"/>
      <c r="E600" s="11"/>
    </row>
    <row r="601" spans="1:5">
      <c r="A601" s="11"/>
      <c r="B601" s="11"/>
      <c r="D601" s="5"/>
      <c r="E601" s="11"/>
    </row>
    <row r="602" spans="1:5">
      <c r="A602" s="11"/>
      <c r="B602" s="11"/>
      <c r="D602" s="5"/>
      <c r="E602" s="11"/>
    </row>
    <row r="603" spans="1:5">
      <c r="A603" s="11"/>
      <c r="B603" s="11"/>
      <c r="D603" s="5"/>
      <c r="E603" s="11"/>
    </row>
    <row r="604" spans="1:5">
      <c r="A604" s="11"/>
      <c r="B604" s="11"/>
      <c r="D604" s="5"/>
      <c r="E604" s="11"/>
    </row>
    <row r="605" spans="1:5">
      <c r="A605" s="11"/>
      <c r="B605" s="11"/>
      <c r="D605" s="5"/>
      <c r="E605" s="11"/>
    </row>
    <row r="606" spans="1:5">
      <c r="A606" s="11"/>
      <c r="B606" s="11"/>
      <c r="D606" s="5"/>
      <c r="E606" s="11"/>
    </row>
    <row r="607" spans="1:5">
      <c r="A607" s="11"/>
      <c r="B607" s="11"/>
      <c r="D607" s="5"/>
      <c r="E607" s="11"/>
    </row>
    <row r="608" spans="1:5">
      <c r="A608" s="11"/>
      <c r="B608" s="11"/>
      <c r="D608" s="5"/>
      <c r="E608" s="11"/>
    </row>
    <row r="609" spans="1:5">
      <c r="A609" s="11"/>
      <c r="B609" s="11"/>
      <c r="D609" s="5"/>
      <c r="E609" s="11"/>
    </row>
    <row r="610" spans="1:5">
      <c r="A610" s="11"/>
      <c r="B610" s="11"/>
      <c r="D610" s="5"/>
      <c r="E610" s="11"/>
    </row>
    <row r="611" spans="1:5">
      <c r="A611" s="11"/>
      <c r="B611" s="11"/>
      <c r="D611" s="5"/>
      <c r="E611" s="11"/>
    </row>
    <row r="612" spans="1:5">
      <c r="A612" s="11"/>
      <c r="B612" s="11"/>
      <c r="D612" s="5"/>
      <c r="E612" s="11"/>
    </row>
    <row r="613" spans="1:5">
      <c r="A613" s="11"/>
      <c r="B613" s="11"/>
      <c r="D613" s="5"/>
      <c r="E613" s="11"/>
    </row>
    <row r="614" spans="1:5">
      <c r="A614" s="11"/>
      <c r="B614" s="11"/>
      <c r="D614" s="5"/>
      <c r="E614" s="11"/>
    </row>
    <row r="615" spans="1:5">
      <c r="A615" s="11"/>
      <c r="B615" s="11"/>
      <c r="D615" s="5"/>
      <c r="E615" s="11"/>
    </row>
    <row r="616" spans="1:5">
      <c r="A616" s="11"/>
      <c r="B616" s="11"/>
      <c r="D616" s="5"/>
      <c r="E616" s="11"/>
    </row>
    <row r="617" spans="1:5">
      <c r="A617" s="11"/>
      <c r="B617" s="11"/>
      <c r="D617" s="5"/>
      <c r="E617" s="11"/>
    </row>
    <row r="618" spans="1:5">
      <c r="A618" s="11"/>
      <c r="B618" s="11"/>
      <c r="D618" s="5"/>
      <c r="E618" s="11"/>
    </row>
    <row r="619" spans="1:5">
      <c r="A619" s="11"/>
      <c r="B619" s="11"/>
      <c r="D619" s="5"/>
      <c r="E619" s="11"/>
    </row>
    <row r="620" spans="1:5">
      <c r="A620" s="11"/>
      <c r="B620" s="11"/>
      <c r="D620" s="5"/>
      <c r="E620" s="11"/>
    </row>
    <row r="621" spans="1:5">
      <c r="A621" s="11"/>
      <c r="B621" s="11"/>
      <c r="D621" s="5"/>
      <c r="E621" s="11"/>
    </row>
    <row r="622" spans="1:5">
      <c r="A622" s="11"/>
      <c r="B622" s="11"/>
      <c r="D622" s="5"/>
      <c r="E622" s="11"/>
    </row>
    <row r="623" spans="1:5">
      <c r="A623" s="11"/>
      <c r="B623" s="11"/>
      <c r="D623" s="5"/>
      <c r="E623" s="11"/>
    </row>
    <row r="624" spans="1:5">
      <c r="A624" s="11"/>
      <c r="B624" s="11"/>
      <c r="D624" s="5"/>
      <c r="E624" s="11"/>
    </row>
    <row r="625" spans="1:5">
      <c r="A625" s="11"/>
      <c r="B625" s="11"/>
      <c r="D625" s="5"/>
      <c r="E625" s="11"/>
    </row>
    <row r="626" spans="1:5">
      <c r="A626" s="11"/>
      <c r="B626" s="11"/>
      <c r="D626" s="5"/>
      <c r="E626" s="11"/>
    </row>
    <row r="627" spans="1:5">
      <c r="A627" s="11"/>
      <c r="B627" s="11"/>
      <c r="D627" s="5"/>
      <c r="E627" s="11"/>
    </row>
    <row r="628" spans="1:5">
      <c r="A628" s="11"/>
      <c r="B628" s="11"/>
      <c r="D628" s="5"/>
      <c r="E628" s="11"/>
    </row>
    <row r="629" spans="1:5">
      <c r="A629" s="11"/>
      <c r="B629" s="11"/>
      <c r="D629" s="5"/>
      <c r="E629" s="11"/>
    </row>
    <row r="630" spans="1:5">
      <c r="A630" s="11"/>
      <c r="B630" s="11"/>
      <c r="D630" s="5"/>
      <c r="E630" s="11"/>
    </row>
    <row r="631" spans="1:5">
      <c r="A631" s="11"/>
      <c r="B631" s="11"/>
      <c r="D631" s="5"/>
      <c r="E631" s="11"/>
    </row>
    <row r="632" spans="1:5">
      <c r="A632" s="11"/>
      <c r="B632" s="11"/>
      <c r="D632" s="5"/>
      <c r="E632" s="11"/>
    </row>
    <row r="633" spans="1:5">
      <c r="A633" s="11"/>
      <c r="B633" s="11"/>
      <c r="D633" s="5"/>
      <c r="E633" s="11"/>
    </row>
    <row r="634" spans="1:5">
      <c r="A634" s="11"/>
      <c r="B634" s="11"/>
      <c r="D634" s="5"/>
      <c r="E634" s="11"/>
    </row>
    <row r="635" spans="1:5">
      <c r="A635" s="11"/>
      <c r="B635" s="11"/>
      <c r="D635" s="5"/>
      <c r="E635" s="11"/>
    </row>
    <row r="636" spans="1:5">
      <c r="A636" s="11"/>
      <c r="B636" s="11"/>
      <c r="D636" s="5"/>
      <c r="E636" s="11"/>
    </row>
    <row r="637" spans="1:5">
      <c r="A637" s="11"/>
      <c r="B637" s="11"/>
      <c r="D637" s="5"/>
      <c r="E637" s="11"/>
    </row>
    <row r="638" spans="1:5">
      <c r="A638" s="11"/>
      <c r="B638" s="11"/>
      <c r="D638" s="5"/>
      <c r="E638" s="11"/>
    </row>
    <row r="639" spans="1:5">
      <c r="A639" s="11"/>
      <c r="B639" s="11"/>
      <c r="D639" s="5"/>
      <c r="E639" s="11"/>
    </row>
    <row r="640" spans="1:5">
      <c r="A640" s="11"/>
      <c r="B640" s="11"/>
      <c r="D640" s="5"/>
      <c r="E640" s="11"/>
    </row>
    <row r="641" spans="1:5">
      <c r="A641" s="11"/>
      <c r="B641" s="11"/>
      <c r="D641" s="5"/>
      <c r="E641" s="11"/>
    </row>
    <row r="642" spans="1:5">
      <c r="A642" s="11"/>
      <c r="B642" s="11"/>
      <c r="D642" s="5"/>
      <c r="E642" s="11"/>
    </row>
    <row r="643" spans="1:5">
      <c r="A643" s="11"/>
      <c r="B643" s="11"/>
      <c r="D643" s="5"/>
      <c r="E643" s="11"/>
    </row>
    <row r="644" spans="1:5">
      <c r="A644" s="11"/>
      <c r="B644" s="11"/>
      <c r="D644" s="5"/>
      <c r="E644" s="11"/>
    </row>
    <row r="645" spans="1:5">
      <c r="A645" s="11"/>
      <c r="B645" s="11"/>
      <c r="D645" s="5"/>
      <c r="E645" s="11"/>
    </row>
    <row r="646" spans="1:5">
      <c r="A646" s="11"/>
      <c r="B646" s="11"/>
      <c r="D646" s="5"/>
      <c r="E646" s="11"/>
    </row>
    <row r="647" spans="1:5">
      <c r="A647" s="11"/>
      <c r="B647" s="11"/>
      <c r="D647" s="5"/>
      <c r="E647" s="11"/>
    </row>
    <row r="648" spans="1:5">
      <c r="A648" s="11"/>
      <c r="B648" s="11"/>
      <c r="D648" s="5"/>
      <c r="E648" s="11"/>
    </row>
    <row r="649" spans="1:5">
      <c r="A649" s="11"/>
      <c r="B649" s="11"/>
      <c r="D649" s="5"/>
      <c r="E649" s="11"/>
    </row>
    <row r="650" spans="1:5">
      <c r="A650" s="11"/>
      <c r="B650" s="11"/>
      <c r="D650" s="5"/>
      <c r="E650" s="11"/>
    </row>
    <row r="651" spans="1:5">
      <c r="A651" s="11"/>
      <c r="B651" s="11"/>
      <c r="D651" s="5"/>
      <c r="E651" s="11"/>
    </row>
    <row r="652" spans="1:5">
      <c r="A652" s="11"/>
      <c r="B652" s="11"/>
      <c r="D652" s="5"/>
      <c r="E652" s="11"/>
    </row>
    <row r="653" spans="1:5">
      <c r="A653" s="11"/>
      <c r="B653" s="11"/>
      <c r="D653" s="5"/>
      <c r="E653" s="11"/>
    </row>
    <row r="654" spans="1:5">
      <c r="A654" s="11"/>
      <c r="B654" s="11"/>
      <c r="D654" s="5"/>
      <c r="E654" s="11"/>
    </row>
    <row r="655" spans="1:5">
      <c r="A655" s="11"/>
      <c r="B655" s="11"/>
      <c r="D655" s="5"/>
      <c r="E655" s="11"/>
    </row>
    <row r="656" spans="1:5">
      <c r="A656" s="11"/>
      <c r="B656" s="11"/>
      <c r="D656" s="5"/>
      <c r="E656" s="11"/>
    </row>
    <row r="657" spans="1:5">
      <c r="A657" s="11"/>
      <c r="B657" s="11"/>
      <c r="D657" s="5"/>
      <c r="E657" s="11"/>
    </row>
    <row r="658" spans="1:5">
      <c r="A658" s="11"/>
      <c r="B658" s="11"/>
      <c r="D658" s="5"/>
      <c r="E658" s="11"/>
    </row>
    <row r="659" spans="1:5">
      <c r="A659" s="11"/>
      <c r="B659" s="11"/>
      <c r="D659" s="5"/>
      <c r="E659" s="11"/>
    </row>
    <row r="660" spans="1:5">
      <c r="A660" s="11"/>
      <c r="B660" s="11"/>
      <c r="D660" s="5"/>
      <c r="E660" s="11"/>
    </row>
    <row r="661" spans="1:5">
      <c r="A661" s="11"/>
      <c r="B661" s="11"/>
      <c r="D661" s="5"/>
      <c r="E661" s="11"/>
    </row>
    <row r="662" spans="1:5">
      <c r="A662" s="11"/>
      <c r="B662" s="11"/>
      <c r="D662" s="5"/>
      <c r="E662" s="11"/>
    </row>
    <row r="663" spans="1:5">
      <c r="A663" s="11"/>
      <c r="B663" s="11"/>
      <c r="D663" s="5"/>
      <c r="E663" s="11"/>
    </row>
    <row r="664" spans="1:5">
      <c r="A664" s="11"/>
      <c r="B664" s="11"/>
      <c r="D664" s="5"/>
      <c r="E664" s="11"/>
    </row>
    <row r="665" spans="1:5">
      <c r="A665" s="11"/>
      <c r="B665" s="11"/>
      <c r="D665" s="5"/>
      <c r="E665" s="11"/>
    </row>
    <row r="666" spans="1:5">
      <c r="A666" s="11"/>
      <c r="B666" s="11"/>
      <c r="D666" s="5"/>
      <c r="E666" s="11"/>
    </row>
    <row r="667" spans="1:5">
      <c r="A667" s="11"/>
      <c r="B667" s="11"/>
      <c r="D667" s="5"/>
      <c r="E667" s="11"/>
    </row>
    <row r="668" spans="1:5">
      <c r="A668" s="11"/>
      <c r="B668" s="11"/>
      <c r="D668" s="5"/>
      <c r="E668" s="11"/>
    </row>
    <row r="669" spans="1:5">
      <c r="A669" s="11"/>
      <c r="B669" s="11"/>
      <c r="D669" s="5"/>
      <c r="E669" s="11"/>
    </row>
    <row r="670" spans="1:5">
      <c r="A670" s="11"/>
      <c r="B670" s="11"/>
      <c r="D670" s="5"/>
      <c r="E670" s="11"/>
    </row>
    <row r="671" spans="1:5">
      <c r="A671" s="11"/>
      <c r="B671" s="11"/>
      <c r="D671" s="5"/>
      <c r="E671" s="11"/>
    </row>
    <row r="672" spans="1:5">
      <c r="A672" s="11"/>
      <c r="B672" s="11"/>
      <c r="D672" s="5"/>
      <c r="E672" s="11"/>
    </row>
    <row r="673" spans="1:5">
      <c r="A673" s="11"/>
      <c r="B673" s="11"/>
      <c r="D673" s="5"/>
      <c r="E673" s="11"/>
    </row>
    <row r="674" spans="1:5">
      <c r="A674" s="11"/>
      <c r="B674" s="11"/>
      <c r="D674" s="5"/>
      <c r="E674" s="11"/>
    </row>
    <row r="675" spans="1:5">
      <c r="A675" s="11"/>
      <c r="B675" s="11"/>
      <c r="D675" s="5"/>
      <c r="E675" s="11"/>
    </row>
    <row r="676" spans="1:5">
      <c r="A676" s="11"/>
      <c r="B676" s="11"/>
      <c r="D676" s="5"/>
      <c r="E676" s="11"/>
    </row>
    <row r="677" spans="1:5">
      <c r="A677" s="11"/>
      <c r="B677" s="11"/>
      <c r="D677" s="5"/>
      <c r="E677" s="11"/>
    </row>
    <row r="678" spans="1:5">
      <c r="A678" s="11"/>
      <c r="B678" s="11"/>
      <c r="D678" s="5"/>
      <c r="E678" s="11"/>
    </row>
    <row r="679" spans="1:5">
      <c r="A679" s="11"/>
      <c r="B679" s="11"/>
      <c r="D679" s="5"/>
      <c r="E679" s="11"/>
    </row>
    <row r="680" spans="1:5">
      <c r="A680" s="11"/>
      <c r="B680" s="11"/>
      <c r="D680" s="5"/>
      <c r="E680" s="11"/>
    </row>
    <row r="681" spans="1:5">
      <c r="A681" s="11"/>
      <c r="B681" s="11"/>
      <c r="D681" s="5"/>
      <c r="E681" s="11"/>
    </row>
    <row r="682" spans="1:5">
      <c r="A682" s="11"/>
      <c r="B682" s="11"/>
      <c r="D682" s="5"/>
      <c r="E682" s="11"/>
    </row>
    <row r="683" spans="1:5">
      <c r="A683" s="11"/>
      <c r="B683" s="11"/>
      <c r="D683" s="5"/>
      <c r="E683" s="11"/>
    </row>
    <row r="684" spans="1:5">
      <c r="A684" s="11"/>
      <c r="B684" s="11"/>
      <c r="D684" s="5"/>
      <c r="E684" s="11"/>
    </row>
    <row r="685" spans="1:5">
      <c r="A685" s="11"/>
      <c r="B685" s="11"/>
      <c r="D685" s="5"/>
      <c r="E685" s="11"/>
    </row>
    <row r="686" spans="1:5">
      <c r="A686" s="11"/>
      <c r="B686" s="11"/>
      <c r="D686" s="5"/>
      <c r="E686" s="11"/>
    </row>
    <row r="687" spans="1:5">
      <c r="A687" s="11"/>
      <c r="B687" s="11"/>
      <c r="D687" s="5"/>
      <c r="E687" s="11"/>
    </row>
    <row r="688" spans="1:5">
      <c r="A688" s="11"/>
      <c r="B688" s="11"/>
      <c r="D688" s="5"/>
      <c r="E688" s="11"/>
    </row>
    <row r="689" spans="1:5">
      <c r="A689" s="11"/>
      <c r="B689" s="11"/>
      <c r="D689" s="5"/>
      <c r="E689" s="11"/>
    </row>
    <row r="690" spans="1:5">
      <c r="A690" s="11"/>
      <c r="B690" s="11"/>
      <c r="D690" s="5"/>
      <c r="E690" s="11"/>
    </row>
    <row r="691" spans="1:5">
      <c r="A691" s="11"/>
      <c r="B691" s="11"/>
      <c r="D691" s="5"/>
      <c r="E691" s="11"/>
    </row>
    <row r="692" spans="1:5">
      <c r="A692" s="11"/>
      <c r="B692" s="11"/>
      <c r="D692" s="5"/>
      <c r="E692" s="11"/>
    </row>
    <row r="693" spans="1:5">
      <c r="A693" s="11"/>
      <c r="B693" s="11"/>
      <c r="D693" s="5"/>
      <c r="E693" s="11"/>
    </row>
    <row r="694" spans="1:5">
      <c r="A694" s="11"/>
      <c r="B694" s="11"/>
      <c r="D694" s="5"/>
      <c r="E694" s="11"/>
    </row>
    <row r="695" spans="1:5">
      <c r="A695" s="11"/>
      <c r="B695" s="11"/>
      <c r="D695" s="5"/>
      <c r="E695" s="11"/>
    </row>
    <row r="696" spans="1:5">
      <c r="A696" s="11"/>
      <c r="B696" s="11"/>
      <c r="D696" s="5"/>
      <c r="E696" s="11"/>
    </row>
    <row r="697" spans="1:5">
      <c r="A697" s="11"/>
      <c r="B697" s="11"/>
      <c r="D697" s="5"/>
      <c r="E697" s="11"/>
    </row>
    <row r="698" spans="1:5">
      <c r="A698" s="11"/>
      <c r="B698" s="11"/>
      <c r="D698" s="5"/>
      <c r="E698" s="11"/>
    </row>
    <row r="699" spans="1:5">
      <c r="A699" s="11"/>
      <c r="B699" s="11"/>
      <c r="D699" s="5"/>
      <c r="E699" s="11"/>
    </row>
    <row r="700" spans="1:5">
      <c r="A700" s="11"/>
      <c r="B700" s="11"/>
      <c r="D700" s="5"/>
      <c r="E700" s="11"/>
    </row>
    <row r="701" spans="1:5">
      <c r="A701" s="11"/>
      <c r="B701" s="11"/>
      <c r="D701" s="5"/>
      <c r="E701" s="11"/>
    </row>
    <row r="702" spans="1:5">
      <c r="A702" s="11"/>
      <c r="B702" s="11"/>
      <c r="D702" s="5"/>
      <c r="E702" s="11"/>
    </row>
    <row r="703" spans="1:5">
      <c r="A703" s="11"/>
      <c r="B703" s="11"/>
      <c r="D703" s="5"/>
      <c r="E703" s="11"/>
    </row>
    <row r="704" spans="1:5">
      <c r="A704" s="11"/>
      <c r="B704" s="11"/>
      <c r="D704" s="5"/>
      <c r="E704" s="11"/>
    </row>
    <row r="705" spans="1:5">
      <c r="A705" s="11"/>
      <c r="B705" s="11"/>
      <c r="D705" s="5"/>
      <c r="E705" s="11"/>
    </row>
    <row r="706" spans="1:5">
      <c r="A706" s="11"/>
      <c r="B706" s="11"/>
      <c r="D706" s="5"/>
      <c r="E706" s="11"/>
    </row>
    <row r="707" spans="1:5">
      <c r="A707" s="11"/>
      <c r="B707" s="11"/>
      <c r="D707" s="5"/>
      <c r="E707" s="11"/>
    </row>
    <row r="708" spans="1:5">
      <c r="A708" s="11"/>
      <c r="B708" s="11"/>
      <c r="D708" s="5"/>
      <c r="E708" s="11"/>
    </row>
    <row r="709" spans="1:5">
      <c r="A709" s="11"/>
      <c r="B709" s="11"/>
      <c r="D709" s="5"/>
      <c r="E709" s="11"/>
    </row>
    <row r="710" spans="1:5">
      <c r="A710" s="11"/>
      <c r="B710" s="11"/>
      <c r="D710" s="5"/>
      <c r="E710" s="11"/>
    </row>
    <row r="711" spans="1:5">
      <c r="A711" s="11"/>
      <c r="B711" s="11"/>
      <c r="D711" s="5"/>
      <c r="E711" s="11"/>
    </row>
    <row r="712" spans="1:5">
      <c r="A712" s="11"/>
      <c r="B712" s="11"/>
      <c r="D712" s="5"/>
      <c r="E712" s="11"/>
    </row>
    <row r="713" spans="1:5">
      <c r="A713" s="11"/>
      <c r="B713" s="11"/>
      <c r="D713" s="5"/>
      <c r="E713" s="11"/>
    </row>
    <row r="714" spans="1:5">
      <c r="A714" s="11"/>
      <c r="B714" s="11"/>
      <c r="D714" s="5"/>
      <c r="E714" s="11"/>
    </row>
    <row r="715" spans="1:5">
      <c r="A715" s="11"/>
      <c r="B715" s="11"/>
      <c r="D715" s="5"/>
      <c r="E715" s="11"/>
    </row>
    <row r="716" spans="1:5">
      <c r="A716" s="11"/>
      <c r="B716" s="11"/>
      <c r="D716" s="5"/>
      <c r="E716" s="11"/>
    </row>
    <row r="717" spans="1:5">
      <c r="A717" s="11"/>
      <c r="B717" s="11"/>
      <c r="D717" s="5"/>
      <c r="E717" s="11"/>
    </row>
    <row r="718" spans="1:5">
      <c r="A718" s="11"/>
      <c r="B718" s="11"/>
      <c r="D718" s="5"/>
      <c r="E718" s="11"/>
    </row>
    <row r="719" spans="1:5">
      <c r="A719" s="11"/>
      <c r="B719" s="11"/>
      <c r="D719" s="5"/>
      <c r="E719" s="11"/>
    </row>
    <row r="720" spans="1:5">
      <c r="A720" s="11"/>
      <c r="B720" s="11"/>
      <c r="D720" s="5"/>
      <c r="E720" s="11"/>
    </row>
    <row r="721" spans="1:5">
      <c r="A721" s="11"/>
      <c r="B721" s="11"/>
      <c r="D721" s="5"/>
      <c r="E721" s="11"/>
    </row>
    <row r="722" spans="1:5">
      <c r="A722" s="11"/>
      <c r="B722" s="11"/>
      <c r="D722" s="5"/>
      <c r="E722" s="11"/>
    </row>
    <row r="723" spans="1:5">
      <c r="A723" s="11"/>
      <c r="B723" s="11"/>
      <c r="D723" s="5"/>
      <c r="E723" s="11"/>
    </row>
    <row r="724" spans="1:5">
      <c r="A724" s="11"/>
      <c r="B724" s="11"/>
      <c r="D724" s="5"/>
      <c r="E724" s="11"/>
    </row>
    <row r="725" spans="1:5">
      <c r="A725" s="11"/>
      <c r="B725" s="11"/>
      <c r="D725" s="5"/>
      <c r="E725" s="11"/>
    </row>
    <row r="726" spans="1:5">
      <c r="A726" s="11"/>
      <c r="B726" s="11"/>
      <c r="D726" s="5"/>
      <c r="E726" s="11"/>
    </row>
    <row r="727" spans="1:5">
      <c r="A727" s="11"/>
      <c r="B727" s="11"/>
      <c r="D727" s="5"/>
      <c r="E727" s="11"/>
    </row>
    <row r="728" spans="1:5">
      <c r="A728" s="11"/>
      <c r="B728" s="11"/>
      <c r="D728" s="5"/>
      <c r="E728" s="11"/>
    </row>
  </sheetData>
  <mergeCells count="4">
    <mergeCell ref="D5:G5"/>
    <mergeCell ref="D6:F6"/>
    <mergeCell ref="H6:L6"/>
    <mergeCell ref="M6:Q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28"/>
  <sheetViews>
    <sheetView zoomScale="70" zoomScaleNormal="70" workbookViewId="0">
      <selection activeCell="H84" sqref="H84:H148"/>
    </sheetView>
  </sheetViews>
  <sheetFormatPr baseColWidth="10" defaultRowHeight="15"/>
  <cols>
    <col min="2" max="3" width="11.85546875" bestFit="1" customWidth="1"/>
    <col min="4" max="4" width="13.7109375" style="4" customWidth="1"/>
    <col min="5" max="5" width="14.140625" customWidth="1"/>
    <col min="6" max="6" width="13.28515625" customWidth="1"/>
    <col min="7" max="7" width="13.42578125" customWidth="1"/>
    <col min="8" max="8" width="18.5703125" bestFit="1" customWidth="1"/>
    <col min="9" max="9" width="13" customWidth="1"/>
    <col min="10" max="10" width="14" customWidth="1"/>
    <col min="11" max="11" width="13.5703125" customWidth="1"/>
    <col min="12" max="12" width="12.42578125" customWidth="1"/>
    <col min="13" max="13" width="18.28515625" customWidth="1"/>
    <col min="15" max="15" width="17" customWidth="1"/>
    <col min="16" max="16" width="12.7109375" customWidth="1"/>
    <col min="17" max="17" width="12.85546875" customWidth="1"/>
  </cols>
  <sheetData>
    <row r="1" spans="1:18">
      <c r="A1" s="12" t="s">
        <v>4</v>
      </c>
      <c r="B1" s="12" t="s">
        <v>5</v>
      </c>
      <c r="C1" s="13" t="s">
        <v>6</v>
      </c>
      <c r="D1" s="14" t="s">
        <v>7</v>
      </c>
      <c r="E1" s="13" t="s">
        <v>8</v>
      </c>
      <c r="F1" s="13" t="s">
        <v>9</v>
      </c>
      <c r="G1" s="11"/>
    </row>
    <row r="2" spans="1:18">
      <c r="A2" s="15">
        <v>800</v>
      </c>
      <c r="B2" s="11">
        <f>(PI()*A2*2)/60</f>
        <v>83.775804095727821</v>
      </c>
      <c r="C2" s="11">
        <v>0.78683999999999998</v>
      </c>
      <c r="D2" s="3">
        <v>0.84799999999999998</v>
      </c>
      <c r="E2" s="11">
        <v>3.6999999999999998E-2</v>
      </c>
      <c r="F2" s="11">
        <v>0.11749999999999999</v>
      </c>
    </row>
    <row r="5" spans="1:18">
      <c r="D5" s="20" t="s">
        <v>1</v>
      </c>
      <c r="E5" s="20"/>
      <c r="F5" s="20"/>
      <c r="G5" s="20"/>
      <c r="J5" s="8"/>
      <c r="K5" s="8"/>
      <c r="M5" s="8"/>
      <c r="N5" s="8"/>
      <c r="O5" s="8"/>
      <c r="P5" s="8"/>
      <c r="Q5" s="8"/>
    </row>
    <row r="6" spans="1:18">
      <c r="D6" s="20" t="s">
        <v>2</v>
      </c>
      <c r="E6" s="20"/>
      <c r="F6" s="20"/>
      <c r="G6" s="11" t="s">
        <v>3</v>
      </c>
      <c r="H6" s="20" t="s">
        <v>18</v>
      </c>
      <c r="I6" s="20"/>
      <c r="J6" s="20"/>
      <c r="K6" s="20"/>
      <c r="L6" s="20"/>
      <c r="M6" s="20" t="s">
        <v>34</v>
      </c>
      <c r="N6" s="20"/>
      <c r="O6" s="20"/>
      <c r="P6" s="20"/>
      <c r="Q6" s="20"/>
    </row>
    <row r="7" spans="1:18">
      <c r="D7" t="s">
        <v>12</v>
      </c>
      <c r="E7" t="s">
        <v>13</v>
      </c>
      <c r="F7" t="s">
        <v>14</v>
      </c>
      <c r="G7" t="s">
        <v>12</v>
      </c>
      <c r="J7" t="s">
        <v>12</v>
      </c>
      <c r="K7" t="s">
        <v>13</v>
      </c>
      <c r="L7" t="s">
        <v>14</v>
      </c>
      <c r="M7" t="s">
        <v>12</v>
      </c>
      <c r="N7" t="s">
        <v>13</v>
      </c>
      <c r="O7" t="s">
        <v>35</v>
      </c>
      <c r="P7" t="s">
        <v>14</v>
      </c>
      <c r="Q7" t="s">
        <v>36</v>
      </c>
    </row>
    <row r="8" spans="1:18">
      <c r="A8" s="11" t="s">
        <v>0</v>
      </c>
      <c r="B8" s="2" t="s">
        <v>10</v>
      </c>
      <c r="C8" s="2" t="s">
        <v>11</v>
      </c>
      <c r="D8" s="3" t="s">
        <v>16</v>
      </c>
      <c r="E8" s="3" t="s">
        <v>15</v>
      </c>
      <c r="F8" s="3" t="s">
        <v>17</v>
      </c>
      <c r="G8" s="3" t="s">
        <v>19</v>
      </c>
      <c r="H8" s="11" t="s">
        <v>22</v>
      </c>
      <c r="I8" s="11" t="s">
        <v>23</v>
      </c>
      <c r="J8" s="3" t="s">
        <v>19</v>
      </c>
      <c r="K8" s="3" t="s">
        <v>20</v>
      </c>
      <c r="L8" s="3" t="s">
        <v>21</v>
      </c>
      <c r="M8" s="3" t="s">
        <v>19</v>
      </c>
      <c r="N8" s="3" t="s">
        <v>20</v>
      </c>
      <c r="O8" s="3" t="s">
        <v>37</v>
      </c>
      <c r="P8" s="3" t="s">
        <v>21</v>
      </c>
      <c r="Q8" s="3" t="s">
        <v>38</v>
      </c>
      <c r="R8" s="18" t="s">
        <v>54</v>
      </c>
    </row>
    <row r="9" spans="1:18">
      <c r="A9" s="11">
        <v>3</v>
      </c>
      <c r="B9">
        <v>480</v>
      </c>
      <c r="C9">
        <f>(B9*2*PI())/360</f>
        <v>8.3775804095727811</v>
      </c>
      <c r="D9">
        <f>$C$2*$E$2*$B$2^2*COS(C9)+($D$2/(262144*$F$2^11)*262144*$E$2*$B$2^2*$F$2^11*COS(C9))</f>
        <v>-212.26783651052281</v>
      </c>
      <c r="E9">
        <f>-($D$2/(262144*$F$2^11))*(-262144*COS(2*C9)*$F$2^10*$B$2^2*$E$2^2-65536*COS(2*C9)*$F$2^8*$B$2^2*$E$2^4-30720*COS(2*C9)*$F$2^6*$B$2^2*$E$2^6-17920*COS(2*C9)*$F$2^4*$B$2^2*$E$2^8-11760*COS(2*C9)*$F$2^2*$B$2^2*$E$2^10+15120*COS(2*C9)*$B$2^2*$E$2^12)</f>
        <v>-35.573054083019642</v>
      </c>
      <c r="F9">
        <f t="shared" ref="F9:F72" si="0">-($D$2/(262144*$F$2^11))*(65536*COS(4*C9)*$F$2^8*$B$2^2*$E$2^4+49152*COS(4*C9)*$F$2^6*$B$2^2*$E$2^6+35840*COS(4*C9)*$F$2^4*$B$2^2*$E$2^8+26880*COS(4*C9)*$F$2^2*$B$2^2*$E$2^10+4725*COS(4*C9)*$B$2^2*$E$2^12)</f>
        <v>0.9283706495024775</v>
      </c>
      <c r="G9">
        <f t="shared" ref="G9:G72" si="1">$C$2*$E$2*$B$2^2*SIN(C9)</f>
        <v>176.95221178910475</v>
      </c>
      <c r="H9" s="10">
        <v>0</v>
      </c>
      <c r="I9">
        <f>H9*10^(-5)</f>
        <v>0</v>
      </c>
      <c r="J9">
        <f t="shared" ref="J9:J72" si="2">I9*$E$2*SIN(C9)</f>
        <v>0</v>
      </c>
      <c r="K9">
        <f t="shared" ref="K9:K72" si="3">(I9/(65536*$F$2^9))*(32768*$F$2^8*$E$2^2+8192*$F$2^6*$E$2^4+3840*$F$2^4*$E$2^6+2240*$F$2^2*$E$2^8+1470*$E$2^10)*SIN(2*C9)</f>
        <v>0</v>
      </c>
      <c r="L9">
        <f t="shared" ref="L9:L72" si="4">(I9/(65536*$F$2^9))*(-4096*$F$2^6*$E$2^4-3072*$F$2^4*$E$2^6-2240*$F$2^2*$E$2^8-1680*$E$2^10)*SIN(4*C9)</f>
        <v>0</v>
      </c>
      <c r="M9">
        <f>(($D$2*SIN(C9))/(524288*$F$2^12))*(-131072*$F$2^11*$B$2^2*$E$2^3-32768*$F$2^9*$B$2^2*$E$2^5-15360*$F$2^7*$B$2^2*$E$2^7-8960*$F$2^5*$B$2^2*$E$2^9-5880*$F$2^3*$B$2^2*$E$2^11+41580*$F$2*$B$2^2*$E$2^13)</f>
        <v>-0.56993123565022175</v>
      </c>
      <c r="N9">
        <f>(($D$2*SIN(2*C9))/(524288*$F$2^12))*(262144*$F$2^12*$B$2^2*$E$2^2+16384*$F$2^8*$B$2^2*$E$2^6+16384*$F$2^6*$B$2^2*$E$2^8+14336*$F$2^4*$B$2^2*$E$2^10+12288*$F$2^2*$B$2^2*$E$2^12+31680*$B$2^2*$E$2^14)</f>
        <v>-3.5304733090461866</v>
      </c>
      <c r="O9">
        <f>(($D$2*SIN(3*C9))/(524288*$F$2^12))*(393216*$F$2^11*$B$2^2*$E$2^3+147456*$F$2^9*$B$2^2*$E$2^5+82944*$F$2^7*$B$2^2*$E$2^7+53760*$F$2^5*$B$2^2*$E$2^9+37800*$F$2^3*$B$2^2*$E$2^11-10395*$F$2*$B$2^2*$E$2^13)</f>
        <v>-1.9603033890773673E-15</v>
      </c>
      <c r="P9">
        <f>(($D$2*SIN(4*C9))/(524288*$F$2^12))*(131072*$F$2^10*$B$2^2*$E$2^4+65536*$F$2^8*$B$2^2*$E$2^6+32768*$F$2^6*$B$2^2*$E$2^8+16384*$F$2^4*$B$2^2*$E$2^10+7680*$F$2^2*$B$2^2*$E$2^12-28160*$B$2^2*$E$2^14)</f>
        <v>0.18404232183837055</v>
      </c>
      <c r="Q9">
        <f>(($D$2*SIN(5*C9))/(524288*$F$2^12))*(-81920*$F$2^9*$B$2^2*$E$2^5-76800*$F$2^7*$B$2^2*$E$2^7-64000*$F$2^5*$B$2^2*$E$2^9-52500*$F$2^3*$B$2^2*$E$2^11-17325*$F$2*$B$2^2*$E$2^13)</f>
        <v>3.7912235896880822E-2</v>
      </c>
      <c r="R9">
        <f>I9*(-$E$2*SIN(C9)-($E$2^2*SIN(C9)*COS(C9))/($F$2*SQRT(1-($E$2^2*(SIN(C9))^2)/($F$2^2))))</f>
        <v>0</v>
      </c>
    </row>
    <row r="10" spans="1:18">
      <c r="A10" s="11"/>
      <c r="B10">
        <v>483</v>
      </c>
      <c r="C10">
        <f t="shared" ref="C10:C73" si="5">(B10*2*PI())/360</f>
        <v>8.4299402871326112</v>
      </c>
      <c r="D10">
        <f t="shared" ref="D10:D73" si="6">$C$2*$E$2*$B$2^2*COS(C10)+($D$2/(262144*$F$2^11)*262144*$E$2*$B$2^2*$F$2^11*COS(C10))</f>
        <v>-231.21869928363748</v>
      </c>
      <c r="E10">
        <f t="shared" ref="E10:E73" si="7">-($D$2/(262144*$F$2^11))*(-262144*COS(2*C10)*$F$2^10*$B$2^2*$E$2^2-65536*COS(2*C10)*$F$2^8*$B$2^2*$E$2^4-30720*COS(2*C10)*$F$2^6*$B$2^2*$E$2^6-17920*COS(2*C10)*$F$2^4*$B$2^2*$E$2^8-11760*COS(2*C10)*$F$2^2*$B$2^2*$E$2^10+15120*COS(2*C10)*$B$2^2*$E$2^12)</f>
        <v>-28.937729203362583</v>
      </c>
      <c r="F10">
        <f t="shared" si="0"/>
        <v>1.2424024312547239</v>
      </c>
      <c r="G10">
        <f t="shared" si="1"/>
        <v>171.36288532860016</v>
      </c>
      <c r="H10" s="10">
        <v>0</v>
      </c>
      <c r="I10">
        <f t="shared" ref="I10:I73" si="8">H10*10^(-5)</f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ref="M10:M73" si="9">(($D$2*SIN(C10))/(524288*$F$2^12))*(-131072*$F$2^11*$B$2^2*$E$2^3-32768*$F$2^9*$B$2^2*$E$2^5-15360*$F$2^7*$B$2^2*$E$2^7-8960*$F$2^5*$B$2^2*$E$2^9-5880*$F$2^3*$B$2^2*$E$2^11+41580*$F$2*$B$2^2*$E$2^13)</f>
        <v>-0.5519290207930011</v>
      </c>
      <c r="N10">
        <f t="shared" ref="N10:N73" si="10">(($D$2*SIN(2*C10))/(524288*$F$2^12))*(262144*$F$2^12*$B$2^2*$E$2^2+16384*$F$2^8*$B$2^2*$E$2^6+16384*$F$2^6*$B$2^2*$E$2^8+14336*$F$2^4*$B$2^2*$E$2^10+12288*$F$2^2*$B$2^2*$E$2^12+31680*$B$2^2*$E$2^14)</f>
        <v>-3.7241954343528483</v>
      </c>
      <c r="O10">
        <f t="shared" ref="O10:O73" si="11">(($D$2*SIN(3*C10))/(524288*$F$2^12))*(393216*$F$2^11*$B$2^2*$E$2^3+147456*$F$2^9*$B$2^2*$E$2^5+82944*$F$2^7*$B$2^2*$E$2^7+53760*$F$2^5*$B$2^2*$E$2^9+37800*$F$2^3*$B$2^2*$E$2^11-10395*$F$2*$B$2^2*$E$2^13)</f>
        <v>0.31287944203641638</v>
      </c>
      <c r="P10">
        <f t="shared" ref="P10:P73" si="12">(($D$2*SIN(4*C10))/(524288*$F$2^12))*(131072*$F$2^10*$B$2^2*$E$2^4+65536*$F$2^8*$B$2^2*$E$2^6+32768*$F$2^6*$B$2^2*$E$2^8+16384*$F$2^4*$B$2^2*$E$2^10+7680*$F$2^2*$B$2^2*$E$2^12-28160*$B$2^2*$E$2^14)</f>
        <v>0.15792850711464071</v>
      </c>
      <c r="Q10">
        <f t="shared" ref="Q10:Q73" si="13">(($D$2*SIN(5*C10))/(524288*$F$2^12))*(-81920*$F$2^9*$B$2^2*$E$2^5-76800*$F$2^7*$B$2^2*$E$2^7-64000*$F$2^5*$B$2^2*$E$2^9-52500*$F$2^3*$B$2^2*$E$2^11-17325*$F$2*$B$2^2*$E$2^13)</f>
        <v>4.2285604585192871E-2</v>
      </c>
      <c r="R10">
        <f t="shared" ref="R10:R73" si="14">I10*(-$E$2*SIN(C10)-($E$2^2*SIN(C10)*COS(C10))/($F$2*SQRT(1-($E$2^2*(SIN(C10))^2)/($F$2^2))))</f>
        <v>0</v>
      </c>
    </row>
    <row r="11" spans="1:18">
      <c r="A11" s="11"/>
      <c r="B11">
        <v>486</v>
      </c>
      <c r="C11">
        <f t="shared" si="5"/>
        <v>8.4823001646924414</v>
      </c>
      <c r="D11">
        <f t="shared" si="6"/>
        <v>-249.53580767383048</v>
      </c>
      <c r="E11">
        <f t="shared" si="7"/>
        <v>-21.985356506944338</v>
      </c>
      <c r="F11">
        <f t="shared" si="0"/>
        <v>1.5021352650528323</v>
      </c>
      <c r="G11">
        <f t="shared" si="1"/>
        <v>165.30386511069801</v>
      </c>
      <c r="H11" s="10">
        <v>0</v>
      </c>
      <c r="I11">
        <f t="shared" si="8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9"/>
        <v>-0.53241400685390283</v>
      </c>
      <c r="N11">
        <f t="shared" si="10"/>
        <v>-3.8771144951427412</v>
      </c>
      <c r="O11">
        <f t="shared" si="11"/>
        <v>0.61805475382256314</v>
      </c>
      <c r="P11">
        <f t="shared" si="12"/>
        <v>0.12491245880494455</v>
      </c>
      <c r="Q11">
        <f t="shared" si="13"/>
        <v>4.3777279201289626E-2</v>
      </c>
      <c r="R11">
        <f t="shared" si="14"/>
        <v>0</v>
      </c>
    </row>
    <row r="12" spans="1:18">
      <c r="A12" s="11"/>
      <c r="B12">
        <v>489</v>
      </c>
      <c r="C12">
        <f t="shared" si="5"/>
        <v>8.5346600422522716</v>
      </c>
      <c r="D12">
        <f t="shared" si="6"/>
        <v>-267.16895576021074</v>
      </c>
      <c r="E12">
        <f t="shared" si="7"/>
        <v>-14.792107643904378</v>
      </c>
      <c r="F12">
        <f t="shared" si="0"/>
        <v>1.6962175797234096</v>
      </c>
      <c r="G12">
        <f t="shared" si="1"/>
        <v>158.79175848865819</v>
      </c>
      <c r="H12" s="10">
        <v>0</v>
      </c>
      <c r="I12">
        <f t="shared" si="8"/>
        <v>0</v>
      </c>
      <c r="J12">
        <f t="shared" si="2"/>
        <v>0</v>
      </c>
      <c r="K12">
        <f t="shared" si="3"/>
        <v>0</v>
      </c>
      <c r="L12">
        <f t="shared" si="4"/>
        <v>0</v>
      </c>
      <c r="M12">
        <f t="shared" si="9"/>
        <v>-0.51143968312966182</v>
      </c>
      <c r="N12">
        <f t="shared" si="10"/>
        <v>-3.9875550781854816</v>
      </c>
      <c r="O12">
        <f t="shared" si="11"/>
        <v>0.90801150636347117</v>
      </c>
      <c r="P12">
        <f t="shared" si="12"/>
        <v>8.6437136648992857E-2</v>
      </c>
      <c r="Q12">
        <f t="shared" si="13"/>
        <v>4.228560458519294E-2</v>
      </c>
      <c r="R12">
        <f t="shared" si="14"/>
        <v>0</v>
      </c>
    </row>
    <row r="13" spans="1:18">
      <c r="A13" s="11"/>
      <c r="B13">
        <v>492</v>
      </c>
      <c r="C13">
        <f t="shared" si="5"/>
        <v>8.5870199198121018</v>
      </c>
      <c r="D13">
        <f t="shared" si="6"/>
        <v>-284.06981230953875</v>
      </c>
      <c r="E13">
        <f t="shared" si="7"/>
        <v>-7.4367933540702795</v>
      </c>
      <c r="F13">
        <f t="shared" si="0"/>
        <v>1.8161670468050781</v>
      </c>
      <c r="G13">
        <f t="shared" si="1"/>
        <v>151.84441469408074</v>
      </c>
      <c r="H13" s="10">
        <v>0</v>
      </c>
      <c r="I13">
        <f t="shared" si="8"/>
        <v>0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9"/>
        <v>-0.48906353878369885</v>
      </c>
      <c r="N13">
        <f t="shared" si="10"/>
        <v>-4.0543071733420764</v>
      </c>
      <c r="O13">
        <f t="shared" si="11"/>
        <v>1.1756100021002924</v>
      </c>
      <c r="P13">
        <f t="shared" si="12"/>
        <v>4.4184096850080359E-2</v>
      </c>
      <c r="Q13">
        <f t="shared" si="13"/>
        <v>3.7912235896880975E-2</v>
      </c>
      <c r="R13">
        <f t="shared" si="14"/>
        <v>0</v>
      </c>
    </row>
    <row r="14" spans="1:18">
      <c r="A14" s="11"/>
      <c r="B14">
        <v>495</v>
      </c>
      <c r="C14">
        <f t="shared" si="5"/>
        <v>8.639379797371932</v>
      </c>
      <c r="D14">
        <f t="shared" si="6"/>
        <v>-300.1920532487768</v>
      </c>
      <c r="E14">
        <f t="shared" si="7"/>
        <v>7.8440376366642152E-14</v>
      </c>
      <c r="F14">
        <f t="shared" si="0"/>
        <v>1.856741299004967</v>
      </c>
      <c r="G14">
        <f t="shared" si="1"/>
        <v>144.48087591340271</v>
      </c>
      <c r="H14" s="10">
        <v>0</v>
      </c>
      <c r="I14">
        <f t="shared" si="8"/>
        <v>0</v>
      </c>
      <c r="J14">
        <f t="shared" si="2"/>
        <v>0</v>
      </c>
      <c r="K14">
        <f t="shared" si="3"/>
        <v>0</v>
      </c>
      <c r="L14">
        <f t="shared" si="4"/>
        <v>0</v>
      </c>
      <c r="M14">
        <f t="shared" si="9"/>
        <v>-0.46534690527231959</v>
      </c>
      <c r="N14">
        <f t="shared" si="10"/>
        <v>-4.0766394306892133</v>
      </c>
      <c r="O14">
        <f t="shared" si="11"/>
        <v>1.4142610779594973</v>
      </c>
      <c r="P14">
        <f t="shared" si="12"/>
        <v>-4.6860356478932228E-16</v>
      </c>
      <c r="Q14">
        <f t="shared" si="13"/>
        <v>3.095521098512867E-2</v>
      </c>
      <c r="R14">
        <f t="shared" si="14"/>
        <v>0</v>
      </c>
    </row>
    <row r="15" spans="1:18">
      <c r="A15" s="11"/>
      <c r="B15">
        <v>498</v>
      </c>
      <c r="C15">
        <f t="shared" si="5"/>
        <v>8.6917396749317604</v>
      </c>
      <c r="D15">
        <f t="shared" si="6"/>
        <v>-315.49148863615324</v>
      </c>
      <c r="E15">
        <f t="shared" si="7"/>
        <v>7.4367933540701863</v>
      </c>
      <c r="F15">
        <f t="shared" si="0"/>
        <v>1.8161670468050795</v>
      </c>
      <c r="G15">
        <f t="shared" si="1"/>
        <v>136.72132509458885</v>
      </c>
      <c r="H15" s="10">
        <v>0</v>
      </c>
      <c r="I15">
        <f t="shared" si="8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9"/>
        <v>-0.44035478823945651</v>
      </c>
      <c r="N15">
        <f t="shared" si="10"/>
        <v>-4.0543071733420764</v>
      </c>
      <c r="O15">
        <f t="shared" si="11"/>
        <v>1.6180883524159122</v>
      </c>
      <c r="P15">
        <f t="shared" si="12"/>
        <v>-4.4184096850079804E-2</v>
      </c>
      <c r="Q15">
        <f t="shared" si="13"/>
        <v>2.188863960064499E-2</v>
      </c>
      <c r="R15">
        <f t="shared" si="14"/>
        <v>0</v>
      </c>
    </row>
    <row r="16" spans="1:18">
      <c r="A16" s="11"/>
      <c r="B16">
        <v>501</v>
      </c>
      <c r="C16">
        <f t="shared" si="5"/>
        <v>8.7440995524915905</v>
      </c>
      <c r="D16">
        <f t="shared" si="6"/>
        <v>-329.92618378272306</v>
      </c>
      <c r="E16">
        <f t="shared" si="7"/>
        <v>14.79210764390429</v>
      </c>
      <c r="F16">
        <f t="shared" si="0"/>
        <v>1.6962175797234118</v>
      </c>
      <c r="G16">
        <f t="shared" si="1"/>
        <v>128.58703062707323</v>
      </c>
      <c r="H16" s="10">
        <v>0</v>
      </c>
      <c r="I16">
        <f t="shared" si="8"/>
        <v>0</v>
      </c>
      <c r="J16">
        <f t="shared" si="2"/>
        <v>0</v>
      </c>
      <c r="K16">
        <f t="shared" si="3"/>
        <v>0</v>
      </c>
      <c r="L16">
        <f t="shared" si="4"/>
        <v>0</v>
      </c>
      <c r="M16">
        <f t="shared" si="9"/>
        <v>-0.41415568934071434</v>
      </c>
      <c r="N16">
        <f t="shared" si="10"/>
        <v>-3.9875550781854825</v>
      </c>
      <c r="O16">
        <f t="shared" si="11"/>
        <v>1.7820729215084974</v>
      </c>
      <c r="P16">
        <f t="shared" si="12"/>
        <v>-8.643713664899233E-2</v>
      </c>
      <c r="Q16">
        <f t="shared" si="13"/>
        <v>1.1330393600064359E-2</v>
      </c>
      <c r="R16">
        <f t="shared" si="14"/>
        <v>0</v>
      </c>
    </row>
    <row r="17" spans="1:18">
      <c r="A17" s="11"/>
      <c r="B17">
        <v>504</v>
      </c>
      <c r="C17">
        <f t="shared" si="5"/>
        <v>8.7964594300514207</v>
      </c>
      <c r="D17">
        <f t="shared" si="6"/>
        <v>-343.45657419243219</v>
      </c>
      <c r="E17">
        <f t="shared" si="7"/>
        <v>21.985356506944253</v>
      </c>
      <c r="F17">
        <f t="shared" si="0"/>
        <v>1.5021352650528352</v>
      </c>
      <c r="G17">
        <f t="shared" si="1"/>
        <v>120.10028804658371</v>
      </c>
      <c r="H17" s="10">
        <v>0</v>
      </c>
      <c r="I17">
        <f t="shared" si="8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9"/>
        <v>-0.38682141848509816</v>
      </c>
      <c r="N17">
        <f t="shared" si="10"/>
        <v>-3.8771144951427421</v>
      </c>
      <c r="O17">
        <f t="shared" si="11"/>
        <v>1.9021769409126017</v>
      </c>
      <c r="P17">
        <f t="shared" si="12"/>
        <v>-0.12491245880494406</v>
      </c>
      <c r="Q17">
        <f t="shared" si="13"/>
        <v>7.5087132362988557E-17</v>
      </c>
      <c r="R17">
        <f t="shared" si="14"/>
        <v>0</v>
      </c>
    </row>
    <row r="18" spans="1:18">
      <c r="A18" s="11"/>
      <c r="B18">
        <v>507</v>
      </c>
      <c r="C18">
        <f t="shared" si="5"/>
        <v>8.8488193076112509</v>
      </c>
      <c r="D18">
        <f t="shared" si="6"/>
        <v>-356.04557400565375</v>
      </c>
      <c r="E18">
        <f t="shared" si="7"/>
        <v>28.937729203362494</v>
      </c>
      <c r="F18">
        <f t="shared" si="0"/>
        <v>1.2424024312547275</v>
      </c>
      <c r="G18">
        <f t="shared" si="1"/>
        <v>111.28435892462717</v>
      </c>
      <c r="H18" s="10">
        <v>0</v>
      </c>
      <c r="I18">
        <f t="shared" si="8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9"/>
        <v>-0.35842689700904151</v>
      </c>
      <c r="N18">
        <f t="shared" si="10"/>
        <v>-3.7241954343528501</v>
      </c>
      <c r="O18">
        <f t="shared" si="11"/>
        <v>1.9754430510681071</v>
      </c>
      <c r="P18">
        <f t="shared" si="12"/>
        <v>-0.15792850711464032</v>
      </c>
      <c r="Q18">
        <f t="shared" si="13"/>
        <v>-1.1330393600064213E-2</v>
      </c>
      <c r="R18">
        <f t="shared" si="14"/>
        <v>0</v>
      </c>
    </row>
    <row r="19" spans="1:18">
      <c r="A19" s="11"/>
      <c r="B19">
        <v>510</v>
      </c>
      <c r="C19">
        <f t="shared" si="5"/>
        <v>8.9011791851710811</v>
      </c>
      <c r="D19">
        <f t="shared" si="6"/>
        <v>-367.65867764895006</v>
      </c>
      <c r="E19">
        <f t="shared" si="7"/>
        <v>35.573054083019564</v>
      </c>
      <c r="F19">
        <f t="shared" si="0"/>
        <v>0.92837064950248183</v>
      </c>
      <c r="G19">
        <f t="shared" si="1"/>
        <v>102.16340711013919</v>
      </c>
      <c r="H19" s="10">
        <v>0</v>
      </c>
      <c r="I19">
        <f t="shared" si="8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9"/>
        <v>-0.32904995232223122</v>
      </c>
      <c r="N19">
        <f t="shared" si="10"/>
        <v>-3.5304733090461893</v>
      </c>
      <c r="O19">
        <f t="shared" si="11"/>
        <v>2.0000671971867074</v>
      </c>
      <c r="P19">
        <f t="shared" si="12"/>
        <v>-0.18404232183837027</v>
      </c>
      <c r="Q19">
        <f t="shared" si="13"/>
        <v>-2.1888639600644862E-2</v>
      </c>
      <c r="R19">
        <f t="shared" si="14"/>
        <v>0</v>
      </c>
    </row>
    <row r="20" spans="1:18">
      <c r="A20" s="11"/>
      <c r="B20">
        <v>513</v>
      </c>
      <c r="C20">
        <f t="shared" si="5"/>
        <v>8.9535390627309113</v>
      </c>
      <c r="D20">
        <f t="shared" si="6"/>
        <v>-378.26405441245197</v>
      </c>
      <c r="E20">
        <f t="shared" si="7"/>
        <v>41.81863313800293</v>
      </c>
      <c r="F20">
        <f t="shared" si="0"/>
        <v>0.57376461555034675</v>
      </c>
      <c r="G20">
        <f t="shared" si="1"/>
        <v>92.762432498053656</v>
      </c>
      <c r="H20" s="10">
        <v>0</v>
      </c>
      <c r="I20">
        <f t="shared" si="8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9"/>
        <v>-0.29877110458808737</v>
      </c>
      <c r="N20">
        <f t="shared" si="10"/>
        <v>-3.2980705793665814</v>
      </c>
      <c r="O20">
        <f t="shared" si="11"/>
        <v>1.9754430510681069</v>
      </c>
      <c r="P20">
        <f t="shared" si="12"/>
        <v>-0.20211260396472105</v>
      </c>
      <c r="Q20">
        <f t="shared" si="13"/>
        <v>-3.0955210985128788E-2</v>
      </c>
      <c r="R20">
        <f t="shared" si="14"/>
        <v>0</v>
      </c>
    </row>
    <row r="21" spans="1:18">
      <c r="A21" s="11"/>
      <c r="B21">
        <v>516</v>
      </c>
      <c r="C21">
        <f t="shared" si="5"/>
        <v>9.0058989402907397</v>
      </c>
      <c r="D21">
        <f t="shared" si="6"/>
        <v>-387.83263569562109</v>
      </c>
      <c r="E21">
        <f t="shared" si="7"/>
        <v>47.606038497214534</v>
      </c>
      <c r="F21">
        <f t="shared" si="0"/>
        <v>0.19408231467058279</v>
      </c>
      <c r="G21">
        <f t="shared" si="1"/>
        <v>83.107202506328917</v>
      </c>
      <c r="H21" s="10">
        <v>0</v>
      </c>
      <c r="I21">
        <f t="shared" si="8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9"/>
        <v>-0.26767334602359355</v>
      </c>
      <c r="N21">
        <f t="shared" si="10"/>
        <v>-3.0295334982538042</v>
      </c>
      <c r="O21">
        <f t="shared" si="11"/>
        <v>1.902176940912605</v>
      </c>
      <c r="P21">
        <f t="shared" si="12"/>
        <v>-0.21134959545393703</v>
      </c>
      <c r="Q21">
        <f t="shared" si="13"/>
        <v>-3.7912235896880898E-2</v>
      </c>
      <c r="R21">
        <f t="shared" si="14"/>
        <v>0</v>
      </c>
    </row>
    <row r="22" spans="1:18">
      <c r="A22" s="11"/>
      <c r="B22">
        <v>519</v>
      </c>
      <c r="C22">
        <f t="shared" si="5"/>
        <v>9.0582588178505699</v>
      </c>
      <c r="D22">
        <f t="shared" si="6"/>
        <v>-396.33819468226488</v>
      </c>
      <c r="E22">
        <f t="shared" si="7"/>
        <v>52.871862136446858</v>
      </c>
      <c r="F22">
        <f t="shared" si="0"/>
        <v>-0.19408231467057108</v>
      </c>
      <c r="G22">
        <f t="shared" si="1"/>
        <v>73.224181449244824</v>
      </c>
      <c r="H22" s="10">
        <v>0</v>
      </c>
      <c r="I22">
        <f t="shared" si="8"/>
        <v>0</v>
      </c>
      <c r="J22">
        <f t="shared" si="2"/>
        <v>0</v>
      </c>
      <c r="K22">
        <f t="shared" si="3"/>
        <v>0</v>
      </c>
      <c r="L22">
        <f t="shared" si="4"/>
        <v>0</v>
      </c>
      <c r="M22">
        <f t="shared" si="9"/>
        <v>-0.23584191342339411</v>
      </c>
      <c r="N22">
        <f t="shared" si="10"/>
        <v>-2.7278042141635073</v>
      </c>
      <c r="O22">
        <f t="shared" si="11"/>
        <v>1.7820729215085027</v>
      </c>
      <c r="P22">
        <f t="shared" si="12"/>
        <v>-0.21134959545393717</v>
      </c>
      <c r="Q22">
        <f t="shared" si="13"/>
        <v>-4.2285604585192912E-2</v>
      </c>
      <c r="R22">
        <f t="shared" si="14"/>
        <v>0</v>
      </c>
    </row>
    <row r="23" spans="1:18">
      <c r="A23" s="11"/>
      <c r="B23">
        <v>522</v>
      </c>
      <c r="C23">
        <f t="shared" si="5"/>
        <v>9.1106186954104</v>
      </c>
      <c r="D23">
        <f t="shared" si="6"/>
        <v>-403.75741822641464</v>
      </c>
      <c r="E23">
        <f t="shared" si="7"/>
        <v>57.558410589963813</v>
      </c>
      <c r="F23">
        <f t="shared" si="0"/>
        <v>-0.57376461555034797</v>
      </c>
      <c r="G23">
        <f t="shared" si="1"/>
        <v>63.140458000558795</v>
      </c>
      <c r="H23" s="10">
        <v>0</v>
      </c>
      <c r="I23">
        <f t="shared" si="8"/>
        <v>0</v>
      </c>
      <c r="J23">
        <f t="shared" si="2"/>
        <v>0</v>
      </c>
      <c r="K23">
        <f t="shared" si="3"/>
        <v>0</v>
      </c>
      <c r="L23">
        <f t="shared" si="4"/>
        <v>0</v>
      </c>
      <c r="M23">
        <f t="shared" si="9"/>
        <v>-0.20336405453167161</v>
      </c>
      <c r="N23">
        <f t="shared" si="10"/>
        <v>-2.3961885362731059</v>
      </c>
      <c r="O23">
        <f t="shared" si="11"/>
        <v>1.6180883524159189</v>
      </c>
      <c r="P23">
        <f t="shared" si="12"/>
        <v>-0.202112603964721</v>
      </c>
      <c r="Q23">
        <f t="shared" si="13"/>
        <v>-4.3777279201289626E-2</v>
      </c>
      <c r="R23">
        <f t="shared" si="14"/>
        <v>0</v>
      </c>
    </row>
    <row r="24" spans="1:18">
      <c r="A24" s="11"/>
      <c r="B24">
        <v>525</v>
      </c>
      <c r="C24">
        <f t="shared" si="5"/>
        <v>9.1629785729702302</v>
      </c>
      <c r="D24">
        <f t="shared" si="6"/>
        <v>-410.06997075203981</v>
      </c>
      <c r="E24">
        <f t="shared" si="7"/>
        <v>61.614337052185348</v>
      </c>
      <c r="F24">
        <f t="shared" si="0"/>
        <v>-0.92837064950248316</v>
      </c>
      <c r="G24">
        <f t="shared" si="1"/>
        <v>52.883670945332639</v>
      </c>
      <c r="H24" s="10">
        <v>0</v>
      </c>
      <c r="I24">
        <f t="shared" si="8"/>
        <v>0</v>
      </c>
      <c r="J24">
        <f t="shared" si="2"/>
        <v>0</v>
      </c>
      <c r="K24">
        <f t="shared" si="3"/>
        <v>0</v>
      </c>
      <c r="L24">
        <f t="shared" si="4"/>
        <v>0</v>
      </c>
      <c r="M24">
        <f t="shared" si="9"/>
        <v>-0.17032878890213982</v>
      </c>
      <c r="N24">
        <f t="shared" si="10"/>
        <v>-2.0383197153446075</v>
      </c>
      <c r="O24">
        <f t="shared" si="11"/>
        <v>1.4142610779594955</v>
      </c>
      <c r="P24">
        <f t="shared" si="12"/>
        <v>-0.18404232183837016</v>
      </c>
      <c r="Q24">
        <f t="shared" si="13"/>
        <v>-4.2285604585192912E-2</v>
      </c>
      <c r="R24">
        <f t="shared" si="14"/>
        <v>0</v>
      </c>
    </row>
    <row r="25" spans="1:18">
      <c r="A25" s="11"/>
      <c r="B25">
        <v>528</v>
      </c>
      <c r="C25">
        <f t="shared" si="5"/>
        <v>9.2153384505300604</v>
      </c>
      <c r="D25">
        <f t="shared" si="6"/>
        <v>-415.25854999144781</v>
      </c>
      <c r="E25">
        <f t="shared" si="7"/>
        <v>64.995203944034188</v>
      </c>
      <c r="F25">
        <f t="shared" si="0"/>
        <v>-1.2424024312547286</v>
      </c>
      <c r="G25">
        <f t="shared" si="1"/>
        <v>42.481933423944241</v>
      </c>
      <c r="H25" s="10">
        <v>0</v>
      </c>
      <c r="I25">
        <f t="shared" si="8"/>
        <v>0</v>
      </c>
      <c r="J25">
        <f t="shared" si="2"/>
        <v>0</v>
      </c>
      <c r="K25">
        <f t="shared" si="3"/>
        <v>0</v>
      </c>
      <c r="L25">
        <f t="shared" si="4"/>
        <v>0</v>
      </c>
      <c r="M25">
        <f t="shared" si="9"/>
        <v>-0.13682666390163631</v>
      </c>
      <c r="N25">
        <f t="shared" si="10"/>
        <v>-1.6581186370689702</v>
      </c>
      <c r="O25">
        <f t="shared" si="11"/>
        <v>1.1756100021002902</v>
      </c>
      <c r="P25">
        <f t="shared" si="12"/>
        <v>-0.15792850711464021</v>
      </c>
      <c r="Q25">
        <f t="shared" si="13"/>
        <v>-3.7912235896880898E-2</v>
      </c>
      <c r="R25">
        <f t="shared" si="14"/>
        <v>0</v>
      </c>
    </row>
    <row r="26" spans="1:18">
      <c r="A26" s="11"/>
      <c r="B26">
        <v>531</v>
      </c>
      <c r="C26">
        <f t="shared" si="5"/>
        <v>9.2676983280898888</v>
      </c>
      <c r="D26">
        <f t="shared" si="6"/>
        <v>-419.3089344095971</v>
      </c>
      <c r="E26">
        <f t="shared" si="7"/>
        <v>67.663969780351252</v>
      </c>
      <c r="F26">
        <f t="shared" si="0"/>
        <v>-1.5021352650528284</v>
      </c>
      <c r="G26">
        <f t="shared" si="1"/>
        <v>31.96375587592415</v>
      </c>
      <c r="H26" s="10">
        <v>0</v>
      </c>
      <c r="I26">
        <f t="shared" si="8"/>
        <v>0</v>
      </c>
      <c r="J26">
        <f t="shared" si="2"/>
        <v>0</v>
      </c>
      <c r="K26">
        <f t="shared" si="3"/>
        <v>0</v>
      </c>
      <c r="L26">
        <f t="shared" si="4"/>
        <v>0</v>
      </c>
      <c r="M26">
        <f t="shared" si="9"/>
        <v>-0.10294950652608427</v>
      </c>
      <c r="N26">
        <f t="shared" si="10"/>
        <v>-1.2597508640219872</v>
      </c>
      <c r="O26">
        <f t="shared" si="11"/>
        <v>0.90801150636347483</v>
      </c>
      <c r="P26">
        <f t="shared" si="12"/>
        <v>-0.12491245880494516</v>
      </c>
      <c r="Q26">
        <f t="shared" si="13"/>
        <v>-3.0955210985128788E-2</v>
      </c>
      <c r="R26">
        <f t="shared" si="14"/>
        <v>0</v>
      </c>
    </row>
    <row r="27" spans="1:18">
      <c r="A27" s="11"/>
      <c r="B27">
        <v>534</v>
      </c>
      <c r="C27">
        <f t="shared" si="5"/>
        <v>9.320058205649719</v>
      </c>
      <c r="D27">
        <f t="shared" si="6"/>
        <v>-422.21002218433648</v>
      </c>
      <c r="E27">
        <f t="shared" si="7"/>
        <v>69.591395004158912</v>
      </c>
      <c r="F27">
        <f t="shared" si="0"/>
        <v>-1.6962175797234069</v>
      </c>
      <c r="G27">
        <f t="shared" si="1"/>
        <v>21.357967894821229</v>
      </c>
      <c r="H27" s="10">
        <v>0</v>
      </c>
      <c r="I27">
        <f t="shared" si="8"/>
        <v>0</v>
      </c>
      <c r="J27">
        <f t="shared" si="2"/>
        <v>0</v>
      </c>
      <c r="K27">
        <f t="shared" si="3"/>
        <v>0</v>
      </c>
      <c r="L27">
        <f t="shared" si="4"/>
        <v>0</v>
      </c>
      <c r="M27">
        <f t="shared" si="9"/>
        <v>-6.8790171709075601E-2</v>
      </c>
      <c r="N27">
        <f t="shared" si="10"/>
        <v>-0.84758099688894983</v>
      </c>
      <c r="O27">
        <f t="shared" si="11"/>
        <v>0.61805475382256714</v>
      </c>
      <c r="P27">
        <f t="shared" si="12"/>
        <v>-8.6437136648993565E-2</v>
      </c>
      <c r="Q27">
        <f t="shared" si="13"/>
        <v>-2.1888639600645129E-2</v>
      </c>
      <c r="R27">
        <f t="shared" si="14"/>
        <v>0</v>
      </c>
    </row>
    <row r="28" spans="1:18">
      <c r="A28" s="11"/>
      <c r="B28">
        <v>537</v>
      </c>
      <c r="C28">
        <f t="shared" si="5"/>
        <v>9.3724180832095492</v>
      </c>
      <c r="D28">
        <f t="shared" si="6"/>
        <v>-423.95386163572732</v>
      </c>
      <c r="E28">
        <f t="shared" si="7"/>
        <v>70.75636234136536</v>
      </c>
      <c r="F28">
        <f t="shared" si="0"/>
        <v>-1.816167046805077</v>
      </c>
      <c r="G28">
        <f t="shared" si="1"/>
        <v>10.693639208292742</v>
      </c>
      <c r="H28" s="10">
        <v>0</v>
      </c>
      <c r="I28">
        <f t="shared" si="8"/>
        <v>0</v>
      </c>
      <c r="J28">
        <f t="shared" si="2"/>
        <v>0</v>
      </c>
      <c r="K28">
        <f t="shared" si="3"/>
        <v>0</v>
      </c>
      <c r="L28">
        <f t="shared" si="4"/>
        <v>0</v>
      </c>
      <c r="M28">
        <f t="shared" si="9"/>
        <v>-3.4442287812958543E-2</v>
      </c>
      <c r="N28">
        <f t="shared" si="10"/>
        <v>-0.42612485498627062</v>
      </c>
      <c r="O28">
        <f t="shared" si="11"/>
        <v>0.31287944203642049</v>
      </c>
      <c r="P28">
        <f t="shared" si="12"/>
        <v>-4.4184096850081123E-2</v>
      </c>
      <c r="Q28">
        <f t="shared" si="13"/>
        <v>-1.1330393600064213E-2</v>
      </c>
      <c r="R28">
        <f t="shared" si="14"/>
        <v>0</v>
      </c>
    </row>
    <row r="29" spans="1:18">
      <c r="A29" s="11"/>
      <c r="B29">
        <v>540</v>
      </c>
      <c r="C29">
        <f t="shared" si="5"/>
        <v>9.4247779607693793</v>
      </c>
      <c r="D29">
        <f t="shared" si="6"/>
        <v>-424.53567302104625</v>
      </c>
      <c r="E29">
        <f t="shared" si="7"/>
        <v>71.14610816603907</v>
      </c>
      <c r="F29">
        <f t="shared" si="0"/>
        <v>-1.856741299004967</v>
      </c>
      <c r="G29">
        <f t="shared" si="1"/>
        <v>7.509920422151244E-14</v>
      </c>
      <c r="H29" s="10">
        <v>0</v>
      </c>
      <c r="I29">
        <f t="shared" si="8"/>
        <v>0</v>
      </c>
      <c r="J29">
        <f t="shared" si="2"/>
        <v>0</v>
      </c>
      <c r="K29">
        <f t="shared" si="3"/>
        <v>0</v>
      </c>
      <c r="L29">
        <f t="shared" si="4"/>
        <v>0</v>
      </c>
      <c r="M29">
        <f t="shared" si="9"/>
        <v>-2.4188102440520209E-16</v>
      </c>
      <c r="N29">
        <f t="shared" si="10"/>
        <v>-2.9966930998370679E-15</v>
      </c>
      <c r="O29">
        <f t="shared" si="11"/>
        <v>2.2053413127120381E-15</v>
      </c>
      <c r="P29">
        <f t="shared" si="12"/>
        <v>-3.1243309757809079E-16</v>
      </c>
      <c r="Q29">
        <f t="shared" si="13"/>
        <v>-2.3597863759943522E-16</v>
      </c>
      <c r="R29">
        <f t="shared" si="14"/>
        <v>0</v>
      </c>
    </row>
    <row r="30" spans="1:18">
      <c r="A30" s="11"/>
      <c r="B30">
        <v>543</v>
      </c>
      <c r="C30">
        <f t="shared" si="5"/>
        <v>9.4771378383292095</v>
      </c>
      <c r="D30">
        <f t="shared" si="6"/>
        <v>-423.95386163572732</v>
      </c>
      <c r="E30">
        <f t="shared" si="7"/>
        <v>70.756362341365374</v>
      </c>
      <c r="F30">
        <f t="shared" si="0"/>
        <v>-1.8161670468050781</v>
      </c>
      <c r="G30">
        <f t="shared" si="1"/>
        <v>-10.693639208292593</v>
      </c>
      <c r="H30" s="10">
        <v>0</v>
      </c>
      <c r="I30">
        <f t="shared" si="8"/>
        <v>0</v>
      </c>
      <c r="J30">
        <f t="shared" si="2"/>
        <v>0</v>
      </c>
      <c r="K30">
        <f t="shared" si="3"/>
        <v>0</v>
      </c>
      <c r="L30">
        <f t="shared" si="4"/>
        <v>0</v>
      </c>
      <c r="M30">
        <f t="shared" si="9"/>
        <v>3.4442287812958057E-2</v>
      </c>
      <c r="N30">
        <f t="shared" si="10"/>
        <v>0.42612485498626468</v>
      </c>
      <c r="O30">
        <f t="shared" si="11"/>
        <v>-0.3128794420364161</v>
      </c>
      <c r="P30">
        <f t="shared" si="12"/>
        <v>4.4184096850080505E-2</v>
      </c>
      <c r="Q30">
        <f t="shared" si="13"/>
        <v>1.1330393600064359E-2</v>
      </c>
      <c r="R30">
        <f t="shared" si="14"/>
        <v>0</v>
      </c>
    </row>
    <row r="31" spans="1:18">
      <c r="A31" s="11"/>
      <c r="B31">
        <v>546</v>
      </c>
      <c r="C31">
        <f t="shared" si="5"/>
        <v>9.5294977158890397</v>
      </c>
      <c r="D31">
        <f t="shared" si="6"/>
        <v>-422.21002218433648</v>
      </c>
      <c r="E31">
        <f t="shared" si="7"/>
        <v>69.591395004158926</v>
      </c>
      <c r="F31">
        <f t="shared" si="0"/>
        <v>-1.6962175797234089</v>
      </c>
      <c r="G31">
        <f t="shared" si="1"/>
        <v>-21.357967894821076</v>
      </c>
      <c r="H31" s="10">
        <v>0</v>
      </c>
      <c r="I31">
        <f t="shared" si="8"/>
        <v>0</v>
      </c>
      <c r="J31">
        <f t="shared" si="2"/>
        <v>0</v>
      </c>
      <c r="K31">
        <f t="shared" si="3"/>
        <v>0</v>
      </c>
      <c r="L31">
        <f t="shared" si="4"/>
        <v>0</v>
      </c>
      <c r="M31">
        <f t="shared" si="9"/>
        <v>6.8790171709075115E-2</v>
      </c>
      <c r="N31">
        <f t="shared" si="10"/>
        <v>0.84758099688894384</v>
      </c>
      <c r="O31">
        <f t="shared" si="11"/>
        <v>-0.61805475382256292</v>
      </c>
      <c r="P31">
        <f t="shared" si="12"/>
        <v>8.643713664899301E-2</v>
      </c>
      <c r="Q31">
        <f t="shared" si="13"/>
        <v>2.1888639600644723E-2</v>
      </c>
      <c r="R31">
        <f t="shared" si="14"/>
        <v>0</v>
      </c>
    </row>
    <row r="32" spans="1:18">
      <c r="A32" s="11"/>
      <c r="B32">
        <v>549</v>
      </c>
      <c r="C32">
        <f t="shared" si="5"/>
        <v>9.5818575934488681</v>
      </c>
      <c r="D32">
        <f t="shared" si="6"/>
        <v>-419.30893440959727</v>
      </c>
      <c r="E32">
        <f t="shared" si="7"/>
        <v>67.663969780351351</v>
      </c>
      <c r="F32">
        <f t="shared" si="0"/>
        <v>-1.5021352650528392</v>
      </c>
      <c r="G32">
        <f t="shared" si="1"/>
        <v>-31.963755875923646</v>
      </c>
      <c r="H32" s="10">
        <v>0</v>
      </c>
      <c r="I32">
        <f t="shared" si="8"/>
        <v>0</v>
      </c>
      <c r="J32">
        <f t="shared" si="2"/>
        <v>0</v>
      </c>
      <c r="K32">
        <f t="shared" si="3"/>
        <v>0</v>
      </c>
      <c r="L32">
        <f t="shared" si="4"/>
        <v>0</v>
      </c>
      <c r="M32">
        <f t="shared" si="9"/>
        <v>0.10294950652608263</v>
      </c>
      <c r="N32">
        <f t="shared" si="10"/>
        <v>1.2597508640219677</v>
      </c>
      <c r="O32">
        <f t="shared" si="11"/>
        <v>-0.90801150636346462</v>
      </c>
      <c r="P32">
        <f t="shared" si="12"/>
        <v>0.12491245880494344</v>
      </c>
      <c r="Q32">
        <f t="shared" si="13"/>
        <v>3.0955210985128451E-2</v>
      </c>
      <c r="R32">
        <f t="shared" si="14"/>
        <v>0</v>
      </c>
    </row>
    <row r="33" spans="1:18">
      <c r="A33" s="11"/>
      <c r="B33">
        <v>552</v>
      </c>
      <c r="C33">
        <f t="shared" si="5"/>
        <v>9.6342174710086983</v>
      </c>
      <c r="D33">
        <f t="shared" si="6"/>
        <v>-415.25854999144792</v>
      </c>
      <c r="E33">
        <f t="shared" si="7"/>
        <v>64.995203944034216</v>
      </c>
      <c r="F33">
        <f t="shared" si="0"/>
        <v>-1.242402431254733</v>
      </c>
      <c r="G33">
        <f t="shared" si="1"/>
        <v>-42.481933423944099</v>
      </c>
      <c r="H33" s="10">
        <v>0</v>
      </c>
      <c r="I33">
        <f t="shared" si="8"/>
        <v>0</v>
      </c>
      <c r="J33">
        <f t="shared" si="2"/>
        <v>0</v>
      </c>
      <c r="K33">
        <f t="shared" si="3"/>
        <v>0</v>
      </c>
      <c r="L33">
        <f t="shared" si="4"/>
        <v>0</v>
      </c>
      <c r="M33">
        <f t="shared" si="9"/>
        <v>0.13682666390163581</v>
      </c>
      <c r="N33">
        <f t="shared" si="10"/>
        <v>1.6581186370689649</v>
      </c>
      <c r="O33">
        <f t="shared" si="11"/>
        <v>-1.1756100021002867</v>
      </c>
      <c r="P33">
        <f t="shared" si="12"/>
        <v>0.15792850711463982</v>
      </c>
      <c r="Q33">
        <f t="shared" si="13"/>
        <v>3.7912235896880815E-2</v>
      </c>
      <c r="R33">
        <f t="shared" si="14"/>
        <v>0</v>
      </c>
    </row>
    <row r="34" spans="1:18">
      <c r="A34" s="11"/>
      <c r="B34">
        <v>555</v>
      </c>
      <c r="C34">
        <f t="shared" si="5"/>
        <v>9.6865773485685303</v>
      </c>
      <c r="D34">
        <f t="shared" si="6"/>
        <v>-410.06997075203969</v>
      </c>
      <c r="E34">
        <f t="shared" si="7"/>
        <v>61.61433705218527</v>
      </c>
      <c r="F34">
        <f t="shared" si="0"/>
        <v>-0.92837064950247628</v>
      </c>
      <c r="G34">
        <f t="shared" si="1"/>
        <v>-52.883670945332852</v>
      </c>
      <c r="H34" s="10">
        <v>0</v>
      </c>
      <c r="I34">
        <f t="shared" si="8"/>
        <v>0</v>
      </c>
      <c r="J34">
        <f t="shared" si="2"/>
        <v>0</v>
      </c>
      <c r="K34">
        <f t="shared" si="3"/>
        <v>0</v>
      </c>
      <c r="L34">
        <f t="shared" si="4"/>
        <v>0</v>
      </c>
      <c r="M34">
        <f t="shared" si="9"/>
        <v>0.17032878890214051</v>
      </c>
      <c r="N34">
        <f t="shared" si="10"/>
        <v>2.0383197153446146</v>
      </c>
      <c r="O34">
        <f t="shared" si="11"/>
        <v>-1.4142610779594973</v>
      </c>
      <c r="P34">
        <f t="shared" si="12"/>
        <v>0.1840423218383706</v>
      </c>
      <c r="Q34">
        <f t="shared" si="13"/>
        <v>4.228560458519303E-2</v>
      </c>
      <c r="R34">
        <f t="shared" si="14"/>
        <v>0</v>
      </c>
    </row>
    <row r="35" spans="1:18">
      <c r="A35" s="11"/>
      <c r="B35">
        <v>558</v>
      </c>
      <c r="C35">
        <f t="shared" si="5"/>
        <v>9.7389372261283587</v>
      </c>
      <c r="D35">
        <f t="shared" si="6"/>
        <v>-403.75741822641476</v>
      </c>
      <c r="E35">
        <f t="shared" si="7"/>
        <v>57.55841058996387</v>
      </c>
      <c r="F35">
        <f t="shared" si="0"/>
        <v>-0.57376461555035319</v>
      </c>
      <c r="G35">
        <f t="shared" si="1"/>
        <v>-63.140458000558645</v>
      </c>
      <c r="H35" s="10">
        <v>0</v>
      </c>
      <c r="I35">
        <f t="shared" si="8"/>
        <v>0</v>
      </c>
      <c r="J35">
        <f t="shared" si="2"/>
        <v>0</v>
      </c>
      <c r="K35">
        <f t="shared" si="3"/>
        <v>0</v>
      </c>
      <c r="L35">
        <f t="shared" si="4"/>
        <v>0</v>
      </c>
      <c r="M35">
        <f t="shared" si="9"/>
        <v>0.20336405453167111</v>
      </c>
      <c r="N35">
        <f t="shared" si="10"/>
        <v>2.3961885362731006</v>
      </c>
      <c r="O35">
        <f t="shared" si="11"/>
        <v>-1.6180883524159162</v>
      </c>
      <c r="P35">
        <f t="shared" si="12"/>
        <v>0.20211260396472083</v>
      </c>
      <c r="Q35">
        <f t="shared" si="13"/>
        <v>4.3777279201289626E-2</v>
      </c>
      <c r="R35">
        <f t="shared" si="14"/>
        <v>0</v>
      </c>
    </row>
    <row r="36" spans="1:18">
      <c r="A36" s="11"/>
      <c r="B36">
        <v>561</v>
      </c>
      <c r="C36">
        <f t="shared" si="5"/>
        <v>9.7912971036881888</v>
      </c>
      <c r="D36">
        <f t="shared" si="6"/>
        <v>-396.338194682265</v>
      </c>
      <c r="E36">
        <f t="shared" si="7"/>
        <v>52.871862136446929</v>
      </c>
      <c r="F36">
        <f t="shared" si="0"/>
        <v>-0.19408231467057654</v>
      </c>
      <c r="G36">
        <f t="shared" si="1"/>
        <v>-73.224181449244682</v>
      </c>
      <c r="H36" s="10">
        <v>0</v>
      </c>
      <c r="I36">
        <f t="shared" si="8"/>
        <v>0</v>
      </c>
      <c r="J36">
        <f t="shared" si="2"/>
        <v>0</v>
      </c>
      <c r="K36">
        <f t="shared" si="3"/>
        <v>0</v>
      </c>
      <c r="L36">
        <f t="shared" si="4"/>
        <v>0</v>
      </c>
      <c r="M36">
        <f t="shared" si="9"/>
        <v>0.23584191342339367</v>
      </c>
      <c r="N36">
        <f t="shared" si="10"/>
        <v>2.7278042141635037</v>
      </c>
      <c r="O36">
        <f t="shared" si="11"/>
        <v>-1.7820729215085007</v>
      </c>
      <c r="P36">
        <f t="shared" si="12"/>
        <v>0.21134959545393711</v>
      </c>
      <c r="Q36">
        <f t="shared" si="13"/>
        <v>4.2285604585192947E-2</v>
      </c>
      <c r="R36">
        <f t="shared" si="14"/>
        <v>0</v>
      </c>
    </row>
    <row r="37" spans="1:18">
      <c r="A37" s="11"/>
      <c r="B37">
        <v>564</v>
      </c>
      <c r="C37">
        <f t="shared" si="5"/>
        <v>9.8436569812480172</v>
      </c>
      <c r="D37">
        <f t="shared" si="6"/>
        <v>-387.83263569562155</v>
      </c>
      <c r="E37">
        <f t="shared" si="7"/>
        <v>47.606038497214811</v>
      </c>
      <c r="F37">
        <f t="shared" si="0"/>
        <v>0.19408231467056428</v>
      </c>
      <c r="G37">
        <f t="shared" si="1"/>
        <v>-83.107202506328449</v>
      </c>
      <c r="H37" s="10">
        <v>0</v>
      </c>
      <c r="I37">
        <f t="shared" si="8"/>
        <v>0</v>
      </c>
      <c r="J37">
        <f t="shared" si="2"/>
        <v>0</v>
      </c>
      <c r="K37">
        <f t="shared" si="3"/>
        <v>0</v>
      </c>
      <c r="L37">
        <f t="shared" si="4"/>
        <v>0</v>
      </c>
      <c r="M37">
        <f t="shared" si="9"/>
        <v>0.267673346023592</v>
      </c>
      <c r="N37">
        <f t="shared" si="10"/>
        <v>3.0295334982537909</v>
      </c>
      <c r="O37">
        <f t="shared" si="11"/>
        <v>-1.9021769409125993</v>
      </c>
      <c r="P37">
        <f t="shared" si="12"/>
        <v>0.21134959545393725</v>
      </c>
      <c r="Q37">
        <f t="shared" si="13"/>
        <v>3.7912235896881127E-2</v>
      </c>
      <c r="R37">
        <f t="shared" si="14"/>
        <v>0</v>
      </c>
    </row>
    <row r="38" spans="1:18">
      <c r="A38" s="11"/>
      <c r="B38">
        <v>567</v>
      </c>
      <c r="C38">
        <f t="shared" si="5"/>
        <v>9.8960168588078474</v>
      </c>
      <c r="D38">
        <f t="shared" si="6"/>
        <v>-378.2640544124522</v>
      </c>
      <c r="E38">
        <f t="shared" si="7"/>
        <v>41.818633138003008</v>
      </c>
      <c r="F38">
        <f t="shared" si="0"/>
        <v>0.57376461555034153</v>
      </c>
      <c r="G38">
        <f t="shared" si="1"/>
        <v>-92.762432498053514</v>
      </c>
      <c r="H38" s="10">
        <v>0</v>
      </c>
      <c r="I38">
        <f t="shared" si="8"/>
        <v>0</v>
      </c>
      <c r="J38">
        <f t="shared" si="2"/>
        <v>0</v>
      </c>
      <c r="K38">
        <f t="shared" si="3"/>
        <v>0</v>
      </c>
      <c r="L38">
        <f t="shared" si="4"/>
        <v>0</v>
      </c>
      <c r="M38">
        <f t="shared" si="9"/>
        <v>0.29877110458808692</v>
      </c>
      <c r="N38">
        <f t="shared" si="10"/>
        <v>3.2980705793665783</v>
      </c>
      <c r="O38">
        <f t="shared" si="11"/>
        <v>-1.9754430510681062</v>
      </c>
      <c r="P38">
        <f t="shared" si="12"/>
        <v>0.20211260396472128</v>
      </c>
      <c r="Q38">
        <f t="shared" si="13"/>
        <v>3.0955210985128899E-2</v>
      </c>
      <c r="R38">
        <f t="shared" si="14"/>
        <v>0</v>
      </c>
    </row>
    <row r="39" spans="1:18">
      <c r="A39" s="11"/>
      <c r="B39">
        <v>570</v>
      </c>
      <c r="C39">
        <f t="shared" si="5"/>
        <v>9.9483767363676794</v>
      </c>
      <c r="D39">
        <f t="shared" si="6"/>
        <v>-367.65867764894983</v>
      </c>
      <c r="E39">
        <f t="shared" si="7"/>
        <v>35.573054083019436</v>
      </c>
      <c r="F39">
        <f t="shared" si="0"/>
        <v>0.92837064950248838</v>
      </c>
      <c r="G39">
        <f t="shared" si="1"/>
        <v>-102.16340711013937</v>
      </c>
      <c r="H39" s="10">
        <v>0</v>
      </c>
      <c r="I39">
        <f t="shared" si="8"/>
        <v>0</v>
      </c>
      <c r="J39">
        <f t="shared" si="2"/>
        <v>0</v>
      </c>
      <c r="K39">
        <f t="shared" si="3"/>
        <v>0</v>
      </c>
      <c r="L39">
        <f t="shared" si="4"/>
        <v>0</v>
      </c>
      <c r="M39">
        <f t="shared" si="9"/>
        <v>0.32904995232223178</v>
      </c>
      <c r="N39">
        <f t="shared" si="10"/>
        <v>3.5304733090461937</v>
      </c>
      <c r="O39">
        <f t="shared" si="11"/>
        <v>-2.0000671971867074</v>
      </c>
      <c r="P39">
        <f t="shared" si="12"/>
        <v>0.18404232183836983</v>
      </c>
      <c r="Q39">
        <f t="shared" si="13"/>
        <v>2.188863960064473E-2</v>
      </c>
      <c r="R39">
        <f t="shared" si="14"/>
        <v>0</v>
      </c>
    </row>
    <row r="40" spans="1:18">
      <c r="A40" s="11"/>
      <c r="B40">
        <v>573</v>
      </c>
      <c r="C40">
        <f t="shared" si="5"/>
        <v>10.000736613927508</v>
      </c>
      <c r="D40">
        <f t="shared" si="6"/>
        <v>-356.04557400565386</v>
      </c>
      <c r="E40">
        <f t="shared" si="7"/>
        <v>28.937729203362601</v>
      </c>
      <c r="F40">
        <f t="shared" si="0"/>
        <v>1.2424024312547235</v>
      </c>
      <c r="G40">
        <f t="shared" si="1"/>
        <v>-111.28435892462706</v>
      </c>
      <c r="H40" s="10">
        <v>0</v>
      </c>
      <c r="I40">
        <f t="shared" si="8"/>
        <v>0</v>
      </c>
      <c r="J40">
        <f t="shared" si="2"/>
        <v>0</v>
      </c>
      <c r="K40">
        <f t="shared" si="3"/>
        <v>0</v>
      </c>
      <c r="L40">
        <f t="shared" si="4"/>
        <v>0</v>
      </c>
      <c r="M40">
        <f t="shared" si="9"/>
        <v>0.35842689700904112</v>
      </c>
      <c r="N40">
        <f t="shared" si="10"/>
        <v>3.7241954343528474</v>
      </c>
      <c r="O40">
        <f t="shared" si="11"/>
        <v>-1.9754430510681082</v>
      </c>
      <c r="P40">
        <f t="shared" si="12"/>
        <v>0.15792850711464074</v>
      </c>
      <c r="Q40">
        <f t="shared" si="13"/>
        <v>1.1330393600064369E-2</v>
      </c>
      <c r="R40">
        <f t="shared" si="14"/>
        <v>0</v>
      </c>
    </row>
    <row r="41" spans="1:18">
      <c r="A41" s="11"/>
      <c r="B41">
        <v>576</v>
      </c>
      <c r="C41">
        <f t="shared" si="5"/>
        <v>10.053096491487338</v>
      </c>
      <c r="D41">
        <f t="shared" si="6"/>
        <v>-343.45657419243241</v>
      </c>
      <c r="E41">
        <f t="shared" si="7"/>
        <v>21.985356506944346</v>
      </c>
      <c r="F41">
        <f t="shared" si="0"/>
        <v>1.5021352650528321</v>
      </c>
      <c r="G41">
        <f t="shared" si="1"/>
        <v>-120.1002880465836</v>
      </c>
      <c r="H41" s="10">
        <v>0</v>
      </c>
      <c r="I41">
        <f t="shared" si="8"/>
        <v>0</v>
      </c>
      <c r="J41">
        <f t="shared" si="2"/>
        <v>0</v>
      </c>
      <c r="K41">
        <f t="shared" si="3"/>
        <v>0</v>
      </c>
      <c r="L41">
        <f t="shared" si="4"/>
        <v>0</v>
      </c>
      <c r="M41">
        <f t="shared" si="9"/>
        <v>0.38682141848509782</v>
      </c>
      <c r="N41">
        <f t="shared" si="10"/>
        <v>3.8771144951427408</v>
      </c>
      <c r="O41">
        <f t="shared" si="11"/>
        <v>-1.9021769409126028</v>
      </c>
      <c r="P41">
        <f t="shared" si="12"/>
        <v>0.12491245880494455</v>
      </c>
      <c r="Q41">
        <f t="shared" si="13"/>
        <v>8.5813865557701206E-17</v>
      </c>
      <c r="R41">
        <f t="shared" si="14"/>
        <v>0</v>
      </c>
    </row>
    <row r="42" spans="1:18">
      <c r="A42" s="11"/>
      <c r="B42">
        <v>579</v>
      </c>
      <c r="C42">
        <f t="shared" si="5"/>
        <v>10.105456369047168</v>
      </c>
      <c r="D42">
        <f t="shared" si="6"/>
        <v>-329.92618378272323</v>
      </c>
      <c r="E42">
        <f t="shared" si="7"/>
        <v>14.792107643904387</v>
      </c>
      <c r="F42">
        <f t="shared" si="0"/>
        <v>1.6962175797234096</v>
      </c>
      <c r="G42">
        <f t="shared" si="1"/>
        <v>-128.58703062707312</v>
      </c>
      <c r="H42" s="10">
        <v>0</v>
      </c>
      <c r="I42">
        <f t="shared" si="8"/>
        <v>0</v>
      </c>
      <c r="J42">
        <f t="shared" si="2"/>
        <v>0</v>
      </c>
      <c r="K42">
        <f t="shared" si="3"/>
        <v>0</v>
      </c>
      <c r="L42">
        <f t="shared" si="4"/>
        <v>0</v>
      </c>
      <c r="M42">
        <f t="shared" si="9"/>
        <v>0.4141556893407139</v>
      </c>
      <c r="N42">
        <f t="shared" si="10"/>
        <v>3.9875550781854816</v>
      </c>
      <c r="O42">
        <f t="shared" si="11"/>
        <v>-1.7820729215084998</v>
      </c>
      <c r="P42">
        <f t="shared" si="12"/>
        <v>8.6437136648992899E-2</v>
      </c>
      <c r="Q42">
        <f t="shared" si="13"/>
        <v>-1.1330393600064204E-2</v>
      </c>
      <c r="R42">
        <f t="shared" si="14"/>
        <v>0</v>
      </c>
    </row>
    <row r="43" spans="1:18">
      <c r="A43" s="11"/>
      <c r="B43">
        <v>582</v>
      </c>
      <c r="C43">
        <f t="shared" si="5"/>
        <v>10.157816246606997</v>
      </c>
      <c r="D43">
        <f t="shared" si="6"/>
        <v>-315.49148863615397</v>
      </c>
      <c r="E43">
        <f t="shared" si="7"/>
        <v>7.4367933540705398</v>
      </c>
      <c r="F43">
        <f t="shared" si="0"/>
        <v>1.8161670468050755</v>
      </c>
      <c r="G43">
        <f t="shared" si="1"/>
        <v>-136.72132509458845</v>
      </c>
      <c r="H43" s="10">
        <v>0</v>
      </c>
      <c r="I43">
        <f t="shared" si="8"/>
        <v>0</v>
      </c>
      <c r="J43">
        <f t="shared" si="2"/>
        <v>0</v>
      </c>
      <c r="K43">
        <f t="shared" si="3"/>
        <v>0</v>
      </c>
      <c r="L43">
        <f t="shared" si="4"/>
        <v>0</v>
      </c>
      <c r="M43">
        <f t="shared" si="9"/>
        <v>0.44035478823945529</v>
      </c>
      <c r="N43">
        <f t="shared" si="10"/>
        <v>4.0543071733420737</v>
      </c>
      <c r="O43">
        <f t="shared" si="11"/>
        <v>-1.6180883524159231</v>
      </c>
      <c r="P43">
        <f t="shared" si="12"/>
        <v>4.4184096850081886E-2</v>
      </c>
      <c r="Q43">
        <f t="shared" si="13"/>
        <v>-2.1888639600644581E-2</v>
      </c>
      <c r="R43">
        <f t="shared" si="14"/>
        <v>0</v>
      </c>
    </row>
    <row r="44" spans="1:18">
      <c r="A44" s="11"/>
      <c r="B44">
        <v>585</v>
      </c>
      <c r="C44">
        <f t="shared" si="5"/>
        <v>10.210176124166829</v>
      </c>
      <c r="D44">
        <f t="shared" si="6"/>
        <v>-300.19205324877646</v>
      </c>
      <c r="E44">
        <f t="shared" si="7"/>
        <v>-6.9723921917403694E-14</v>
      </c>
      <c r="F44">
        <f t="shared" si="0"/>
        <v>1.856741299004967</v>
      </c>
      <c r="G44">
        <f t="shared" si="1"/>
        <v>-144.48087591340288</v>
      </c>
      <c r="H44" s="10">
        <v>0</v>
      </c>
      <c r="I44">
        <f t="shared" si="8"/>
        <v>0</v>
      </c>
      <c r="J44">
        <f t="shared" si="2"/>
        <v>0</v>
      </c>
      <c r="K44">
        <f t="shared" si="3"/>
        <v>0</v>
      </c>
      <c r="L44">
        <f t="shared" si="4"/>
        <v>0</v>
      </c>
      <c r="M44">
        <f t="shared" si="9"/>
        <v>0.46534690527232009</v>
      </c>
      <c r="N44">
        <f t="shared" si="10"/>
        <v>4.0766394306892133</v>
      </c>
      <c r="O44">
        <f t="shared" si="11"/>
        <v>-1.4142610779594906</v>
      </c>
      <c r="P44">
        <f t="shared" si="12"/>
        <v>-4.1653138185964052E-16</v>
      </c>
      <c r="Q44">
        <f t="shared" si="13"/>
        <v>-3.0955210985128778E-2</v>
      </c>
      <c r="R44">
        <f t="shared" si="14"/>
        <v>0</v>
      </c>
    </row>
    <row r="45" spans="1:18">
      <c r="A45" s="11"/>
      <c r="B45">
        <v>588</v>
      </c>
      <c r="C45">
        <f t="shared" si="5"/>
        <v>10.262536001726659</v>
      </c>
      <c r="D45">
        <f t="shared" si="6"/>
        <v>-284.06981230953841</v>
      </c>
      <c r="E45">
        <f t="shared" si="7"/>
        <v>-7.4367933540704287</v>
      </c>
      <c r="F45">
        <f t="shared" si="0"/>
        <v>1.8161670468050766</v>
      </c>
      <c r="G45">
        <f t="shared" si="1"/>
        <v>-151.84441469408091</v>
      </c>
      <c r="H45" s="10">
        <v>0</v>
      </c>
      <c r="I45">
        <f t="shared" si="8"/>
        <v>0</v>
      </c>
      <c r="J45">
        <f t="shared" si="2"/>
        <v>0</v>
      </c>
      <c r="K45">
        <f t="shared" si="3"/>
        <v>0</v>
      </c>
      <c r="L45">
        <f t="shared" si="4"/>
        <v>0</v>
      </c>
      <c r="M45">
        <f t="shared" si="9"/>
        <v>0.48906353878369929</v>
      </c>
      <c r="N45">
        <f t="shared" si="10"/>
        <v>4.0543071733420746</v>
      </c>
      <c r="O45">
        <f t="shared" si="11"/>
        <v>-1.1756100021002847</v>
      </c>
      <c r="P45">
        <f t="shared" si="12"/>
        <v>-4.4184096850081227E-2</v>
      </c>
      <c r="Q45">
        <f t="shared" si="13"/>
        <v>-3.7912235896881044E-2</v>
      </c>
      <c r="R45">
        <f t="shared" si="14"/>
        <v>0</v>
      </c>
    </row>
    <row r="46" spans="1:18">
      <c r="A46" s="11"/>
      <c r="B46">
        <v>591</v>
      </c>
      <c r="C46">
        <f t="shared" si="5"/>
        <v>10.314895879286487</v>
      </c>
      <c r="D46">
        <f t="shared" si="6"/>
        <v>-267.16895576021102</v>
      </c>
      <c r="E46">
        <f t="shared" si="7"/>
        <v>-14.792107643904281</v>
      </c>
      <c r="F46">
        <f t="shared" si="0"/>
        <v>1.6962175797234118</v>
      </c>
      <c r="G46">
        <f t="shared" si="1"/>
        <v>-158.7917584886581</v>
      </c>
      <c r="H46" s="10">
        <v>0</v>
      </c>
      <c r="I46">
        <f t="shared" si="8"/>
        <v>0</v>
      </c>
      <c r="J46">
        <f t="shared" si="2"/>
        <v>0</v>
      </c>
      <c r="K46">
        <f t="shared" si="3"/>
        <v>0</v>
      </c>
      <c r="L46">
        <f t="shared" si="4"/>
        <v>0</v>
      </c>
      <c r="M46">
        <f t="shared" si="9"/>
        <v>0.51143968312966148</v>
      </c>
      <c r="N46">
        <f t="shared" si="10"/>
        <v>3.9875550781854825</v>
      </c>
      <c r="O46">
        <f t="shared" si="11"/>
        <v>-0.90801150636347494</v>
      </c>
      <c r="P46">
        <f t="shared" si="12"/>
        <v>-8.6437136648992288E-2</v>
      </c>
      <c r="Q46">
        <f t="shared" si="13"/>
        <v>-4.2285604585192912E-2</v>
      </c>
      <c r="R46">
        <f t="shared" si="14"/>
        <v>0</v>
      </c>
    </row>
    <row r="47" spans="1:18">
      <c r="A47" s="11"/>
      <c r="B47">
        <v>594</v>
      </c>
      <c r="C47">
        <f t="shared" si="5"/>
        <v>10.367255756846317</v>
      </c>
      <c r="D47">
        <f t="shared" si="6"/>
        <v>-249.5358076738307</v>
      </c>
      <c r="E47">
        <f t="shared" si="7"/>
        <v>-21.985356506944239</v>
      </c>
      <c r="F47">
        <f t="shared" si="0"/>
        <v>1.5021352650528355</v>
      </c>
      <c r="G47">
        <f t="shared" si="1"/>
        <v>-165.3038651106979</v>
      </c>
      <c r="H47" s="10">
        <v>0</v>
      </c>
      <c r="I47">
        <f t="shared" si="8"/>
        <v>0</v>
      </c>
      <c r="J47">
        <f t="shared" si="2"/>
        <v>0</v>
      </c>
      <c r="K47">
        <f t="shared" si="3"/>
        <v>0</v>
      </c>
      <c r="L47">
        <f t="shared" si="4"/>
        <v>0</v>
      </c>
      <c r="M47">
        <f t="shared" si="9"/>
        <v>0.53241400685390261</v>
      </c>
      <c r="N47">
        <f t="shared" si="10"/>
        <v>3.8771144951427425</v>
      </c>
      <c r="O47">
        <f t="shared" si="11"/>
        <v>-0.61805475382256736</v>
      </c>
      <c r="P47">
        <f t="shared" si="12"/>
        <v>-0.12491245880494402</v>
      </c>
      <c r="Q47">
        <f t="shared" si="13"/>
        <v>-4.3777279201289626E-2</v>
      </c>
      <c r="R47">
        <f t="shared" si="14"/>
        <v>0</v>
      </c>
    </row>
    <row r="48" spans="1:18">
      <c r="A48" s="11"/>
      <c r="B48">
        <v>597</v>
      </c>
      <c r="C48">
        <f t="shared" si="5"/>
        <v>10.419615634406146</v>
      </c>
      <c r="D48">
        <f t="shared" si="6"/>
        <v>-231.21869928363839</v>
      </c>
      <c r="E48">
        <f t="shared" si="7"/>
        <v>-28.937729203362263</v>
      </c>
      <c r="F48">
        <f t="shared" si="0"/>
        <v>1.2424024312547377</v>
      </c>
      <c r="G48">
        <f t="shared" si="1"/>
        <v>-171.36288532859987</v>
      </c>
      <c r="H48" s="10">
        <v>0</v>
      </c>
      <c r="I48">
        <f t="shared" si="8"/>
        <v>0</v>
      </c>
      <c r="J48">
        <f t="shared" si="2"/>
        <v>0</v>
      </c>
      <c r="K48">
        <f t="shared" si="3"/>
        <v>0</v>
      </c>
      <c r="L48">
        <f t="shared" si="4"/>
        <v>0</v>
      </c>
      <c r="M48">
        <f t="shared" si="9"/>
        <v>0.55192902079300032</v>
      </c>
      <c r="N48">
        <f t="shared" si="10"/>
        <v>3.7241954343528558</v>
      </c>
      <c r="O48">
        <f t="shared" si="11"/>
        <v>-0.3128794420364277</v>
      </c>
      <c r="P48">
        <f t="shared" si="12"/>
        <v>-0.15792850711463927</v>
      </c>
      <c r="Q48">
        <f t="shared" si="13"/>
        <v>-4.2285604585193072E-2</v>
      </c>
      <c r="R48">
        <f t="shared" si="14"/>
        <v>0</v>
      </c>
    </row>
    <row r="49" spans="1:18">
      <c r="A49" s="11"/>
      <c r="B49">
        <v>600</v>
      </c>
      <c r="C49">
        <f t="shared" si="5"/>
        <v>10.471975511965978</v>
      </c>
      <c r="D49">
        <f t="shared" si="6"/>
        <v>-212.26783651052307</v>
      </c>
      <c r="E49">
        <f t="shared" si="7"/>
        <v>-35.573054083019549</v>
      </c>
      <c r="F49">
        <f t="shared" si="0"/>
        <v>0.92837064950248238</v>
      </c>
      <c r="G49">
        <f t="shared" si="1"/>
        <v>-176.95221178910464</v>
      </c>
      <c r="H49" s="10">
        <v>0</v>
      </c>
      <c r="I49">
        <f t="shared" si="8"/>
        <v>0</v>
      </c>
      <c r="J49">
        <f t="shared" si="2"/>
        <v>0</v>
      </c>
      <c r="K49">
        <f t="shared" si="3"/>
        <v>0</v>
      </c>
      <c r="L49">
        <f t="shared" si="4"/>
        <v>0</v>
      </c>
      <c r="M49">
        <f t="shared" si="9"/>
        <v>0.5699312356502213</v>
      </c>
      <c r="N49">
        <f t="shared" si="10"/>
        <v>3.5304733090461897</v>
      </c>
      <c r="O49">
        <f t="shared" si="11"/>
        <v>-2.450379236346709E-15</v>
      </c>
      <c r="P49">
        <f t="shared" si="12"/>
        <v>-0.18404232183837024</v>
      </c>
      <c r="Q49">
        <f t="shared" si="13"/>
        <v>-3.7912235896880898E-2</v>
      </c>
      <c r="R49">
        <f t="shared" si="14"/>
        <v>0</v>
      </c>
    </row>
    <row r="50" spans="1:18">
      <c r="A50" s="11"/>
      <c r="B50">
        <v>603</v>
      </c>
      <c r="C50">
        <f t="shared" si="5"/>
        <v>10.524335389525808</v>
      </c>
      <c r="D50">
        <f t="shared" si="6"/>
        <v>-192.73516235208945</v>
      </c>
      <c r="E50">
        <f t="shared" si="7"/>
        <v>-41.818633138002923</v>
      </c>
      <c r="F50">
        <f t="shared" si="0"/>
        <v>0.57376461555034708</v>
      </c>
      <c r="G50">
        <f t="shared" si="1"/>
        <v>-182.05652453689274</v>
      </c>
      <c r="H50" s="10">
        <v>0</v>
      </c>
      <c r="I50">
        <f t="shared" si="8"/>
        <v>0</v>
      </c>
      <c r="J50">
        <f t="shared" si="2"/>
        <v>0</v>
      </c>
      <c r="K50">
        <f t="shared" si="3"/>
        <v>0</v>
      </c>
      <c r="L50">
        <f t="shared" si="4"/>
        <v>0</v>
      </c>
      <c r="M50">
        <f t="shared" si="9"/>
        <v>0.58637130860595921</v>
      </c>
      <c r="N50">
        <f t="shared" si="10"/>
        <v>3.2980705793665819</v>
      </c>
      <c r="O50">
        <f t="shared" si="11"/>
        <v>0.31287944203641588</v>
      </c>
      <c r="P50">
        <f t="shared" si="12"/>
        <v>-0.20211260396472105</v>
      </c>
      <c r="Q50">
        <f t="shared" si="13"/>
        <v>-3.0955210985128569E-2</v>
      </c>
      <c r="R50">
        <f t="shared" si="14"/>
        <v>0</v>
      </c>
    </row>
    <row r="51" spans="1:18">
      <c r="A51" s="11"/>
      <c r="B51">
        <v>606</v>
      </c>
      <c r="C51">
        <f t="shared" si="5"/>
        <v>10.576695267085636</v>
      </c>
      <c r="D51">
        <f t="shared" si="6"/>
        <v>-172.67421451050632</v>
      </c>
      <c r="E51">
        <f t="shared" si="7"/>
        <v>-47.606038497214534</v>
      </c>
      <c r="F51">
        <f t="shared" si="0"/>
        <v>0.19408231467058326</v>
      </c>
      <c r="G51">
        <f t="shared" si="1"/>
        <v>-186.6618330055189</v>
      </c>
      <c r="H51" s="10">
        <v>0</v>
      </c>
      <c r="I51">
        <f t="shared" si="8"/>
        <v>0</v>
      </c>
      <c r="J51">
        <f t="shared" si="2"/>
        <v>0</v>
      </c>
      <c r="K51">
        <f t="shared" si="3"/>
        <v>0</v>
      </c>
      <c r="L51">
        <f t="shared" si="4"/>
        <v>0</v>
      </c>
      <c r="M51">
        <f t="shared" si="9"/>
        <v>0.60120417856297748</v>
      </c>
      <c r="N51">
        <f t="shared" si="10"/>
        <v>3.0295334982538051</v>
      </c>
      <c r="O51">
        <f t="shared" si="11"/>
        <v>0.61805475382255592</v>
      </c>
      <c r="P51">
        <f t="shared" si="12"/>
        <v>-0.21134959545393703</v>
      </c>
      <c r="Q51">
        <f t="shared" si="13"/>
        <v>-2.1888639600644869E-2</v>
      </c>
      <c r="R51">
        <f t="shared" si="14"/>
        <v>0</v>
      </c>
    </row>
    <row r="52" spans="1:18">
      <c r="A52" s="11"/>
      <c r="B52">
        <v>609</v>
      </c>
      <c r="C52">
        <f t="shared" si="5"/>
        <v>10.629055144645466</v>
      </c>
      <c r="D52">
        <f t="shared" si="6"/>
        <v>-152.13997864938668</v>
      </c>
      <c r="E52">
        <f t="shared" si="7"/>
        <v>-52.871862136446843</v>
      </c>
      <c r="F52">
        <f t="shared" si="0"/>
        <v>-0.19408231467057058</v>
      </c>
      <c r="G52">
        <f t="shared" si="1"/>
        <v>-190.75551436458204</v>
      </c>
      <c r="H52" s="10">
        <v>0</v>
      </c>
      <c r="I52">
        <f t="shared" si="8"/>
        <v>0</v>
      </c>
      <c r="J52">
        <f t="shared" si="2"/>
        <v>0</v>
      </c>
      <c r="K52">
        <f t="shared" si="3"/>
        <v>0</v>
      </c>
      <c r="L52">
        <f t="shared" si="4"/>
        <v>0</v>
      </c>
      <c r="M52">
        <f t="shared" si="9"/>
        <v>0.61438918965574507</v>
      </c>
      <c r="N52">
        <f t="shared" si="10"/>
        <v>2.7278042141635082</v>
      </c>
      <c r="O52">
        <f t="shared" si="11"/>
        <v>0.90801150636346428</v>
      </c>
      <c r="P52">
        <f t="shared" si="12"/>
        <v>-0.21134959545393717</v>
      </c>
      <c r="Q52">
        <f t="shared" si="13"/>
        <v>-1.1330393600064523E-2</v>
      </c>
      <c r="R52">
        <f t="shared" si="14"/>
        <v>0</v>
      </c>
    </row>
    <row r="53" spans="1:18">
      <c r="A53" s="11"/>
      <c r="B53">
        <v>612</v>
      </c>
      <c r="C53">
        <f t="shared" si="5"/>
        <v>10.681415022205297</v>
      </c>
      <c r="D53">
        <f t="shared" si="6"/>
        <v>-131.18873768190934</v>
      </c>
      <c r="E53">
        <f t="shared" si="7"/>
        <v>-57.558410589963799</v>
      </c>
      <c r="F53">
        <f t="shared" si="0"/>
        <v>-0.57376461555034741</v>
      </c>
      <c r="G53">
        <f t="shared" si="1"/>
        <v>-194.32634811802504</v>
      </c>
      <c r="H53" s="10">
        <v>0</v>
      </c>
      <c r="I53">
        <f t="shared" si="8"/>
        <v>0</v>
      </c>
      <c r="J53">
        <f t="shared" si="2"/>
        <v>0</v>
      </c>
      <c r="K53">
        <f t="shared" si="3"/>
        <v>0</v>
      </c>
      <c r="L53">
        <f t="shared" si="4"/>
        <v>0</v>
      </c>
      <c r="M53">
        <f t="shared" si="9"/>
        <v>0.62589020268533535</v>
      </c>
      <c r="N53">
        <f t="shared" si="10"/>
        <v>2.3961885362731064</v>
      </c>
      <c r="O53">
        <f t="shared" si="11"/>
        <v>1.1756100021002807</v>
      </c>
      <c r="P53">
        <f t="shared" si="12"/>
        <v>-0.20211260396472103</v>
      </c>
      <c r="Q53">
        <f t="shared" si="13"/>
        <v>6.4350906484032792E-17</v>
      </c>
      <c r="R53">
        <f t="shared" si="14"/>
        <v>0</v>
      </c>
    </row>
    <row r="54" spans="1:18">
      <c r="A54" s="11"/>
      <c r="B54">
        <v>615</v>
      </c>
      <c r="C54">
        <f t="shared" si="5"/>
        <v>10.733774899765127</v>
      </c>
      <c r="D54">
        <f t="shared" si="6"/>
        <v>-109.87791750326323</v>
      </c>
      <c r="E54">
        <f t="shared" si="7"/>
        <v>-61.614337052185341</v>
      </c>
      <c r="F54">
        <f t="shared" si="0"/>
        <v>-0.9283706495024826</v>
      </c>
      <c r="G54">
        <f t="shared" si="1"/>
        <v>-197.36454685873539</v>
      </c>
      <c r="H54" s="10">
        <v>0</v>
      </c>
      <c r="I54">
        <f t="shared" si="8"/>
        <v>0</v>
      </c>
      <c r="J54">
        <f t="shared" si="2"/>
        <v>0</v>
      </c>
      <c r="K54">
        <f t="shared" si="3"/>
        <v>0</v>
      </c>
      <c r="L54">
        <f t="shared" si="4"/>
        <v>0</v>
      </c>
      <c r="M54">
        <f t="shared" si="9"/>
        <v>0.63567569417445957</v>
      </c>
      <c r="N54">
        <f t="shared" si="10"/>
        <v>2.0383197153446075</v>
      </c>
      <c r="O54">
        <f t="shared" si="11"/>
        <v>1.4142610779594971</v>
      </c>
      <c r="P54">
        <f t="shared" si="12"/>
        <v>-0.18404232183837022</v>
      </c>
      <c r="Q54">
        <f t="shared" si="13"/>
        <v>1.1330393600064048E-2</v>
      </c>
      <c r="R54">
        <f t="shared" si="14"/>
        <v>0</v>
      </c>
    </row>
    <row r="55" spans="1:18">
      <c r="A55" s="11"/>
      <c r="B55">
        <v>618</v>
      </c>
      <c r="C55">
        <f t="shared" si="5"/>
        <v>10.786134777324957</v>
      </c>
      <c r="D55">
        <f t="shared" si="6"/>
        <v>-88.265929590261081</v>
      </c>
      <c r="E55">
        <f t="shared" si="7"/>
        <v>-64.995203944034188</v>
      </c>
      <c r="F55">
        <f t="shared" si="0"/>
        <v>-1.2424024312547282</v>
      </c>
      <c r="G55">
        <f t="shared" si="1"/>
        <v>-199.86178309514742</v>
      </c>
      <c r="H55" s="10">
        <v>0</v>
      </c>
      <c r="I55">
        <f t="shared" si="8"/>
        <v>0</v>
      </c>
      <c r="J55">
        <f t="shared" si="2"/>
        <v>0</v>
      </c>
      <c r="K55">
        <f t="shared" si="3"/>
        <v>0</v>
      </c>
      <c r="L55">
        <f t="shared" si="4"/>
        <v>0</v>
      </c>
      <c r="M55">
        <f t="shared" si="9"/>
        <v>0.64371884277112756</v>
      </c>
      <c r="N55">
        <f t="shared" si="10"/>
        <v>1.6581186370689707</v>
      </c>
      <c r="O55">
        <f t="shared" si="11"/>
        <v>1.618088352415912</v>
      </c>
      <c r="P55">
        <f t="shared" si="12"/>
        <v>-0.15792850711464027</v>
      </c>
      <c r="Q55">
        <f t="shared" si="13"/>
        <v>2.188863960064498E-2</v>
      </c>
      <c r="R55">
        <f t="shared" si="14"/>
        <v>0</v>
      </c>
    </row>
    <row r="56" spans="1:18">
      <c r="A56" s="11"/>
      <c r="B56">
        <v>621</v>
      </c>
      <c r="C56">
        <f t="shared" si="5"/>
        <v>10.838494654884787</v>
      </c>
      <c r="D56">
        <f t="shared" si="6"/>
        <v>-66.412010899541542</v>
      </c>
      <c r="E56">
        <f t="shared" si="7"/>
        <v>-67.663969780351323</v>
      </c>
      <c r="F56">
        <f t="shared" si="0"/>
        <v>-1.5021352650528359</v>
      </c>
      <c r="G56">
        <f t="shared" si="1"/>
        <v>-201.81121207631784</v>
      </c>
      <c r="H56" s="10">
        <v>0</v>
      </c>
      <c r="I56">
        <f t="shared" si="8"/>
        <v>0</v>
      </c>
      <c r="J56">
        <f t="shared" si="2"/>
        <v>0</v>
      </c>
      <c r="K56">
        <f t="shared" si="3"/>
        <v>0</v>
      </c>
      <c r="L56">
        <f t="shared" si="4"/>
        <v>0</v>
      </c>
      <c r="M56">
        <f t="shared" si="9"/>
        <v>0.64999760276410778</v>
      </c>
      <c r="N56">
        <f t="shared" si="10"/>
        <v>1.2597508640219743</v>
      </c>
      <c r="O56">
        <f t="shared" si="11"/>
        <v>1.782072921508504</v>
      </c>
      <c r="P56">
        <f t="shared" si="12"/>
        <v>-0.12491245880494396</v>
      </c>
      <c r="Q56">
        <f t="shared" si="13"/>
        <v>3.095521098512867E-2</v>
      </c>
      <c r="R56">
        <f t="shared" si="14"/>
        <v>0</v>
      </c>
    </row>
    <row r="57" spans="1:18">
      <c r="A57" s="11"/>
      <c r="B57">
        <v>624</v>
      </c>
      <c r="C57">
        <f t="shared" si="5"/>
        <v>10.890854532444616</v>
      </c>
      <c r="D57">
        <f t="shared" si="6"/>
        <v>-44.376061503189412</v>
      </c>
      <c r="E57">
        <f t="shared" si="7"/>
        <v>-69.591395004158912</v>
      </c>
      <c r="F57">
        <f t="shared" si="0"/>
        <v>-1.6962175797234065</v>
      </c>
      <c r="G57">
        <f t="shared" si="1"/>
        <v>-203.20749055291236</v>
      </c>
      <c r="H57" s="10">
        <v>0</v>
      </c>
      <c r="I57">
        <f t="shared" si="8"/>
        <v>0</v>
      </c>
      <c r="J57">
        <f t="shared" si="2"/>
        <v>0</v>
      </c>
      <c r="K57">
        <f t="shared" si="3"/>
        <v>0</v>
      </c>
      <c r="L57">
        <f t="shared" si="4"/>
        <v>0</v>
      </c>
      <c r="M57">
        <f t="shared" si="9"/>
        <v>0.65449476450869093</v>
      </c>
      <c r="N57">
        <f t="shared" si="10"/>
        <v>0.84758099688895028</v>
      </c>
      <c r="O57">
        <f t="shared" si="11"/>
        <v>1.9021769409126013</v>
      </c>
      <c r="P57">
        <f t="shared" si="12"/>
        <v>-8.6437136648993607E-2</v>
      </c>
      <c r="Q57">
        <f t="shared" si="13"/>
        <v>3.7912235896880808E-2</v>
      </c>
      <c r="R57">
        <f t="shared" si="14"/>
        <v>0</v>
      </c>
    </row>
    <row r="58" spans="1:18">
      <c r="A58" s="11"/>
      <c r="B58">
        <v>627</v>
      </c>
      <c r="C58">
        <f t="shared" si="5"/>
        <v>10.943214410004446</v>
      </c>
      <c r="D58">
        <f t="shared" si="6"/>
        <v>-22.218480406798495</v>
      </c>
      <c r="E58">
        <f t="shared" si="7"/>
        <v>-70.75636234136536</v>
      </c>
      <c r="F58">
        <f t="shared" si="0"/>
        <v>-1.8161670468050766</v>
      </c>
      <c r="G58">
        <f t="shared" si="1"/>
        <v>-204.04679142268091</v>
      </c>
      <c r="H58" s="10">
        <v>0</v>
      </c>
      <c r="I58">
        <f t="shared" si="8"/>
        <v>0</v>
      </c>
      <c r="J58">
        <f t="shared" si="2"/>
        <v>0</v>
      </c>
      <c r="K58">
        <f t="shared" si="3"/>
        <v>0</v>
      </c>
      <c r="L58">
        <f t="shared" si="4"/>
        <v>0</v>
      </c>
      <c r="M58">
        <f t="shared" si="9"/>
        <v>0.65719800159712916</v>
      </c>
      <c r="N58">
        <f t="shared" si="10"/>
        <v>0.42612485498627112</v>
      </c>
      <c r="O58">
        <f t="shared" si="11"/>
        <v>1.9754430510681071</v>
      </c>
      <c r="P58">
        <f t="shared" si="12"/>
        <v>-4.4184096850081171E-2</v>
      </c>
      <c r="Q58">
        <f t="shared" si="13"/>
        <v>4.2285604585192864E-2</v>
      </c>
      <c r="R58">
        <f t="shared" si="14"/>
        <v>0</v>
      </c>
    </row>
    <row r="59" spans="1:18">
      <c r="A59" s="11"/>
      <c r="B59">
        <v>630</v>
      </c>
      <c r="C59">
        <f t="shared" si="5"/>
        <v>10.995574287564276</v>
      </c>
      <c r="D59">
        <f t="shared" si="6"/>
        <v>-1.820417283493641E-13</v>
      </c>
      <c r="E59">
        <f t="shared" si="7"/>
        <v>-71.14610816603907</v>
      </c>
      <c r="F59">
        <f t="shared" si="0"/>
        <v>-1.856741299004967</v>
      </c>
      <c r="G59">
        <f t="shared" si="1"/>
        <v>-204.32681422027846</v>
      </c>
      <c r="H59" s="10">
        <v>0</v>
      </c>
      <c r="I59">
        <f t="shared" si="8"/>
        <v>0</v>
      </c>
      <c r="J59">
        <f t="shared" si="2"/>
        <v>0</v>
      </c>
      <c r="K59">
        <f t="shared" si="3"/>
        <v>0</v>
      </c>
      <c r="L59">
        <f t="shared" si="4"/>
        <v>0</v>
      </c>
      <c r="M59">
        <f t="shared" si="9"/>
        <v>0.65809990464446266</v>
      </c>
      <c r="N59">
        <f t="shared" si="10"/>
        <v>3.4961419498099122E-15</v>
      </c>
      <c r="O59">
        <f t="shared" si="11"/>
        <v>2.0000671971867074</v>
      </c>
      <c r="P59">
        <f t="shared" si="12"/>
        <v>-3.6450528050777255E-16</v>
      </c>
      <c r="Q59">
        <f t="shared" si="13"/>
        <v>4.3777279201289626E-2</v>
      </c>
      <c r="R59">
        <f t="shared" si="14"/>
        <v>0</v>
      </c>
    </row>
    <row r="60" spans="1:18">
      <c r="A60" s="11"/>
      <c r="B60">
        <v>633</v>
      </c>
      <c r="C60">
        <f t="shared" si="5"/>
        <v>11.047934165124106</v>
      </c>
      <c r="D60">
        <f t="shared" si="6"/>
        <v>22.218480406798129</v>
      </c>
      <c r="E60">
        <f t="shared" si="7"/>
        <v>-70.756362341365374</v>
      </c>
      <c r="F60">
        <f t="shared" si="0"/>
        <v>-1.8161670468050781</v>
      </c>
      <c r="G60">
        <f t="shared" si="1"/>
        <v>-204.04679142268091</v>
      </c>
      <c r="H60" s="10">
        <v>0</v>
      </c>
      <c r="I60">
        <f t="shared" si="8"/>
        <v>0</v>
      </c>
      <c r="J60">
        <f t="shared" si="2"/>
        <v>0</v>
      </c>
      <c r="K60">
        <f t="shared" si="3"/>
        <v>0</v>
      </c>
      <c r="L60">
        <f t="shared" si="4"/>
        <v>0</v>
      </c>
      <c r="M60">
        <f t="shared" si="9"/>
        <v>0.65719800159712916</v>
      </c>
      <c r="N60">
        <f t="shared" si="10"/>
        <v>-0.42612485498626418</v>
      </c>
      <c r="O60">
        <f t="shared" si="11"/>
        <v>1.9754430510681071</v>
      </c>
      <c r="P60">
        <f t="shared" si="12"/>
        <v>4.4184096850080463E-2</v>
      </c>
      <c r="Q60">
        <f t="shared" si="13"/>
        <v>4.2285604585192947E-2</v>
      </c>
      <c r="R60">
        <f t="shared" si="14"/>
        <v>0</v>
      </c>
    </row>
    <row r="61" spans="1:18">
      <c r="A61" s="11"/>
      <c r="B61">
        <v>636</v>
      </c>
      <c r="C61">
        <f t="shared" si="5"/>
        <v>11.100294042683936</v>
      </c>
      <c r="D61">
        <f t="shared" si="6"/>
        <v>44.376061503189042</v>
      </c>
      <c r="E61">
        <f t="shared" si="7"/>
        <v>-69.591395004158926</v>
      </c>
      <c r="F61">
        <f t="shared" si="0"/>
        <v>-1.6962175797234091</v>
      </c>
      <c r="G61">
        <f t="shared" si="1"/>
        <v>-203.20749055291239</v>
      </c>
      <c r="H61" s="10">
        <v>0</v>
      </c>
      <c r="I61">
        <f t="shared" si="8"/>
        <v>0</v>
      </c>
      <c r="J61">
        <f t="shared" si="2"/>
        <v>0</v>
      </c>
      <c r="K61">
        <f t="shared" si="3"/>
        <v>0</v>
      </c>
      <c r="L61">
        <f t="shared" si="4"/>
        <v>0</v>
      </c>
      <c r="M61">
        <f t="shared" si="9"/>
        <v>0.65449476450869093</v>
      </c>
      <c r="N61">
        <f t="shared" si="10"/>
        <v>-0.84758099688894351</v>
      </c>
      <c r="O61">
        <f t="shared" si="11"/>
        <v>1.9021769409126008</v>
      </c>
      <c r="P61">
        <f t="shared" si="12"/>
        <v>8.643713664899294E-2</v>
      </c>
      <c r="Q61">
        <f t="shared" si="13"/>
        <v>3.7912235896880982E-2</v>
      </c>
      <c r="R61">
        <f t="shared" si="14"/>
        <v>0</v>
      </c>
    </row>
    <row r="62" spans="1:18">
      <c r="A62" s="11"/>
      <c r="B62">
        <v>639</v>
      </c>
      <c r="C62">
        <f t="shared" si="5"/>
        <v>11.152653920243765</v>
      </c>
      <c r="D62">
        <f t="shared" si="6"/>
        <v>66.412010899541201</v>
      </c>
      <c r="E62">
        <f t="shared" si="7"/>
        <v>-67.663969780351366</v>
      </c>
      <c r="F62">
        <f t="shared" si="0"/>
        <v>-1.5021352650528397</v>
      </c>
      <c r="G62">
        <f t="shared" si="1"/>
        <v>-201.81121207631787</v>
      </c>
      <c r="H62" s="10">
        <v>0</v>
      </c>
      <c r="I62">
        <f t="shared" si="8"/>
        <v>0</v>
      </c>
      <c r="J62">
        <f t="shared" si="2"/>
        <v>0</v>
      </c>
      <c r="K62">
        <f t="shared" si="3"/>
        <v>0</v>
      </c>
      <c r="L62">
        <f t="shared" si="4"/>
        <v>0</v>
      </c>
      <c r="M62">
        <f t="shared" si="9"/>
        <v>0.64999760276410778</v>
      </c>
      <c r="N62">
        <f t="shared" si="10"/>
        <v>-1.2597508640219672</v>
      </c>
      <c r="O62">
        <f t="shared" si="11"/>
        <v>1.7820729215085027</v>
      </c>
      <c r="P62">
        <f t="shared" si="12"/>
        <v>0.12491245880494338</v>
      </c>
      <c r="Q62">
        <f t="shared" si="13"/>
        <v>3.0955210985128909E-2</v>
      </c>
      <c r="R62">
        <f t="shared" si="14"/>
        <v>0</v>
      </c>
    </row>
    <row r="63" spans="1:18">
      <c r="A63" s="11"/>
      <c r="B63">
        <v>642</v>
      </c>
      <c r="C63">
        <f t="shared" si="5"/>
        <v>11.205013797803595</v>
      </c>
      <c r="D63">
        <f t="shared" si="6"/>
        <v>88.265929590260725</v>
      </c>
      <c r="E63">
        <f t="shared" si="7"/>
        <v>-64.99520394403423</v>
      </c>
      <c r="F63">
        <f t="shared" si="0"/>
        <v>-1.242402431254733</v>
      </c>
      <c r="G63">
        <f t="shared" si="1"/>
        <v>-199.86178309514744</v>
      </c>
      <c r="H63" s="10">
        <v>0</v>
      </c>
      <c r="I63">
        <f t="shared" si="8"/>
        <v>0</v>
      </c>
      <c r="J63">
        <f t="shared" si="2"/>
        <v>0</v>
      </c>
      <c r="K63">
        <f t="shared" si="3"/>
        <v>0</v>
      </c>
      <c r="L63">
        <f t="shared" si="4"/>
        <v>0</v>
      </c>
      <c r="M63">
        <f t="shared" si="9"/>
        <v>0.64371884277112756</v>
      </c>
      <c r="N63">
        <f t="shared" si="10"/>
        <v>-1.6581186370689645</v>
      </c>
      <c r="O63">
        <f t="shared" si="11"/>
        <v>1.6180883524159191</v>
      </c>
      <c r="P63">
        <f t="shared" si="12"/>
        <v>0.15792850711463977</v>
      </c>
      <c r="Q63">
        <f t="shared" si="13"/>
        <v>2.1888639600645007E-2</v>
      </c>
      <c r="R63">
        <f t="shared" si="14"/>
        <v>0</v>
      </c>
    </row>
    <row r="64" spans="1:18">
      <c r="A64" s="11"/>
      <c r="B64">
        <v>645</v>
      </c>
      <c r="C64">
        <f t="shared" si="5"/>
        <v>11.257373675363425</v>
      </c>
      <c r="D64">
        <f t="shared" si="6"/>
        <v>109.87791750326289</v>
      </c>
      <c r="E64">
        <f t="shared" si="7"/>
        <v>-61.614337052185398</v>
      </c>
      <c r="F64">
        <f t="shared" si="0"/>
        <v>-0.92837064950248815</v>
      </c>
      <c r="G64">
        <f t="shared" si="1"/>
        <v>-197.36454685873545</v>
      </c>
      <c r="H64" s="10">
        <v>0</v>
      </c>
      <c r="I64">
        <f t="shared" si="8"/>
        <v>0</v>
      </c>
      <c r="J64">
        <f t="shared" si="2"/>
        <v>0</v>
      </c>
      <c r="K64">
        <f t="shared" si="3"/>
        <v>0</v>
      </c>
      <c r="L64">
        <f t="shared" si="4"/>
        <v>0</v>
      </c>
      <c r="M64">
        <f t="shared" si="9"/>
        <v>0.63567569417445979</v>
      </c>
      <c r="N64">
        <f t="shared" si="10"/>
        <v>-2.0383197153446013</v>
      </c>
      <c r="O64">
        <f t="shared" si="11"/>
        <v>1.4142610779594957</v>
      </c>
      <c r="P64">
        <f t="shared" si="12"/>
        <v>0.18404232183836985</v>
      </c>
      <c r="Q64">
        <f t="shared" si="13"/>
        <v>1.1330393600064379E-2</v>
      </c>
      <c r="R64">
        <f t="shared" si="14"/>
        <v>0</v>
      </c>
    </row>
    <row r="65" spans="1:18">
      <c r="A65" s="11"/>
      <c r="B65">
        <v>648</v>
      </c>
      <c r="C65">
        <f t="shared" si="5"/>
        <v>11.309733552923255</v>
      </c>
      <c r="D65">
        <f t="shared" si="6"/>
        <v>131.188737681909</v>
      </c>
      <c r="E65">
        <f t="shared" si="7"/>
        <v>-57.55841058996387</v>
      </c>
      <c r="F65">
        <f t="shared" si="0"/>
        <v>-0.57376461555035352</v>
      </c>
      <c r="G65">
        <f t="shared" si="1"/>
        <v>-194.32634811802512</v>
      </c>
      <c r="H65" s="10">
        <v>0</v>
      </c>
      <c r="I65">
        <f t="shared" si="8"/>
        <v>0</v>
      </c>
      <c r="J65">
        <f t="shared" si="2"/>
        <v>0</v>
      </c>
      <c r="K65">
        <f t="shared" si="3"/>
        <v>0</v>
      </c>
      <c r="L65">
        <f t="shared" si="4"/>
        <v>0</v>
      </c>
      <c r="M65">
        <f t="shared" si="9"/>
        <v>0.62589020268533546</v>
      </c>
      <c r="N65">
        <f t="shared" si="10"/>
        <v>-2.3961885362731006</v>
      </c>
      <c r="O65">
        <f t="shared" si="11"/>
        <v>1.1756100021002909</v>
      </c>
      <c r="P65">
        <f t="shared" si="12"/>
        <v>0.20211260396472081</v>
      </c>
      <c r="Q65">
        <f t="shared" si="13"/>
        <v>9.6540598752413868E-17</v>
      </c>
      <c r="R65">
        <f t="shared" si="14"/>
        <v>0</v>
      </c>
    </row>
    <row r="66" spans="1:18">
      <c r="A66" s="11"/>
      <c r="B66">
        <v>651</v>
      </c>
      <c r="C66">
        <f t="shared" si="5"/>
        <v>11.362093430483085</v>
      </c>
      <c r="D66">
        <f t="shared" si="6"/>
        <v>152.13997864938636</v>
      </c>
      <c r="E66">
        <f t="shared" si="7"/>
        <v>-52.871862136446936</v>
      </c>
      <c r="F66">
        <f t="shared" si="0"/>
        <v>-0.19408231467057693</v>
      </c>
      <c r="G66">
        <f t="shared" si="1"/>
        <v>-190.7555143645821</v>
      </c>
      <c r="H66" s="10">
        <v>0</v>
      </c>
      <c r="I66">
        <f t="shared" si="8"/>
        <v>0</v>
      </c>
      <c r="J66">
        <f t="shared" si="2"/>
        <v>0</v>
      </c>
      <c r="K66">
        <f t="shared" si="3"/>
        <v>0</v>
      </c>
      <c r="L66">
        <f t="shared" si="4"/>
        <v>0</v>
      </c>
      <c r="M66">
        <f t="shared" si="9"/>
        <v>0.6143891896557454</v>
      </c>
      <c r="N66">
        <f t="shared" si="10"/>
        <v>-2.7278042141635033</v>
      </c>
      <c r="O66">
        <f t="shared" si="11"/>
        <v>0.90801150636346895</v>
      </c>
      <c r="P66">
        <f t="shared" si="12"/>
        <v>0.21134959545393711</v>
      </c>
      <c r="Q66">
        <f t="shared" si="13"/>
        <v>-1.1330393600064194E-2</v>
      </c>
      <c r="R66">
        <f t="shared" si="14"/>
        <v>0</v>
      </c>
    </row>
    <row r="67" spans="1:18">
      <c r="A67" s="11"/>
      <c r="B67">
        <v>654</v>
      </c>
      <c r="C67">
        <f t="shared" si="5"/>
        <v>11.414453308042916</v>
      </c>
      <c r="D67">
        <f t="shared" si="6"/>
        <v>172.67421451050598</v>
      </c>
      <c r="E67">
        <f t="shared" si="7"/>
        <v>-47.606038497214634</v>
      </c>
      <c r="F67">
        <f t="shared" si="0"/>
        <v>0.19408231467057693</v>
      </c>
      <c r="G67">
        <f t="shared" si="1"/>
        <v>-186.66183300551899</v>
      </c>
      <c r="H67" s="10">
        <v>0</v>
      </c>
      <c r="I67">
        <f t="shared" si="8"/>
        <v>0</v>
      </c>
      <c r="J67">
        <f t="shared" si="2"/>
        <v>0</v>
      </c>
      <c r="K67">
        <f t="shared" si="3"/>
        <v>0</v>
      </c>
      <c r="L67">
        <f t="shared" si="4"/>
        <v>0</v>
      </c>
      <c r="M67">
        <f t="shared" si="9"/>
        <v>0.6012041785629777</v>
      </c>
      <c r="N67">
        <f t="shared" si="10"/>
        <v>-3.0295334982538002</v>
      </c>
      <c r="O67">
        <f t="shared" si="11"/>
        <v>0.61805475382256081</v>
      </c>
      <c r="P67">
        <f t="shared" si="12"/>
        <v>0.21134959545393711</v>
      </c>
      <c r="Q67">
        <f t="shared" si="13"/>
        <v>-2.1888639600644841E-2</v>
      </c>
      <c r="R67">
        <f t="shared" si="14"/>
        <v>0</v>
      </c>
    </row>
    <row r="68" spans="1:18">
      <c r="A68" s="11"/>
      <c r="B68">
        <v>657</v>
      </c>
      <c r="C68">
        <f t="shared" si="5"/>
        <v>11.466813185602746</v>
      </c>
      <c r="D68">
        <f t="shared" si="6"/>
        <v>192.73516235208979</v>
      </c>
      <c r="E68">
        <f t="shared" si="7"/>
        <v>-41.818633138002816</v>
      </c>
      <c r="F68">
        <f t="shared" si="0"/>
        <v>0.57376461555035352</v>
      </c>
      <c r="G68">
        <f t="shared" si="1"/>
        <v>-182.05652453689265</v>
      </c>
      <c r="H68" s="10">
        <v>0</v>
      </c>
      <c r="I68">
        <f t="shared" si="8"/>
        <v>0</v>
      </c>
      <c r="J68">
        <f t="shared" si="2"/>
        <v>0</v>
      </c>
      <c r="K68">
        <f t="shared" si="3"/>
        <v>0</v>
      </c>
      <c r="L68">
        <f t="shared" si="4"/>
        <v>0</v>
      </c>
      <c r="M68">
        <f t="shared" si="9"/>
        <v>0.58637130860595887</v>
      </c>
      <c r="N68">
        <f t="shared" si="10"/>
        <v>-3.2980705793665868</v>
      </c>
      <c r="O68">
        <f t="shared" si="11"/>
        <v>0.31287944203641394</v>
      </c>
      <c r="P68">
        <f t="shared" si="12"/>
        <v>0.20211260396472081</v>
      </c>
      <c r="Q68">
        <f t="shared" si="13"/>
        <v>-3.0955210985128774E-2</v>
      </c>
      <c r="R68">
        <f t="shared" si="14"/>
        <v>0</v>
      </c>
    </row>
    <row r="69" spans="1:18">
      <c r="A69" s="11"/>
      <c r="B69">
        <v>660</v>
      </c>
      <c r="C69">
        <f t="shared" si="5"/>
        <v>11.519173063162574</v>
      </c>
      <c r="D69">
        <f t="shared" si="6"/>
        <v>212.26783651052276</v>
      </c>
      <c r="E69">
        <f t="shared" si="7"/>
        <v>-35.573054083019656</v>
      </c>
      <c r="F69">
        <f t="shared" si="0"/>
        <v>0.92837064950247639</v>
      </c>
      <c r="G69">
        <f t="shared" si="1"/>
        <v>-176.95221178910475</v>
      </c>
      <c r="H69" s="10">
        <v>0</v>
      </c>
      <c r="I69">
        <f t="shared" si="8"/>
        <v>0</v>
      </c>
      <c r="J69">
        <f t="shared" si="2"/>
        <v>0</v>
      </c>
      <c r="K69">
        <f t="shared" si="3"/>
        <v>0</v>
      </c>
      <c r="L69">
        <f t="shared" si="4"/>
        <v>0</v>
      </c>
      <c r="M69">
        <f t="shared" si="9"/>
        <v>0.56993123565022175</v>
      </c>
      <c r="N69">
        <f t="shared" si="10"/>
        <v>-3.5304733090461862</v>
      </c>
      <c r="O69">
        <f t="shared" si="11"/>
        <v>9.8010832499467761E-15</v>
      </c>
      <c r="P69">
        <f t="shared" si="12"/>
        <v>0.18404232183837058</v>
      </c>
      <c r="Q69">
        <f t="shared" si="13"/>
        <v>-3.7912235896880885E-2</v>
      </c>
      <c r="R69">
        <f t="shared" si="14"/>
        <v>0</v>
      </c>
    </row>
    <row r="70" spans="1:18">
      <c r="A70" s="11"/>
      <c r="B70">
        <v>663</v>
      </c>
      <c r="C70">
        <f t="shared" si="5"/>
        <v>11.571532940722404</v>
      </c>
      <c r="D70">
        <f t="shared" si="6"/>
        <v>231.21869928363742</v>
      </c>
      <c r="E70">
        <f t="shared" si="7"/>
        <v>-28.937729203362608</v>
      </c>
      <c r="F70">
        <f t="shared" si="0"/>
        <v>1.2424024312547233</v>
      </c>
      <c r="G70">
        <f t="shared" si="1"/>
        <v>-171.36288532860016</v>
      </c>
      <c r="H70" s="10">
        <v>0</v>
      </c>
      <c r="I70">
        <f t="shared" si="8"/>
        <v>0</v>
      </c>
      <c r="J70">
        <f t="shared" si="2"/>
        <v>0</v>
      </c>
      <c r="K70">
        <f t="shared" si="3"/>
        <v>0</v>
      </c>
      <c r="L70">
        <f t="shared" si="4"/>
        <v>0</v>
      </c>
      <c r="M70">
        <f t="shared" si="9"/>
        <v>0.5519290207930011</v>
      </c>
      <c r="N70">
        <f t="shared" si="10"/>
        <v>-3.7241954343528474</v>
      </c>
      <c r="O70">
        <f t="shared" si="11"/>
        <v>-0.31287944203640855</v>
      </c>
      <c r="P70">
        <f t="shared" si="12"/>
        <v>0.15792850711464076</v>
      </c>
      <c r="Q70">
        <f t="shared" si="13"/>
        <v>-4.2285604585192905E-2</v>
      </c>
      <c r="R70">
        <f t="shared" si="14"/>
        <v>0</v>
      </c>
    </row>
    <row r="71" spans="1:18">
      <c r="A71" s="11"/>
      <c r="B71">
        <v>666</v>
      </c>
      <c r="C71">
        <f t="shared" si="5"/>
        <v>11.623892818282235</v>
      </c>
      <c r="D71">
        <f t="shared" si="6"/>
        <v>249.53580767383045</v>
      </c>
      <c r="E71">
        <f t="shared" si="7"/>
        <v>-21.985356506944356</v>
      </c>
      <c r="F71">
        <f t="shared" si="0"/>
        <v>1.5021352650528319</v>
      </c>
      <c r="G71">
        <f t="shared" si="1"/>
        <v>-165.30386511069801</v>
      </c>
      <c r="H71" s="10">
        <v>0</v>
      </c>
      <c r="I71">
        <f t="shared" si="8"/>
        <v>0</v>
      </c>
      <c r="J71">
        <f t="shared" si="2"/>
        <v>0</v>
      </c>
      <c r="K71">
        <f t="shared" si="3"/>
        <v>0</v>
      </c>
      <c r="L71">
        <f t="shared" si="4"/>
        <v>0</v>
      </c>
      <c r="M71">
        <f t="shared" si="9"/>
        <v>0.53241400685390283</v>
      </c>
      <c r="N71">
        <f t="shared" si="10"/>
        <v>-3.8771144951427408</v>
      </c>
      <c r="O71">
        <f t="shared" si="11"/>
        <v>-0.6180547538225557</v>
      </c>
      <c r="P71">
        <f t="shared" si="12"/>
        <v>0.12491245880494459</v>
      </c>
      <c r="Q71">
        <f t="shared" si="13"/>
        <v>-4.3777279201289626E-2</v>
      </c>
      <c r="R71">
        <f t="shared" si="14"/>
        <v>0</v>
      </c>
    </row>
    <row r="72" spans="1:18">
      <c r="A72" s="11"/>
      <c r="B72">
        <v>669</v>
      </c>
      <c r="C72">
        <f t="shared" si="5"/>
        <v>11.676252695842065</v>
      </c>
      <c r="D72">
        <f t="shared" si="6"/>
        <v>267.16895576021068</v>
      </c>
      <c r="E72">
        <f t="shared" si="7"/>
        <v>-14.792107643904396</v>
      </c>
      <c r="F72">
        <f t="shared" si="0"/>
        <v>1.6962175797234091</v>
      </c>
      <c r="G72">
        <f t="shared" si="1"/>
        <v>-158.79175848865822</v>
      </c>
      <c r="H72" s="10">
        <v>0</v>
      </c>
      <c r="I72">
        <f t="shared" si="8"/>
        <v>0</v>
      </c>
      <c r="J72">
        <f t="shared" si="2"/>
        <v>0</v>
      </c>
      <c r="K72">
        <f t="shared" si="3"/>
        <v>0</v>
      </c>
      <c r="L72">
        <f t="shared" si="4"/>
        <v>0</v>
      </c>
      <c r="M72">
        <f t="shared" si="9"/>
        <v>0.51143968312966182</v>
      </c>
      <c r="N72">
        <f t="shared" si="10"/>
        <v>-3.9875550781854816</v>
      </c>
      <c r="O72">
        <f t="shared" si="11"/>
        <v>-0.90801150636346406</v>
      </c>
      <c r="P72">
        <f t="shared" si="12"/>
        <v>8.643713664899294E-2</v>
      </c>
      <c r="Q72">
        <f t="shared" si="13"/>
        <v>-4.2285604585192912E-2</v>
      </c>
      <c r="R72">
        <f t="shared" si="14"/>
        <v>0</v>
      </c>
    </row>
    <row r="73" spans="1:18">
      <c r="A73" s="11"/>
      <c r="B73">
        <v>672</v>
      </c>
      <c r="C73">
        <f t="shared" si="5"/>
        <v>11.728612573401895</v>
      </c>
      <c r="D73">
        <f t="shared" si="6"/>
        <v>284.06981230953875</v>
      </c>
      <c r="E73">
        <f t="shared" si="7"/>
        <v>-7.4367933540702973</v>
      </c>
      <c r="F73">
        <f t="shared" ref="F73:F136" si="15">-($D$2/(262144*$F$2^11))*(65536*COS(4*C73)*$F$2^8*$B$2^2*$E$2^4+49152*COS(4*C73)*$F$2^6*$B$2^2*$E$2^6+35840*COS(4*C73)*$F$2^4*$B$2^2*$E$2^8+26880*COS(4*C73)*$F$2^2*$B$2^2*$E$2^10+4725*COS(4*C73)*$B$2^2*$E$2^12)</f>
        <v>1.8161670468050781</v>
      </c>
      <c r="G73">
        <f t="shared" ref="G73:G136" si="16">$C$2*$E$2*$B$2^2*SIN(C73)</f>
        <v>-151.84441469408077</v>
      </c>
      <c r="H73" s="10">
        <v>0</v>
      </c>
      <c r="I73">
        <f t="shared" si="8"/>
        <v>0</v>
      </c>
      <c r="J73">
        <f t="shared" ref="J73:J136" si="17">I73*$E$2*SIN(C73)</f>
        <v>0</v>
      </c>
      <c r="K73">
        <f t="shared" ref="K73:K136" si="18">(I73/(65536*$F$2^9))*(32768*$F$2^8*$E$2^2+8192*$F$2^6*$E$2^4+3840*$F$2^4*$E$2^6+2240*$F$2^2*$E$2^8+1470*$E$2^10)*SIN(2*C73)</f>
        <v>0</v>
      </c>
      <c r="L73">
        <f t="shared" ref="L73:L136" si="19">(I73/(65536*$F$2^9))*(-4096*$F$2^6*$E$2^4-3072*$F$2^4*$E$2^6-2240*$F$2^2*$E$2^8-1680*$E$2^10)*SIN(4*C73)</f>
        <v>0</v>
      </c>
      <c r="M73">
        <f t="shared" si="9"/>
        <v>0.4890635387836989</v>
      </c>
      <c r="N73">
        <f t="shared" si="10"/>
        <v>-4.0543071733420764</v>
      </c>
      <c r="O73">
        <f t="shared" si="11"/>
        <v>-1.1756100021002864</v>
      </c>
      <c r="P73">
        <f t="shared" si="12"/>
        <v>4.4184096850080463E-2</v>
      </c>
      <c r="Q73">
        <f t="shared" si="13"/>
        <v>-3.7912235896880898E-2</v>
      </c>
      <c r="R73">
        <f t="shared" si="14"/>
        <v>0</v>
      </c>
    </row>
    <row r="74" spans="1:18">
      <c r="A74" s="11"/>
      <c r="B74">
        <v>675</v>
      </c>
      <c r="C74">
        <f t="shared" ref="C74:C137" si="20">(B74*2*PI())/360</f>
        <v>11.780972450961725</v>
      </c>
      <c r="D74">
        <f t="shared" ref="D74:D137" si="21">$C$2*$E$2*$B$2^2*COS(C74)+($D$2/(262144*$F$2^11)*262144*$E$2*$B$2^2*$F$2^11*COS(C74))</f>
        <v>300.1920532487768</v>
      </c>
      <c r="E74">
        <f t="shared" ref="E74:E137" si="22">-($D$2/(262144*$F$2^11))*(-262144*COS(2*C74)*$F$2^10*$B$2^2*$E$2^2-65536*COS(2*C74)*$F$2^8*$B$2^2*$E$2^4-30720*COS(2*C74)*$F$2^6*$B$2^2*$E$2^6-17920*COS(2*C74)*$F$2^4*$B$2^2*$E$2^8-11760*COS(2*C74)*$F$2^2*$B$2^2*$E$2^10+15120*COS(2*C74)*$B$2^2*$E$2^12)</f>
        <v>6.1007467468165261E-14</v>
      </c>
      <c r="F74">
        <f t="shared" si="15"/>
        <v>1.856741299004967</v>
      </c>
      <c r="G74">
        <f t="shared" si="16"/>
        <v>-144.48087591340274</v>
      </c>
      <c r="H74" s="10">
        <v>0</v>
      </c>
      <c r="I74">
        <f t="shared" ref="I74:I137" si="23">H74*10^(-5)</f>
        <v>0</v>
      </c>
      <c r="J74">
        <f t="shared" si="17"/>
        <v>0</v>
      </c>
      <c r="K74">
        <f t="shared" si="18"/>
        <v>0</v>
      </c>
      <c r="L74">
        <f t="shared" si="19"/>
        <v>0</v>
      </c>
      <c r="M74">
        <f t="shared" ref="M74:M137" si="24">(($D$2*SIN(C74))/(524288*$F$2^12))*(-131072*$F$2^11*$B$2^2*$E$2^3-32768*$F$2^9*$B$2^2*$E$2^5-15360*$F$2^7*$B$2^2*$E$2^7-8960*$F$2^5*$B$2^2*$E$2^9-5880*$F$2^3*$B$2^2*$E$2^11+41580*$F$2*$B$2^2*$E$2^13)</f>
        <v>0.4653469052723197</v>
      </c>
      <c r="N74">
        <f t="shared" ref="N74:N137" si="25">(($D$2*SIN(2*C74))/(524288*$F$2^12))*(262144*$F$2^12*$B$2^2*$E$2^2+16384*$F$2^8*$B$2^2*$E$2^6+16384*$F$2^6*$B$2^2*$E$2^8+14336*$F$2^4*$B$2^2*$E$2^10+12288*$F$2^2*$B$2^2*$E$2^12+31680*$B$2^2*$E$2^14)</f>
        <v>-4.0766394306892133</v>
      </c>
      <c r="O74">
        <f t="shared" ref="O74:O137" si="26">(($D$2*SIN(3*C74))/(524288*$F$2^12))*(393216*$F$2^11*$B$2^2*$E$2^3+147456*$F$2^9*$B$2^2*$E$2^5+82944*$F$2^7*$B$2^2*$E$2^7+53760*$F$2^5*$B$2^2*$E$2^9+37800*$F$2^3*$B$2^2*$E$2^11-10395*$F$2*$B$2^2*$E$2^13)</f>
        <v>-1.4142610779594917</v>
      </c>
      <c r="P74">
        <f t="shared" ref="P74:P137" si="27">(($D$2*SIN(4*C74))/(524288*$F$2^12))*(131072*$F$2^10*$B$2^2*$E$2^4+65536*$F$2^8*$B$2^2*$E$2^6+32768*$F$2^6*$B$2^2*$E$2^8+16384*$F$2^4*$B$2^2*$E$2^10+7680*$F$2^2*$B$2^2*$E$2^12-28160*$B$2^2*$E$2^14)</f>
        <v>-3.6445919892995865E-16</v>
      </c>
      <c r="Q74">
        <f t="shared" ref="Q74:Q137" si="28">(($D$2*SIN(5*C74))/(524288*$F$2^12))*(-81920*$F$2^9*$B$2^2*$E$2^5-76800*$F$2^7*$B$2^2*$E$2^7-64000*$F$2^5*$B$2^2*$E$2^9-52500*$F$2^3*$B$2^2*$E$2^11-17325*$F$2*$B$2^2*$E$2^13)</f>
        <v>-3.095521098512858E-2</v>
      </c>
      <c r="R74">
        <f t="shared" ref="R74:R137" si="29">I74*(-$E$2*SIN(C74)-($E$2^2*SIN(C74)*COS(C74))/($F$2*SQRT(1-($E$2^2*(SIN(C74))^2)/($F$2^2))))</f>
        <v>0</v>
      </c>
    </row>
    <row r="75" spans="1:18">
      <c r="A75" s="11"/>
      <c r="B75">
        <v>678</v>
      </c>
      <c r="C75">
        <f t="shared" si="20"/>
        <v>11.833332328521553</v>
      </c>
      <c r="D75">
        <f t="shared" si="21"/>
        <v>315.49148863615324</v>
      </c>
      <c r="E75">
        <f t="shared" si="22"/>
        <v>7.4367933540701676</v>
      </c>
      <c r="F75">
        <f t="shared" si="15"/>
        <v>1.8161670468050795</v>
      </c>
      <c r="G75">
        <f t="shared" si="16"/>
        <v>-136.72132509458888</v>
      </c>
      <c r="H75" s="10">
        <v>0</v>
      </c>
      <c r="I75">
        <f t="shared" si="23"/>
        <v>0</v>
      </c>
      <c r="J75">
        <f t="shared" si="17"/>
        <v>0</v>
      </c>
      <c r="K75">
        <f t="shared" si="18"/>
        <v>0</v>
      </c>
      <c r="L75">
        <f t="shared" si="19"/>
        <v>0</v>
      </c>
      <c r="M75">
        <f t="shared" si="24"/>
        <v>0.44035478823945662</v>
      </c>
      <c r="N75">
        <f t="shared" si="25"/>
        <v>-4.0543071733420764</v>
      </c>
      <c r="O75">
        <f t="shared" si="26"/>
        <v>-1.6180883524159158</v>
      </c>
      <c r="P75">
        <f t="shared" si="27"/>
        <v>-4.4184096850079693E-2</v>
      </c>
      <c r="Q75">
        <f t="shared" si="28"/>
        <v>-2.188863960064515E-2</v>
      </c>
      <c r="R75">
        <f t="shared" si="29"/>
        <v>0</v>
      </c>
    </row>
    <row r="76" spans="1:18">
      <c r="A76" s="11"/>
      <c r="B76">
        <v>681</v>
      </c>
      <c r="C76">
        <f t="shared" si="20"/>
        <v>11.885692206081384</v>
      </c>
      <c r="D76">
        <f t="shared" si="21"/>
        <v>329.926183782723</v>
      </c>
      <c r="E76">
        <f t="shared" si="22"/>
        <v>14.792107643904268</v>
      </c>
      <c r="F76">
        <f t="shared" si="15"/>
        <v>1.6962175797234118</v>
      </c>
      <c r="G76">
        <f t="shared" si="16"/>
        <v>-128.58703062707326</v>
      </c>
      <c r="H76" s="10">
        <v>0</v>
      </c>
      <c r="I76">
        <f t="shared" si="23"/>
        <v>0</v>
      </c>
      <c r="J76">
        <f t="shared" si="17"/>
        <v>0</v>
      </c>
      <c r="K76">
        <f t="shared" si="18"/>
        <v>0</v>
      </c>
      <c r="L76">
        <f t="shared" si="19"/>
        <v>0</v>
      </c>
      <c r="M76">
        <f t="shared" si="24"/>
        <v>0.41415568934071434</v>
      </c>
      <c r="N76">
        <f t="shared" si="25"/>
        <v>-3.9875550781854825</v>
      </c>
      <c r="O76">
        <f t="shared" si="26"/>
        <v>-1.7820729215084941</v>
      </c>
      <c r="P76">
        <f t="shared" si="27"/>
        <v>-8.6437136648992219E-2</v>
      </c>
      <c r="Q76">
        <f t="shared" si="28"/>
        <v>-1.1330393600064236E-2</v>
      </c>
      <c r="R76">
        <f t="shared" si="29"/>
        <v>0</v>
      </c>
    </row>
    <row r="77" spans="1:18">
      <c r="A77" s="11"/>
      <c r="B77">
        <v>684</v>
      </c>
      <c r="C77">
        <f t="shared" si="20"/>
        <v>11.938052083641214</v>
      </c>
      <c r="D77">
        <f t="shared" si="21"/>
        <v>343.45657419243219</v>
      </c>
      <c r="E77">
        <f t="shared" si="22"/>
        <v>21.985356506944232</v>
      </c>
      <c r="F77">
        <f t="shared" si="15"/>
        <v>1.5021352650528359</v>
      </c>
      <c r="G77">
        <f t="shared" si="16"/>
        <v>-120.10028804658373</v>
      </c>
      <c r="H77" s="10">
        <v>0</v>
      </c>
      <c r="I77">
        <f t="shared" si="23"/>
        <v>0</v>
      </c>
      <c r="J77">
        <f t="shared" si="17"/>
        <v>0</v>
      </c>
      <c r="K77">
        <f t="shared" si="18"/>
        <v>0</v>
      </c>
      <c r="L77">
        <f t="shared" si="19"/>
        <v>0</v>
      </c>
      <c r="M77">
        <f t="shared" si="24"/>
        <v>0.38682141848509821</v>
      </c>
      <c r="N77">
        <f t="shared" si="25"/>
        <v>-3.8771144951427425</v>
      </c>
      <c r="O77">
        <f t="shared" si="26"/>
        <v>-1.9021769409126033</v>
      </c>
      <c r="P77">
        <f t="shared" si="27"/>
        <v>-0.12491245880494396</v>
      </c>
      <c r="Q77">
        <f t="shared" si="28"/>
        <v>-2.5743210398886051E-16</v>
      </c>
      <c r="R77">
        <f t="shared" si="29"/>
        <v>0</v>
      </c>
    </row>
    <row r="78" spans="1:18">
      <c r="A78" s="11"/>
      <c r="B78">
        <v>687</v>
      </c>
      <c r="C78">
        <f t="shared" si="20"/>
        <v>11.990411961201044</v>
      </c>
      <c r="D78">
        <f t="shared" si="21"/>
        <v>356.04557400565369</v>
      </c>
      <c r="E78">
        <f t="shared" si="22"/>
        <v>28.937729203362476</v>
      </c>
      <c r="F78">
        <f t="shared" si="15"/>
        <v>1.2424024312547282</v>
      </c>
      <c r="G78">
        <f t="shared" si="16"/>
        <v>-111.2843589246272</v>
      </c>
      <c r="H78" s="10">
        <v>0</v>
      </c>
      <c r="I78">
        <f t="shared" si="23"/>
        <v>0</v>
      </c>
      <c r="J78">
        <f t="shared" si="17"/>
        <v>0</v>
      </c>
      <c r="K78">
        <f t="shared" si="18"/>
        <v>0</v>
      </c>
      <c r="L78">
        <f t="shared" si="19"/>
        <v>0</v>
      </c>
      <c r="M78">
        <f t="shared" si="24"/>
        <v>0.35842689700904157</v>
      </c>
      <c r="N78">
        <f t="shared" si="25"/>
        <v>-3.7241954343528509</v>
      </c>
      <c r="O78">
        <f t="shared" si="26"/>
        <v>-1.9754430510681062</v>
      </c>
      <c r="P78">
        <f t="shared" si="27"/>
        <v>-0.15792850711464027</v>
      </c>
      <c r="Q78">
        <f t="shared" si="28"/>
        <v>1.1330393600064338E-2</v>
      </c>
      <c r="R78">
        <f t="shared" si="29"/>
        <v>0</v>
      </c>
    </row>
    <row r="79" spans="1:18">
      <c r="A79" s="11"/>
      <c r="B79">
        <v>690</v>
      </c>
      <c r="C79">
        <f t="shared" si="20"/>
        <v>12.042771838760874</v>
      </c>
      <c r="D79">
        <f t="shared" si="21"/>
        <v>367.65867764895006</v>
      </c>
      <c r="E79">
        <f t="shared" si="22"/>
        <v>35.573054083019542</v>
      </c>
      <c r="F79">
        <f t="shared" si="15"/>
        <v>0.9283706495024826</v>
      </c>
      <c r="G79">
        <f t="shared" si="16"/>
        <v>-102.1634071101392</v>
      </c>
      <c r="H79" s="10">
        <v>0</v>
      </c>
      <c r="I79">
        <f t="shared" si="23"/>
        <v>0</v>
      </c>
      <c r="J79">
        <f t="shared" si="17"/>
        <v>0</v>
      </c>
      <c r="K79">
        <f t="shared" si="18"/>
        <v>0</v>
      </c>
      <c r="L79">
        <f t="shared" si="19"/>
        <v>0</v>
      </c>
      <c r="M79">
        <f t="shared" si="24"/>
        <v>0.32904995232223122</v>
      </c>
      <c r="N79">
        <f t="shared" si="25"/>
        <v>-3.5304733090461897</v>
      </c>
      <c r="O79">
        <f t="shared" si="26"/>
        <v>-2.0000671971867074</v>
      </c>
      <c r="P79">
        <f t="shared" si="27"/>
        <v>-0.18404232183837022</v>
      </c>
      <c r="Q79">
        <f t="shared" si="28"/>
        <v>2.1888639600644702E-2</v>
      </c>
      <c r="R79">
        <f t="shared" si="29"/>
        <v>0</v>
      </c>
    </row>
    <row r="80" spans="1:18">
      <c r="A80" s="11"/>
      <c r="B80">
        <v>693</v>
      </c>
      <c r="C80">
        <f t="shared" si="20"/>
        <v>12.095131716320703</v>
      </c>
      <c r="D80">
        <f t="shared" si="21"/>
        <v>378.26405441245163</v>
      </c>
      <c r="E80">
        <f t="shared" si="22"/>
        <v>41.81863313800271</v>
      </c>
      <c r="F80">
        <f t="shared" si="15"/>
        <v>0.57376461555036007</v>
      </c>
      <c r="G80">
        <f t="shared" si="16"/>
        <v>-92.762432498054011</v>
      </c>
      <c r="H80" s="10">
        <v>0</v>
      </c>
      <c r="I80">
        <f t="shared" si="23"/>
        <v>0</v>
      </c>
      <c r="J80">
        <f t="shared" si="17"/>
        <v>0</v>
      </c>
      <c r="K80">
        <f t="shared" si="18"/>
        <v>0</v>
      </c>
      <c r="L80">
        <f t="shared" si="19"/>
        <v>0</v>
      </c>
      <c r="M80">
        <f t="shared" si="24"/>
        <v>0.29877110458808848</v>
      </c>
      <c r="N80">
        <f t="shared" si="25"/>
        <v>-3.2980705793665908</v>
      </c>
      <c r="O80">
        <f t="shared" si="26"/>
        <v>-1.9754430510681082</v>
      </c>
      <c r="P80">
        <f t="shared" si="27"/>
        <v>-0.20211260396472056</v>
      </c>
      <c r="Q80">
        <f t="shared" si="28"/>
        <v>3.0955210985128441E-2</v>
      </c>
      <c r="R80">
        <f t="shared" si="29"/>
        <v>0</v>
      </c>
    </row>
    <row r="81" spans="1:18">
      <c r="A81" s="11"/>
      <c r="B81">
        <v>696</v>
      </c>
      <c r="C81">
        <f t="shared" si="20"/>
        <v>12.147491593880533</v>
      </c>
      <c r="D81">
        <f t="shared" si="21"/>
        <v>387.83263569562109</v>
      </c>
      <c r="E81">
        <f t="shared" si="22"/>
        <v>47.606038497214534</v>
      </c>
      <c r="F81">
        <f t="shared" si="15"/>
        <v>0.19408231467058373</v>
      </c>
      <c r="G81">
        <f t="shared" si="16"/>
        <v>-83.107202506328946</v>
      </c>
      <c r="H81" s="10">
        <v>0</v>
      </c>
      <c r="I81">
        <f t="shared" si="23"/>
        <v>0</v>
      </c>
      <c r="J81">
        <f t="shared" si="17"/>
        <v>0</v>
      </c>
      <c r="K81">
        <f t="shared" si="18"/>
        <v>0</v>
      </c>
      <c r="L81">
        <f t="shared" si="19"/>
        <v>0</v>
      </c>
      <c r="M81">
        <f t="shared" si="24"/>
        <v>0.26767334602359361</v>
      </c>
      <c r="N81">
        <f t="shared" si="25"/>
        <v>-3.0295334982538056</v>
      </c>
      <c r="O81">
        <f t="shared" si="26"/>
        <v>-1.9021769409126028</v>
      </c>
      <c r="P81">
        <f t="shared" si="27"/>
        <v>-0.211349595453937</v>
      </c>
      <c r="Q81">
        <f t="shared" si="28"/>
        <v>3.7912235896880794E-2</v>
      </c>
      <c r="R81">
        <f t="shared" si="29"/>
        <v>0</v>
      </c>
    </row>
    <row r="82" spans="1:18">
      <c r="A82" s="11"/>
      <c r="B82">
        <v>699</v>
      </c>
      <c r="C82">
        <f t="shared" si="20"/>
        <v>12.199851471440363</v>
      </c>
      <c r="D82">
        <f t="shared" si="21"/>
        <v>396.33819468226488</v>
      </c>
      <c r="E82">
        <f t="shared" si="22"/>
        <v>52.871862136446843</v>
      </c>
      <c r="F82">
        <f t="shared" si="15"/>
        <v>-0.19408231467057016</v>
      </c>
      <c r="G82">
        <f t="shared" si="16"/>
        <v>-73.224181449244838</v>
      </c>
      <c r="H82" s="10">
        <v>0</v>
      </c>
      <c r="I82">
        <f t="shared" si="23"/>
        <v>0</v>
      </c>
      <c r="J82">
        <f t="shared" si="17"/>
        <v>0</v>
      </c>
      <c r="K82">
        <f t="shared" si="18"/>
        <v>0</v>
      </c>
      <c r="L82">
        <f t="shared" si="19"/>
        <v>0</v>
      </c>
      <c r="M82">
        <f t="shared" si="24"/>
        <v>0.23584191342339419</v>
      </c>
      <c r="N82">
        <f t="shared" si="25"/>
        <v>-2.727804214163509</v>
      </c>
      <c r="O82">
        <f t="shared" si="26"/>
        <v>-1.7820729215084998</v>
      </c>
      <c r="P82">
        <f t="shared" si="27"/>
        <v>-0.21134959545393717</v>
      </c>
      <c r="Q82">
        <f t="shared" si="28"/>
        <v>4.2285604585192864E-2</v>
      </c>
      <c r="R82">
        <f t="shared" si="29"/>
        <v>0</v>
      </c>
    </row>
    <row r="83" spans="1:18">
      <c r="A83" s="11"/>
      <c r="B83">
        <v>702</v>
      </c>
      <c r="C83">
        <f t="shared" si="20"/>
        <v>12.252211349000193</v>
      </c>
      <c r="D83">
        <f t="shared" si="21"/>
        <v>403.75741822641464</v>
      </c>
      <c r="E83">
        <f t="shared" si="22"/>
        <v>57.558410589963799</v>
      </c>
      <c r="F83">
        <f t="shared" si="15"/>
        <v>-0.57376461555034708</v>
      </c>
      <c r="G83">
        <f t="shared" si="16"/>
        <v>-63.140458000558816</v>
      </c>
      <c r="H83" s="10">
        <v>0</v>
      </c>
      <c r="I83">
        <f t="shared" si="23"/>
        <v>0</v>
      </c>
      <c r="J83">
        <f t="shared" si="17"/>
        <v>0</v>
      </c>
      <c r="K83">
        <f t="shared" si="18"/>
        <v>0</v>
      </c>
      <c r="L83">
        <f t="shared" si="19"/>
        <v>0</v>
      </c>
      <c r="M83">
        <f t="shared" si="24"/>
        <v>0.2033640545316717</v>
      </c>
      <c r="N83">
        <f t="shared" si="25"/>
        <v>-2.3961885362731068</v>
      </c>
      <c r="O83">
        <f t="shared" si="26"/>
        <v>-1.6180883524159151</v>
      </c>
      <c r="P83">
        <f t="shared" si="27"/>
        <v>-0.20211260396472105</v>
      </c>
      <c r="Q83">
        <f t="shared" si="28"/>
        <v>4.3777279201289626E-2</v>
      </c>
      <c r="R83">
        <f t="shared" si="29"/>
        <v>0</v>
      </c>
    </row>
    <row r="84" spans="1:18">
      <c r="A84" s="11"/>
      <c r="B84">
        <v>705</v>
      </c>
      <c r="C84">
        <f t="shared" si="20"/>
        <v>12.304571226560023</v>
      </c>
      <c r="D84">
        <f t="shared" si="21"/>
        <v>410.06997075203981</v>
      </c>
      <c r="E84">
        <f t="shared" si="22"/>
        <v>61.614337052185341</v>
      </c>
      <c r="F84">
        <f t="shared" si="15"/>
        <v>-0.92837064950248238</v>
      </c>
      <c r="G84">
        <f t="shared" si="16"/>
        <v>-52.883670945332675</v>
      </c>
      <c r="H84" s="10">
        <v>282620400</v>
      </c>
      <c r="I84">
        <f t="shared" si="23"/>
        <v>2826.2040000000002</v>
      </c>
      <c r="J84">
        <f t="shared" si="17"/>
        <v>-27.06459056016223</v>
      </c>
      <c r="K84">
        <f t="shared" si="18"/>
        <v>-8.4462092290090709</v>
      </c>
      <c r="L84">
        <f t="shared" si="19"/>
        <v>0.19089285788891847</v>
      </c>
      <c r="M84">
        <f t="shared" si="24"/>
        <v>0.17032878890213993</v>
      </c>
      <c r="N84">
        <f t="shared" si="25"/>
        <v>-2.0383197153446084</v>
      </c>
      <c r="O84">
        <f t="shared" si="26"/>
        <v>-1.4142610779594911</v>
      </c>
      <c r="P84">
        <f t="shared" si="27"/>
        <v>-0.18404232183837024</v>
      </c>
      <c r="Q84">
        <f t="shared" si="28"/>
        <v>4.2285604585192961E-2</v>
      </c>
      <c r="R84">
        <f t="shared" si="29"/>
        <v>35.324138367902606</v>
      </c>
    </row>
    <row r="85" spans="1:18">
      <c r="A85" s="11"/>
      <c r="B85">
        <v>708</v>
      </c>
      <c r="C85">
        <f t="shared" si="20"/>
        <v>12.356931104119854</v>
      </c>
      <c r="D85">
        <f t="shared" si="21"/>
        <v>415.25854999144781</v>
      </c>
      <c r="E85">
        <f t="shared" si="22"/>
        <v>64.995203944034174</v>
      </c>
      <c r="F85">
        <f t="shared" si="15"/>
        <v>-1.2424024312547279</v>
      </c>
      <c r="G85">
        <f t="shared" si="16"/>
        <v>-42.48193342394427</v>
      </c>
      <c r="H85" s="10">
        <v>539808900</v>
      </c>
      <c r="I85">
        <f t="shared" si="23"/>
        <v>5398.0890000000009</v>
      </c>
      <c r="J85">
        <f t="shared" si="17"/>
        <v>-41.526055013465644</v>
      </c>
      <c r="K85">
        <f t="shared" si="18"/>
        <v>-13.123257939989662</v>
      </c>
      <c r="L85">
        <f t="shared" si="19"/>
        <v>0.31287368713250346</v>
      </c>
      <c r="M85">
        <f t="shared" si="24"/>
        <v>0.13682666390163636</v>
      </c>
      <c r="N85">
        <f t="shared" si="25"/>
        <v>-1.6581186370689709</v>
      </c>
      <c r="O85">
        <f t="shared" si="26"/>
        <v>-1.1756100021002851</v>
      </c>
      <c r="P85">
        <f t="shared" si="27"/>
        <v>-0.15792850711464029</v>
      </c>
      <c r="Q85">
        <f t="shared" si="28"/>
        <v>3.7912235896880989E-2</v>
      </c>
      <c r="R85">
        <f t="shared" si="29"/>
        <v>54.344097050246774</v>
      </c>
    </row>
    <row r="86" spans="1:18">
      <c r="A86" s="11"/>
      <c r="B86">
        <v>711</v>
      </c>
      <c r="C86">
        <f t="shared" si="20"/>
        <v>12.409290981679682</v>
      </c>
      <c r="D86">
        <f t="shared" si="21"/>
        <v>419.3089344095971</v>
      </c>
      <c r="E86">
        <f t="shared" si="22"/>
        <v>67.663969780351252</v>
      </c>
      <c r="F86">
        <f t="shared" si="15"/>
        <v>-1.5021352650528281</v>
      </c>
      <c r="G86">
        <f t="shared" si="16"/>
        <v>-31.963755875924178</v>
      </c>
      <c r="H86" s="10">
        <v>772727200</v>
      </c>
      <c r="I86">
        <f t="shared" si="23"/>
        <v>7727.2720000000008</v>
      </c>
      <c r="J86">
        <f t="shared" si="17"/>
        <v>-44.726031476993519</v>
      </c>
      <c r="K86">
        <f t="shared" si="18"/>
        <v>-14.272396038431884</v>
      </c>
      <c r="L86">
        <f t="shared" si="19"/>
        <v>0.35424230610898644</v>
      </c>
      <c r="M86">
        <f t="shared" si="24"/>
        <v>0.10294950652608435</v>
      </c>
      <c r="N86">
        <f t="shared" si="25"/>
        <v>-1.2597508640219883</v>
      </c>
      <c r="O86">
        <f t="shared" si="26"/>
        <v>-0.90801150636347538</v>
      </c>
      <c r="P86">
        <f t="shared" si="27"/>
        <v>-0.12491245880494523</v>
      </c>
      <c r="Q86">
        <f t="shared" si="28"/>
        <v>3.0955210985128913E-2</v>
      </c>
      <c r="R86">
        <f t="shared" si="29"/>
        <v>58.653484833850705</v>
      </c>
    </row>
    <row r="87" spans="1:18">
      <c r="A87" s="11"/>
      <c r="B87">
        <v>714</v>
      </c>
      <c r="C87">
        <f t="shared" si="20"/>
        <v>12.461650859239512</v>
      </c>
      <c r="D87">
        <f t="shared" si="21"/>
        <v>422.21002218433642</v>
      </c>
      <c r="E87">
        <f t="shared" si="22"/>
        <v>69.591395004158912</v>
      </c>
      <c r="F87">
        <f t="shared" si="15"/>
        <v>-1.6962175797234063</v>
      </c>
      <c r="G87">
        <f t="shared" si="16"/>
        <v>-21.35796789482125</v>
      </c>
      <c r="H87" s="10">
        <v>982513300</v>
      </c>
      <c r="I87">
        <f t="shared" si="23"/>
        <v>9825.1330000000016</v>
      </c>
      <c r="J87">
        <f t="shared" si="17"/>
        <v>-37.999223993941861</v>
      </c>
      <c r="K87">
        <f t="shared" si="18"/>
        <v>-12.209719105523344</v>
      </c>
      <c r="L87">
        <f t="shared" si="19"/>
        <v>0.31167881170393702</v>
      </c>
      <c r="M87">
        <f t="shared" si="24"/>
        <v>6.8790171709075684E-2</v>
      </c>
      <c r="N87">
        <f t="shared" si="25"/>
        <v>-0.84758099688895083</v>
      </c>
      <c r="O87">
        <f t="shared" si="26"/>
        <v>-0.61805475382256791</v>
      </c>
      <c r="P87">
        <f t="shared" si="27"/>
        <v>-8.6437136648993662E-2</v>
      </c>
      <c r="Q87">
        <f t="shared" si="28"/>
        <v>2.1888639600645018E-2</v>
      </c>
      <c r="R87">
        <f t="shared" si="29"/>
        <v>49.905839333615404</v>
      </c>
    </row>
    <row r="88" spans="1:18">
      <c r="A88" s="11"/>
      <c r="B88">
        <v>717</v>
      </c>
      <c r="C88">
        <f t="shared" si="20"/>
        <v>12.514010736799342</v>
      </c>
      <c r="D88">
        <f t="shared" si="21"/>
        <v>423.95386163572732</v>
      </c>
      <c r="E88">
        <f t="shared" si="22"/>
        <v>70.75636234136536</v>
      </c>
      <c r="F88">
        <f t="shared" si="15"/>
        <v>-1.8161670468050766</v>
      </c>
      <c r="G88">
        <f t="shared" si="16"/>
        <v>-10.693639208292767</v>
      </c>
      <c r="H88" s="10">
        <v>1170281000</v>
      </c>
      <c r="I88">
        <f t="shared" si="23"/>
        <v>11702.810000000001</v>
      </c>
      <c r="J88">
        <f t="shared" si="17"/>
        <v>-22.661676826941306</v>
      </c>
      <c r="K88">
        <f t="shared" si="18"/>
        <v>-7.3116104393406394</v>
      </c>
      <c r="L88">
        <f t="shared" si="19"/>
        <v>0.18976871022435265</v>
      </c>
      <c r="M88">
        <f t="shared" si="24"/>
        <v>3.4442287812958619E-2</v>
      </c>
      <c r="N88">
        <f t="shared" si="25"/>
        <v>-0.42612485498627151</v>
      </c>
      <c r="O88">
        <f t="shared" si="26"/>
        <v>-0.31287944203642121</v>
      </c>
      <c r="P88">
        <f t="shared" si="27"/>
        <v>-4.4184096850081227E-2</v>
      </c>
      <c r="Q88">
        <f t="shared" si="28"/>
        <v>1.133039360006439E-2</v>
      </c>
      <c r="R88">
        <f t="shared" si="29"/>
        <v>29.788882483343418</v>
      </c>
    </row>
    <row r="89" spans="1:18">
      <c r="A89" s="11"/>
      <c r="B89">
        <v>0</v>
      </c>
      <c r="C89">
        <f t="shared" si="20"/>
        <v>0</v>
      </c>
      <c r="D89">
        <f t="shared" si="21"/>
        <v>424.53567302104625</v>
      </c>
      <c r="E89">
        <f t="shared" si="22"/>
        <v>71.14610816603907</v>
      </c>
      <c r="F89">
        <f t="shared" si="15"/>
        <v>-1.856741299004967</v>
      </c>
      <c r="G89">
        <f t="shared" si="16"/>
        <v>0</v>
      </c>
      <c r="H89" s="10">
        <v>1437246000</v>
      </c>
      <c r="I89">
        <f t="shared" si="23"/>
        <v>14372.460000000001</v>
      </c>
      <c r="J89">
        <f t="shared" si="17"/>
        <v>0</v>
      </c>
      <c r="K89">
        <f t="shared" si="18"/>
        <v>0</v>
      </c>
      <c r="L89">
        <f t="shared" si="19"/>
        <v>0</v>
      </c>
      <c r="M89">
        <f t="shared" si="24"/>
        <v>0</v>
      </c>
      <c r="N89">
        <f t="shared" si="25"/>
        <v>0</v>
      </c>
      <c r="O89">
        <f t="shared" si="26"/>
        <v>0</v>
      </c>
      <c r="P89">
        <f t="shared" si="27"/>
        <v>0</v>
      </c>
      <c r="Q89">
        <f t="shared" si="28"/>
        <v>0</v>
      </c>
      <c r="R89">
        <f t="shared" si="29"/>
        <v>0</v>
      </c>
    </row>
    <row r="90" spans="1:18">
      <c r="A90" s="11"/>
      <c r="B90">
        <v>3</v>
      </c>
      <c r="C90">
        <f t="shared" si="20"/>
        <v>5.2359877559829883E-2</v>
      </c>
      <c r="D90">
        <f t="shared" si="21"/>
        <v>423.95386163572732</v>
      </c>
      <c r="E90">
        <f t="shared" si="22"/>
        <v>70.75636234136536</v>
      </c>
      <c r="F90">
        <f t="shared" si="15"/>
        <v>-1.8161670468050781</v>
      </c>
      <c r="G90">
        <f t="shared" si="16"/>
        <v>10.693639208292606</v>
      </c>
      <c r="H90" s="10">
        <v>1571561000</v>
      </c>
      <c r="I90">
        <f t="shared" si="23"/>
        <v>15715.61</v>
      </c>
      <c r="J90">
        <f t="shared" si="17"/>
        <v>30.432184659773306</v>
      </c>
      <c r="K90">
        <f t="shared" si="18"/>
        <v>9.8187032120152686</v>
      </c>
      <c r="L90">
        <f t="shared" si="19"/>
        <v>-0.25483888400212379</v>
      </c>
      <c r="M90">
        <f t="shared" si="24"/>
        <v>-3.4442287812958106E-2</v>
      </c>
      <c r="N90">
        <f t="shared" si="25"/>
        <v>0.42612485498626512</v>
      </c>
      <c r="O90">
        <f t="shared" si="26"/>
        <v>0.31287944203641654</v>
      </c>
      <c r="P90">
        <f t="shared" si="27"/>
        <v>4.4184096850080568E-2</v>
      </c>
      <c r="Q90">
        <f t="shared" si="28"/>
        <v>-1.1330393600064222E-2</v>
      </c>
      <c r="R90">
        <f t="shared" si="29"/>
        <v>-40.003252162860846</v>
      </c>
    </row>
    <row r="91" spans="1:18">
      <c r="A91" s="11"/>
      <c r="B91">
        <v>6</v>
      </c>
      <c r="C91">
        <f t="shared" si="20"/>
        <v>0.10471975511965977</v>
      </c>
      <c r="D91">
        <f t="shared" si="21"/>
        <v>422.21002218433648</v>
      </c>
      <c r="E91">
        <f t="shared" si="22"/>
        <v>69.591395004158954</v>
      </c>
      <c r="F91">
        <f t="shared" si="15"/>
        <v>-1.6962175797234096</v>
      </c>
      <c r="G91">
        <f t="shared" si="16"/>
        <v>21.35796789482103</v>
      </c>
      <c r="H91" s="10">
        <v>1687737000</v>
      </c>
      <c r="I91">
        <f t="shared" si="23"/>
        <v>16877.370000000003</v>
      </c>
      <c r="J91">
        <f t="shared" si="17"/>
        <v>65.274125353685079</v>
      </c>
      <c r="K91">
        <f t="shared" si="18"/>
        <v>20.973552921877438</v>
      </c>
      <c r="L91">
        <f t="shared" si="19"/>
        <v>-0.53539413932489521</v>
      </c>
      <c r="M91">
        <f t="shared" si="24"/>
        <v>-6.8790171709074949E-2</v>
      </c>
      <c r="N91">
        <f t="shared" si="25"/>
        <v>0.84758099688894217</v>
      </c>
      <c r="O91">
        <f t="shared" si="26"/>
        <v>0.61805475382256159</v>
      </c>
      <c r="P91">
        <f t="shared" si="27"/>
        <v>8.6437136648992802E-2</v>
      </c>
      <c r="Q91">
        <f t="shared" si="28"/>
        <v>-2.188863960064481E-2</v>
      </c>
      <c r="R91">
        <f t="shared" si="29"/>
        <v>-85.727014137515695</v>
      </c>
    </row>
    <row r="92" spans="1:18">
      <c r="A92" s="11"/>
      <c r="B92">
        <v>9</v>
      </c>
      <c r="C92">
        <f t="shared" si="20"/>
        <v>0.15707963267948966</v>
      </c>
      <c r="D92">
        <f t="shared" si="21"/>
        <v>419.30893440959721</v>
      </c>
      <c r="E92">
        <f t="shared" si="22"/>
        <v>67.663969780351309</v>
      </c>
      <c r="F92">
        <f t="shared" si="15"/>
        <v>-1.5021352650528339</v>
      </c>
      <c r="G92">
        <f t="shared" si="16"/>
        <v>31.963755875923898</v>
      </c>
      <c r="H92" s="10">
        <v>1786775000</v>
      </c>
      <c r="I92">
        <f t="shared" si="23"/>
        <v>17867.75</v>
      </c>
      <c r="J92">
        <f t="shared" si="17"/>
        <v>103.41988077073563</v>
      </c>
      <c r="K92">
        <f t="shared" si="18"/>
        <v>33.002022488103059</v>
      </c>
      <c r="L92">
        <f t="shared" si="19"/>
        <v>-0.81911351961970447</v>
      </c>
      <c r="M92">
        <f t="shared" si="24"/>
        <v>-0.10294950652608346</v>
      </c>
      <c r="N92">
        <f t="shared" si="25"/>
        <v>1.2597508640219774</v>
      </c>
      <c r="O92">
        <f t="shared" si="26"/>
        <v>0.90801150636346795</v>
      </c>
      <c r="P92">
        <f t="shared" si="27"/>
        <v>0.12491245880494431</v>
      </c>
      <c r="Q92">
        <f t="shared" si="28"/>
        <v>-3.0955210985128701E-2</v>
      </c>
      <c r="R92">
        <f t="shared" si="29"/>
        <v>-135.62429323570166</v>
      </c>
    </row>
    <row r="93" spans="1:18">
      <c r="A93" s="11"/>
      <c r="B93">
        <v>12</v>
      </c>
      <c r="C93">
        <f t="shared" si="20"/>
        <v>0.20943951023931953</v>
      </c>
      <c r="D93">
        <f t="shared" si="21"/>
        <v>415.25854999144781</v>
      </c>
      <c r="E93">
        <f t="shared" si="22"/>
        <v>64.995203944034174</v>
      </c>
      <c r="F93">
        <f t="shared" si="15"/>
        <v>-1.2424024312547275</v>
      </c>
      <c r="G93">
        <f t="shared" si="16"/>
        <v>42.481933423944284</v>
      </c>
      <c r="H93" s="10">
        <v>1869655000</v>
      </c>
      <c r="I93">
        <f t="shared" si="23"/>
        <v>18696.550000000003</v>
      </c>
      <c r="J93">
        <f t="shared" si="17"/>
        <v>143.82755894947479</v>
      </c>
      <c r="K93">
        <f t="shared" si="18"/>
        <v>45.453057227828928</v>
      </c>
      <c r="L93">
        <f t="shared" si="19"/>
        <v>-1.0836535920688246</v>
      </c>
      <c r="M93">
        <f t="shared" si="24"/>
        <v>-0.13682666390163642</v>
      </c>
      <c r="N93">
        <f t="shared" si="25"/>
        <v>1.6581186370689718</v>
      </c>
      <c r="O93">
        <f t="shared" si="26"/>
        <v>1.1756100021002887</v>
      </c>
      <c r="P93">
        <f t="shared" si="27"/>
        <v>0.15792850711464032</v>
      </c>
      <c r="Q93">
        <f t="shared" si="28"/>
        <v>-3.7912235896880954E-2</v>
      </c>
      <c r="R93">
        <f t="shared" si="29"/>
        <v>-188.22348570110492</v>
      </c>
    </row>
    <row r="94" spans="1:18">
      <c r="A94" s="11"/>
      <c r="B94">
        <v>15</v>
      </c>
      <c r="C94">
        <f t="shared" si="20"/>
        <v>0.26179938779914941</v>
      </c>
      <c r="D94">
        <f t="shared" si="21"/>
        <v>410.06997075203981</v>
      </c>
      <c r="E94">
        <f t="shared" si="22"/>
        <v>61.614337052185348</v>
      </c>
      <c r="F94">
        <f t="shared" si="15"/>
        <v>-0.92837064950248349</v>
      </c>
      <c r="G94">
        <f t="shared" si="16"/>
        <v>52.883670945332625</v>
      </c>
      <c r="H94" s="10">
        <v>1937329000</v>
      </c>
      <c r="I94">
        <f t="shared" si="23"/>
        <v>19373.29</v>
      </c>
      <c r="J94">
        <f t="shared" si="17"/>
        <v>185.52452747688591</v>
      </c>
      <c r="K94">
        <f t="shared" si="18"/>
        <v>57.897752884883417</v>
      </c>
      <c r="L94">
        <f t="shared" si="19"/>
        <v>-1.3085476826197979</v>
      </c>
      <c r="M94">
        <f t="shared" si="24"/>
        <v>-0.17032878890213979</v>
      </c>
      <c r="N94">
        <f t="shared" si="25"/>
        <v>2.0383197153446067</v>
      </c>
      <c r="O94">
        <f t="shared" si="26"/>
        <v>1.4142610779594926</v>
      </c>
      <c r="P94">
        <f t="shared" si="27"/>
        <v>0.18404232183837013</v>
      </c>
      <c r="Q94">
        <f t="shared" si="28"/>
        <v>-4.2285604585192919E-2</v>
      </c>
      <c r="R94">
        <f t="shared" si="29"/>
        <v>-242.14273867049346</v>
      </c>
    </row>
    <row r="95" spans="1:18">
      <c r="A95" s="11"/>
      <c r="B95">
        <v>18</v>
      </c>
      <c r="C95">
        <f t="shared" si="20"/>
        <v>0.31415926535897931</v>
      </c>
      <c r="D95">
        <f t="shared" si="21"/>
        <v>403.75741822641464</v>
      </c>
      <c r="E95">
        <f t="shared" si="22"/>
        <v>57.558410589963835</v>
      </c>
      <c r="F95">
        <f t="shared" si="15"/>
        <v>-0.57376461555035041</v>
      </c>
      <c r="G95">
        <f t="shared" si="16"/>
        <v>63.140458000558709</v>
      </c>
      <c r="H95" s="10">
        <v>1990729000</v>
      </c>
      <c r="I95">
        <f t="shared" si="23"/>
        <v>19907.29</v>
      </c>
      <c r="J95">
        <f t="shared" si="17"/>
        <v>227.61256411216652</v>
      </c>
      <c r="K95">
        <f t="shared" si="18"/>
        <v>69.938957238512174</v>
      </c>
      <c r="L95">
        <f t="shared" si="19"/>
        <v>-1.4766378969580933</v>
      </c>
      <c r="M95">
        <f t="shared" si="24"/>
        <v>-0.20336405453167131</v>
      </c>
      <c r="N95">
        <f t="shared" si="25"/>
        <v>2.3961885362731037</v>
      </c>
      <c r="O95">
        <f t="shared" si="26"/>
        <v>1.6180883524159155</v>
      </c>
      <c r="P95">
        <f t="shared" si="27"/>
        <v>0.20211260396472092</v>
      </c>
      <c r="Q95">
        <f t="shared" si="28"/>
        <v>-4.3777279201289626E-2</v>
      </c>
      <c r="R95">
        <f t="shared" si="29"/>
        <v>-296.10337728432665</v>
      </c>
    </row>
    <row r="96" spans="1:18">
      <c r="A96" s="11"/>
      <c r="B96">
        <v>21</v>
      </c>
      <c r="C96">
        <f t="shared" si="20"/>
        <v>0.36651914291880922</v>
      </c>
      <c r="D96">
        <f t="shared" si="21"/>
        <v>396.338194682265</v>
      </c>
      <c r="E96">
        <f t="shared" si="22"/>
        <v>52.871862136446921</v>
      </c>
      <c r="F96">
        <f t="shared" si="15"/>
        <v>-0.19408231467057582</v>
      </c>
      <c r="G96">
        <f t="shared" si="16"/>
        <v>73.224181449244696</v>
      </c>
      <c r="H96" s="10">
        <v>2030761000</v>
      </c>
      <c r="I96">
        <f t="shared" si="23"/>
        <v>20307.61</v>
      </c>
      <c r="J96">
        <f t="shared" si="17"/>
        <v>269.27107256702851</v>
      </c>
      <c r="K96">
        <f t="shared" si="18"/>
        <v>81.219074061049525</v>
      </c>
      <c r="L96">
        <f t="shared" si="19"/>
        <v>-1.5751746170761431</v>
      </c>
      <c r="M96">
        <f t="shared" si="24"/>
        <v>-0.2358419134233937</v>
      </c>
      <c r="N96">
        <f t="shared" si="25"/>
        <v>2.7278042141635042</v>
      </c>
      <c r="O96">
        <f t="shared" si="26"/>
        <v>1.7820729215084992</v>
      </c>
      <c r="P96">
        <f t="shared" si="27"/>
        <v>0.21134959545393711</v>
      </c>
      <c r="Q96">
        <f t="shared" si="28"/>
        <v>-4.2285604585192926E-2</v>
      </c>
      <c r="R96">
        <f t="shared" si="29"/>
        <v>-348.93988466508915</v>
      </c>
    </row>
    <row r="97" spans="1:18">
      <c r="A97" s="11"/>
      <c r="B97">
        <v>24</v>
      </c>
      <c r="C97">
        <f t="shared" si="20"/>
        <v>0.41887902047863906</v>
      </c>
      <c r="D97">
        <f t="shared" si="21"/>
        <v>387.83263569562132</v>
      </c>
      <c r="E97">
        <f t="shared" si="22"/>
        <v>47.606038497214641</v>
      </c>
      <c r="F97">
        <f t="shared" si="15"/>
        <v>0.19408231467057555</v>
      </c>
      <c r="G97">
        <f t="shared" si="16"/>
        <v>83.107202506328733</v>
      </c>
      <c r="H97" s="10">
        <v>2058307000</v>
      </c>
      <c r="I97">
        <f t="shared" si="23"/>
        <v>20583.070000000003</v>
      </c>
      <c r="J97">
        <f t="shared" si="17"/>
        <v>309.75988545178581</v>
      </c>
      <c r="K97">
        <f t="shared" si="18"/>
        <v>91.426466163208246</v>
      </c>
      <c r="L97">
        <f t="shared" si="19"/>
        <v>-1.5965408733721724</v>
      </c>
      <c r="M97">
        <f t="shared" si="24"/>
        <v>-0.26767334602359294</v>
      </c>
      <c r="N97">
        <f t="shared" si="25"/>
        <v>3.0295334982537989</v>
      </c>
      <c r="O97">
        <f t="shared" si="26"/>
        <v>1.9021769409126021</v>
      </c>
      <c r="P97">
        <f t="shared" si="27"/>
        <v>0.21134959545393714</v>
      </c>
      <c r="Q97">
        <f t="shared" si="28"/>
        <v>-3.7912235896880954E-2</v>
      </c>
      <c r="R97">
        <f t="shared" si="29"/>
        <v>-399.60839062042669</v>
      </c>
    </row>
    <row r="98" spans="1:18">
      <c r="A98" s="11"/>
      <c r="B98">
        <v>27</v>
      </c>
      <c r="C98">
        <f t="shared" si="20"/>
        <v>0.47123889803846897</v>
      </c>
      <c r="D98">
        <f t="shared" si="21"/>
        <v>378.26405441245197</v>
      </c>
      <c r="E98">
        <f t="shared" si="22"/>
        <v>41.818633138002859</v>
      </c>
      <c r="F98">
        <f t="shared" si="15"/>
        <v>0.57376461555035019</v>
      </c>
      <c r="G98">
        <f t="shared" si="16"/>
        <v>92.762432498053741</v>
      </c>
      <c r="H98" s="10">
        <v>2074225000</v>
      </c>
      <c r="I98">
        <f t="shared" si="23"/>
        <v>20742.25</v>
      </c>
      <c r="J98">
        <f t="shared" si="17"/>
        <v>348.42102439923673</v>
      </c>
      <c r="K98">
        <f t="shared" si="18"/>
        <v>100.30020795158441</v>
      </c>
      <c r="L98">
        <f t="shared" si="19"/>
        <v>-1.5385716698847014</v>
      </c>
      <c r="M98">
        <f t="shared" si="24"/>
        <v>-0.29877110458808764</v>
      </c>
      <c r="N98">
        <f t="shared" si="25"/>
        <v>3.2980705793665845</v>
      </c>
      <c r="O98">
        <f t="shared" si="26"/>
        <v>1.9754430510681074</v>
      </c>
      <c r="P98">
        <f t="shared" si="27"/>
        <v>0.20211260396472092</v>
      </c>
      <c r="Q98">
        <f t="shared" si="28"/>
        <v>-3.0955210985128701E-2</v>
      </c>
      <c r="R98">
        <f t="shared" si="29"/>
        <v>-447.19282051848262</v>
      </c>
    </row>
    <row r="99" spans="1:18">
      <c r="A99" s="11"/>
      <c r="B99">
        <v>30</v>
      </c>
      <c r="C99">
        <f t="shared" si="20"/>
        <v>0.52359877559829882</v>
      </c>
      <c r="D99">
        <f t="shared" si="21"/>
        <v>367.65867764895006</v>
      </c>
      <c r="E99">
        <f t="shared" si="22"/>
        <v>35.573054083019535</v>
      </c>
      <c r="F99">
        <f t="shared" si="15"/>
        <v>0.92837064950248316</v>
      </c>
      <c r="G99">
        <f t="shared" si="16"/>
        <v>102.16340711013922</v>
      </c>
      <c r="H99" s="10">
        <v>2079349000</v>
      </c>
      <c r="I99">
        <f t="shared" si="23"/>
        <v>20793.490000000002</v>
      </c>
      <c r="J99">
        <f t="shared" si="17"/>
        <v>384.67956499999997</v>
      </c>
      <c r="K99">
        <f t="shared" si="18"/>
        <v>107.63322273527625</v>
      </c>
      <c r="L99">
        <f t="shared" si="19"/>
        <v>-1.404473538210492</v>
      </c>
      <c r="M99">
        <f t="shared" si="24"/>
        <v>-0.32904995232223128</v>
      </c>
      <c r="N99">
        <f t="shared" si="25"/>
        <v>3.5304733090461902</v>
      </c>
      <c r="O99">
        <f t="shared" si="26"/>
        <v>2.0000671971867074</v>
      </c>
      <c r="P99">
        <f t="shared" si="27"/>
        <v>0.18404232183837013</v>
      </c>
      <c r="Q99">
        <f t="shared" si="28"/>
        <v>-2.188863960064483E-2</v>
      </c>
      <c r="R99">
        <f t="shared" si="29"/>
        <v>-490.90888966879237</v>
      </c>
    </row>
    <row r="100" spans="1:18">
      <c r="A100" s="11"/>
      <c r="B100">
        <v>33</v>
      </c>
      <c r="C100">
        <f t="shared" si="20"/>
        <v>0.57595865315812877</v>
      </c>
      <c r="D100">
        <f t="shared" si="21"/>
        <v>356.04557400565375</v>
      </c>
      <c r="E100">
        <f t="shared" si="22"/>
        <v>28.937729203362505</v>
      </c>
      <c r="F100">
        <f t="shared" si="15"/>
        <v>1.2424024312547275</v>
      </c>
      <c r="G100">
        <f t="shared" si="16"/>
        <v>111.28435892462717</v>
      </c>
      <c r="H100" s="10">
        <v>2074491000</v>
      </c>
      <c r="I100">
        <f t="shared" si="23"/>
        <v>20744.910000000003</v>
      </c>
      <c r="J100">
        <f t="shared" si="17"/>
        <v>418.04404726332268</v>
      </c>
      <c r="K100">
        <f t="shared" si="18"/>
        <v>113.27394918822282</v>
      </c>
      <c r="L100">
        <f t="shared" si="19"/>
        <v>-1.2023767079297776</v>
      </c>
      <c r="M100">
        <f t="shared" si="24"/>
        <v>-0.35842689700904151</v>
      </c>
      <c r="N100">
        <f t="shared" si="25"/>
        <v>3.7241954343528496</v>
      </c>
      <c r="O100">
        <f t="shared" si="26"/>
        <v>1.9754430510681074</v>
      </c>
      <c r="P100">
        <f t="shared" si="27"/>
        <v>0.15792850711464035</v>
      </c>
      <c r="Q100">
        <f t="shared" si="28"/>
        <v>-1.1330393600064216E-2</v>
      </c>
      <c r="R100">
        <f t="shared" si="29"/>
        <v>-530.10650886431233</v>
      </c>
    </row>
    <row r="101" spans="1:18">
      <c r="A101" s="11"/>
      <c r="B101">
        <v>36</v>
      </c>
      <c r="C101">
        <f t="shared" si="20"/>
        <v>0.62831853071795862</v>
      </c>
      <c r="D101">
        <f t="shared" si="21"/>
        <v>343.4565741924323</v>
      </c>
      <c r="E101">
        <f t="shared" si="22"/>
        <v>21.985356506944296</v>
      </c>
      <c r="F101">
        <f t="shared" si="15"/>
        <v>1.5021352650528337</v>
      </c>
      <c r="G101">
        <f t="shared" si="16"/>
        <v>120.10028804658367</v>
      </c>
      <c r="H101" s="10">
        <v>2060436000</v>
      </c>
      <c r="I101">
        <f t="shared" si="23"/>
        <v>20604.36</v>
      </c>
      <c r="J101">
        <f t="shared" si="17"/>
        <v>448.10474081422285</v>
      </c>
      <c r="K101">
        <f t="shared" si="18"/>
        <v>117.12612607250546</v>
      </c>
      <c r="L101">
        <f t="shared" si="19"/>
        <v>-0.94456827743344618</v>
      </c>
      <c r="M101">
        <f t="shared" si="24"/>
        <v>-0.38682141848509805</v>
      </c>
      <c r="N101">
        <f t="shared" si="25"/>
        <v>3.8771144951427416</v>
      </c>
      <c r="O101">
        <f t="shared" si="26"/>
        <v>1.9021769409126021</v>
      </c>
      <c r="P101">
        <f t="shared" si="27"/>
        <v>0.12491245880494431</v>
      </c>
      <c r="Q101">
        <f t="shared" si="28"/>
        <v>-5.3633665973563254E-18</v>
      </c>
      <c r="R101">
        <f t="shared" si="29"/>
        <v>-564.26846733715104</v>
      </c>
    </row>
    <row r="102" spans="1:18">
      <c r="A102" s="11"/>
      <c r="B102">
        <v>39</v>
      </c>
      <c r="C102">
        <f t="shared" si="20"/>
        <v>0.68067840827778847</v>
      </c>
      <c r="D102">
        <f t="shared" si="21"/>
        <v>329.92618378272323</v>
      </c>
      <c r="E102">
        <f t="shared" si="22"/>
        <v>14.792107643904382</v>
      </c>
      <c r="F102">
        <f t="shared" si="15"/>
        <v>1.6962175797234096</v>
      </c>
      <c r="G102">
        <f t="shared" si="16"/>
        <v>128.58703062707312</v>
      </c>
      <c r="H102" s="10">
        <v>2037948000</v>
      </c>
      <c r="I102">
        <f t="shared" si="23"/>
        <v>20379.480000000003</v>
      </c>
      <c r="J102">
        <f t="shared" si="17"/>
        <v>474.53322595071666</v>
      </c>
      <c r="K102">
        <f t="shared" si="18"/>
        <v>119.14774215293311</v>
      </c>
      <c r="L102">
        <f t="shared" si="19"/>
        <v>-0.64649019097696625</v>
      </c>
      <c r="M102">
        <f t="shared" si="24"/>
        <v>-0.4141556893407139</v>
      </c>
      <c r="N102">
        <f t="shared" si="25"/>
        <v>3.9875550781854816</v>
      </c>
      <c r="O102">
        <f t="shared" si="26"/>
        <v>1.7820729215084994</v>
      </c>
      <c r="P102">
        <f t="shared" si="27"/>
        <v>8.6437136648992871E-2</v>
      </c>
      <c r="Q102">
        <f t="shared" si="28"/>
        <v>1.1330393600064206E-2</v>
      </c>
      <c r="R102">
        <f t="shared" si="29"/>
        <v>-593.00983485797542</v>
      </c>
    </row>
    <row r="103" spans="1:18">
      <c r="A103" s="11"/>
      <c r="B103">
        <v>42</v>
      </c>
      <c r="C103">
        <f t="shared" si="20"/>
        <v>0.73303828583761843</v>
      </c>
      <c r="D103">
        <f t="shared" si="21"/>
        <v>315.49148863615358</v>
      </c>
      <c r="E103">
        <f t="shared" si="22"/>
        <v>7.4367933540703151</v>
      </c>
      <c r="F103">
        <f t="shared" si="15"/>
        <v>1.8161670468050781</v>
      </c>
      <c r="G103">
        <f t="shared" si="16"/>
        <v>136.72132509458871</v>
      </c>
      <c r="H103" s="10">
        <v>2007764000</v>
      </c>
      <c r="I103">
        <f t="shared" si="23"/>
        <v>20077.640000000003</v>
      </c>
      <c r="J103">
        <f t="shared" si="17"/>
        <v>497.0788468158301</v>
      </c>
      <c r="K103">
        <f t="shared" si="18"/>
        <v>119.34805241566757</v>
      </c>
      <c r="L103">
        <f t="shared" si="19"/>
        <v>-0.32557205040061449</v>
      </c>
      <c r="M103">
        <f t="shared" si="24"/>
        <v>-0.44035478823945612</v>
      </c>
      <c r="N103">
        <f t="shared" si="25"/>
        <v>4.0543071733420755</v>
      </c>
      <c r="O103">
        <f t="shared" si="26"/>
        <v>1.6180883524159155</v>
      </c>
      <c r="P103">
        <f t="shared" si="27"/>
        <v>4.4184096850080568E-2</v>
      </c>
      <c r="Q103">
        <f t="shared" si="28"/>
        <v>2.188863960064482E-2</v>
      </c>
      <c r="R103">
        <f t="shared" si="29"/>
        <v>-616.07248683058015</v>
      </c>
    </row>
    <row r="104" spans="1:18">
      <c r="A104" s="11"/>
      <c r="B104">
        <v>45</v>
      </c>
      <c r="C104">
        <f t="shared" si="20"/>
        <v>0.78539816339744828</v>
      </c>
      <c r="D104">
        <f t="shared" si="21"/>
        <v>300.19205324877669</v>
      </c>
      <c r="E104">
        <f t="shared" si="22"/>
        <v>4.3582272246192164E-15</v>
      </c>
      <c r="F104">
        <f t="shared" si="15"/>
        <v>1.856741299004967</v>
      </c>
      <c r="G104">
        <f t="shared" si="16"/>
        <v>144.48087591340277</v>
      </c>
      <c r="H104" s="10">
        <v>1970599000</v>
      </c>
      <c r="I104">
        <f t="shared" si="23"/>
        <v>19705.990000000002</v>
      </c>
      <c r="J104">
        <f t="shared" si="17"/>
        <v>515.5668488827888</v>
      </c>
      <c r="K104">
        <f t="shared" si="18"/>
        <v>117.78407687821573</v>
      </c>
      <c r="L104">
        <f t="shared" si="19"/>
        <v>-1.8829661647570249E-16</v>
      </c>
      <c r="M104">
        <f t="shared" si="24"/>
        <v>-0.46534690527231987</v>
      </c>
      <c r="N104">
        <f t="shared" si="25"/>
        <v>4.0766394306892133</v>
      </c>
      <c r="O104">
        <f t="shared" si="26"/>
        <v>1.4142610779594926</v>
      </c>
      <c r="P104">
        <f t="shared" si="27"/>
        <v>2.6036091464840901E-17</v>
      </c>
      <c r="Q104">
        <f t="shared" si="28"/>
        <v>3.0955210985128701E-2</v>
      </c>
      <c r="R104">
        <f t="shared" si="29"/>
        <v>-633.32089288731004</v>
      </c>
    </row>
    <row r="105" spans="1:18">
      <c r="A105" s="11"/>
      <c r="B105">
        <v>48</v>
      </c>
      <c r="C105">
        <f t="shared" si="20"/>
        <v>0.83775804095727813</v>
      </c>
      <c r="D105">
        <f t="shared" si="21"/>
        <v>284.06981230953863</v>
      </c>
      <c r="E105">
        <f t="shared" si="22"/>
        <v>-7.4367933540703079</v>
      </c>
      <c r="F105">
        <f t="shared" si="15"/>
        <v>1.8161670468050781</v>
      </c>
      <c r="G105">
        <f t="shared" si="16"/>
        <v>151.84441469408077</v>
      </c>
      <c r="H105" s="10">
        <v>1927145000</v>
      </c>
      <c r="I105">
        <f t="shared" si="23"/>
        <v>19271.45</v>
      </c>
      <c r="J105">
        <f t="shared" si="17"/>
        <v>529.89469883701406</v>
      </c>
      <c r="K105">
        <f t="shared" si="18"/>
        <v>114.55579563763055</v>
      </c>
      <c r="L105">
        <f t="shared" si="19"/>
        <v>0.31249915282338531</v>
      </c>
      <c r="M105">
        <f t="shared" si="24"/>
        <v>-0.4890635387836989</v>
      </c>
      <c r="N105">
        <f t="shared" si="25"/>
        <v>4.0543071733420764</v>
      </c>
      <c r="O105">
        <f t="shared" si="26"/>
        <v>1.1756100021002887</v>
      </c>
      <c r="P105">
        <f t="shared" si="27"/>
        <v>-4.4184096850080512E-2</v>
      </c>
      <c r="Q105">
        <f t="shared" si="28"/>
        <v>3.7912235896880947E-2</v>
      </c>
      <c r="R105">
        <f t="shared" si="29"/>
        <v>-644.73481042926937</v>
      </c>
    </row>
    <row r="106" spans="1:18">
      <c r="A106" s="11"/>
      <c r="B106">
        <v>51</v>
      </c>
      <c r="C106">
        <f t="shared" si="20"/>
        <v>0.89011791851710798</v>
      </c>
      <c r="D106">
        <f t="shared" si="21"/>
        <v>267.16895576021079</v>
      </c>
      <c r="E106">
        <f t="shared" si="22"/>
        <v>-14.792107643904361</v>
      </c>
      <c r="F106">
        <f t="shared" si="15"/>
        <v>1.69621757972341</v>
      </c>
      <c r="G106">
        <f t="shared" si="16"/>
        <v>158.79175848865816</v>
      </c>
      <c r="H106" s="10">
        <v>1878067000</v>
      </c>
      <c r="I106">
        <f t="shared" si="23"/>
        <v>18780.670000000002</v>
      </c>
      <c r="J106">
        <f t="shared" si="17"/>
        <v>540.02690822637533</v>
      </c>
      <c r="K106">
        <f t="shared" si="18"/>
        <v>109.80036912714782</v>
      </c>
      <c r="L106">
        <f t="shared" si="19"/>
        <v>0.59577177312548513</v>
      </c>
      <c r="M106">
        <f t="shared" si="24"/>
        <v>-0.51143968312966182</v>
      </c>
      <c r="N106">
        <f t="shared" si="25"/>
        <v>3.987555078185482</v>
      </c>
      <c r="O106">
        <f t="shared" si="26"/>
        <v>0.90801150636346817</v>
      </c>
      <c r="P106">
        <f t="shared" si="27"/>
        <v>-8.6437136648992732E-2</v>
      </c>
      <c r="Q106">
        <f t="shared" si="28"/>
        <v>4.2285604585192912E-2</v>
      </c>
      <c r="R106">
        <f t="shared" si="29"/>
        <v>-650.39944984226383</v>
      </c>
    </row>
    <row r="107" spans="1:18">
      <c r="A107" s="11"/>
      <c r="B107">
        <v>54</v>
      </c>
      <c r="C107">
        <f t="shared" si="20"/>
        <v>0.94247779607693793</v>
      </c>
      <c r="D107">
        <f t="shared" si="21"/>
        <v>249.53580767383056</v>
      </c>
      <c r="E107">
        <f t="shared" si="22"/>
        <v>-21.985356506944289</v>
      </c>
      <c r="F107">
        <f t="shared" si="15"/>
        <v>1.5021352650528341</v>
      </c>
      <c r="G107">
        <f t="shared" si="16"/>
        <v>165.30386511069796</v>
      </c>
      <c r="H107" s="10">
        <v>1824009000</v>
      </c>
      <c r="I107">
        <f t="shared" si="23"/>
        <v>18240.09</v>
      </c>
      <c r="J107">
        <f t="shared" si="17"/>
        <v>545.99208319035586</v>
      </c>
      <c r="K107">
        <f t="shared" si="18"/>
        <v>103.68635963038145</v>
      </c>
      <c r="L107">
        <f t="shared" si="19"/>
        <v>0.83618274925942959</v>
      </c>
      <c r="M107">
        <f t="shared" si="24"/>
        <v>-0.53241400685390272</v>
      </c>
      <c r="N107">
        <f t="shared" si="25"/>
        <v>3.8771144951427416</v>
      </c>
      <c r="O107">
        <f t="shared" si="26"/>
        <v>0.61805475382256181</v>
      </c>
      <c r="P107">
        <f t="shared" si="27"/>
        <v>-0.12491245880494428</v>
      </c>
      <c r="Q107">
        <f t="shared" si="28"/>
        <v>4.3777279201289626E-2</v>
      </c>
      <c r="R107">
        <f t="shared" si="29"/>
        <v>-650.4977404695336</v>
      </c>
    </row>
    <row r="108" spans="1:18">
      <c r="A108" s="11"/>
      <c r="B108">
        <v>57</v>
      </c>
      <c r="C108">
        <f t="shared" si="20"/>
        <v>0.99483767363676778</v>
      </c>
      <c r="D108">
        <f t="shared" si="21"/>
        <v>231.21869928363776</v>
      </c>
      <c r="E108">
        <f t="shared" si="22"/>
        <v>-28.937729203362494</v>
      </c>
      <c r="F108">
        <f t="shared" si="15"/>
        <v>1.2424024312547277</v>
      </c>
      <c r="G108">
        <f t="shared" si="16"/>
        <v>171.36288532860007</v>
      </c>
      <c r="H108" s="10">
        <v>1765590000</v>
      </c>
      <c r="I108">
        <f t="shared" si="23"/>
        <v>17655.900000000001</v>
      </c>
      <c r="J108">
        <f t="shared" si="17"/>
        <v>547.8768961817417</v>
      </c>
      <c r="K108">
        <f t="shared" si="18"/>
        <v>96.406950884450367</v>
      </c>
      <c r="L108">
        <f t="shared" si="19"/>
        <v>1.0233374315693513</v>
      </c>
      <c r="M108">
        <f t="shared" si="24"/>
        <v>-0.55192902079300077</v>
      </c>
      <c r="N108">
        <f t="shared" si="25"/>
        <v>3.7241954343528501</v>
      </c>
      <c r="O108">
        <f t="shared" si="26"/>
        <v>0.31287944203641682</v>
      </c>
      <c r="P108">
        <f t="shared" si="27"/>
        <v>-0.15792850711464029</v>
      </c>
      <c r="Q108">
        <f t="shared" si="28"/>
        <v>4.2285604585192933E-2</v>
      </c>
      <c r="R108">
        <f t="shared" si="29"/>
        <v>-645.29832759464523</v>
      </c>
    </row>
    <row r="109" spans="1:18">
      <c r="A109" s="11"/>
      <c r="B109">
        <v>60</v>
      </c>
      <c r="C109">
        <f t="shared" si="20"/>
        <v>1.0471975511965976</v>
      </c>
      <c r="D109">
        <f t="shared" si="21"/>
        <v>212.26783651052318</v>
      </c>
      <c r="E109">
        <f t="shared" si="22"/>
        <v>-35.573054083019521</v>
      </c>
      <c r="F109">
        <f t="shared" si="15"/>
        <v>0.92837064950248427</v>
      </c>
      <c r="G109">
        <f t="shared" si="16"/>
        <v>176.95221178910464</v>
      </c>
      <c r="H109" s="10">
        <v>1703403000</v>
      </c>
      <c r="I109">
        <f t="shared" si="23"/>
        <v>17034.030000000002</v>
      </c>
      <c r="J109">
        <f t="shared" si="17"/>
        <v>545.820400226571</v>
      </c>
      <c r="K109">
        <f t="shared" si="18"/>
        <v>88.173151552210712</v>
      </c>
      <c r="L109">
        <f t="shared" si="19"/>
        <v>1.1505449245934023</v>
      </c>
      <c r="M109">
        <f t="shared" si="24"/>
        <v>-0.5699312356502213</v>
      </c>
      <c r="N109">
        <f t="shared" si="25"/>
        <v>3.5304733090461902</v>
      </c>
      <c r="O109">
        <f t="shared" si="26"/>
        <v>2.4503792363467092E-16</v>
      </c>
      <c r="P109">
        <f t="shared" si="27"/>
        <v>-0.18404232183837008</v>
      </c>
      <c r="Q109">
        <f t="shared" si="28"/>
        <v>3.7912235896880975E-2</v>
      </c>
      <c r="R109">
        <f t="shared" si="29"/>
        <v>-635.14365936415663</v>
      </c>
    </row>
    <row r="110" spans="1:18">
      <c r="A110" s="11"/>
      <c r="B110">
        <v>63</v>
      </c>
      <c r="C110">
        <f t="shared" si="20"/>
        <v>1.0995574287564276</v>
      </c>
      <c r="D110">
        <f t="shared" si="21"/>
        <v>192.73516235208962</v>
      </c>
      <c r="E110">
        <f t="shared" si="22"/>
        <v>-41.818633138002859</v>
      </c>
      <c r="F110">
        <f t="shared" si="15"/>
        <v>0.57376461555035063</v>
      </c>
      <c r="G110">
        <f t="shared" si="16"/>
        <v>182.05652453689268</v>
      </c>
      <c r="H110" s="10">
        <v>1638021000</v>
      </c>
      <c r="I110">
        <f t="shared" si="23"/>
        <v>16380.210000000001</v>
      </c>
      <c r="J110">
        <f t="shared" si="17"/>
        <v>540.01033717029509</v>
      </c>
      <c r="K110">
        <f t="shared" si="18"/>
        <v>79.207341020893224</v>
      </c>
      <c r="L110">
        <f t="shared" si="19"/>
        <v>1.2150141403542085</v>
      </c>
      <c r="M110">
        <f t="shared" si="24"/>
        <v>-0.58637130860595899</v>
      </c>
      <c r="N110">
        <f t="shared" si="25"/>
        <v>3.2980705793665845</v>
      </c>
      <c r="O110">
        <f t="shared" si="26"/>
        <v>-0.31287944203641627</v>
      </c>
      <c r="P110">
        <f t="shared" si="27"/>
        <v>-0.20211260396472092</v>
      </c>
      <c r="Q110">
        <f t="shared" si="28"/>
        <v>3.0955210985128708E-2</v>
      </c>
      <c r="R110">
        <f t="shared" si="29"/>
        <v>-620.44015073189337</v>
      </c>
    </row>
    <row r="111" spans="1:18">
      <c r="A111" s="11"/>
      <c r="B111">
        <v>66</v>
      </c>
      <c r="C111">
        <f t="shared" si="20"/>
        <v>1.1519173063162575</v>
      </c>
      <c r="D111">
        <f t="shared" si="21"/>
        <v>172.67421451050592</v>
      </c>
      <c r="E111">
        <f t="shared" si="22"/>
        <v>-47.606038497214641</v>
      </c>
      <c r="F111">
        <f t="shared" si="15"/>
        <v>0.19408231467057566</v>
      </c>
      <c r="G111">
        <f t="shared" si="16"/>
        <v>186.66183300551899</v>
      </c>
      <c r="H111" s="10">
        <v>1569990000</v>
      </c>
      <c r="I111">
        <f t="shared" si="23"/>
        <v>15699.900000000001</v>
      </c>
      <c r="J111">
        <f t="shared" si="17"/>
        <v>530.67517622639355</v>
      </c>
      <c r="K111">
        <f t="shared" si="18"/>
        <v>69.736262671980086</v>
      </c>
      <c r="L111">
        <f t="shared" si="19"/>
        <v>1.2177742221085468</v>
      </c>
      <c r="M111">
        <f t="shared" si="24"/>
        <v>-0.6012041785629777</v>
      </c>
      <c r="N111">
        <f t="shared" si="25"/>
        <v>3.0295334982537994</v>
      </c>
      <c r="O111">
        <f t="shared" si="26"/>
        <v>-0.61805475382256136</v>
      </c>
      <c r="P111">
        <f t="shared" si="27"/>
        <v>-0.21134959545393714</v>
      </c>
      <c r="Q111">
        <f t="shared" si="28"/>
        <v>2.1888639600644799E-2</v>
      </c>
      <c r="R111">
        <f t="shared" si="29"/>
        <v>-601.64324283510621</v>
      </c>
    </row>
    <row r="112" spans="1:18">
      <c r="A112" s="11"/>
      <c r="B112">
        <v>69</v>
      </c>
      <c r="C112">
        <f t="shared" si="20"/>
        <v>1.2042771838760873</v>
      </c>
      <c r="D112">
        <f t="shared" si="21"/>
        <v>152.13997864938645</v>
      </c>
      <c r="E112">
        <f t="shared" si="22"/>
        <v>-52.8718621364469</v>
      </c>
      <c r="F112">
        <f t="shared" si="15"/>
        <v>-0.19408231467057496</v>
      </c>
      <c r="G112">
        <f t="shared" si="16"/>
        <v>190.75551436458207</v>
      </c>
      <c r="H112" s="10">
        <v>1499833000</v>
      </c>
      <c r="I112">
        <f t="shared" si="23"/>
        <v>14998.330000000002</v>
      </c>
      <c r="J112">
        <f t="shared" si="17"/>
        <v>518.07945077139368</v>
      </c>
      <c r="K112">
        <f t="shared" si="18"/>
        <v>59.984925604837862</v>
      </c>
      <c r="L112">
        <f t="shared" si="19"/>
        <v>1.1633564321223244</v>
      </c>
      <c r="M112">
        <f t="shared" si="24"/>
        <v>-0.61438918965574529</v>
      </c>
      <c r="N112">
        <f t="shared" si="25"/>
        <v>2.7278042141635046</v>
      </c>
      <c r="O112">
        <f t="shared" si="26"/>
        <v>-0.90801150636346784</v>
      </c>
      <c r="P112">
        <f t="shared" si="27"/>
        <v>-0.21134959545393714</v>
      </c>
      <c r="Q112">
        <f t="shared" si="28"/>
        <v>1.1330393600064262E-2</v>
      </c>
      <c r="R112">
        <f t="shared" si="29"/>
        <v>-579.24641053340133</v>
      </c>
    </row>
    <row r="113" spans="1:18">
      <c r="A113" s="11"/>
      <c r="B113">
        <v>72</v>
      </c>
      <c r="C113">
        <f t="shared" si="20"/>
        <v>1.2566370614359172</v>
      </c>
      <c r="D113">
        <f t="shared" si="21"/>
        <v>131.18873768190917</v>
      </c>
      <c r="E113">
        <f t="shared" si="22"/>
        <v>-57.558410589963835</v>
      </c>
      <c r="F113">
        <f t="shared" si="15"/>
        <v>-0.57376461555034997</v>
      </c>
      <c r="G113">
        <f t="shared" si="16"/>
        <v>194.32634811802507</v>
      </c>
      <c r="H113" s="10">
        <v>1428049000</v>
      </c>
      <c r="I113">
        <f t="shared" si="23"/>
        <v>14280.490000000002</v>
      </c>
      <c r="J113">
        <f t="shared" si="17"/>
        <v>502.51746360434782</v>
      </c>
      <c r="K113">
        <f t="shared" si="18"/>
        <v>50.170695230490992</v>
      </c>
      <c r="L113">
        <f t="shared" si="19"/>
        <v>1.0592658629643257</v>
      </c>
      <c r="M113">
        <f t="shared" si="24"/>
        <v>-0.62589020268533546</v>
      </c>
      <c r="N113">
        <f t="shared" si="25"/>
        <v>2.3961885362731037</v>
      </c>
      <c r="O113">
        <f t="shared" si="26"/>
        <v>-1.1756100021002884</v>
      </c>
      <c r="P113">
        <f t="shared" si="27"/>
        <v>-0.20211260396472092</v>
      </c>
      <c r="Q113">
        <f t="shared" si="28"/>
        <v>1.0726733194712651E-17</v>
      </c>
      <c r="R113">
        <f t="shared" si="29"/>
        <v>-553.76848719627776</v>
      </c>
    </row>
    <row r="114" spans="1:18">
      <c r="A114" s="11"/>
      <c r="B114">
        <v>75</v>
      </c>
      <c r="C114">
        <f t="shared" si="20"/>
        <v>1.3089969389957472</v>
      </c>
      <c r="D114">
        <f t="shared" si="21"/>
        <v>109.87791750326318</v>
      </c>
      <c r="E114">
        <f t="shared" si="22"/>
        <v>-61.614337052185348</v>
      </c>
      <c r="F114">
        <f t="shared" si="15"/>
        <v>-0.92837064950248349</v>
      </c>
      <c r="G114">
        <f t="shared" si="16"/>
        <v>197.36454685873542</v>
      </c>
      <c r="H114" s="10">
        <v>1355113000</v>
      </c>
      <c r="I114">
        <f t="shared" si="23"/>
        <v>13551.130000000001</v>
      </c>
      <c r="J114">
        <f t="shared" si="17"/>
        <v>484.30729836882159</v>
      </c>
      <c r="K114">
        <f t="shared" si="18"/>
        <v>40.498024654094898</v>
      </c>
      <c r="L114">
        <f t="shared" si="19"/>
        <v>0.91529625367604694</v>
      </c>
      <c r="M114">
        <f t="shared" si="24"/>
        <v>-0.63567569417445968</v>
      </c>
      <c r="N114">
        <f t="shared" si="25"/>
        <v>2.0383197153446067</v>
      </c>
      <c r="O114">
        <f t="shared" si="26"/>
        <v>-1.4142610779594926</v>
      </c>
      <c r="P114">
        <f t="shared" si="27"/>
        <v>-0.18404232183837013</v>
      </c>
      <c r="Q114">
        <f t="shared" si="28"/>
        <v>-1.1330393600064237E-2</v>
      </c>
      <c r="R114">
        <f t="shared" si="29"/>
        <v>-525.74174404997314</v>
      </c>
    </row>
    <row r="115" spans="1:18">
      <c r="A115" s="11"/>
      <c r="B115">
        <v>78</v>
      </c>
      <c r="C115">
        <f t="shared" si="20"/>
        <v>1.3613568165555769</v>
      </c>
      <c r="D115">
        <f t="shared" si="21"/>
        <v>88.265929590261194</v>
      </c>
      <c r="E115">
        <f t="shared" si="22"/>
        <v>-64.995203944034145</v>
      </c>
      <c r="F115">
        <f t="shared" si="15"/>
        <v>-1.2424024312547262</v>
      </c>
      <c r="G115">
        <f t="shared" si="16"/>
        <v>199.86178309514742</v>
      </c>
      <c r="H115" s="10">
        <v>1281476000</v>
      </c>
      <c r="I115">
        <f t="shared" si="23"/>
        <v>12814.76</v>
      </c>
      <c r="J115">
        <f t="shared" si="17"/>
        <v>463.78488967524305</v>
      </c>
      <c r="K115">
        <f t="shared" si="18"/>
        <v>31.153877032976318</v>
      </c>
      <c r="L115">
        <f t="shared" si="19"/>
        <v>0.74274455477079449</v>
      </c>
      <c r="M115">
        <f t="shared" si="24"/>
        <v>-0.64371884277112745</v>
      </c>
      <c r="N115">
        <f t="shared" si="25"/>
        <v>1.6581186370689729</v>
      </c>
      <c r="O115">
        <f t="shared" si="26"/>
        <v>-1.6180883524159153</v>
      </c>
      <c r="P115">
        <f t="shared" si="27"/>
        <v>-0.15792850711464043</v>
      </c>
      <c r="Q115">
        <f t="shared" si="28"/>
        <v>-2.1888639600644782E-2</v>
      </c>
      <c r="R115">
        <f t="shared" si="29"/>
        <v>-495.70058285811035</v>
      </c>
    </row>
    <row r="116" spans="1:18">
      <c r="A116" s="11"/>
      <c r="B116">
        <v>81</v>
      </c>
      <c r="C116">
        <f t="shared" si="20"/>
        <v>1.4137166941154069</v>
      </c>
      <c r="D116">
        <f t="shared" si="21"/>
        <v>66.41201089954177</v>
      </c>
      <c r="E116">
        <f t="shared" si="22"/>
        <v>-67.663969780351309</v>
      </c>
      <c r="F116">
        <f t="shared" si="15"/>
        <v>-1.5021352650528337</v>
      </c>
      <c r="G116">
        <f t="shared" si="16"/>
        <v>201.81121207631784</v>
      </c>
      <c r="H116" s="10">
        <v>1207566000</v>
      </c>
      <c r="I116">
        <f t="shared" si="23"/>
        <v>12075.660000000002</v>
      </c>
      <c r="J116">
        <f t="shared" si="17"/>
        <v>441.29857771867006</v>
      </c>
      <c r="K116">
        <f t="shared" si="18"/>
        <v>22.30393882154646</v>
      </c>
      <c r="L116">
        <f t="shared" si="19"/>
        <v>0.55358600631477861</v>
      </c>
      <c r="M116">
        <f t="shared" si="24"/>
        <v>-0.64999760276410778</v>
      </c>
      <c r="N116">
        <f t="shared" si="25"/>
        <v>1.2597508640219779</v>
      </c>
      <c r="O116">
        <f t="shared" si="26"/>
        <v>-1.7820729215084992</v>
      </c>
      <c r="P116">
        <f t="shared" si="27"/>
        <v>-0.12491245880494432</v>
      </c>
      <c r="Q116">
        <f t="shared" si="28"/>
        <v>-3.0955210985128698E-2</v>
      </c>
      <c r="R116">
        <f t="shared" si="29"/>
        <v>-464.17143262502589</v>
      </c>
    </row>
    <row r="117" spans="1:18">
      <c r="A117" s="11"/>
      <c r="B117">
        <v>84</v>
      </c>
      <c r="C117">
        <f t="shared" si="20"/>
        <v>1.4660765716752369</v>
      </c>
      <c r="D117">
        <f t="shared" si="21"/>
        <v>44.376061503188978</v>
      </c>
      <c r="E117">
        <f t="shared" si="22"/>
        <v>-69.591395004158954</v>
      </c>
      <c r="F117">
        <f t="shared" si="15"/>
        <v>-1.69621757972341</v>
      </c>
      <c r="G117">
        <f t="shared" si="16"/>
        <v>203.20749055291239</v>
      </c>
      <c r="H117" s="10">
        <v>1133786000</v>
      </c>
      <c r="I117">
        <f t="shared" si="23"/>
        <v>11337.86</v>
      </c>
      <c r="J117">
        <f t="shared" si="17"/>
        <v>417.20275061494482</v>
      </c>
      <c r="K117">
        <f t="shared" si="18"/>
        <v>14.089589001772035</v>
      </c>
      <c r="L117">
        <f t="shared" si="19"/>
        <v>0.35966645256258262</v>
      </c>
      <c r="M117">
        <f t="shared" si="24"/>
        <v>-0.65449476450869093</v>
      </c>
      <c r="N117">
        <f t="shared" si="25"/>
        <v>0.84758099688894217</v>
      </c>
      <c r="O117">
        <f t="shared" si="26"/>
        <v>-1.9021769409126021</v>
      </c>
      <c r="P117">
        <f t="shared" si="27"/>
        <v>-8.6437136648992802E-2</v>
      </c>
      <c r="Q117">
        <f t="shared" si="28"/>
        <v>-3.7912235896880961E-2</v>
      </c>
      <c r="R117">
        <f t="shared" si="29"/>
        <v>-431.66248349331539</v>
      </c>
    </row>
    <row r="118" spans="1:18">
      <c r="A118" s="11"/>
      <c r="B118">
        <v>87</v>
      </c>
      <c r="C118">
        <f t="shared" si="20"/>
        <v>1.5184364492350666</v>
      </c>
      <c r="D118">
        <f t="shared" si="21"/>
        <v>22.218480406798243</v>
      </c>
      <c r="E118">
        <f t="shared" si="22"/>
        <v>-70.75636234136536</v>
      </c>
      <c r="F118">
        <f t="shared" si="15"/>
        <v>-1.8161670468050777</v>
      </c>
      <c r="G118">
        <f t="shared" si="16"/>
        <v>204.04679142268091</v>
      </c>
      <c r="H118" s="10">
        <v>1060515000</v>
      </c>
      <c r="I118">
        <f t="shared" si="23"/>
        <v>10605.150000000001</v>
      </c>
      <c r="J118">
        <f t="shared" si="17"/>
        <v>391.85279238859135</v>
      </c>
      <c r="K118">
        <f t="shared" si="18"/>
        <v>6.6258211020064772</v>
      </c>
      <c r="L118">
        <f t="shared" si="19"/>
        <v>0.17196943616411522</v>
      </c>
      <c r="M118">
        <f t="shared" si="24"/>
        <v>-0.65719800159712916</v>
      </c>
      <c r="N118">
        <f t="shared" si="25"/>
        <v>0.42612485498626623</v>
      </c>
      <c r="O118">
        <f t="shared" si="26"/>
        <v>-1.9754430510681071</v>
      </c>
      <c r="P118">
        <f t="shared" si="27"/>
        <v>-4.4184096850080692E-2</v>
      </c>
      <c r="Q118">
        <f t="shared" si="28"/>
        <v>-4.2285604585192912E-2</v>
      </c>
      <c r="R118">
        <f t="shared" si="29"/>
        <v>-398.65574103796519</v>
      </c>
    </row>
    <row r="119" spans="1:18">
      <c r="A119" s="11"/>
      <c r="B119">
        <v>90</v>
      </c>
      <c r="C119">
        <f t="shared" si="20"/>
        <v>1.5707963267948966</v>
      </c>
      <c r="D119">
        <f t="shared" si="21"/>
        <v>2.6005961192766299E-14</v>
      </c>
      <c r="E119">
        <f t="shared" si="22"/>
        <v>-71.14610816603907</v>
      </c>
      <c r="F119">
        <f t="shared" si="15"/>
        <v>-1.856741299004967</v>
      </c>
      <c r="G119">
        <f t="shared" si="16"/>
        <v>204.32681422027846</v>
      </c>
      <c r="H119" s="10">
        <v>988108000</v>
      </c>
      <c r="I119">
        <f t="shared" si="23"/>
        <v>9881.08</v>
      </c>
      <c r="J119">
        <f t="shared" si="17"/>
        <v>365.59995999999995</v>
      </c>
      <c r="K119">
        <f t="shared" si="18"/>
        <v>7.2357150675708394E-15</v>
      </c>
      <c r="L119">
        <f t="shared" si="19"/>
        <v>1.8883333759184226E-16</v>
      </c>
      <c r="M119">
        <f t="shared" si="24"/>
        <v>-0.65809990464446266</v>
      </c>
      <c r="N119">
        <f t="shared" si="25"/>
        <v>4.9944884997284462E-16</v>
      </c>
      <c r="O119">
        <f t="shared" si="26"/>
        <v>-2.0000671971867074</v>
      </c>
      <c r="P119">
        <f t="shared" si="27"/>
        <v>-5.2072182929681802E-17</v>
      </c>
      <c r="Q119">
        <f t="shared" si="28"/>
        <v>-4.3777279201289626E-2</v>
      </c>
      <c r="R119">
        <f t="shared" si="29"/>
        <v>-365.59995999999995</v>
      </c>
    </row>
    <row r="120" spans="1:18">
      <c r="A120" s="11"/>
      <c r="B120">
        <v>93</v>
      </c>
      <c r="C120">
        <f t="shared" si="20"/>
        <v>1.6231562043547263</v>
      </c>
      <c r="D120">
        <f t="shared" si="21"/>
        <v>-22.218480406798101</v>
      </c>
      <c r="E120">
        <f t="shared" si="22"/>
        <v>-70.756362341365374</v>
      </c>
      <c r="F120">
        <f t="shared" si="15"/>
        <v>-1.8161670468050781</v>
      </c>
      <c r="G120">
        <f t="shared" si="16"/>
        <v>204.04679142268091</v>
      </c>
      <c r="H120" s="10">
        <v>916896900</v>
      </c>
      <c r="I120">
        <f t="shared" si="23"/>
        <v>9168.969000000001</v>
      </c>
      <c r="J120">
        <f t="shared" si="17"/>
        <v>338.78692012601709</v>
      </c>
      <c r="K120">
        <f t="shared" si="18"/>
        <v>-5.728532673639017</v>
      </c>
      <c r="L120">
        <f t="shared" si="19"/>
        <v>-0.14868082291492726</v>
      </c>
      <c r="M120">
        <f t="shared" si="24"/>
        <v>-0.65719800159712916</v>
      </c>
      <c r="N120">
        <f t="shared" si="25"/>
        <v>-0.42612485498626351</v>
      </c>
      <c r="O120">
        <f t="shared" si="26"/>
        <v>-1.9754430510681076</v>
      </c>
      <c r="P120">
        <f t="shared" si="27"/>
        <v>4.4184096850080401E-2</v>
      </c>
      <c r="Q120">
        <f t="shared" si="28"/>
        <v>-4.2285604585192933E-2</v>
      </c>
      <c r="R120">
        <f t="shared" si="29"/>
        <v>-332.9052470450423</v>
      </c>
    </row>
    <row r="121" spans="1:18">
      <c r="A121" s="11"/>
      <c r="B121">
        <v>96</v>
      </c>
      <c r="C121">
        <f t="shared" si="20"/>
        <v>1.6755160819145563</v>
      </c>
      <c r="D121">
        <f t="shared" si="21"/>
        <v>-44.376061503188922</v>
      </c>
      <c r="E121">
        <f t="shared" si="22"/>
        <v>-69.591395004158954</v>
      </c>
      <c r="F121">
        <f t="shared" si="15"/>
        <v>-1.69621757972341</v>
      </c>
      <c r="G121">
        <f t="shared" si="16"/>
        <v>203.20749055291242</v>
      </c>
      <c r="H121" s="10">
        <v>847188900</v>
      </c>
      <c r="I121">
        <f t="shared" si="23"/>
        <v>8471.889000000001</v>
      </c>
      <c r="J121">
        <f t="shared" si="17"/>
        <v>311.74272690829622</v>
      </c>
      <c r="K121">
        <f t="shared" si="18"/>
        <v>-10.528039160708753</v>
      </c>
      <c r="L121">
        <f t="shared" si="19"/>
        <v>-0.26875038703370496</v>
      </c>
      <c r="M121">
        <f t="shared" si="24"/>
        <v>-0.65449476450869104</v>
      </c>
      <c r="N121">
        <f t="shared" si="25"/>
        <v>-0.84758099688894106</v>
      </c>
      <c r="O121">
        <f t="shared" si="26"/>
        <v>-1.9021769409126021</v>
      </c>
      <c r="P121">
        <f t="shared" si="27"/>
        <v>8.6437136648992718E-2</v>
      </c>
      <c r="Q121">
        <f t="shared" si="28"/>
        <v>-3.7912235896880982E-2</v>
      </c>
      <c r="R121">
        <f t="shared" si="29"/>
        <v>-300.93810840752042</v>
      </c>
    </row>
    <row r="122" spans="1:18">
      <c r="A122" s="11"/>
      <c r="B122">
        <v>99</v>
      </c>
      <c r="C122">
        <f t="shared" si="20"/>
        <v>1.7278759594743864</v>
      </c>
      <c r="D122">
        <f t="shared" si="21"/>
        <v>-66.412010899541812</v>
      </c>
      <c r="E122">
        <f t="shared" si="22"/>
        <v>-67.663969780351309</v>
      </c>
      <c r="F122">
        <f t="shared" si="15"/>
        <v>-1.502135265052833</v>
      </c>
      <c r="G122">
        <f t="shared" si="16"/>
        <v>201.81121207631782</v>
      </c>
      <c r="H122" s="10">
        <v>779267300</v>
      </c>
      <c r="I122">
        <f t="shared" si="23"/>
        <v>7792.6730000000007</v>
      </c>
      <c r="J122">
        <f t="shared" si="17"/>
        <v>284.77909377430973</v>
      </c>
      <c r="K122">
        <f t="shared" si="18"/>
        <v>-14.393192740464457</v>
      </c>
      <c r="L122">
        <f t="shared" si="19"/>
        <v>-0.35724049241093292</v>
      </c>
      <c r="M122">
        <f t="shared" si="24"/>
        <v>-0.64999760276410767</v>
      </c>
      <c r="N122">
        <f t="shared" si="25"/>
        <v>-1.2597508640219788</v>
      </c>
      <c r="O122">
        <f t="shared" si="26"/>
        <v>-1.7820729215084987</v>
      </c>
      <c r="P122">
        <f t="shared" si="27"/>
        <v>0.12491245880494438</v>
      </c>
      <c r="Q122">
        <f t="shared" si="28"/>
        <v>-3.0955210985128684E-2</v>
      </c>
      <c r="R122">
        <f t="shared" si="29"/>
        <v>-270.01876772491147</v>
      </c>
    </row>
    <row r="123" spans="1:18">
      <c r="A123" s="11"/>
      <c r="B123">
        <v>102</v>
      </c>
      <c r="C123">
        <f t="shared" si="20"/>
        <v>1.780235837034216</v>
      </c>
      <c r="D123">
        <f t="shared" si="21"/>
        <v>-88.265929590261052</v>
      </c>
      <c r="E123">
        <f t="shared" si="22"/>
        <v>-64.995203944034188</v>
      </c>
      <c r="F123">
        <f t="shared" si="15"/>
        <v>-1.2424024312547286</v>
      </c>
      <c r="G123">
        <f t="shared" si="16"/>
        <v>199.86178309514742</v>
      </c>
      <c r="H123" s="10">
        <v>713391900</v>
      </c>
      <c r="I123">
        <f t="shared" si="23"/>
        <v>7133.9190000000008</v>
      </c>
      <c r="J123">
        <f t="shared" si="17"/>
        <v>258.18695288613452</v>
      </c>
      <c r="K123">
        <f t="shared" si="18"/>
        <v>-17.34322260340522</v>
      </c>
      <c r="L123">
        <f t="shared" si="19"/>
        <v>-0.41348253821576886</v>
      </c>
      <c r="M123">
        <f t="shared" si="24"/>
        <v>-0.64371884277112756</v>
      </c>
      <c r="N123">
        <f t="shared" si="25"/>
        <v>-1.6581186370689704</v>
      </c>
      <c r="O123">
        <f t="shared" si="26"/>
        <v>-1.6180883524159155</v>
      </c>
      <c r="P123">
        <f t="shared" si="27"/>
        <v>0.15792850711464024</v>
      </c>
      <c r="Q123">
        <f t="shared" si="28"/>
        <v>-2.1888639600644869E-2</v>
      </c>
      <c r="R123">
        <f t="shared" si="29"/>
        <v>-240.41963067366797</v>
      </c>
    </row>
    <row r="124" spans="1:18">
      <c r="A124" s="11"/>
      <c r="B124">
        <v>105</v>
      </c>
      <c r="C124">
        <f t="shared" si="20"/>
        <v>1.8325957145940461</v>
      </c>
      <c r="D124">
        <f t="shared" si="21"/>
        <v>-109.87791750326323</v>
      </c>
      <c r="E124">
        <f t="shared" si="22"/>
        <v>-61.614337052185348</v>
      </c>
      <c r="F124">
        <f t="shared" si="15"/>
        <v>-0.92837064950248294</v>
      </c>
      <c r="G124">
        <f t="shared" si="16"/>
        <v>197.36454685873542</v>
      </c>
      <c r="H124" s="10">
        <v>649798100</v>
      </c>
      <c r="I124">
        <f t="shared" si="23"/>
        <v>6497.9810000000007</v>
      </c>
      <c r="J124">
        <f t="shared" si="17"/>
        <v>232.23300366551965</v>
      </c>
      <c r="K124">
        <f t="shared" si="18"/>
        <v>-19.419442861210861</v>
      </c>
      <c r="L124">
        <f t="shared" si="19"/>
        <v>-0.43889901917833679</v>
      </c>
      <c r="M124">
        <f t="shared" si="24"/>
        <v>-0.63567569417445968</v>
      </c>
      <c r="N124">
        <f t="shared" si="25"/>
        <v>-2.0383197153446075</v>
      </c>
      <c r="O124">
        <f t="shared" si="26"/>
        <v>-1.4142610779594915</v>
      </c>
      <c r="P124">
        <f t="shared" si="27"/>
        <v>0.18404232183837016</v>
      </c>
      <c r="Q124">
        <f t="shared" si="28"/>
        <v>-1.1330393600064225E-2</v>
      </c>
      <c r="R124">
        <f t="shared" si="29"/>
        <v>-212.36453212243399</v>
      </c>
    </row>
    <row r="125" spans="1:18">
      <c r="A125" s="11"/>
      <c r="B125">
        <v>108</v>
      </c>
      <c r="C125">
        <f t="shared" si="20"/>
        <v>1.8849555921538759</v>
      </c>
      <c r="D125">
        <f t="shared" si="21"/>
        <v>-131.18873768190915</v>
      </c>
      <c r="E125">
        <f t="shared" si="22"/>
        <v>-57.558410589963849</v>
      </c>
      <c r="F125">
        <f t="shared" si="15"/>
        <v>-0.57376461555035096</v>
      </c>
      <c r="G125">
        <f t="shared" si="16"/>
        <v>194.32634811802509</v>
      </c>
      <c r="H125" s="10">
        <v>588697500</v>
      </c>
      <c r="I125">
        <f t="shared" si="23"/>
        <v>5886.9750000000004</v>
      </c>
      <c r="J125">
        <f t="shared" si="17"/>
        <v>207.15729959561648</v>
      </c>
      <c r="K125">
        <f t="shared" si="18"/>
        <v>-20.682317522334291</v>
      </c>
      <c r="L125">
        <f t="shared" si="19"/>
        <v>-0.43667070623097742</v>
      </c>
      <c r="M125">
        <f t="shared" si="24"/>
        <v>-0.62589020268533546</v>
      </c>
      <c r="N125">
        <f t="shared" si="25"/>
        <v>-2.3961885362731032</v>
      </c>
      <c r="O125">
        <f t="shared" si="26"/>
        <v>-1.1756100021002889</v>
      </c>
      <c r="P125">
        <f t="shared" si="27"/>
        <v>0.20211260396472092</v>
      </c>
      <c r="Q125">
        <f t="shared" si="28"/>
        <v>-1.6090099792068977E-17</v>
      </c>
      <c r="R125">
        <f t="shared" si="29"/>
        <v>-186.02962858362025</v>
      </c>
    </row>
    <row r="126" spans="1:18">
      <c r="A126" s="11"/>
      <c r="B126">
        <v>111</v>
      </c>
      <c r="C126">
        <f t="shared" si="20"/>
        <v>1.9373154697137058</v>
      </c>
      <c r="D126">
        <f t="shared" si="21"/>
        <v>-152.13997864938642</v>
      </c>
      <c r="E126">
        <f t="shared" si="22"/>
        <v>-52.871862136446921</v>
      </c>
      <c r="F126">
        <f t="shared" si="15"/>
        <v>-0.19408231467057585</v>
      </c>
      <c r="G126">
        <f t="shared" si="16"/>
        <v>190.75551436458207</v>
      </c>
      <c r="H126" s="10">
        <v>530277700</v>
      </c>
      <c r="I126">
        <f t="shared" si="23"/>
        <v>5302.777</v>
      </c>
      <c r="J126">
        <f t="shared" si="17"/>
        <v>183.17104609134341</v>
      </c>
      <c r="K126">
        <f t="shared" si="18"/>
        <v>-21.208140095867023</v>
      </c>
      <c r="L126">
        <f t="shared" si="19"/>
        <v>-0.41131377500430533</v>
      </c>
      <c r="M126">
        <f t="shared" si="24"/>
        <v>-0.61438918965574529</v>
      </c>
      <c r="N126">
        <f t="shared" si="25"/>
        <v>-2.7278042141635042</v>
      </c>
      <c r="O126">
        <f t="shared" si="26"/>
        <v>-0.90801150636346828</v>
      </c>
      <c r="P126">
        <f t="shared" si="27"/>
        <v>0.21134959545393711</v>
      </c>
      <c r="Q126">
        <f t="shared" si="28"/>
        <v>1.1330393600064197E-2</v>
      </c>
      <c r="R126">
        <f t="shared" si="29"/>
        <v>-161.54498856454552</v>
      </c>
    </row>
    <row r="127" spans="1:18">
      <c r="A127" s="11"/>
      <c r="B127">
        <v>114</v>
      </c>
      <c r="C127">
        <f t="shared" si="20"/>
        <v>1.9896753472735356</v>
      </c>
      <c r="D127">
        <f t="shared" si="21"/>
        <v>-172.67421451050586</v>
      </c>
      <c r="E127">
        <f t="shared" si="22"/>
        <v>-47.606038497214655</v>
      </c>
      <c r="F127">
        <f t="shared" si="15"/>
        <v>0.19408231467057471</v>
      </c>
      <c r="G127">
        <f t="shared" si="16"/>
        <v>186.66183300551899</v>
      </c>
      <c r="H127" s="10">
        <v>474702600</v>
      </c>
      <c r="I127">
        <f t="shared" si="23"/>
        <v>4747.0260000000007</v>
      </c>
      <c r="J127">
        <f t="shared" si="17"/>
        <v>160.45508946561907</v>
      </c>
      <c r="K127">
        <f t="shared" si="18"/>
        <v>-21.085475197085259</v>
      </c>
      <c r="L127">
        <f t="shared" si="19"/>
        <v>-0.3682065423651773</v>
      </c>
      <c r="M127">
        <f t="shared" si="24"/>
        <v>-0.60120417856297781</v>
      </c>
      <c r="N127">
        <f t="shared" si="25"/>
        <v>-3.0295334982537985</v>
      </c>
      <c r="O127">
        <f t="shared" si="26"/>
        <v>-0.61805475382256203</v>
      </c>
      <c r="P127">
        <f t="shared" si="27"/>
        <v>0.21134959545393714</v>
      </c>
      <c r="Q127">
        <f t="shared" si="28"/>
        <v>2.1888639600644778E-2</v>
      </c>
      <c r="R127">
        <f t="shared" si="29"/>
        <v>-138.99716569786958</v>
      </c>
    </row>
    <row r="128" spans="1:18">
      <c r="A128" s="11"/>
      <c r="B128">
        <v>117</v>
      </c>
      <c r="C128">
        <f t="shared" si="20"/>
        <v>2.0420352248333655</v>
      </c>
      <c r="D128">
        <f t="shared" si="21"/>
        <v>-192.73516235208962</v>
      </c>
      <c r="E128">
        <f t="shared" si="22"/>
        <v>-41.818633138002873</v>
      </c>
      <c r="F128">
        <f t="shared" si="15"/>
        <v>0.57376461555034974</v>
      </c>
      <c r="G128">
        <f t="shared" si="16"/>
        <v>182.05652453689271</v>
      </c>
      <c r="H128" s="10">
        <v>422111600</v>
      </c>
      <c r="I128">
        <f t="shared" si="23"/>
        <v>4221.116</v>
      </c>
      <c r="J128">
        <f t="shared" si="17"/>
        <v>139.15855012816854</v>
      </c>
      <c r="K128">
        <f t="shared" si="18"/>
        <v>-20.411421740060028</v>
      </c>
      <c r="L128">
        <f t="shared" si="19"/>
        <v>-0.31310438804358409</v>
      </c>
      <c r="M128">
        <f t="shared" si="24"/>
        <v>-0.5863713086059591</v>
      </c>
      <c r="N128">
        <f t="shared" si="25"/>
        <v>-3.2980705793665841</v>
      </c>
      <c r="O128">
        <f t="shared" si="26"/>
        <v>-0.31287944203641704</v>
      </c>
      <c r="P128">
        <f t="shared" si="27"/>
        <v>0.20211260396472092</v>
      </c>
      <c r="Q128">
        <f t="shared" si="28"/>
        <v>3.0955210985128719E-2</v>
      </c>
      <c r="R128">
        <f t="shared" si="29"/>
        <v>-118.43210199948894</v>
      </c>
    </row>
    <row r="129" spans="1:18">
      <c r="A129" s="11"/>
      <c r="B129">
        <v>120</v>
      </c>
      <c r="C129">
        <f t="shared" si="20"/>
        <v>2.0943951023931953</v>
      </c>
      <c r="D129">
        <f t="shared" si="21"/>
        <v>-212.26783651052307</v>
      </c>
      <c r="E129">
        <f t="shared" si="22"/>
        <v>-35.573054083019564</v>
      </c>
      <c r="F129">
        <f t="shared" si="15"/>
        <v>0.92837064950248205</v>
      </c>
      <c r="G129">
        <f t="shared" si="16"/>
        <v>176.95221178910464</v>
      </c>
      <c r="H129" s="10">
        <v>372620700</v>
      </c>
      <c r="I129">
        <f t="shared" si="23"/>
        <v>3726.2070000000003</v>
      </c>
      <c r="J129">
        <f t="shared" si="17"/>
        <v>119.39862710509789</v>
      </c>
      <c r="K129">
        <f t="shared" si="18"/>
        <v>-19.287943870352951</v>
      </c>
      <c r="L129">
        <f t="shared" si="19"/>
        <v>-0.25168257610409345</v>
      </c>
      <c r="M129">
        <f t="shared" si="24"/>
        <v>-0.5699312356502213</v>
      </c>
      <c r="N129">
        <f t="shared" si="25"/>
        <v>-3.5304733090461893</v>
      </c>
      <c r="O129">
        <f t="shared" si="26"/>
        <v>-4.9007584726934183E-16</v>
      </c>
      <c r="P129">
        <f t="shared" si="27"/>
        <v>0.18404232183837027</v>
      </c>
      <c r="Q129">
        <f t="shared" si="28"/>
        <v>3.7912235896880919E-2</v>
      </c>
      <c r="R129">
        <f t="shared" si="29"/>
        <v>-99.859096326927045</v>
      </c>
    </row>
    <row r="130" spans="1:18">
      <c r="A130" s="11"/>
      <c r="B130">
        <v>123</v>
      </c>
      <c r="C130">
        <f t="shared" si="20"/>
        <v>2.1467549799530254</v>
      </c>
      <c r="D130">
        <f t="shared" si="21"/>
        <v>-231.2186992836377</v>
      </c>
      <c r="E130">
        <f t="shared" si="22"/>
        <v>-28.937729203362494</v>
      </c>
      <c r="F130">
        <f t="shared" si="15"/>
        <v>1.2424024312547277</v>
      </c>
      <c r="G130">
        <f t="shared" si="16"/>
        <v>171.36288532860007</v>
      </c>
      <c r="H130" s="10">
        <v>326321700</v>
      </c>
      <c r="I130">
        <f t="shared" si="23"/>
        <v>3263.2170000000001</v>
      </c>
      <c r="J130">
        <f t="shared" si="17"/>
        <v>101.26027002460901</v>
      </c>
      <c r="K130">
        <f t="shared" si="18"/>
        <v>-17.818225128387876</v>
      </c>
      <c r="L130">
        <f t="shared" si="19"/>
        <v>-0.18913632856061963</v>
      </c>
      <c r="M130">
        <f t="shared" si="24"/>
        <v>-0.55192902079300077</v>
      </c>
      <c r="N130">
        <f t="shared" si="25"/>
        <v>-3.7241954343528501</v>
      </c>
      <c r="O130">
        <f t="shared" si="26"/>
        <v>0.31287944203641782</v>
      </c>
      <c r="P130">
        <f t="shared" si="27"/>
        <v>0.15792850711464029</v>
      </c>
      <c r="Q130">
        <f t="shared" si="28"/>
        <v>4.2285604585192919E-2</v>
      </c>
      <c r="R130">
        <f t="shared" si="29"/>
        <v>-83.254545527363263</v>
      </c>
    </row>
    <row r="131" spans="1:18">
      <c r="A131" s="11"/>
      <c r="B131">
        <v>126</v>
      </c>
      <c r="C131">
        <f t="shared" si="20"/>
        <v>2.1991148575128552</v>
      </c>
      <c r="D131">
        <f t="shared" si="21"/>
        <v>-249.53580767383053</v>
      </c>
      <c r="E131">
        <f t="shared" si="22"/>
        <v>-21.985356506944306</v>
      </c>
      <c r="F131">
        <f t="shared" si="15"/>
        <v>1.5021352650528335</v>
      </c>
      <c r="G131">
        <f t="shared" si="16"/>
        <v>165.30386511069796</v>
      </c>
      <c r="H131" s="10">
        <v>283282500</v>
      </c>
      <c r="I131">
        <f t="shared" si="23"/>
        <v>2832.8250000000003</v>
      </c>
      <c r="J131">
        <f t="shared" si="17"/>
        <v>84.796731982337789</v>
      </c>
      <c r="K131">
        <f t="shared" si="18"/>
        <v>-16.103281931171136</v>
      </c>
      <c r="L131">
        <f t="shared" si="19"/>
        <v>-0.12986555420893456</v>
      </c>
      <c r="M131">
        <f t="shared" si="24"/>
        <v>-0.53241400685390272</v>
      </c>
      <c r="N131">
        <f t="shared" si="25"/>
        <v>-3.8771144951427416</v>
      </c>
      <c r="O131">
        <f t="shared" si="26"/>
        <v>0.61805475382256114</v>
      </c>
      <c r="P131">
        <f t="shared" si="27"/>
        <v>0.12491245880494432</v>
      </c>
      <c r="Q131">
        <f t="shared" si="28"/>
        <v>4.3777279201289626E-2</v>
      </c>
      <c r="R131">
        <f t="shared" si="29"/>
        <v>-68.566206881755122</v>
      </c>
    </row>
    <row r="132" spans="1:18">
      <c r="A132" s="11"/>
      <c r="B132">
        <v>129</v>
      </c>
      <c r="C132">
        <f t="shared" si="20"/>
        <v>2.2514747350726849</v>
      </c>
      <c r="D132">
        <f t="shared" si="21"/>
        <v>-267.16895576021068</v>
      </c>
      <c r="E132">
        <f t="shared" si="22"/>
        <v>-14.792107643904409</v>
      </c>
      <c r="F132">
        <f t="shared" si="15"/>
        <v>1.6962175797234089</v>
      </c>
      <c r="G132">
        <f t="shared" si="16"/>
        <v>158.79175848865822</v>
      </c>
      <c r="H132" s="10">
        <v>243546900</v>
      </c>
      <c r="I132">
        <f t="shared" si="23"/>
        <v>2435.4690000000001</v>
      </c>
      <c r="J132">
        <f t="shared" si="17"/>
        <v>70.030451211334963</v>
      </c>
      <c r="K132">
        <f t="shared" si="18"/>
        <v>-14.238863427009022</v>
      </c>
      <c r="L132">
        <f t="shared" si="19"/>
        <v>-7.7259420698098449E-2</v>
      </c>
      <c r="M132">
        <f t="shared" si="24"/>
        <v>-0.51143968312966182</v>
      </c>
      <c r="N132">
        <f t="shared" si="25"/>
        <v>-3.9875550781854816</v>
      </c>
      <c r="O132">
        <f t="shared" si="26"/>
        <v>0.90801150636346606</v>
      </c>
      <c r="P132">
        <f t="shared" si="27"/>
        <v>8.643713664899301E-2</v>
      </c>
      <c r="Q132">
        <f t="shared" si="28"/>
        <v>4.2285604585192933E-2</v>
      </c>
      <c r="R132">
        <f t="shared" si="29"/>
        <v>-55.717388708415392</v>
      </c>
    </row>
    <row r="133" spans="1:18">
      <c r="A133" s="11"/>
      <c r="B133">
        <v>132</v>
      </c>
      <c r="C133">
        <f t="shared" si="20"/>
        <v>2.3038346126325151</v>
      </c>
      <c r="D133">
        <f t="shared" si="21"/>
        <v>-284.06981230953863</v>
      </c>
      <c r="E133">
        <f t="shared" si="22"/>
        <v>-7.4367933540703097</v>
      </c>
      <c r="F133">
        <f t="shared" si="15"/>
        <v>1.8161670468050781</v>
      </c>
      <c r="G133">
        <f t="shared" si="16"/>
        <v>151.8444146940808</v>
      </c>
      <c r="H133" s="10">
        <v>207134900</v>
      </c>
      <c r="I133">
        <f t="shared" si="23"/>
        <v>2071.3490000000002</v>
      </c>
      <c r="J133">
        <f t="shared" si="17"/>
        <v>56.954554770987684</v>
      </c>
      <c r="K133">
        <f t="shared" si="18"/>
        <v>-12.312775257607001</v>
      </c>
      <c r="L133">
        <f t="shared" si="19"/>
        <v>-3.358827735855717E-2</v>
      </c>
      <c r="M133">
        <f t="shared" si="24"/>
        <v>-0.48906353878369901</v>
      </c>
      <c r="N133">
        <f t="shared" si="25"/>
        <v>-4.0543071733420764</v>
      </c>
      <c r="O133">
        <f t="shared" si="26"/>
        <v>1.1756100021002882</v>
      </c>
      <c r="P133">
        <f t="shared" si="27"/>
        <v>4.4184096850080533E-2</v>
      </c>
      <c r="Q133">
        <f t="shared" si="28"/>
        <v>3.791223589688094E-2</v>
      </c>
      <c r="R133">
        <f t="shared" si="29"/>
        <v>-44.611220444483628</v>
      </c>
    </row>
    <row r="134" spans="1:18">
      <c r="A134" s="11"/>
      <c r="B134">
        <v>135</v>
      </c>
      <c r="C134">
        <f t="shared" si="20"/>
        <v>2.3561944901923448</v>
      </c>
      <c r="D134">
        <f t="shared" si="21"/>
        <v>-300.19205324877663</v>
      </c>
      <c r="E134">
        <f t="shared" si="22"/>
        <v>-1.3074681673857649E-14</v>
      </c>
      <c r="F134">
        <f t="shared" si="15"/>
        <v>1.856741299004967</v>
      </c>
      <c r="G134">
        <f t="shared" si="16"/>
        <v>144.4808759134028</v>
      </c>
      <c r="H134" s="10">
        <v>174042600</v>
      </c>
      <c r="I134">
        <f t="shared" si="23"/>
        <v>1740.4260000000002</v>
      </c>
      <c r="J134">
        <f t="shared" si="17"/>
        <v>45.534679989874995</v>
      </c>
      <c r="K134">
        <f t="shared" si="18"/>
        <v>-10.402647610439539</v>
      </c>
      <c r="L134">
        <f t="shared" si="19"/>
        <v>-4.9890869785228895E-17</v>
      </c>
      <c r="M134">
        <f t="shared" si="24"/>
        <v>-0.46534690527231987</v>
      </c>
      <c r="N134">
        <f t="shared" si="25"/>
        <v>-4.0766394306892133</v>
      </c>
      <c r="O134">
        <f t="shared" si="26"/>
        <v>1.4142610779594924</v>
      </c>
      <c r="P134">
        <f t="shared" si="27"/>
        <v>7.8108274394522696E-17</v>
      </c>
      <c r="Q134">
        <f t="shared" si="28"/>
        <v>3.0955210985128746E-2</v>
      </c>
      <c r="R134">
        <f t="shared" si="29"/>
        <v>-35.134684872115741</v>
      </c>
    </row>
    <row r="135" spans="1:18">
      <c r="A135" s="11"/>
      <c r="B135">
        <v>138</v>
      </c>
      <c r="C135">
        <f t="shared" si="20"/>
        <v>2.4085543677521746</v>
      </c>
      <c r="D135">
        <f t="shared" si="21"/>
        <v>-315.49148863615346</v>
      </c>
      <c r="E135">
        <f t="shared" si="22"/>
        <v>7.4367933540702822</v>
      </c>
      <c r="F135">
        <f t="shared" si="15"/>
        <v>1.8161670468050781</v>
      </c>
      <c r="G135">
        <f t="shared" si="16"/>
        <v>136.72132509458874</v>
      </c>
      <c r="H135" s="10">
        <v>144241900</v>
      </c>
      <c r="I135">
        <f t="shared" si="23"/>
        <v>1442.4190000000001</v>
      </c>
      <c r="J135">
        <f t="shared" si="17"/>
        <v>35.711167903460911</v>
      </c>
      <c r="K135">
        <f t="shared" si="18"/>
        <v>-8.5742098382755536</v>
      </c>
      <c r="L135">
        <f t="shared" si="19"/>
        <v>2.338976649480725E-2</v>
      </c>
      <c r="M135">
        <f t="shared" si="24"/>
        <v>-0.44035478823945617</v>
      </c>
      <c r="N135">
        <f t="shared" si="25"/>
        <v>-4.0543071733420764</v>
      </c>
      <c r="O135">
        <f t="shared" si="26"/>
        <v>1.6180883524159151</v>
      </c>
      <c r="P135">
        <f t="shared" si="27"/>
        <v>-4.4184096850080373E-2</v>
      </c>
      <c r="Q135">
        <f t="shared" si="28"/>
        <v>2.1888639600644879E-2</v>
      </c>
      <c r="R135">
        <f t="shared" si="29"/>
        <v>-27.16241978184723</v>
      </c>
    </row>
    <row r="136" spans="1:18">
      <c r="A136" s="11"/>
      <c r="B136">
        <v>141</v>
      </c>
      <c r="C136">
        <f t="shared" si="20"/>
        <v>2.4609142453120043</v>
      </c>
      <c r="D136">
        <f t="shared" si="21"/>
        <v>-329.92618378272311</v>
      </c>
      <c r="E136">
        <f t="shared" si="22"/>
        <v>14.792107643904322</v>
      </c>
      <c r="F136">
        <f t="shared" si="15"/>
        <v>1.6962175797234107</v>
      </c>
      <c r="G136">
        <f t="shared" si="16"/>
        <v>128.58703062707318</v>
      </c>
      <c r="H136" s="10">
        <v>117681100</v>
      </c>
      <c r="I136">
        <f t="shared" si="23"/>
        <v>1176.8110000000001</v>
      </c>
      <c r="J136">
        <f t="shared" si="17"/>
        <v>27.401872872334774</v>
      </c>
      <c r="K136">
        <f t="shared" si="18"/>
        <v>-6.8801742532554995</v>
      </c>
      <c r="L136">
        <f t="shared" si="19"/>
        <v>3.7331510329693965E-2</v>
      </c>
      <c r="M136">
        <f t="shared" si="24"/>
        <v>-0.41415568934071417</v>
      </c>
      <c r="N136">
        <f t="shared" si="25"/>
        <v>-3.9875550781854825</v>
      </c>
      <c r="O136">
        <f t="shared" si="26"/>
        <v>1.7820729215084983</v>
      </c>
      <c r="P136">
        <f t="shared" si="27"/>
        <v>-8.643713664899251E-2</v>
      </c>
      <c r="Q136">
        <f t="shared" si="28"/>
        <v>1.1330393600064308E-2</v>
      </c>
      <c r="R136">
        <f t="shared" si="29"/>
        <v>-20.560453140096257</v>
      </c>
    </row>
    <row r="137" spans="1:18">
      <c r="A137" s="11"/>
      <c r="B137">
        <v>144</v>
      </c>
      <c r="C137">
        <f t="shared" si="20"/>
        <v>2.5132741228718345</v>
      </c>
      <c r="D137">
        <f t="shared" si="21"/>
        <v>-343.4565741924323</v>
      </c>
      <c r="E137">
        <f t="shared" si="22"/>
        <v>21.985356506944282</v>
      </c>
      <c r="F137">
        <f t="shared" ref="F137:F200" si="30">-($D$2/(262144*$F$2^11))*(65536*COS(4*C137)*$F$2^8*$B$2^2*$E$2^4+49152*COS(4*C137)*$F$2^6*$B$2^2*$E$2^6+35840*COS(4*C137)*$F$2^4*$B$2^2*$E$2^8+26880*COS(4*C137)*$F$2^2*$B$2^2*$E$2^10+4725*COS(4*C137)*$B$2^2*$E$2^12)</f>
        <v>1.5021352650528341</v>
      </c>
      <c r="G137">
        <f t="shared" ref="G137:G200" si="31">$C$2*$E$2*$B$2^2*SIN(C137)</f>
        <v>120.10028804658369</v>
      </c>
      <c r="H137" s="10">
        <v>94284140</v>
      </c>
      <c r="I137">
        <f t="shared" si="23"/>
        <v>942.84140000000002</v>
      </c>
      <c r="J137">
        <f t="shared" ref="J137:J200" si="32">I137*$E$2*SIN(C137)</f>
        <v>20.504965996319179</v>
      </c>
      <c r="K137">
        <f t="shared" ref="K137:K200" si="33">(I137/(65536*$F$2^9))*(32768*$F$2^8*$E$2^2+8192*$F$2^6*$E$2^4+3840*$F$2^4*$E$2^6+2240*$F$2^2*$E$2^8+1470*$E$2^10)*SIN(2*C137)</f>
        <v>-5.3596112998791305</v>
      </c>
      <c r="L137">
        <f t="shared" ref="L137:L200" si="34">(I137/(65536*$F$2^9))*(-4096*$F$2^6*$E$2^4-3072*$F$2^4*$E$2^6-2240*$F$2^2*$E$2^8-1680*$E$2^10)*SIN(4*C137)</f>
        <v>4.3222797363807373E-2</v>
      </c>
      <c r="M137">
        <f t="shared" si="24"/>
        <v>-0.38682141848509805</v>
      </c>
      <c r="N137">
        <f t="shared" si="25"/>
        <v>-3.8771144951427416</v>
      </c>
      <c r="O137">
        <f t="shared" si="26"/>
        <v>1.9021769409126021</v>
      </c>
      <c r="P137">
        <f t="shared" si="27"/>
        <v>-0.12491245880494423</v>
      </c>
      <c r="Q137">
        <f t="shared" si="28"/>
        <v>2.1453466389425302E-17</v>
      </c>
      <c r="R137">
        <f t="shared" si="29"/>
        <v>-15.189393440603073</v>
      </c>
    </row>
    <row r="138" spans="1:18">
      <c r="A138" s="11"/>
      <c r="B138">
        <v>147</v>
      </c>
      <c r="C138">
        <f t="shared" ref="C138:C201" si="35">(B138*2*PI())/360</f>
        <v>2.5656340004316647</v>
      </c>
      <c r="D138">
        <f t="shared" ref="D138:D201" si="36">$C$2*$E$2*$B$2^2*COS(C138)+($D$2/(262144*$F$2^11)*262144*$E$2*$B$2^2*$F$2^11*COS(C138))</f>
        <v>-356.04557400565375</v>
      </c>
      <c r="E138">
        <f t="shared" ref="E138:E201" si="37">-($D$2/(262144*$F$2^11))*(-262144*COS(2*C138)*$F$2^10*$B$2^2*$E$2^2-65536*COS(2*C138)*$F$2^8*$B$2^2*$E$2^4-30720*COS(2*C138)*$F$2^6*$B$2^2*$E$2^6-17920*COS(2*C138)*$F$2^4*$B$2^2*$E$2^8-11760*COS(2*C138)*$F$2^2*$B$2^2*$E$2^10+15120*COS(2*C138)*$B$2^2*$E$2^12)</f>
        <v>28.937729203362522</v>
      </c>
      <c r="F138">
        <f t="shared" si="30"/>
        <v>1.2424024312547262</v>
      </c>
      <c r="G138">
        <f t="shared" si="31"/>
        <v>111.28435892462716</v>
      </c>
      <c r="H138" s="10">
        <v>73951340</v>
      </c>
      <c r="I138">
        <f t="shared" ref="I138:I201" si="38">H138*10^(-5)</f>
        <v>739.51340000000005</v>
      </c>
      <c r="J138">
        <f t="shared" si="32"/>
        <v>14.90241098859722</v>
      </c>
      <c r="K138">
        <f t="shared" si="33"/>
        <v>-4.0379834521147542</v>
      </c>
      <c r="L138">
        <f t="shared" si="34"/>
        <v>4.2862258132812213E-2</v>
      </c>
      <c r="M138">
        <f t="shared" ref="M138:M201" si="39">(($D$2*SIN(C138))/(524288*$F$2^12))*(-131072*$F$2^11*$B$2^2*$E$2^3-32768*$F$2^9*$B$2^2*$E$2^5-15360*$F$2^7*$B$2^2*$E$2^7-8960*$F$2^5*$B$2^2*$E$2^9-5880*$F$2^3*$B$2^2*$E$2^11+41580*$F$2*$B$2^2*$E$2^13)</f>
        <v>-0.35842689700904146</v>
      </c>
      <c r="N138">
        <f t="shared" ref="N138:N201" si="40">(($D$2*SIN(2*C138))/(524288*$F$2^12))*(262144*$F$2^12*$B$2^2*$E$2^2+16384*$F$2^8*$B$2^2*$E$2^6+16384*$F$2^6*$B$2^2*$E$2^8+14336*$F$2^4*$B$2^2*$E$2^10+12288*$F$2^2*$B$2^2*$E$2^12+31680*$B$2^2*$E$2^14)</f>
        <v>-3.7241954343528492</v>
      </c>
      <c r="O138">
        <f t="shared" ref="O138:O201" si="41">(($D$2*SIN(3*C138))/(524288*$F$2^12))*(393216*$F$2^11*$B$2^2*$E$2^3+147456*$F$2^9*$B$2^2*$E$2^5+82944*$F$2^7*$B$2^2*$E$2^7+53760*$F$2^5*$B$2^2*$E$2^9+37800*$F$2^3*$B$2^2*$E$2^11-10395*$F$2*$B$2^2*$E$2^13)</f>
        <v>1.9754430510681074</v>
      </c>
      <c r="P138">
        <f t="shared" ref="P138:P201" si="42">(($D$2*SIN(4*C138))/(524288*$F$2^12))*(131072*$F$2^10*$B$2^2*$E$2^4+65536*$F$2^8*$B$2^2*$E$2^6+32768*$F$2^6*$B$2^2*$E$2^8+16384*$F$2^4*$B$2^2*$E$2^10+7680*$F$2^2*$B$2^2*$E$2^12-28160*$B$2^2*$E$2^14)</f>
        <v>-0.15792850711464046</v>
      </c>
      <c r="Q138">
        <f t="shared" ref="Q138:Q201" si="43">(($D$2*SIN(5*C138))/(524288*$F$2^12))*(-81920*$F$2^9*$B$2^2*$E$2^5-76800*$F$2^7*$B$2^2*$E$2^7-64000*$F$2^5*$B$2^2*$E$2^9-52500*$F$2^3*$B$2^2*$E$2^11-17325*$F$2*$B$2^2*$E$2^13)</f>
        <v>-1.1330393600064265E-2</v>
      </c>
      <c r="R138">
        <f t="shared" ref="R138:R201" si="44">I138*(-$E$2*SIN(C138)-($E$2^2*SIN(C138)*COS(C138))/($F$2*SQRT(1-($E$2^2*(SIN(C138))^2)/($F$2^2))))</f>
        <v>-10.907614578734883</v>
      </c>
    </row>
    <row r="139" spans="1:18">
      <c r="A139" s="11"/>
      <c r="B139">
        <v>150</v>
      </c>
      <c r="C139">
        <f t="shared" si="35"/>
        <v>2.6179938779914944</v>
      </c>
      <c r="D139">
        <f t="shared" si="36"/>
        <v>-367.65867764895006</v>
      </c>
      <c r="E139">
        <f t="shared" si="37"/>
        <v>35.573054083019535</v>
      </c>
      <c r="F139">
        <f t="shared" si="30"/>
        <v>0.92837064950248316</v>
      </c>
      <c r="G139">
        <f t="shared" si="31"/>
        <v>102.16340711013922</v>
      </c>
      <c r="H139" s="10">
        <v>56558900</v>
      </c>
      <c r="I139">
        <f t="shared" si="38"/>
        <v>565.58900000000006</v>
      </c>
      <c r="J139">
        <f t="shared" si="32"/>
        <v>10.463396499999998</v>
      </c>
      <c r="K139">
        <f t="shared" si="33"/>
        <v>-2.9276550888582031</v>
      </c>
      <c r="L139">
        <f t="shared" si="34"/>
        <v>3.8202090365923862E-2</v>
      </c>
      <c r="M139">
        <f t="shared" si="39"/>
        <v>-0.32904995232223128</v>
      </c>
      <c r="N139">
        <f t="shared" si="40"/>
        <v>-3.5304733090461902</v>
      </c>
      <c r="O139">
        <f t="shared" si="41"/>
        <v>2.0000671971867074</v>
      </c>
      <c r="P139">
        <f t="shared" si="42"/>
        <v>-0.18404232183837013</v>
      </c>
      <c r="Q139">
        <f t="shared" si="43"/>
        <v>-2.1888639600644837E-2</v>
      </c>
      <c r="R139">
        <f t="shared" si="44"/>
        <v>-7.5739278485087072</v>
      </c>
    </row>
    <row r="140" spans="1:18">
      <c r="A140" s="11"/>
      <c r="B140">
        <v>153</v>
      </c>
      <c r="C140">
        <f t="shared" si="35"/>
        <v>2.6703537555513241</v>
      </c>
      <c r="D140">
        <f t="shared" si="36"/>
        <v>-378.26405441245186</v>
      </c>
      <c r="E140">
        <f t="shared" si="37"/>
        <v>41.818633138002845</v>
      </c>
      <c r="F140">
        <f t="shared" si="30"/>
        <v>0.57376461555035108</v>
      </c>
      <c r="G140">
        <f t="shared" si="31"/>
        <v>92.762432498053769</v>
      </c>
      <c r="H140" s="10">
        <v>41959120</v>
      </c>
      <c r="I140">
        <f t="shared" si="38"/>
        <v>419.59120000000001</v>
      </c>
      <c r="J140">
        <f t="shared" si="32"/>
        <v>7.0481454872496974</v>
      </c>
      <c r="K140">
        <f t="shared" si="33"/>
        <v>-2.0289546512386485</v>
      </c>
      <c r="L140">
        <f t="shared" si="34"/>
        <v>3.1123486278148493E-2</v>
      </c>
      <c r="M140">
        <f t="shared" si="39"/>
        <v>-0.29877110458808775</v>
      </c>
      <c r="N140">
        <f t="shared" si="40"/>
        <v>-3.2980705793665845</v>
      </c>
      <c r="O140">
        <f t="shared" si="41"/>
        <v>1.9754430510681076</v>
      </c>
      <c r="P140">
        <f t="shared" si="42"/>
        <v>-0.20211260396472089</v>
      </c>
      <c r="Q140">
        <f t="shared" si="43"/>
        <v>-3.0955210985128712E-2</v>
      </c>
      <c r="R140">
        <f t="shared" si="44"/>
        <v>-5.0501088007846455</v>
      </c>
    </row>
    <row r="141" spans="1:18">
      <c r="A141" s="11"/>
      <c r="B141">
        <v>156</v>
      </c>
      <c r="C141">
        <f t="shared" si="35"/>
        <v>2.7227136331111539</v>
      </c>
      <c r="D141">
        <f t="shared" si="36"/>
        <v>-387.83263569562121</v>
      </c>
      <c r="E141">
        <f t="shared" si="37"/>
        <v>47.606038497214612</v>
      </c>
      <c r="F141">
        <f t="shared" si="30"/>
        <v>0.19408231467057774</v>
      </c>
      <c r="G141">
        <f t="shared" si="31"/>
        <v>83.10720250632879</v>
      </c>
      <c r="H141" s="10">
        <v>29980320</v>
      </c>
      <c r="I141">
        <f t="shared" si="38"/>
        <v>299.8032</v>
      </c>
      <c r="J141">
        <f t="shared" si="32"/>
        <v>4.511815044601164</v>
      </c>
      <c r="K141">
        <f t="shared" si="33"/>
        <v>-1.3316743867859151</v>
      </c>
      <c r="L141">
        <f t="shared" si="34"/>
        <v>2.3254454401980457E-2</v>
      </c>
      <c r="M141">
        <f t="shared" si="39"/>
        <v>-0.26767334602359311</v>
      </c>
      <c r="N141">
        <f t="shared" si="40"/>
        <v>-3.0295334982538007</v>
      </c>
      <c r="O141">
        <f t="shared" si="41"/>
        <v>1.9021769409126021</v>
      </c>
      <c r="P141">
        <f t="shared" si="42"/>
        <v>-0.21134959545393708</v>
      </c>
      <c r="Q141">
        <f t="shared" si="43"/>
        <v>-3.7912235896880919E-2</v>
      </c>
      <c r="R141">
        <f t="shared" si="44"/>
        <v>-3.2031244865466513</v>
      </c>
    </row>
    <row r="142" spans="1:18">
      <c r="A142" s="11"/>
      <c r="B142">
        <v>159</v>
      </c>
      <c r="C142">
        <f t="shared" si="35"/>
        <v>2.7750735106709841</v>
      </c>
      <c r="D142">
        <f t="shared" si="36"/>
        <v>-396.338194682265</v>
      </c>
      <c r="E142">
        <f t="shared" si="37"/>
        <v>52.871862136446921</v>
      </c>
      <c r="F142">
        <f t="shared" si="30"/>
        <v>-0.19408231467057613</v>
      </c>
      <c r="G142">
        <f t="shared" si="31"/>
        <v>73.224181449244682</v>
      </c>
      <c r="H142" s="10">
        <v>20426870</v>
      </c>
      <c r="I142">
        <f t="shared" si="38"/>
        <v>204.26870000000002</v>
      </c>
      <c r="J142">
        <f t="shared" si="32"/>
        <v>2.7085241414855106</v>
      </c>
      <c r="K142">
        <f t="shared" si="33"/>
        <v>-0.816960473125804</v>
      </c>
      <c r="L142">
        <f t="shared" si="34"/>
        <v>1.5844251061702567E-2</v>
      </c>
      <c r="M142">
        <f t="shared" si="39"/>
        <v>-0.23584191342339367</v>
      </c>
      <c r="N142">
        <f t="shared" si="40"/>
        <v>-2.7278042141635037</v>
      </c>
      <c r="O142">
        <f t="shared" si="41"/>
        <v>1.7820729215084987</v>
      </c>
      <c r="P142">
        <f t="shared" si="42"/>
        <v>-0.21134959545393711</v>
      </c>
      <c r="Q142">
        <f t="shared" si="43"/>
        <v>-4.2285604585192919E-2</v>
      </c>
      <c r="R142">
        <f t="shared" si="44"/>
        <v>-1.9071573298412487</v>
      </c>
    </row>
    <row r="143" spans="1:18">
      <c r="A143" s="11"/>
      <c r="B143">
        <v>162</v>
      </c>
      <c r="C143">
        <f t="shared" si="35"/>
        <v>2.8274333882308138</v>
      </c>
      <c r="D143">
        <f t="shared" si="36"/>
        <v>-403.75741822641464</v>
      </c>
      <c r="E143">
        <f t="shared" si="37"/>
        <v>57.558410589963835</v>
      </c>
      <c r="F143">
        <f t="shared" si="30"/>
        <v>-0.57376461555034963</v>
      </c>
      <c r="G143">
        <f t="shared" si="31"/>
        <v>63.140458000558738</v>
      </c>
      <c r="H143" s="10">
        <v>13079210</v>
      </c>
      <c r="I143">
        <f t="shared" si="38"/>
        <v>130.7921</v>
      </c>
      <c r="J143">
        <f t="shared" si="32"/>
        <v>1.4954283203095402</v>
      </c>
      <c r="K143">
        <f t="shared" si="33"/>
        <v>-0.45950318144936919</v>
      </c>
      <c r="L143">
        <f t="shared" si="34"/>
        <v>9.7016003425244076E-3</v>
      </c>
      <c r="M143">
        <f t="shared" si="39"/>
        <v>-0.20336405453167139</v>
      </c>
      <c r="N143">
        <f t="shared" si="40"/>
        <v>-2.3961885362731041</v>
      </c>
      <c r="O143">
        <f t="shared" si="41"/>
        <v>1.6180883524159158</v>
      </c>
      <c r="P143">
        <f t="shared" si="42"/>
        <v>-0.20211260396472094</v>
      </c>
      <c r="Q143">
        <f t="shared" si="43"/>
        <v>-4.3777279201289626E-2</v>
      </c>
      <c r="R143">
        <f t="shared" si="44"/>
        <v>-1.0454395330112947</v>
      </c>
    </row>
    <row r="144" spans="1:18">
      <c r="A144" s="11"/>
      <c r="B144">
        <v>165</v>
      </c>
      <c r="C144">
        <f t="shared" si="35"/>
        <v>2.8797932657906435</v>
      </c>
      <c r="D144">
        <f t="shared" si="36"/>
        <v>-410.06997075203981</v>
      </c>
      <c r="E144">
        <f t="shared" si="37"/>
        <v>61.614337052185327</v>
      </c>
      <c r="F144">
        <f t="shared" si="30"/>
        <v>-0.9283706495024816</v>
      </c>
      <c r="G144">
        <f t="shared" si="31"/>
        <v>52.883670945332682</v>
      </c>
      <c r="H144" s="10">
        <v>7693784</v>
      </c>
      <c r="I144">
        <f t="shared" si="38"/>
        <v>76.937840000000008</v>
      </c>
      <c r="J144">
        <f t="shared" si="32"/>
        <v>0.73678019639887027</v>
      </c>
      <c r="K144">
        <f t="shared" si="33"/>
        <v>-0.22993141835055908</v>
      </c>
      <c r="L144">
        <f t="shared" si="34"/>
        <v>5.1966822484860783E-3</v>
      </c>
      <c r="M144">
        <f t="shared" si="39"/>
        <v>-0.17032878890213998</v>
      </c>
      <c r="N144">
        <f t="shared" si="40"/>
        <v>-2.0383197153446089</v>
      </c>
      <c r="O144">
        <f t="shared" si="41"/>
        <v>1.4142610779594944</v>
      </c>
      <c r="P144">
        <f t="shared" si="42"/>
        <v>-0.18404232183837027</v>
      </c>
      <c r="Q144">
        <f t="shared" si="43"/>
        <v>-4.228560458519294E-2</v>
      </c>
      <c r="R144">
        <f t="shared" si="44"/>
        <v>-0.51193026776516926</v>
      </c>
    </row>
    <row r="145" spans="1:18">
      <c r="A145" s="11"/>
      <c r="B145">
        <v>168</v>
      </c>
      <c r="C145">
        <f t="shared" si="35"/>
        <v>2.9321531433504737</v>
      </c>
      <c r="D145">
        <f t="shared" si="36"/>
        <v>-415.25854999144781</v>
      </c>
      <c r="E145">
        <f t="shared" si="37"/>
        <v>64.995203944034174</v>
      </c>
      <c r="F145">
        <f t="shared" si="30"/>
        <v>-1.2424024312547275</v>
      </c>
      <c r="G145">
        <f t="shared" si="31"/>
        <v>42.481933423944284</v>
      </c>
      <c r="H145" s="10">
        <v>4003126</v>
      </c>
      <c r="I145">
        <f t="shared" si="38"/>
        <v>40.031260000000003</v>
      </c>
      <c r="J145">
        <f t="shared" si="32"/>
        <v>0.30794977723011746</v>
      </c>
      <c r="K145">
        <f t="shared" si="33"/>
        <v>-9.7319727526313612E-2</v>
      </c>
      <c r="L145">
        <f t="shared" si="34"/>
        <v>2.3202151570231437E-3</v>
      </c>
      <c r="M145">
        <f t="shared" si="39"/>
        <v>-0.13682666390163642</v>
      </c>
      <c r="N145">
        <f t="shared" si="40"/>
        <v>-1.6581186370689718</v>
      </c>
      <c r="O145">
        <f t="shared" si="41"/>
        <v>1.1756100021002889</v>
      </c>
      <c r="P145">
        <f t="shared" si="42"/>
        <v>-0.15792850711464032</v>
      </c>
      <c r="Q145">
        <f t="shared" si="43"/>
        <v>-3.7912235896880947E-2</v>
      </c>
      <c r="R145">
        <f t="shared" si="44"/>
        <v>-0.21289347610849549</v>
      </c>
    </row>
    <row r="146" spans="1:18">
      <c r="A146" s="11"/>
      <c r="B146">
        <v>171</v>
      </c>
      <c r="C146">
        <f t="shared" si="35"/>
        <v>2.9845130209103035</v>
      </c>
      <c r="D146">
        <f t="shared" si="36"/>
        <v>-419.30893440959716</v>
      </c>
      <c r="E146">
        <f t="shared" si="37"/>
        <v>67.663969780351309</v>
      </c>
      <c r="F146">
        <f t="shared" si="30"/>
        <v>-1.5021352650528332</v>
      </c>
      <c r="G146">
        <f t="shared" si="31"/>
        <v>31.963755875923923</v>
      </c>
      <c r="H146" s="10">
        <v>1715788</v>
      </c>
      <c r="I146">
        <f t="shared" si="38"/>
        <v>17.157880000000002</v>
      </c>
      <c r="J146">
        <f t="shared" si="32"/>
        <v>9.9311099823905707E-2</v>
      </c>
      <c r="K146">
        <f t="shared" si="33"/>
        <v>-3.1690881146656642E-2</v>
      </c>
      <c r="L146">
        <f t="shared" si="34"/>
        <v>7.8657085956612032E-4</v>
      </c>
      <c r="M146">
        <f t="shared" si="39"/>
        <v>-0.10294950652608355</v>
      </c>
      <c r="N146">
        <f t="shared" si="40"/>
        <v>-1.2597508640219783</v>
      </c>
      <c r="O146">
        <f t="shared" si="41"/>
        <v>0.90801150636346706</v>
      </c>
      <c r="P146">
        <f t="shared" si="42"/>
        <v>-0.12491245880494435</v>
      </c>
      <c r="Q146">
        <f t="shared" si="43"/>
        <v>-3.095521098512875E-2</v>
      </c>
      <c r="R146">
        <f t="shared" si="44"/>
        <v>-6.8386140355344099E-2</v>
      </c>
    </row>
    <row r="147" spans="1:18">
      <c r="A147" s="11"/>
      <c r="B147">
        <v>174</v>
      </c>
      <c r="C147">
        <f t="shared" si="35"/>
        <v>3.0368728984701332</v>
      </c>
      <c r="D147">
        <f t="shared" si="36"/>
        <v>-422.21002218433648</v>
      </c>
      <c r="E147">
        <f t="shared" si="37"/>
        <v>69.591395004158926</v>
      </c>
      <c r="F147">
        <f t="shared" si="30"/>
        <v>-1.6962175797234089</v>
      </c>
      <c r="G147">
        <f t="shared" si="31"/>
        <v>21.357967894821087</v>
      </c>
      <c r="H147" s="10">
        <v>516379</v>
      </c>
      <c r="I147">
        <f t="shared" si="38"/>
        <v>5.1637900000000005</v>
      </c>
      <c r="J147">
        <f t="shared" si="32"/>
        <v>1.9971232233464475E-2</v>
      </c>
      <c r="K147">
        <f t="shared" si="33"/>
        <v>-6.4170556693644671E-3</v>
      </c>
      <c r="L147">
        <f t="shared" si="34"/>
        <v>1.6380886967012673E-4</v>
      </c>
      <c r="M147">
        <f t="shared" si="39"/>
        <v>-6.8790171709075129E-2</v>
      </c>
      <c r="N147">
        <f t="shared" si="40"/>
        <v>-0.8475809968889445</v>
      </c>
      <c r="O147">
        <f t="shared" si="41"/>
        <v>0.61805475382256236</v>
      </c>
      <c r="P147">
        <f t="shared" si="42"/>
        <v>-8.6437136648993024E-2</v>
      </c>
      <c r="Q147">
        <f t="shared" si="43"/>
        <v>-2.1888639600644882E-2</v>
      </c>
      <c r="R147">
        <f t="shared" si="44"/>
        <v>-1.3713478651416032E-2</v>
      </c>
    </row>
    <row r="148" spans="1:18">
      <c r="A148" s="11"/>
      <c r="B148">
        <v>177</v>
      </c>
      <c r="C148">
        <f t="shared" si="35"/>
        <v>3.0892327760299634</v>
      </c>
      <c r="D148">
        <f t="shared" si="36"/>
        <v>-423.95386163572732</v>
      </c>
      <c r="E148">
        <f t="shared" si="37"/>
        <v>70.75636234136536</v>
      </c>
      <c r="F148">
        <f t="shared" si="30"/>
        <v>-1.8161670468050781</v>
      </c>
      <c r="G148">
        <f t="shared" si="31"/>
        <v>10.693639208292602</v>
      </c>
      <c r="H148" s="10">
        <v>65550.22</v>
      </c>
      <c r="I148">
        <f t="shared" si="38"/>
        <v>0.65550220000000003</v>
      </c>
      <c r="J148">
        <f t="shared" si="32"/>
        <v>1.2693343748850759E-3</v>
      </c>
      <c r="K148">
        <f t="shared" si="33"/>
        <v>-4.0954067685715486E-4</v>
      </c>
      <c r="L148">
        <f t="shared" si="34"/>
        <v>1.0629396447795337E-5</v>
      </c>
      <c r="M148">
        <f t="shared" si="39"/>
        <v>-3.4442287812958092E-2</v>
      </c>
      <c r="N148">
        <f t="shared" si="40"/>
        <v>-0.42612485498626501</v>
      </c>
      <c r="O148">
        <f t="shared" si="41"/>
        <v>0.31287944203641549</v>
      </c>
      <c r="P148">
        <f t="shared" si="42"/>
        <v>-4.4184096850080554E-2</v>
      </c>
      <c r="Q148">
        <f t="shared" si="43"/>
        <v>-1.1330393600064237E-2</v>
      </c>
      <c r="R148">
        <f t="shared" si="44"/>
        <v>-8.7012264816098504E-4</v>
      </c>
    </row>
    <row r="149" spans="1:18">
      <c r="A149" s="11"/>
      <c r="B149">
        <v>180</v>
      </c>
      <c r="C149">
        <f t="shared" si="35"/>
        <v>3.1415926535897931</v>
      </c>
      <c r="D149">
        <f t="shared" si="36"/>
        <v>-424.53567302104625</v>
      </c>
      <c r="E149">
        <f t="shared" si="37"/>
        <v>71.14610816603907</v>
      </c>
      <c r="F149">
        <f t="shared" si="30"/>
        <v>-1.856741299004967</v>
      </c>
      <c r="G149">
        <f t="shared" si="31"/>
        <v>2.503306807383748E-14</v>
      </c>
      <c r="H149" s="10">
        <v>0</v>
      </c>
      <c r="I149">
        <f t="shared" si="38"/>
        <v>0</v>
      </c>
      <c r="J149">
        <f t="shared" si="32"/>
        <v>0</v>
      </c>
      <c r="K149">
        <f t="shared" si="33"/>
        <v>0</v>
      </c>
      <c r="L149">
        <f t="shared" si="34"/>
        <v>0</v>
      </c>
      <c r="M149">
        <f t="shared" si="39"/>
        <v>-8.0627008135067368E-17</v>
      </c>
      <c r="N149">
        <f t="shared" si="40"/>
        <v>-9.9889769994568923E-16</v>
      </c>
      <c r="O149">
        <f t="shared" si="41"/>
        <v>7.3511377090401275E-16</v>
      </c>
      <c r="P149">
        <f t="shared" si="42"/>
        <v>-1.041443658593636E-16</v>
      </c>
      <c r="Q149">
        <f t="shared" si="43"/>
        <v>-2.6816832986781626E-17</v>
      </c>
      <c r="R149">
        <f t="shared" si="44"/>
        <v>0</v>
      </c>
    </row>
    <row r="150" spans="1:18">
      <c r="A150" s="11"/>
      <c r="B150">
        <v>183</v>
      </c>
      <c r="C150">
        <f t="shared" si="35"/>
        <v>3.1939525311496229</v>
      </c>
      <c r="D150">
        <f t="shared" si="36"/>
        <v>-423.95386163572732</v>
      </c>
      <c r="E150">
        <f t="shared" si="37"/>
        <v>70.756362341365374</v>
      </c>
      <c r="F150">
        <f t="shared" si="30"/>
        <v>-1.8161670468050783</v>
      </c>
      <c r="G150">
        <f t="shared" si="31"/>
        <v>-10.69363920829255</v>
      </c>
      <c r="H150" s="10">
        <v>0</v>
      </c>
      <c r="I150">
        <f t="shared" si="38"/>
        <v>0</v>
      </c>
      <c r="J150">
        <f t="shared" si="32"/>
        <v>0</v>
      </c>
      <c r="K150">
        <f t="shared" si="33"/>
        <v>0</v>
      </c>
      <c r="L150">
        <f t="shared" si="34"/>
        <v>0</v>
      </c>
      <c r="M150">
        <f t="shared" si="39"/>
        <v>3.4442287812957932E-2</v>
      </c>
      <c r="N150">
        <f t="shared" si="40"/>
        <v>0.42612485498626301</v>
      </c>
      <c r="O150">
        <f t="shared" si="41"/>
        <v>-0.31287944203641399</v>
      </c>
      <c r="P150">
        <f t="shared" si="42"/>
        <v>4.4184096850080345E-2</v>
      </c>
      <c r="Q150">
        <f t="shared" si="43"/>
        <v>1.1330393600064183E-2</v>
      </c>
      <c r="R150">
        <f t="shared" si="44"/>
        <v>0</v>
      </c>
    </row>
    <row r="151" spans="1:18">
      <c r="A151" s="11"/>
      <c r="B151">
        <v>186</v>
      </c>
      <c r="C151">
        <f t="shared" si="35"/>
        <v>3.2463124087094526</v>
      </c>
      <c r="D151">
        <f t="shared" si="36"/>
        <v>-422.21002218433648</v>
      </c>
      <c r="E151">
        <f t="shared" si="37"/>
        <v>69.591395004158954</v>
      </c>
      <c r="F151">
        <f t="shared" si="30"/>
        <v>-1.6962175797234107</v>
      </c>
      <c r="G151">
        <f t="shared" si="31"/>
        <v>-21.357967894820948</v>
      </c>
      <c r="H151" s="10">
        <v>0</v>
      </c>
      <c r="I151">
        <f t="shared" si="38"/>
        <v>0</v>
      </c>
      <c r="J151">
        <f t="shared" si="32"/>
        <v>0</v>
      </c>
      <c r="K151">
        <f t="shared" si="33"/>
        <v>0</v>
      </c>
      <c r="L151">
        <f t="shared" si="34"/>
        <v>0</v>
      </c>
      <c r="M151">
        <f t="shared" si="39"/>
        <v>6.8790171709074699E-2</v>
      </c>
      <c r="N151">
        <f t="shared" si="40"/>
        <v>0.84758099688893895</v>
      </c>
      <c r="O151">
        <f t="shared" si="41"/>
        <v>-0.6180547538225577</v>
      </c>
      <c r="P151">
        <f t="shared" si="42"/>
        <v>8.6437136648992483E-2</v>
      </c>
      <c r="Q151">
        <f t="shared" si="43"/>
        <v>2.1888639600644768E-2</v>
      </c>
      <c r="R151">
        <f t="shared" si="44"/>
        <v>0</v>
      </c>
    </row>
    <row r="152" spans="1:18">
      <c r="A152" s="11"/>
      <c r="B152">
        <v>189</v>
      </c>
      <c r="C152">
        <f t="shared" si="35"/>
        <v>3.2986722862692828</v>
      </c>
      <c r="D152">
        <f t="shared" si="36"/>
        <v>-419.30893440959721</v>
      </c>
      <c r="E152">
        <f t="shared" si="37"/>
        <v>67.663969780351309</v>
      </c>
      <c r="F152">
        <f t="shared" si="30"/>
        <v>-1.5021352650528341</v>
      </c>
      <c r="G152">
        <f t="shared" si="31"/>
        <v>-31.963755875923869</v>
      </c>
      <c r="H152" s="10">
        <v>0</v>
      </c>
      <c r="I152">
        <f t="shared" si="38"/>
        <v>0</v>
      </c>
      <c r="J152">
        <f t="shared" si="32"/>
        <v>0</v>
      </c>
      <c r="K152">
        <f t="shared" si="33"/>
        <v>0</v>
      </c>
      <c r="L152">
        <f t="shared" si="34"/>
        <v>0</v>
      </c>
      <c r="M152">
        <f t="shared" si="39"/>
        <v>0.10294950652608337</v>
      </c>
      <c r="N152">
        <f t="shared" si="40"/>
        <v>1.2597508640219766</v>
      </c>
      <c r="O152">
        <f t="shared" si="41"/>
        <v>-0.90801150636346573</v>
      </c>
      <c r="P152">
        <f t="shared" si="42"/>
        <v>0.1249124588049442</v>
      </c>
      <c r="Q152">
        <f t="shared" si="43"/>
        <v>3.0955210985128708E-2</v>
      </c>
      <c r="R152">
        <f t="shared" si="44"/>
        <v>0</v>
      </c>
    </row>
    <row r="153" spans="1:18">
      <c r="A153" s="11"/>
      <c r="B153">
        <v>192</v>
      </c>
      <c r="C153">
        <f t="shared" si="35"/>
        <v>3.3510321638291125</v>
      </c>
      <c r="D153">
        <f t="shared" si="36"/>
        <v>-415.25854999144781</v>
      </c>
      <c r="E153">
        <f t="shared" si="37"/>
        <v>64.995203944034188</v>
      </c>
      <c r="F153">
        <f t="shared" si="30"/>
        <v>-1.2424024312547286</v>
      </c>
      <c r="G153">
        <f t="shared" si="31"/>
        <v>-42.481933423944234</v>
      </c>
      <c r="H153" s="10">
        <v>0</v>
      </c>
      <c r="I153">
        <f t="shared" si="38"/>
        <v>0</v>
      </c>
      <c r="J153">
        <f t="shared" si="32"/>
        <v>0</v>
      </c>
      <c r="K153">
        <f t="shared" si="33"/>
        <v>0</v>
      </c>
      <c r="L153">
        <f t="shared" si="34"/>
        <v>0</v>
      </c>
      <c r="M153">
        <f t="shared" si="39"/>
        <v>0.13682666390163623</v>
      </c>
      <c r="N153">
        <f t="shared" si="40"/>
        <v>1.65811863706897</v>
      </c>
      <c r="O153">
        <f t="shared" si="41"/>
        <v>-1.175610002100288</v>
      </c>
      <c r="P153">
        <f t="shared" si="42"/>
        <v>0.15792850711464018</v>
      </c>
      <c r="Q153">
        <f t="shared" si="43"/>
        <v>3.7912235896880919E-2</v>
      </c>
      <c r="R153">
        <f t="shared" si="44"/>
        <v>0</v>
      </c>
    </row>
    <row r="154" spans="1:18">
      <c r="A154" s="11"/>
      <c r="B154">
        <v>195</v>
      </c>
      <c r="C154">
        <f t="shared" si="35"/>
        <v>3.4033920413889422</v>
      </c>
      <c r="D154">
        <f t="shared" si="36"/>
        <v>-410.06997075203992</v>
      </c>
      <c r="E154">
        <f t="shared" si="37"/>
        <v>61.614337052185377</v>
      </c>
      <c r="F154">
        <f t="shared" si="30"/>
        <v>-0.92837064950248593</v>
      </c>
      <c r="G154">
        <f t="shared" si="31"/>
        <v>-52.883670945332547</v>
      </c>
      <c r="H154" s="10">
        <v>0</v>
      </c>
      <c r="I154">
        <f t="shared" si="38"/>
        <v>0</v>
      </c>
      <c r="J154">
        <f t="shared" si="32"/>
        <v>0</v>
      </c>
      <c r="K154">
        <f t="shared" si="33"/>
        <v>0</v>
      </c>
      <c r="L154">
        <f t="shared" si="34"/>
        <v>0</v>
      </c>
      <c r="M154">
        <f t="shared" si="39"/>
        <v>0.17032878890213954</v>
      </c>
      <c r="N154">
        <f t="shared" si="40"/>
        <v>2.038319715344604</v>
      </c>
      <c r="O154">
        <f t="shared" si="41"/>
        <v>-1.4142610779594909</v>
      </c>
      <c r="P154">
        <f t="shared" si="42"/>
        <v>0.18404232183836997</v>
      </c>
      <c r="Q154">
        <f t="shared" si="43"/>
        <v>4.2285604585192885E-2</v>
      </c>
      <c r="R154">
        <f t="shared" si="44"/>
        <v>0</v>
      </c>
    </row>
    <row r="155" spans="1:18">
      <c r="A155" s="11"/>
      <c r="B155">
        <v>198</v>
      </c>
      <c r="C155">
        <f t="shared" si="35"/>
        <v>3.4557519189487729</v>
      </c>
      <c r="D155">
        <f t="shared" si="36"/>
        <v>-403.75741822641464</v>
      </c>
      <c r="E155">
        <f t="shared" si="37"/>
        <v>57.558410589963813</v>
      </c>
      <c r="F155">
        <f t="shared" si="30"/>
        <v>-0.57376461555034819</v>
      </c>
      <c r="G155">
        <f t="shared" si="31"/>
        <v>-63.14045800055878</v>
      </c>
      <c r="H155" s="10">
        <v>0</v>
      </c>
      <c r="I155">
        <f t="shared" si="38"/>
        <v>0</v>
      </c>
      <c r="J155">
        <f t="shared" si="32"/>
        <v>0</v>
      </c>
      <c r="K155">
        <f t="shared" si="33"/>
        <v>0</v>
      </c>
      <c r="L155">
        <f t="shared" si="34"/>
        <v>0</v>
      </c>
      <c r="M155">
        <f t="shared" si="39"/>
        <v>0.20336405453167156</v>
      </c>
      <c r="N155">
        <f t="shared" si="40"/>
        <v>2.3961885362731055</v>
      </c>
      <c r="O155">
        <f t="shared" si="41"/>
        <v>-1.6180883524159173</v>
      </c>
      <c r="P155">
        <f t="shared" si="42"/>
        <v>0.202112603964721</v>
      </c>
      <c r="Q155">
        <f t="shared" si="43"/>
        <v>4.3777279201289626E-2</v>
      </c>
      <c r="R155">
        <f t="shared" si="44"/>
        <v>0</v>
      </c>
    </row>
    <row r="156" spans="1:18">
      <c r="A156" s="11"/>
      <c r="B156">
        <v>201</v>
      </c>
      <c r="C156">
        <f t="shared" si="35"/>
        <v>3.5081117965086026</v>
      </c>
      <c r="D156">
        <f t="shared" si="36"/>
        <v>-396.338194682265</v>
      </c>
      <c r="E156">
        <f t="shared" si="37"/>
        <v>52.8718621364469</v>
      </c>
      <c r="F156">
        <f t="shared" si="30"/>
        <v>-0.19408231467057466</v>
      </c>
      <c r="G156">
        <f t="shared" si="31"/>
        <v>-73.224181449244725</v>
      </c>
      <c r="H156" s="10">
        <v>0</v>
      </c>
      <c r="I156">
        <f t="shared" si="38"/>
        <v>0</v>
      </c>
      <c r="J156">
        <f t="shared" si="32"/>
        <v>0</v>
      </c>
      <c r="K156">
        <f t="shared" si="33"/>
        <v>0</v>
      </c>
      <c r="L156">
        <f t="shared" si="34"/>
        <v>0</v>
      </c>
      <c r="M156">
        <f t="shared" si="39"/>
        <v>0.23584191342339386</v>
      </c>
      <c r="N156">
        <f t="shared" si="40"/>
        <v>2.7278042141635046</v>
      </c>
      <c r="O156">
        <f t="shared" si="41"/>
        <v>-1.7820729215084998</v>
      </c>
      <c r="P156">
        <f t="shared" si="42"/>
        <v>0.21134959545393714</v>
      </c>
      <c r="Q156">
        <f t="shared" si="43"/>
        <v>4.228560458519294E-2</v>
      </c>
      <c r="R156">
        <f t="shared" si="44"/>
        <v>0</v>
      </c>
    </row>
    <row r="157" spans="1:18">
      <c r="A157" s="11"/>
      <c r="B157">
        <v>204</v>
      </c>
      <c r="C157">
        <f t="shared" si="35"/>
        <v>3.5604716740684319</v>
      </c>
      <c r="D157">
        <f t="shared" si="36"/>
        <v>-387.83263569562138</v>
      </c>
      <c r="E157">
        <f t="shared" si="37"/>
        <v>47.606038497214684</v>
      </c>
      <c r="F157">
        <f t="shared" si="30"/>
        <v>0.19408231467057263</v>
      </c>
      <c r="G157">
        <f t="shared" si="31"/>
        <v>-83.107202506328662</v>
      </c>
      <c r="H157" s="10">
        <v>0</v>
      </c>
      <c r="I157">
        <f t="shared" si="38"/>
        <v>0</v>
      </c>
      <c r="J157">
        <f t="shared" si="32"/>
        <v>0</v>
      </c>
      <c r="K157">
        <f t="shared" si="33"/>
        <v>0</v>
      </c>
      <c r="L157">
        <f t="shared" si="34"/>
        <v>0</v>
      </c>
      <c r="M157">
        <f t="shared" si="39"/>
        <v>0.26767334602359272</v>
      </c>
      <c r="N157">
        <f t="shared" si="40"/>
        <v>3.0295334982537971</v>
      </c>
      <c r="O157">
        <f t="shared" si="41"/>
        <v>-1.9021769409126019</v>
      </c>
      <c r="P157">
        <f t="shared" si="42"/>
        <v>0.21134959545393717</v>
      </c>
      <c r="Q157">
        <f t="shared" si="43"/>
        <v>3.7912235896881023E-2</v>
      </c>
      <c r="R157">
        <f t="shared" si="44"/>
        <v>0</v>
      </c>
    </row>
    <row r="158" spans="1:18">
      <c r="A158" s="11"/>
      <c r="B158">
        <v>207</v>
      </c>
      <c r="C158">
        <f t="shared" si="35"/>
        <v>3.6128315516282616</v>
      </c>
      <c r="D158">
        <f t="shared" si="36"/>
        <v>-378.26405441245197</v>
      </c>
      <c r="E158">
        <f t="shared" si="37"/>
        <v>41.81863313800293</v>
      </c>
      <c r="F158">
        <f t="shared" si="30"/>
        <v>0.5737646155503463</v>
      </c>
      <c r="G158">
        <f t="shared" si="31"/>
        <v>-92.762432498053641</v>
      </c>
      <c r="H158" s="10">
        <v>0</v>
      </c>
      <c r="I158">
        <f t="shared" si="38"/>
        <v>0</v>
      </c>
      <c r="J158">
        <f t="shared" si="32"/>
        <v>0</v>
      </c>
      <c r="K158">
        <f t="shared" si="33"/>
        <v>0</v>
      </c>
      <c r="L158">
        <f t="shared" si="34"/>
        <v>0</v>
      </c>
      <c r="M158">
        <f t="shared" si="39"/>
        <v>0.29877110458808737</v>
      </c>
      <c r="N158">
        <f t="shared" si="40"/>
        <v>3.2980705793665814</v>
      </c>
      <c r="O158">
        <f t="shared" si="41"/>
        <v>-1.9754430510681071</v>
      </c>
      <c r="P158">
        <f t="shared" si="42"/>
        <v>0.20211260396472108</v>
      </c>
      <c r="Q158">
        <f t="shared" si="43"/>
        <v>3.0955210985128757E-2</v>
      </c>
      <c r="R158">
        <f t="shared" si="44"/>
        <v>0</v>
      </c>
    </row>
    <row r="159" spans="1:18">
      <c r="A159" s="11"/>
      <c r="B159">
        <v>210</v>
      </c>
      <c r="C159">
        <f t="shared" si="35"/>
        <v>3.6651914291880923</v>
      </c>
      <c r="D159">
        <f t="shared" si="36"/>
        <v>-367.65867764895</v>
      </c>
      <c r="E159">
        <f t="shared" si="37"/>
        <v>35.573054083019507</v>
      </c>
      <c r="F159">
        <f t="shared" si="30"/>
        <v>0.92837064950248438</v>
      </c>
      <c r="G159">
        <f t="shared" si="31"/>
        <v>-102.16340711013926</v>
      </c>
      <c r="H159" s="10">
        <v>0</v>
      </c>
      <c r="I159">
        <f t="shared" si="38"/>
        <v>0</v>
      </c>
      <c r="J159">
        <f t="shared" si="32"/>
        <v>0</v>
      </c>
      <c r="K159">
        <f t="shared" si="33"/>
        <v>0</v>
      </c>
      <c r="L159">
        <f t="shared" si="34"/>
        <v>0</v>
      </c>
      <c r="M159">
        <f t="shared" si="39"/>
        <v>0.32904995232223144</v>
      </c>
      <c r="N159">
        <f t="shared" si="40"/>
        <v>3.5304733090461906</v>
      </c>
      <c r="O159">
        <f t="shared" si="41"/>
        <v>-2.0000671971867074</v>
      </c>
      <c r="P159">
        <f t="shared" si="42"/>
        <v>0.18404232183837008</v>
      </c>
      <c r="Q159">
        <f t="shared" si="43"/>
        <v>2.188863960064482E-2</v>
      </c>
      <c r="R159">
        <f t="shared" si="44"/>
        <v>0</v>
      </c>
    </row>
    <row r="160" spans="1:18">
      <c r="A160" s="11"/>
      <c r="B160">
        <v>213</v>
      </c>
      <c r="C160">
        <f t="shared" si="35"/>
        <v>3.717551306747922</v>
      </c>
      <c r="D160">
        <f t="shared" si="36"/>
        <v>-356.04557400565375</v>
      </c>
      <c r="E160">
        <f t="shared" si="37"/>
        <v>28.937729203362505</v>
      </c>
      <c r="F160">
        <f t="shared" si="30"/>
        <v>1.2424024312547275</v>
      </c>
      <c r="G160">
        <f t="shared" si="31"/>
        <v>-111.28435892462717</v>
      </c>
      <c r="H160" s="10">
        <v>0</v>
      </c>
      <c r="I160">
        <f t="shared" si="38"/>
        <v>0</v>
      </c>
      <c r="J160">
        <f t="shared" si="32"/>
        <v>0</v>
      </c>
      <c r="K160">
        <f t="shared" si="33"/>
        <v>0</v>
      </c>
      <c r="L160">
        <f t="shared" si="34"/>
        <v>0</v>
      </c>
      <c r="M160">
        <f t="shared" si="39"/>
        <v>0.35842689700904151</v>
      </c>
      <c r="N160">
        <f t="shared" si="40"/>
        <v>3.7241954343528496</v>
      </c>
      <c r="O160">
        <f t="shared" si="41"/>
        <v>-1.9754430510681071</v>
      </c>
      <c r="P160">
        <f t="shared" si="42"/>
        <v>0.15792850711464035</v>
      </c>
      <c r="Q160">
        <f t="shared" si="43"/>
        <v>1.1330393600064166E-2</v>
      </c>
      <c r="R160">
        <f t="shared" si="44"/>
        <v>0</v>
      </c>
    </row>
    <row r="161" spans="1:18">
      <c r="A161" s="11"/>
      <c r="B161">
        <v>216</v>
      </c>
      <c r="C161">
        <f t="shared" si="35"/>
        <v>3.7699111843077517</v>
      </c>
      <c r="D161">
        <f t="shared" si="36"/>
        <v>-343.45657419243241</v>
      </c>
      <c r="E161">
        <f t="shared" si="37"/>
        <v>21.985356506944317</v>
      </c>
      <c r="F161">
        <f t="shared" si="30"/>
        <v>1.5021352650528332</v>
      </c>
      <c r="G161">
        <f t="shared" si="31"/>
        <v>-120.10028804658364</v>
      </c>
      <c r="H161" s="10">
        <v>0</v>
      </c>
      <c r="I161">
        <f t="shared" si="38"/>
        <v>0</v>
      </c>
      <c r="J161">
        <f t="shared" si="32"/>
        <v>0</v>
      </c>
      <c r="K161">
        <f t="shared" si="33"/>
        <v>0</v>
      </c>
      <c r="L161">
        <f t="shared" si="34"/>
        <v>0</v>
      </c>
      <c r="M161">
        <f t="shared" si="39"/>
        <v>0.38682141848509799</v>
      </c>
      <c r="N161">
        <f t="shared" si="40"/>
        <v>3.8771144951427416</v>
      </c>
      <c r="O161">
        <f t="shared" si="41"/>
        <v>-1.9021769409126024</v>
      </c>
      <c r="P161">
        <f t="shared" si="42"/>
        <v>0.12491245880494438</v>
      </c>
      <c r="Q161">
        <f t="shared" si="43"/>
        <v>3.2180199584137954E-17</v>
      </c>
      <c r="R161">
        <f t="shared" si="44"/>
        <v>0</v>
      </c>
    </row>
    <row r="162" spans="1:18">
      <c r="A162" s="11"/>
      <c r="B162">
        <v>219</v>
      </c>
      <c r="C162">
        <f t="shared" si="35"/>
        <v>3.8222710618675819</v>
      </c>
      <c r="D162">
        <f t="shared" si="36"/>
        <v>-329.92618378272323</v>
      </c>
      <c r="E162">
        <f t="shared" si="37"/>
        <v>14.792107643904355</v>
      </c>
      <c r="F162">
        <f t="shared" si="30"/>
        <v>1.69621757972341</v>
      </c>
      <c r="G162">
        <f t="shared" si="31"/>
        <v>-128.58703062707318</v>
      </c>
      <c r="H162" s="10">
        <v>0</v>
      </c>
      <c r="I162">
        <f t="shared" si="38"/>
        <v>0</v>
      </c>
      <c r="J162">
        <f t="shared" si="32"/>
        <v>0</v>
      </c>
      <c r="K162">
        <f t="shared" si="33"/>
        <v>0</v>
      </c>
      <c r="L162">
        <f t="shared" si="34"/>
        <v>0</v>
      </c>
      <c r="M162">
        <f t="shared" si="39"/>
        <v>0.41415568934071406</v>
      </c>
      <c r="N162">
        <f t="shared" si="40"/>
        <v>3.987555078185482</v>
      </c>
      <c r="O162">
        <f t="shared" si="41"/>
        <v>-1.7820729215084989</v>
      </c>
      <c r="P162">
        <f t="shared" si="42"/>
        <v>8.6437136648992705E-2</v>
      </c>
      <c r="Q162">
        <f t="shared" si="43"/>
        <v>-1.1330393600064255E-2</v>
      </c>
      <c r="R162">
        <f t="shared" si="44"/>
        <v>0</v>
      </c>
    </row>
    <row r="163" spans="1:18">
      <c r="A163" s="11"/>
      <c r="B163">
        <v>222</v>
      </c>
      <c r="C163">
        <f t="shared" si="35"/>
        <v>3.8746309394274117</v>
      </c>
      <c r="D163">
        <f t="shared" si="36"/>
        <v>-315.49148863615358</v>
      </c>
      <c r="E163">
        <f t="shared" si="37"/>
        <v>7.4367933540703168</v>
      </c>
      <c r="F163">
        <f t="shared" si="30"/>
        <v>1.8161670468050781</v>
      </c>
      <c r="G163">
        <f t="shared" si="31"/>
        <v>-136.72132509458871</v>
      </c>
      <c r="H163" s="10">
        <v>0</v>
      </c>
      <c r="I163">
        <f t="shared" si="38"/>
        <v>0</v>
      </c>
      <c r="J163">
        <f t="shared" si="32"/>
        <v>0</v>
      </c>
      <c r="K163">
        <f t="shared" si="33"/>
        <v>0</v>
      </c>
      <c r="L163">
        <f t="shared" si="34"/>
        <v>0</v>
      </c>
      <c r="M163">
        <f t="shared" si="39"/>
        <v>0.44035478823945612</v>
      </c>
      <c r="N163">
        <f t="shared" si="40"/>
        <v>4.0543071733420755</v>
      </c>
      <c r="O163">
        <f t="shared" si="41"/>
        <v>-1.6180883524159158</v>
      </c>
      <c r="P163">
        <f t="shared" si="42"/>
        <v>4.4184096850080574E-2</v>
      </c>
      <c r="Q163">
        <f t="shared" si="43"/>
        <v>-2.1888639600644764E-2</v>
      </c>
      <c r="R163">
        <f t="shared" si="44"/>
        <v>0</v>
      </c>
    </row>
    <row r="164" spans="1:18">
      <c r="A164" s="11"/>
      <c r="B164">
        <v>225</v>
      </c>
      <c r="C164">
        <f t="shared" si="35"/>
        <v>3.9269908169872414</v>
      </c>
      <c r="D164">
        <f t="shared" si="36"/>
        <v>-300.19205324877669</v>
      </c>
      <c r="E164">
        <f t="shared" si="37"/>
        <v>2.1791136123096085E-14</v>
      </c>
      <c r="F164">
        <f t="shared" si="30"/>
        <v>1.856741299004967</v>
      </c>
      <c r="G164">
        <f t="shared" si="31"/>
        <v>-144.48087591340277</v>
      </c>
      <c r="H164" s="10">
        <v>0</v>
      </c>
      <c r="I164">
        <f t="shared" si="38"/>
        <v>0</v>
      </c>
      <c r="J164">
        <f t="shared" si="32"/>
        <v>0</v>
      </c>
      <c r="K164">
        <f t="shared" si="33"/>
        <v>0</v>
      </c>
      <c r="L164">
        <f t="shared" si="34"/>
        <v>0</v>
      </c>
      <c r="M164">
        <f t="shared" si="39"/>
        <v>0.46534690527231987</v>
      </c>
      <c r="N164">
        <f t="shared" si="40"/>
        <v>4.0766394306892133</v>
      </c>
      <c r="O164">
        <f t="shared" si="41"/>
        <v>-1.4142610779594946</v>
      </c>
      <c r="P164">
        <f t="shared" si="42"/>
        <v>1.3018045732420449E-16</v>
      </c>
      <c r="Q164">
        <f t="shared" si="43"/>
        <v>-3.0955210985128701E-2</v>
      </c>
      <c r="R164">
        <f t="shared" si="44"/>
        <v>0</v>
      </c>
    </row>
    <row r="165" spans="1:18">
      <c r="A165" s="11"/>
      <c r="B165">
        <v>228</v>
      </c>
      <c r="C165">
        <f t="shared" si="35"/>
        <v>3.9793506945470711</v>
      </c>
      <c r="D165">
        <f t="shared" si="36"/>
        <v>-284.06981230953875</v>
      </c>
      <c r="E165">
        <f t="shared" si="37"/>
        <v>-7.4367933540702751</v>
      </c>
      <c r="F165">
        <f t="shared" si="30"/>
        <v>1.8161670468050783</v>
      </c>
      <c r="G165">
        <f t="shared" si="31"/>
        <v>-151.84441469408074</v>
      </c>
      <c r="H165" s="10">
        <v>0</v>
      </c>
      <c r="I165">
        <f t="shared" si="38"/>
        <v>0</v>
      </c>
      <c r="J165">
        <f t="shared" si="32"/>
        <v>0</v>
      </c>
      <c r="K165">
        <f t="shared" si="33"/>
        <v>0</v>
      </c>
      <c r="L165">
        <f t="shared" si="34"/>
        <v>0</v>
      </c>
      <c r="M165">
        <f t="shared" si="39"/>
        <v>0.48906353878369885</v>
      </c>
      <c r="N165">
        <f t="shared" si="40"/>
        <v>4.0543071733420764</v>
      </c>
      <c r="O165">
        <f t="shared" si="41"/>
        <v>-1.1756100021002891</v>
      </c>
      <c r="P165">
        <f t="shared" si="42"/>
        <v>-4.4184096850080318E-2</v>
      </c>
      <c r="Q165">
        <f t="shared" si="43"/>
        <v>-3.7912235896880919E-2</v>
      </c>
      <c r="R165">
        <f t="shared" si="44"/>
        <v>0</v>
      </c>
    </row>
    <row r="166" spans="1:18">
      <c r="A166" s="11"/>
      <c r="B166">
        <v>231</v>
      </c>
      <c r="C166">
        <f t="shared" si="35"/>
        <v>4.0317105721069018</v>
      </c>
      <c r="D166">
        <f t="shared" si="36"/>
        <v>-267.16895576021068</v>
      </c>
      <c r="E166">
        <f t="shared" si="37"/>
        <v>-14.792107643904435</v>
      </c>
      <c r="F166">
        <f t="shared" si="30"/>
        <v>1.6962175797234085</v>
      </c>
      <c r="G166">
        <f t="shared" si="31"/>
        <v>-158.79175848865822</v>
      </c>
      <c r="H166" s="10">
        <v>0</v>
      </c>
      <c r="I166">
        <f t="shared" si="38"/>
        <v>0</v>
      </c>
      <c r="J166">
        <f t="shared" si="32"/>
        <v>0</v>
      </c>
      <c r="K166">
        <f t="shared" si="33"/>
        <v>0</v>
      </c>
      <c r="L166">
        <f t="shared" si="34"/>
        <v>0</v>
      </c>
      <c r="M166">
        <f t="shared" si="39"/>
        <v>0.51143968312966193</v>
      </c>
      <c r="N166">
        <f t="shared" si="40"/>
        <v>3.9875550781854812</v>
      </c>
      <c r="O166">
        <f t="shared" si="41"/>
        <v>-0.90801150636346728</v>
      </c>
      <c r="P166">
        <f t="shared" si="42"/>
        <v>-8.6437136648993163E-2</v>
      </c>
      <c r="Q166">
        <f t="shared" si="43"/>
        <v>-4.2285604585192968E-2</v>
      </c>
      <c r="R166">
        <f t="shared" si="44"/>
        <v>0</v>
      </c>
    </row>
    <row r="167" spans="1:18">
      <c r="A167" s="11"/>
      <c r="B167">
        <v>234</v>
      </c>
      <c r="C167">
        <f t="shared" si="35"/>
        <v>4.0840704496667311</v>
      </c>
      <c r="D167">
        <f t="shared" si="36"/>
        <v>-249.53580767383062</v>
      </c>
      <c r="E167">
        <f t="shared" si="37"/>
        <v>-21.985356506944274</v>
      </c>
      <c r="F167">
        <f t="shared" si="30"/>
        <v>1.5021352650528346</v>
      </c>
      <c r="G167">
        <f t="shared" si="31"/>
        <v>-165.30386511069793</v>
      </c>
      <c r="H167" s="10">
        <v>0</v>
      </c>
      <c r="I167">
        <f t="shared" si="38"/>
        <v>0</v>
      </c>
      <c r="J167">
        <f t="shared" si="32"/>
        <v>0</v>
      </c>
      <c r="K167">
        <f t="shared" si="33"/>
        <v>0</v>
      </c>
      <c r="L167">
        <f t="shared" si="34"/>
        <v>0</v>
      </c>
      <c r="M167">
        <f t="shared" si="39"/>
        <v>0.53241400685390261</v>
      </c>
      <c r="N167">
        <f t="shared" si="40"/>
        <v>3.8771144951427416</v>
      </c>
      <c r="O167">
        <f t="shared" si="41"/>
        <v>-0.6180547538225627</v>
      </c>
      <c r="P167">
        <f t="shared" si="42"/>
        <v>-0.12491245880494417</v>
      </c>
      <c r="Q167">
        <f t="shared" si="43"/>
        <v>-4.3777279201289626E-2</v>
      </c>
      <c r="R167">
        <f t="shared" si="44"/>
        <v>0</v>
      </c>
    </row>
    <row r="168" spans="1:18">
      <c r="A168" s="11"/>
      <c r="B168">
        <v>237</v>
      </c>
      <c r="C168">
        <f t="shared" si="35"/>
        <v>4.1364303272265612</v>
      </c>
      <c r="D168">
        <f t="shared" si="36"/>
        <v>-231.21869928363765</v>
      </c>
      <c r="E168">
        <f t="shared" si="37"/>
        <v>-28.937729203362519</v>
      </c>
      <c r="F168">
        <f t="shared" si="30"/>
        <v>1.2424024312547262</v>
      </c>
      <c r="G168">
        <f t="shared" si="31"/>
        <v>-171.3628853286001</v>
      </c>
      <c r="H168" s="10">
        <v>0</v>
      </c>
      <c r="I168">
        <f t="shared" si="38"/>
        <v>0</v>
      </c>
      <c r="J168">
        <f t="shared" si="32"/>
        <v>0</v>
      </c>
      <c r="K168">
        <f t="shared" si="33"/>
        <v>0</v>
      </c>
      <c r="L168">
        <f t="shared" si="34"/>
        <v>0</v>
      </c>
      <c r="M168">
        <f t="shared" si="39"/>
        <v>0.55192902079300088</v>
      </c>
      <c r="N168">
        <f t="shared" si="40"/>
        <v>3.7241954343528492</v>
      </c>
      <c r="O168">
        <f t="shared" si="41"/>
        <v>-0.31287944203641582</v>
      </c>
      <c r="P168">
        <f t="shared" si="42"/>
        <v>-0.15792850711464043</v>
      </c>
      <c r="Q168">
        <f t="shared" si="43"/>
        <v>-4.2285604585192899E-2</v>
      </c>
      <c r="R168">
        <f t="shared" si="44"/>
        <v>0</v>
      </c>
    </row>
    <row r="169" spans="1:18">
      <c r="A169" s="11"/>
      <c r="B169">
        <v>240</v>
      </c>
      <c r="C169">
        <f t="shared" si="35"/>
        <v>4.1887902047863905</v>
      </c>
      <c r="D169">
        <f t="shared" si="36"/>
        <v>-212.26783651052332</v>
      </c>
      <c r="E169">
        <f t="shared" si="37"/>
        <v>-35.573054083019471</v>
      </c>
      <c r="F169">
        <f t="shared" si="30"/>
        <v>0.92837064950248605</v>
      </c>
      <c r="G169">
        <f t="shared" si="31"/>
        <v>-176.95221178910458</v>
      </c>
      <c r="H169" s="10">
        <v>0</v>
      </c>
      <c r="I169">
        <f t="shared" si="38"/>
        <v>0</v>
      </c>
      <c r="J169">
        <f t="shared" si="32"/>
        <v>0</v>
      </c>
      <c r="K169">
        <f t="shared" si="33"/>
        <v>0</v>
      </c>
      <c r="L169">
        <f t="shared" si="34"/>
        <v>0</v>
      </c>
      <c r="M169">
        <f t="shared" si="39"/>
        <v>0.56993123565022119</v>
      </c>
      <c r="N169">
        <f t="shared" si="40"/>
        <v>3.5304733090461928</v>
      </c>
      <c r="O169">
        <f t="shared" si="41"/>
        <v>-9.8015169453868366E-16</v>
      </c>
      <c r="P169">
        <f t="shared" si="42"/>
        <v>-0.18404232183836997</v>
      </c>
      <c r="Q169">
        <f t="shared" si="43"/>
        <v>-3.7912235896881023E-2</v>
      </c>
      <c r="R169">
        <f t="shared" si="44"/>
        <v>0</v>
      </c>
    </row>
    <row r="170" spans="1:18">
      <c r="A170" s="11"/>
      <c r="B170">
        <v>243</v>
      </c>
      <c r="C170">
        <f t="shared" si="35"/>
        <v>4.2411500823462207</v>
      </c>
      <c r="D170">
        <f t="shared" si="36"/>
        <v>-192.73516235208967</v>
      </c>
      <c r="E170">
        <f t="shared" si="37"/>
        <v>-41.818633138002845</v>
      </c>
      <c r="F170">
        <f t="shared" si="30"/>
        <v>0.57376461555035152</v>
      </c>
      <c r="G170">
        <f t="shared" si="31"/>
        <v>-182.05652453689268</v>
      </c>
      <c r="H170" s="10">
        <v>0</v>
      </c>
      <c r="I170">
        <f t="shared" si="38"/>
        <v>0</v>
      </c>
      <c r="J170">
        <f t="shared" si="32"/>
        <v>0</v>
      </c>
      <c r="K170">
        <f t="shared" si="33"/>
        <v>0</v>
      </c>
      <c r="L170">
        <f t="shared" si="34"/>
        <v>0</v>
      </c>
      <c r="M170">
        <f t="shared" si="39"/>
        <v>0.58637130860595899</v>
      </c>
      <c r="N170">
        <f t="shared" si="40"/>
        <v>3.298070579366585</v>
      </c>
      <c r="O170">
        <f t="shared" si="41"/>
        <v>0.31287944203641732</v>
      </c>
      <c r="P170">
        <f t="shared" si="42"/>
        <v>-0.20211260396472089</v>
      </c>
      <c r="Q170">
        <f t="shared" si="43"/>
        <v>-3.0955210985128757E-2</v>
      </c>
      <c r="R170">
        <f t="shared" si="44"/>
        <v>0</v>
      </c>
    </row>
    <row r="171" spans="1:18">
      <c r="A171" s="11"/>
      <c r="B171">
        <v>246</v>
      </c>
      <c r="C171">
        <f t="shared" si="35"/>
        <v>4.2935099599060509</v>
      </c>
      <c r="D171">
        <f t="shared" si="36"/>
        <v>-172.67421451050586</v>
      </c>
      <c r="E171">
        <f t="shared" si="37"/>
        <v>-47.606038497214655</v>
      </c>
      <c r="F171">
        <f t="shared" si="30"/>
        <v>0.19408231467057491</v>
      </c>
      <c r="G171">
        <f t="shared" si="31"/>
        <v>-186.66183300551899</v>
      </c>
      <c r="H171" s="10">
        <v>0</v>
      </c>
      <c r="I171">
        <f t="shared" si="38"/>
        <v>0</v>
      </c>
      <c r="J171">
        <f t="shared" si="32"/>
        <v>0</v>
      </c>
      <c r="K171">
        <f t="shared" si="33"/>
        <v>0</v>
      </c>
      <c r="L171">
        <f t="shared" si="34"/>
        <v>0</v>
      </c>
      <c r="M171">
        <f t="shared" si="39"/>
        <v>0.60120417856297781</v>
      </c>
      <c r="N171">
        <f t="shared" si="40"/>
        <v>3.0295334982537985</v>
      </c>
      <c r="O171">
        <f t="shared" si="41"/>
        <v>0.61805475382256403</v>
      </c>
      <c r="P171">
        <f t="shared" si="42"/>
        <v>-0.21134959545393714</v>
      </c>
      <c r="Q171">
        <f t="shared" si="43"/>
        <v>-2.1888639600644823E-2</v>
      </c>
      <c r="R171">
        <f t="shared" si="44"/>
        <v>0</v>
      </c>
    </row>
    <row r="172" spans="1:18">
      <c r="A172" s="11"/>
      <c r="B172">
        <v>249</v>
      </c>
      <c r="C172">
        <f t="shared" si="35"/>
        <v>4.3458698374658802</v>
      </c>
      <c r="D172">
        <f t="shared" si="36"/>
        <v>-152.13997864938659</v>
      </c>
      <c r="E172">
        <f t="shared" si="37"/>
        <v>-52.871862136446879</v>
      </c>
      <c r="F172">
        <f t="shared" si="30"/>
        <v>-0.19408231467057241</v>
      </c>
      <c r="G172">
        <f t="shared" si="31"/>
        <v>-190.75551436458204</v>
      </c>
      <c r="H172" s="10">
        <v>0</v>
      </c>
      <c r="I172">
        <f t="shared" si="38"/>
        <v>0</v>
      </c>
      <c r="J172">
        <f t="shared" si="32"/>
        <v>0</v>
      </c>
      <c r="K172">
        <f t="shared" si="33"/>
        <v>0</v>
      </c>
      <c r="L172">
        <f t="shared" si="34"/>
        <v>0</v>
      </c>
      <c r="M172">
        <f t="shared" si="39"/>
        <v>0.61438918965574518</v>
      </c>
      <c r="N172">
        <f t="shared" si="40"/>
        <v>2.7278042141635068</v>
      </c>
      <c r="O172">
        <f t="shared" si="41"/>
        <v>0.9080115063634655</v>
      </c>
      <c r="P172">
        <f t="shared" si="42"/>
        <v>-0.21134959545393717</v>
      </c>
      <c r="Q172">
        <f t="shared" si="43"/>
        <v>-1.1330393600064324E-2</v>
      </c>
      <c r="R172">
        <f t="shared" si="44"/>
        <v>0</v>
      </c>
    </row>
    <row r="173" spans="1:18">
      <c r="A173" s="11"/>
      <c r="B173">
        <v>252</v>
      </c>
      <c r="C173">
        <f t="shared" si="35"/>
        <v>4.3982297150257104</v>
      </c>
      <c r="D173">
        <f t="shared" si="36"/>
        <v>-131.18873768190923</v>
      </c>
      <c r="E173">
        <f t="shared" si="37"/>
        <v>-57.558410589963835</v>
      </c>
      <c r="F173">
        <f t="shared" si="30"/>
        <v>-0.57376461555034919</v>
      </c>
      <c r="G173">
        <f t="shared" si="31"/>
        <v>-194.32634811802507</v>
      </c>
      <c r="H173" s="10">
        <v>0</v>
      </c>
      <c r="I173">
        <f t="shared" si="38"/>
        <v>0</v>
      </c>
      <c r="J173">
        <f t="shared" si="32"/>
        <v>0</v>
      </c>
      <c r="K173">
        <f t="shared" si="33"/>
        <v>0</v>
      </c>
      <c r="L173">
        <f t="shared" si="34"/>
        <v>0</v>
      </c>
      <c r="M173">
        <f t="shared" si="39"/>
        <v>0.62589020268533546</v>
      </c>
      <c r="N173">
        <f t="shared" si="40"/>
        <v>2.3961885362731041</v>
      </c>
      <c r="O173">
        <f t="shared" si="41"/>
        <v>1.1756100021002878</v>
      </c>
      <c r="P173">
        <f t="shared" si="42"/>
        <v>-0.20211260396472094</v>
      </c>
      <c r="Q173">
        <f t="shared" si="43"/>
        <v>-3.7543566181494278E-17</v>
      </c>
      <c r="R173">
        <f t="shared" si="44"/>
        <v>0</v>
      </c>
    </row>
    <row r="174" spans="1:18">
      <c r="A174" s="11"/>
      <c r="B174">
        <v>255</v>
      </c>
      <c r="C174">
        <f t="shared" si="35"/>
        <v>4.4505895925855405</v>
      </c>
      <c r="D174">
        <f t="shared" si="36"/>
        <v>-109.87791750326312</v>
      </c>
      <c r="E174">
        <f t="shared" si="37"/>
        <v>-61.614337052185348</v>
      </c>
      <c r="F174">
        <f t="shared" si="30"/>
        <v>-0.92837064950248427</v>
      </c>
      <c r="G174">
        <f t="shared" si="31"/>
        <v>-197.36454685873542</v>
      </c>
      <c r="H174" s="10">
        <v>0</v>
      </c>
      <c r="I174">
        <f t="shared" si="38"/>
        <v>0</v>
      </c>
      <c r="J174">
        <f t="shared" si="32"/>
        <v>0</v>
      </c>
      <c r="K174">
        <f t="shared" si="33"/>
        <v>0</v>
      </c>
      <c r="L174">
        <f t="shared" si="34"/>
        <v>0</v>
      </c>
      <c r="M174">
        <f t="shared" si="39"/>
        <v>0.63567569417445968</v>
      </c>
      <c r="N174">
        <f t="shared" si="40"/>
        <v>2.0383197153446058</v>
      </c>
      <c r="O174">
        <f t="shared" si="41"/>
        <v>1.4142610779594931</v>
      </c>
      <c r="P174">
        <f t="shared" si="42"/>
        <v>-0.18404232183837008</v>
      </c>
      <c r="Q174">
        <f t="shared" si="43"/>
        <v>1.1330393600064249E-2</v>
      </c>
      <c r="R174">
        <f t="shared" si="44"/>
        <v>0</v>
      </c>
    </row>
    <row r="175" spans="1:18">
      <c r="A175" s="11"/>
      <c r="B175">
        <v>258</v>
      </c>
      <c r="C175">
        <f t="shared" si="35"/>
        <v>4.5029494701453698</v>
      </c>
      <c r="D175">
        <f t="shared" si="36"/>
        <v>-88.265929590261351</v>
      </c>
      <c r="E175">
        <f t="shared" si="37"/>
        <v>-64.995203944034117</v>
      </c>
      <c r="F175">
        <f t="shared" si="30"/>
        <v>-1.2424024312547246</v>
      </c>
      <c r="G175">
        <f t="shared" si="31"/>
        <v>-199.86178309514742</v>
      </c>
      <c r="H175" s="10">
        <v>0</v>
      </c>
      <c r="I175">
        <f t="shared" si="38"/>
        <v>0</v>
      </c>
      <c r="J175">
        <f t="shared" si="32"/>
        <v>0</v>
      </c>
      <c r="K175">
        <f t="shared" si="33"/>
        <v>0</v>
      </c>
      <c r="L175">
        <f t="shared" si="34"/>
        <v>0</v>
      </c>
      <c r="M175">
        <f t="shared" si="39"/>
        <v>0.64371884277112745</v>
      </c>
      <c r="N175">
        <f t="shared" si="40"/>
        <v>1.6581186370689756</v>
      </c>
      <c r="O175">
        <f t="shared" si="41"/>
        <v>1.6180883524159129</v>
      </c>
      <c r="P175">
        <f t="shared" si="42"/>
        <v>-0.15792850711464063</v>
      </c>
      <c r="Q175">
        <f t="shared" si="43"/>
        <v>2.1888639600644754E-2</v>
      </c>
      <c r="R175">
        <f t="shared" si="44"/>
        <v>0</v>
      </c>
    </row>
    <row r="176" spans="1:18">
      <c r="A176" s="11"/>
      <c r="B176">
        <v>261</v>
      </c>
      <c r="C176">
        <f t="shared" si="35"/>
        <v>4.5553093477052</v>
      </c>
      <c r="D176">
        <f t="shared" si="36"/>
        <v>-66.412010899541812</v>
      </c>
      <c r="E176">
        <f t="shared" si="37"/>
        <v>-67.663969780351295</v>
      </c>
      <c r="F176">
        <f t="shared" si="30"/>
        <v>-1.502135265052833</v>
      </c>
      <c r="G176">
        <f t="shared" si="31"/>
        <v>-201.81121207631782</v>
      </c>
      <c r="H176" s="10">
        <v>0</v>
      </c>
      <c r="I176">
        <f t="shared" si="38"/>
        <v>0</v>
      </c>
      <c r="J176">
        <f t="shared" si="32"/>
        <v>0</v>
      </c>
      <c r="K176">
        <f t="shared" si="33"/>
        <v>0</v>
      </c>
      <c r="L176">
        <f t="shared" si="34"/>
        <v>0</v>
      </c>
      <c r="M176">
        <f t="shared" si="39"/>
        <v>0.64999760276410767</v>
      </c>
      <c r="N176">
        <f t="shared" si="40"/>
        <v>1.2597508640219792</v>
      </c>
      <c r="O176">
        <f t="shared" si="41"/>
        <v>1.7820729215084981</v>
      </c>
      <c r="P176">
        <f t="shared" si="42"/>
        <v>-0.12491245880494441</v>
      </c>
      <c r="Q176">
        <f t="shared" si="43"/>
        <v>3.0955210985128701E-2</v>
      </c>
      <c r="R176">
        <f t="shared" si="44"/>
        <v>0</v>
      </c>
    </row>
    <row r="177" spans="1:18">
      <c r="A177" s="11"/>
      <c r="B177">
        <v>264</v>
      </c>
      <c r="C177">
        <f t="shared" si="35"/>
        <v>4.6076692252650302</v>
      </c>
      <c r="D177">
        <f t="shared" si="36"/>
        <v>-44.376061503188936</v>
      </c>
      <c r="E177">
        <f t="shared" si="37"/>
        <v>-69.591395004158954</v>
      </c>
      <c r="F177">
        <f t="shared" si="30"/>
        <v>-1.69621757972341</v>
      </c>
      <c r="G177">
        <f t="shared" si="31"/>
        <v>-203.20749055291242</v>
      </c>
      <c r="H177" s="10">
        <v>0</v>
      </c>
      <c r="I177">
        <f t="shared" si="38"/>
        <v>0</v>
      </c>
      <c r="J177">
        <f t="shared" si="32"/>
        <v>0</v>
      </c>
      <c r="K177">
        <f t="shared" si="33"/>
        <v>0</v>
      </c>
      <c r="L177">
        <f t="shared" si="34"/>
        <v>0</v>
      </c>
      <c r="M177">
        <f t="shared" si="39"/>
        <v>0.65449476450869104</v>
      </c>
      <c r="N177">
        <f t="shared" si="40"/>
        <v>0.8475809968889414</v>
      </c>
      <c r="O177">
        <f t="shared" si="41"/>
        <v>1.9021769409126019</v>
      </c>
      <c r="P177">
        <f t="shared" si="42"/>
        <v>-8.6437136648992718E-2</v>
      </c>
      <c r="Q177">
        <f t="shared" si="43"/>
        <v>3.7912235896880996E-2</v>
      </c>
      <c r="R177">
        <f t="shared" si="44"/>
        <v>0</v>
      </c>
    </row>
    <row r="178" spans="1:18">
      <c r="A178" s="11"/>
      <c r="B178">
        <v>267</v>
      </c>
      <c r="C178">
        <f t="shared" si="35"/>
        <v>4.6600291028248595</v>
      </c>
      <c r="D178">
        <f t="shared" si="36"/>
        <v>-22.218480406798392</v>
      </c>
      <c r="E178">
        <f t="shared" si="37"/>
        <v>-70.75636234136536</v>
      </c>
      <c r="F178">
        <f t="shared" si="30"/>
        <v>-1.816167046805077</v>
      </c>
      <c r="G178">
        <f t="shared" si="31"/>
        <v>-204.04679142268091</v>
      </c>
      <c r="H178" s="10">
        <v>0</v>
      </c>
      <c r="I178">
        <f t="shared" si="38"/>
        <v>0</v>
      </c>
      <c r="J178">
        <f t="shared" si="32"/>
        <v>0</v>
      </c>
      <c r="K178">
        <f t="shared" si="33"/>
        <v>0</v>
      </c>
      <c r="L178">
        <f t="shared" si="34"/>
        <v>0</v>
      </c>
      <c r="M178">
        <f t="shared" si="39"/>
        <v>0.65719800159712916</v>
      </c>
      <c r="N178">
        <f t="shared" si="40"/>
        <v>0.42612485498626912</v>
      </c>
      <c r="O178">
        <f t="shared" si="41"/>
        <v>1.9754430510681071</v>
      </c>
      <c r="P178">
        <f t="shared" si="42"/>
        <v>-4.418409685008097E-2</v>
      </c>
      <c r="Q178">
        <f t="shared" si="43"/>
        <v>4.2285604585192878E-2</v>
      </c>
      <c r="R178">
        <f t="shared" si="44"/>
        <v>0</v>
      </c>
    </row>
    <row r="179" spans="1:18">
      <c r="A179" s="11"/>
      <c r="B179">
        <v>270</v>
      </c>
      <c r="C179">
        <f t="shared" si="35"/>
        <v>4.7123889803846897</v>
      </c>
      <c r="D179">
        <f t="shared" si="36"/>
        <v>-7.8017883578298898E-14</v>
      </c>
      <c r="E179">
        <f t="shared" si="37"/>
        <v>-71.14610816603907</v>
      </c>
      <c r="F179">
        <f t="shared" si="30"/>
        <v>-1.856741299004967</v>
      </c>
      <c r="G179">
        <f t="shared" si="31"/>
        <v>-204.32681422027846</v>
      </c>
      <c r="H179" s="10">
        <v>0</v>
      </c>
      <c r="I179">
        <f t="shared" si="38"/>
        <v>0</v>
      </c>
      <c r="J179">
        <f t="shared" si="32"/>
        <v>0</v>
      </c>
      <c r="K179">
        <f t="shared" si="33"/>
        <v>0</v>
      </c>
      <c r="L179">
        <f t="shared" si="34"/>
        <v>0</v>
      </c>
      <c r="M179">
        <f t="shared" si="39"/>
        <v>0.65809990464446266</v>
      </c>
      <c r="N179">
        <f t="shared" si="40"/>
        <v>1.498346549918534E-15</v>
      </c>
      <c r="O179">
        <f t="shared" si="41"/>
        <v>2.0000671971867074</v>
      </c>
      <c r="P179">
        <f t="shared" si="42"/>
        <v>-1.5621654878904539E-16</v>
      </c>
      <c r="Q179">
        <f t="shared" si="43"/>
        <v>4.3777279201289626E-2</v>
      </c>
      <c r="R179">
        <f t="shared" si="44"/>
        <v>0</v>
      </c>
    </row>
    <row r="180" spans="1:18">
      <c r="A180" s="11"/>
      <c r="B180">
        <v>273</v>
      </c>
      <c r="C180">
        <f t="shared" si="35"/>
        <v>4.7647488579445199</v>
      </c>
      <c r="D180">
        <f t="shared" si="36"/>
        <v>22.218480406798236</v>
      </c>
      <c r="E180">
        <f t="shared" si="37"/>
        <v>-70.75636234136536</v>
      </c>
      <c r="F180">
        <f t="shared" si="30"/>
        <v>-1.8161670468050777</v>
      </c>
      <c r="G180">
        <f t="shared" si="31"/>
        <v>-204.04679142268091</v>
      </c>
      <c r="H180" s="10">
        <v>0</v>
      </c>
      <c r="I180">
        <f t="shared" si="38"/>
        <v>0</v>
      </c>
      <c r="J180">
        <f t="shared" si="32"/>
        <v>0</v>
      </c>
      <c r="K180">
        <f t="shared" si="33"/>
        <v>0</v>
      </c>
      <c r="L180">
        <f t="shared" si="34"/>
        <v>0</v>
      </c>
      <c r="M180">
        <f t="shared" si="39"/>
        <v>0.65719800159712916</v>
      </c>
      <c r="N180">
        <f t="shared" si="40"/>
        <v>-0.42612485498626612</v>
      </c>
      <c r="O180">
        <f t="shared" si="41"/>
        <v>1.9754430510681071</v>
      </c>
      <c r="P180">
        <f t="shared" si="42"/>
        <v>4.4184096850080658E-2</v>
      </c>
      <c r="Q180">
        <f t="shared" si="43"/>
        <v>4.228560458519294E-2</v>
      </c>
      <c r="R180">
        <f t="shared" si="44"/>
        <v>0</v>
      </c>
    </row>
    <row r="181" spans="1:18">
      <c r="A181" s="11"/>
      <c r="B181">
        <v>276</v>
      </c>
      <c r="C181">
        <f t="shared" si="35"/>
        <v>4.8171087355043491</v>
      </c>
      <c r="D181">
        <f t="shared" si="36"/>
        <v>44.37606150318878</v>
      </c>
      <c r="E181">
        <f t="shared" si="37"/>
        <v>-69.591395004158954</v>
      </c>
      <c r="F181">
        <f t="shared" si="30"/>
        <v>-1.6962175797234111</v>
      </c>
      <c r="G181">
        <f t="shared" si="31"/>
        <v>-203.20749055291242</v>
      </c>
      <c r="H181" s="10">
        <v>0</v>
      </c>
      <c r="I181">
        <f t="shared" si="38"/>
        <v>0</v>
      </c>
      <c r="J181">
        <f t="shared" si="32"/>
        <v>0</v>
      </c>
      <c r="K181">
        <f t="shared" si="33"/>
        <v>0</v>
      </c>
      <c r="L181">
        <f t="shared" si="34"/>
        <v>0</v>
      </c>
      <c r="M181">
        <f t="shared" si="39"/>
        <v>0.65449476450869104</v>
      </c>
      <c r="N181">
        <f t="shared" si="40"/>
        <v>-0.8475809968889384</v>
      </c>
      <c r="O181">
        <f t="shared" si="41"/>
        <v>1.9021769409126024</v>
      </c>
      <c r="P181">
        <f t="shared" si="42"/>
        <v>8.6437136648992441E-2</v>
      </c>
      <c r="Q181">
        <f t="shared" si="43"/>
        <v>3.7912235896881023E-2</v>
      </c>
      <c r="R181">
        <f t="shared" si="44"/>
        <v>0</v>
      </c>
    </row>
    <row r="182" spans="1:18">
      <c r="A182" s="11"/>
      <c r="B182">
        <v>279</v>
      </c>
      <c r="C182">
        <f t="shared" si="35"/>
        <v>4.8694686130641793</v>
      </c>
      <c r="D182">
        <f t="shared" si="36"/>
        <v>66.412010899541656</v>
      </c>
      <c r="E182">
        <f t="shared" si="37"/>
        <v>-67.663969780351309</v>
      </c>
      <c r="F182">
        <f t="shared" si="30"/>
        <v>-1.5021352650528348</v>
      </c>
      <c r="G182">
        <f t="shared" si="31"/>
        <v>-201.81121207631784</v>
      </c>
      <c r="H182" s="10">
        <v>0</v>
      </c>
      <c r="I182">
        <f t="shared" si="38"/>
        <v>0</v>
      </c>
      <c r="J182">
        <f t="shared" si="32"/>
        <v>0</v>
      </c>
      <c r="K182">
        <f t="shared" si="33"/>
        <v>0</v>
      </c>
      <c r="L182">
        <f t="shared" si="34"/>
        <v>0</v>
      </c>
      <c r="M182">
        <f t="shared" si="39"/>
        <v>0.64999760276410778</v>
      </c>
      <c r="N182">
        <f t="shared" si="40"/>
        <v>-1.2597508640219761</v>
      </c>
      <c r="O182">
        <f t="shared" si="41"/>
        <v>1.7820729215084989</v>
      </c>
      <c r="P182">
        <f t="shared" si="42"/>
        <v>0.12491245880494414</v>
      </c>
      <c r="Q182">
        <f t="shared" si="43"/>
        <v>3.095521098512876E-2</v>
      </c>
      <c r="R182">
        <f t="shared" si="44"/>
        <v>0</v>
      </c>
    </row>
    <row r="183" spans="1:18">
      <c r="A183" s="11"/>
      <c r="B183">
        <v>282</v>
      </c>
      <c r="C183">
        <f t="shared" si="35"/>
        <v>4.9218284906240086</v>
      </c>
      <c r="D183">
        <f t="shared" si="36"/>
        <v>88.265929590260811</v>
      </c>
      <c r="E183">
        <f t="shared" si="37"/>
        <v>-64.995203944034202</v>
      </c>
      <c r="F183">
        <f t="shared" si="30"/>
        <v>-1.2424024312547319</v>
      </c>
      <c r="G183">
        <f t="shared" si="31"/>
        <v>-199.86178309514744</v>
      </c>
      <c r="H183" s="10">
        <v>0</v>
      </c>
      <c r="I183">
        <f t="shared" si="38"/>
        <v>0</v>
      </c>
      <c r="J183">
        <f t="shared" si="32"/>
        <v>0</v>
      </c>
      <c r="K183">
        <f t="shared" si="33"/>
        <v>0</v>
      </c>
      <c r="L183">
        <f t="shared" si="34"/>
        <v>0</v>
      </c>
      <c r="M183">
        <f t="shared" si="39"/>
        <v>0.64371884277112756</v>
      </c>
      <c r="N183">
        <f t="shared" si="40"/>
        <v>-1.6581186370689662</v>
      </c>
      <c r="O183">
        <f t="shared" si="41"/>
        <v>1.6180883524159182</v>
      </c>
      <c r="P183">
        <f t="shared" si="42"/>
        <v>0.1579285071146399</v>
      </c>
      <c r="Q183">
        <f t="shared" si="43"/>
        <v>2.1888639600644966E-2</v>
      </c>
      <c r="R183">
        <f t="shared" si="44"/>
        <v>0</v>
      </c>
    </row>
    <row r="184" spans="1:18">
      <c r="A184" s="11"/>
      <c r="B184">
        <v>285</v>
      </c>
      <c r="C184">
        <f t="shared" si="35"/>
        <v>4.9741883681838397</v>
      </c>
      <c r="D184">
        <f t="shared" si="36"/>
        <v>109.87791750326335</v>
      </c>
      <c r="E184">
        <f t="shared" si="37"/>
        <v>-61.614337052185313</v>
      </c>
      <c r="F184">
        <f t="shared" si="30"/>
        <v>-0.92837064950248094</v>
      </c>
      <c r="G184">
        <f t="shared" si="31"/>
        <v>-197.36454685873539</v>
      </c>
      <c r="H184" s="10">
        <v>0</v>
      </c>
      <c r="I184">
        <f t="shared" si="38"/>
        <v>0</v>
      </c>
      <c r="J184">
        <f t="shared" si="32"/>
        <v>0</v>
      </c>
      <c r="K184">
        <f t="shared" si="33"/>
        <v>0</v>
      </c>
      <c r="L184">
        <f t="shared" si="34"/>
        <v>0</v>
      </c>
      <c r="M184">
        <f t="shared" si="39"/>
        <v>0.63567569417445957</v>
      </c>
      <c r="N184">
        <f t="shared" si="40"/>
        <v>-2.0383197153446093</v>
      </c>
      <c r="O184">
        <f t="shared" si="41"/>
        <v>1.4142610779594895</v>
      </c>
      <c r="P184">
        <f t="shared" si="42"/>
        <v>0.18404232183837033</v>
      </c>
      <c r="Q184">
        <f t="shared" si="43"/>
        <v>1.1330393600064178E-2</v>
      </c>
      <c r="R184">
        <f t="shared" si="44"/>
        <v>0</v>
      </c>
    </row>
    <row r="185" spans="1:18">
      <c r="A185" s="11"/>
      <c r="B185">
        <v>288</v>
      </c>
      <c r="C185">
        <f t="shared" si="35"/>
        <v>5.026548245743669</v>
      </c>
      <c r="D185">
        <f t="shared" si="36"/>
        <v>131.18873768190912</v>
      </c>
      <c r="E185">
        <f t="shared" si="37"/>
        <v>-57.558410589963856</v>
      </c>
      <c r="F185">
        <f t="shared" si="30"/>
        <v>-0.57376461555035185</v>
      </c>
      <c r="G185">
        <f t="shared" si="31"/>
        <v>-194.32634811802509</v>
      </c>
      <c r="H185" s="10">
        <v>0</v>
      </c>
      <c r="I185">
        <f t="shared" si="38"/>
        <v>0</v>
      </c>
      <c r="J185">
        <f t="shared" si="32"/>
        <v>0</v>
      </c>
      <c r="K185">
        <f t="shared" si="33"/>
        <v>0</v>
      </c>
      <c r="L185">
        <f t="shared" si="34"/>
        <v>0</v>
      </c>
      <c r="M185">
        <f t="shared" si="39"/>
        <v>0.62589020268533546</v>
      </c>
      <c r="N185">
        <f t="shared" si="40"/>
        <v>-2.3961885362731024</v>
      </c>
      <c r="O185">
        <f t="shared" si="41"/>
        <v>1.1756100021002893</v>
      </c>
      <c r="P185">
        <f t="shared" si="42"/>
        <v>0.20211260396472089</v>
      </c>
      <c r="Q185">
        <f t="shared" si="43"/>
        <v>4.2906932778850603E-17</v>
      </c>
      <c r="R185">
        <f t="shared" si="44"/>
        <v>0</v>
      </c>
    </row>
    <row r="186" spans="1:18">
      <c r="A186" s="11"/>
      <c r="B186">
        <v>291</v>
      </c>
      <c r="C186">
        <f t="shared" si="35"/>
        <v>5.0789081233034983</v>
      </c>
      <c r="D186">
        <f t="shared" si="36"/>
        <v>152.13997864938608</v>
      </c>
      <c r="E186">
        <f t="shared" si="37"/>
        <v>-52.871862136446985</v>
      </c>
      <c r="F186">
        <f t="shared" si="30"/>
        <v>-0.19408231467058171</v>
      </c>
      <c r="G186">
        <f t="shared" si="31"/>
        <v>-190.75551436458215</v>
      </c>
      <c r="H186" s="10">
        <v>0</v>
      </c>
      <c r="I186">
        <f t="shared" si="38"/>
        <v>0</v>
      </c>
      <c r="J186">
        <f t="shared" si="32"/>
        <v>0</v>
      </c>
      <c r="K186">
        <f t="shared" si="33"/>
        <v>0</v>
      </c>
      <c r="L186">
        <f t="shared" si="34"/>
        <v>0</v>
      </c>
      <c r="M186">
        <f t="shared" si="39"/>
        <v>0.61438918965574552</v>
      </c>
      <c r="N186">
        <f t="shared" si="40"/>
        <v>-2.7278042141634993</v>
      </c>
      <c r="O186">
        <f t="shared" si="41"/>
        <v>0.90801150636347394</v>
      </c>
      <c r="P186">
        <f t="shared" si="42"/>
        <v>0.21134959545393703</v>
      </c>
      <c r="Q186">
        <f t="shared" si="43"/>
        <v>-1.1330393600064095E-2</v>
      </c>
      <c r="R186">
        <f t="shared" si="44"/>
        <v>0</v>
      </c>
    </row>
    <row r="187" spans="1:18">
      <c r="A187" s="11"/>
      <c r="B187">
        <v>294</v>
      </c>
      <c r="C187">
        <f t="shared" si="35"/>
        <v>5.1312680008633293</v>
      </c>
      <c r="D187">
        <f t="shared" si="36"/>
        <v>172.67421451050606</v>
      </c>
      <c r="E187">
        <f t="shared" si="37"/>
        <v>-47.606038497214605</v>
      </c>
      <c r="F187">
        <f t="shared" si="30"/>
        <v>0.19408231467057874</v>
      </c>
      <c r="G187">
        <f t="shared" si="31"/>
        <v>-186.66183300551896</v>
      </c>
      <c r="H187" s="10">
        <v>0</v>
      </c>
      <c r="I187">
        <f t="shared" si="38"/>
        <v>0</v>
      </c>
      <c r="J187">
        <f t="shared" si="32"/>
        <v>0</v>
      </c>
      <c r="K187">
        <f t="shared" si="33"/>
        <v>0</v>
      </c>
      <c r="L187">
        <f t="shared" si="34"/>
        <v>0</v>
      </c>
      <c r="M187">
        <f t="shared" si="39"/>
        <v>0.60120417856297759</v>
      </c>
      <c r="N187">
        <f t="shared" si="40"/>
        <v>-3.0295334982538016</v>
      </c>
      <c r="O187">
        <f t="shared" si="41"/>
        <v>0.61805475382255926</v>
      </c>
      <c r="P187">
        <f t="shared" si="42"/>
        <v>0.21134959545393708</v>
      </c>
      <c r="Q187">
        <f t="shared" si="43"/>
        <v>-2.1888639600644886E-2</v>
      </c>
      <c r="R187">
        <f t="shared" si="44"/>
        <v>0</v>
      </c>
    </row>
    <row r="188" spans="1:18">
      <c r="A188" s="11"/>
      <c r="B188">
        <v>297</v>
      </c>
      <c r="C188">
        <f t="shared" si="35"/>
        <v>5.1836278784231586</v>
      </c>
      <c r="D188">
        <f t="shared" si="36"/>
        <v>192.73516235208956</v>
      </c>
      <c r="E188">
        <f t="shared" si="37"/>
        <v>-41.818633138002888</v>
      </c>
      <c r="F188">
        <f t="shared" si="30"/>
        <v>0.57376461555034919</v>
      </c>
      <c r="G188">
        <f t="shared" si="31"/>
        <v>-182.05652453689271</v>
      </c>
      <c r="H188" s="10">
        <v>0</v>
      </c>
      <c r="I188">
        <f t="shared" si="38"/>
        <v>0</v>
      </c>
      <c r="J188">
        <f t="shared" si="32"/>
        <v>0</v>
      </c>
      <c r="K188">
        <f t="shared" si="33"/>
        <v>0</v>
      </c>
      <c r="L188">
        <f t="shared" si="34"/>
        <v>0</v>
      </c>
      <c r="M188">
        <f t="shared" si="39"/>
        <v>0.5863713086059591</v>
      </c>
      <c r="N188">
        <f t="shared" si="40"/>
        <v>-3.2980705793665837</v>
      </c>
      <c r="O188">
        <f t="shared" si="41"/>
        <v>0.31287944203641949</v>
      </c>
      <c r="P188">
        <f t="shared" si="42"/>
        <v>0.20211260396472097</v>
      </c>
      <c r="Q188">
        <f t="shared" si="43"/>
        <v>-3.0955210985128701E-2</v>
      </c>
      <c r="R188">
        <f t="shared" si="44"/>
        <v>0</v>
      </c>
    </row>
    <row r="189" spans="1:18">
      <c r="A189" s="11"/>
      <c r="B189">
        <v>300</v>
      </c>
      <c r="C189">
        <f t="shared" si="35"/>
        <v>5.2359877559829888</v>
      </c>
      <c r="D189">
        <f t="shared" si="36"/>
        <v>212.26783651052318</v>
      </c>
      <c r="E189">
        <f t="shared" si="37"/>
        <v>-35.573054083019521</v>
      </c>
      <c r="F189">
        <f t="shared" si="30"/>
        <v>0.92837064950248405</v>
      </c>
      <c r="G189">
        <f t="shared" si="31"/>
        <v>-176.95221178910464</v>
      </c>
      <c r="H189" s="10">
        <v>0</v>
      </c>
      <c r="I189">
        <f t="shared" si="38"/>
        <v>0</v>
      </c>
      <c r="J189">
        <f t="shared" si="32"/>
        <v>0</v>
      </c>
      <c r="K189">
        <f t="shared" si="33"/>
        <v>0</v>
      </c>
      <c r="L189">
        <f t="shared" si="34"/>
        <v>0</v>
      </c>
      <c r="M189">
        <f t="shared" si="39"/>
        <v>0.5699312356502213</v>
      </c>
      <c r="N189">
        <f t="shared" si="40"/>
        <v>-3.5304733090461902</v>
      </c>
      <c r="O189">
        <f t="shared" si="41"/>
        <v>1.2251896181733545E-15</v>
      </c>
      <c r="P189">
        <f t="shared" si="42"/>
        <v>0.1840423218383701</v>
      </c>
      <c r="Q189">
        <f t="shared" si="43"/>
        <v>-3.7912235896880996E-2</v>
      </c>
      <c r="R189">
        <f t="shared" si="44"/>
        <v>0</v>
      </c>
    </row>
    <row r="190" spans="1:18">
      <c r="A190" s="11"/>
      <c r="B190">
        <v>303</v>
      </c>
      <c r="C190">
        <f t="shared" si="35"/>
        <v>5.2883476335428181</v>
      </c>
      <c r="D190">
        <f t="shared" si="36"/>
        <v>231.21869928363753</v>
      </c>
      <c r="E190">
        <f t="shared" si="37"/>
        <v>-28.937729203362572</v>
      </c>
      <c r="F190">
        <f t="shared" si="30"/>
        <v>1.2424024312547244</v>
      </c>
      <c r="G190">
        <f t="shared" si="31"/>
        <v>-171.36288532860013</v>
      </c>
      <c r="H190" s="10">
        <v>0</v>
      </c>
      <c r="I190">
        <f t="shared" si="38"/>
        <v>0</v>
      </c>
      <c r="J190">
        <f t="shared" si="32"/>
        <v>0</v>
      </c>
      <c r="K190">
        <f t="shared" si="33"/>
        <v>0</v>
      </c>
      <c r="L190">
        <f t="shared" si="34"/>
        <v>0</v>
      </c>
      <c r="M190">
        <f t="shared" si="39"/>
        <v>0.5519290207930011</v>
      </c>
      <c r="N190">
        <f t="shared" si="40"/>
        <v>-3.7241954343528483</v>
      </c>
      <c r="O190">
        <f t="shared" si="41"/>
        <v>-0.31287944203641355</v>
      </c>
      <c r="P190">
        <f t="shared" si="42"/>
        <v>0.15792850711464065</v>
      </c>
      <c r="Q190">
        <f t="shared" si="43"/>
        <v>-4.2285604585192912E-2</v>
      </c>
      <c r="R190">
        <f t="shared" si="44"/>
        <v>0</v>
      </c>
    </row>
    <row r="191" spans="1:18">
      <c r="A191" s="11"/>
      <c r="B191">
        <v>306</v>
      </c>
      <c r="C191">
        <f t="shared" si="35"/>
        <v>5.3407075111026483</v>
      </c>
      <c r="D191">
        <f t="shared" si="36"/>
        <v>249.53580767383048</v>
      </c>
      <c r="E191">
        <f t="shared" si="37"/>
        <v>-21.985356506944328</v>
      </c>
      <c r="F191">
        <f t="shared" si="30"/>
        <v>1.5021352650528328</v>
      </c>
      <c r="G191">
        <f t="shared" si="31"/>
        <v>-165.30386511069798</v>
      </c>
      <c r="H191" s="10">
        <v>0</v>
      </c>
      <c r="I191">
        <f t="shared" si="38"/>
        <v>0</v>
      </c>
      <c r="J191">
        <f t="shared" si="32"/>
        <v>0</v>
      </c>
      <c r="K191">
        <f t="shared" si="33"/>
        <v>0</v>
      </c>
      <c r="L191">
        <f t="shared" si="34"/>
        <v>0</v>
      </c>
      <c r="M191">
        <f t="shared" si="39"/>
        <v>0.53241400685390272</v>
      </c>
      <c r="N191">
        <f t="shared" si="40"/>
        <v>-3.8771144951427412</v>
      </c>
      <c r="O191">
        <f t="shared" si="41"/>
        <v>-0.61805475382255715</v>
      </c>
      <c r="P191">
        <f t="shared" si="42"/>
        <v>0.12491245880494443</v>
      </c>
      <c r="Q191">
        <f t="shared" si="43"/>
        <v>-4.3777279201289626E-2</v>
      </c>
      <c r="R191">
        <f t="shared" si="44"/>
        <v>0</v>
      </c>
    </row>
    <row r="192" spans="1:18">
      <c r="A192" s="11"/>
      <c r="B192">
        <v>309</v>
      </c>
      <c r="C192">
        <f t="shared" si="35"/>
        <v>5.3930673886624785</v>
      </c>
      <c r="D192">
        <f t="shared" si="36"/>
        <v>267.16895576021079</v>
      </c>
      <c r="E192">
        <f t="shared" si="37"/>
        <v>-14.792107643904364</v>
      </c>
      <c r="F192">
        <f t="shared" si="30"/>
        <v>1.69621757972341</v>
      </c>
      <c r="G192">
        <f t="shared" si="31"/>
        <v>-158.79175848865816</v>
      </c>
      <c r="H192" s="10">
        <v>0</v>
      </c>
      <c r="I192">
        <f t="shared" si="38"/>
        <v>0</v>
      </c>
      <c r="J192">
        <f t="shared" si="32"/>
        <v>0</v>
      </c>
      <c r="K192">
        <f t="shared" si="33"/>
        <v>0</v>
      </c>
      <c r="L192">
        <f t="shared" si="34"/>
        <v>0</v>
      </c>
      <c r="M192">
        <f t="shared" si="39"/>
        <v>0.51143968312966182</v>
      </c>
      <c r="N192">
        <f t="shared" si="40"/>
        <v>-3.987555078185482</v>
      </c>
      <c r="O192">
        <f t="shared" si="41"/>
        <v>-0.90801150636346528</v>
      </c>
      <c r="P192">
        <f t="shared" si="42"/>
        <v>8.6437136648992746E-2</v>
      </c>
      <c r="Q192">
        <f t="shared" si="43"/>
        <v>-4.2285604585192905E-2</v>
      </c>
      <c r="R192">
        <f t="shared" si="44"/>
        <v>0</v>
      </c>
    </row>
    <row r="193" spans="1:18">
      <c r="A193" s="11"/>
      <c r="B193">
        <v>312</v>
      </c>
      <c r="C193">
        <f t="shared" si="35"/>
        <v>5.4454272662223078</v>
      </c>
      <c r="D193">
        <f t="shared" si="36"/>
        <v>284.06981230953852</v>
      </c>
      <c r="E193">
        <f t="shared" si="37"/>
        <v>-7.4367933540703897</v>
      </c>
      <c r="F193">
        <f t="shared" si="30"/>
        <v>1.816167046805077</v>
      </c>
      <c r="G193">
        <f t="shared" si="31"/>
        <v>-151.84441469408085</v>
      </c>
      <c r="H193" s="10">
        <v>0</v>
      </c>
      <c r="I193">
        <f t="shared" si="38"/>
        <v>0</v>
      </c>
      <c r="J193">
        <f t="shared" si="32"/>
        <v>0</v>
      </c>
      <c r="K193">
        <f t="shared" si="33"/>
        <v>0</v>
      </c>
      <c r="L193">
        <f t="shared" si="34"/>
        <v>0</v>
      </c>
      <c r="M193">
        <f t="shared" si="39"/>
        <v>0.48906353878369924</v>
      </c>
      <c r="N193">
        <f t="shared" si="40"/>
        <v>-4.0543071733420746</v>
      </c>
      <c r="O193">
        <f t="shared" si="41"/>
        <v>-1.1756100021002873</v>
      </c>
      <c r="P193">
        <f t="shared" si="42"/>
        <v>4.4184096850080998E-2</v>
      </c>
      <c r="Q193">
        <f t="shared" si="43"/>
        <v>-3.791223589688103E-2</v>
      </c>
      <c r="R193">
        <f t="shared" si="44"/>
        <v>0</v>
      </c>
    </row>
    <row r="194" spans="1:18">
      <c r="A194" s="11"/>
      <c r="B194">
        <v>315</v>
      </c>
      <c r="C194">
        <f t="shared" si="35"/>
        <v>5.497787143782138</v>
      </c>
      <c r="D194">
        <f t="shared" si="36"/>
        <v>300.19205324877657</v>
      </c>
      <c r="E194">
        <f t="shared" si="37"/>
        <v>-3.0507590572334508E-14</v>
      </c>
      <c r="F194">
        <f t="shared" si="30"/>
        <v>1.856741299004967</v>
      </c>
      <c r="G194">
        <f t="shared" si="31"/>
        <v>-144.48087591340283</v>
      </c>
      <c r="H194" s="10">
        <v>0</v>
      </c>
      <c r="I194">
        <f t="shared" si="38"/>
        <v>0</v>
      </c>
      <c r="J194">
        <f t="shared" si="32"/>
        <v>0</v>
      </c>
      <c r="K194">
        <f t="shared" si="33"/>
        <v>0</v>
      </c>
      <c r="L194">
        <f t="shared" si="34"/>
        <v>0</v>
      </c>
      <c r="M194">
        <f t="shared" si="39"/>
        <v>0.46534690527231992</v>
      </c>
      <c r="N194">
        <f t="shared" si="40"/>
        <v>-4.0766394306892133</v>
      </c>
      <c r="O194">
        <f t="shared" si="41"/>
        <v>-1.4142610779594929</v>
      </c>
      <c r="P194">
        <f t="shared" si="42"/>
        <v>1.8225264025388628E-16</v>
      </c>
      <c r="Q194">
        <f t="shared" si="43"/>
        <v>-3.0955210985128767E-2</v>
      </c>
      <c r="R194">
        <f t="shared" si="44"/>
        <v>0</v>
      </c>
    </row>
    <row r="195" spans="1:18">
      <c r="A195" s="11"/>
      <c r="B195">
        <v>318</v>
      </c>
      <c r="C195">
        <f t="shared" si="35"/>
        <v>5.5501470213419681</v>
      </c>
      <c r="D195">
        <f t="shared" si="36"/>
        <v>315.49148863615358</v>
      </c>
      <c r="E195">
        <f t="shared" si="37"/>
        <v>7.4367933540703284</v>
      </c>
      <c r="F195">
        <f t="shared" si="30"/>
        <v>1.8161670468050777</v>
      </c>
      <c r="G195">
        <f t="shared" si="31"/>
        <v>-136.72132509458868</v>
      </c>
      <c r="H195" s="10">
        <v>0</v>
      </c>
      <c r="I195">
        <f t="shared" si="38"/>
        <v>0</v>
      </c>
      <c r="J195">
        <f t="shared" si="32"/>
        <v>0</v>
      </c>
      <c r="K195">
        <f t="shared" si="33"/>
        <v>0</v>
      </c>
      <c r="L195">
        <f t="shared" si="34"/>
        <v>0</v>
      </c>
      <c r="M195">
        <f t="shared" si="39"/>
        <v>0.44035478823945601</v>
      </c>
      <c r="N195">
        <f t="shared" si="40"/>
        <v>-4.0543071733420755</v>
      </c>
      <c r="O195">
        <f t="shared" si="41"/>
        <v>-1.6180883524159171</v>
      </c>
      <c r="P195">
        <f t="shared" si="42"/>
        <v>-4.4184096850080637E-2</v>
      </c>
      <c r="Q195">
        <f t="shared" si="43"/>
        <v>-2.1888639600644834E-2</v>
      </c>
      <c r="R195">
        <f t="shared" si="44"/>
        <v>0</v>
      </c>
    </row>
    <row r="196" spans="1:18">
      <c r="A196" s="11"/>
      <c r="B196">
        <v>321</v>
      </c>
      <c r="C196">
        <f t="shared" si="35"/>
        <v>5.6025068989017974</v>
      </c>
      <c r="D196">
        <f t="shared" si="36"/>
        <v>329.92618378272311</v>
      </c>
      <c r="E196">
        <f t="shared" si="37"/>
        <v>14.792107643904304</v>
      </c>
      <c r="F196">
        <f t="shared" si="30"/>
        <v>1.6962175797234114</v>
      </c>
      <c r="G196">
        <f t="shared" si="31"/>
        <v>-128.5870306270732</v>
      </c>
      <c r="H196" s="10">
        <v>0</v>
      </c>
      <c r="I196">
        <f t="shared" si="38"/>
        <v>0</v>
      </c>
      <c r="J196">
        <f t="shared" si="32"/>
        <v>0</v>
      </c>
      <c r="K196">
        <f t="shared" si="33"/>
        <v>0</v>
      </c>
      <c r="L196">
        <f t="shared" si="34"/>
        <v>0</v>
      </c>
      <c r="M196">
        <f t="shared" si="39"/>
        <v>0.41415568934071423</v>
      </c>
      <c r="N196">
        <f t="shared" si="40"/>
        <v>-3.9875550781854825</v>
      </c>
      <c r="O196">
        <f t="shared" si="41"/>
        <v>-1.7820729215084978</v>
      </c>
      <c r="P196">
        <f t="shared" si="42"/>
        <v>-8.6437136648992427E-2</v>
      </c>
      <c r="Q196">
        <f t="shared" si="43"/>
        <v>-1.1330393600064331E-2</v>
      </c>
      <c r="R196">
        <f t="shared" si="44"/>
        <v>0</v>
      </c>
    </row>
    <row r="197" spans="1:18">
      <c r="A197" s="11"/>
      <c r="B197">
        <v>324</v>
      </c>
      <c r="C197">
        <f t="shared" si="35"/>
        <v>5.6548667764616276</v>
      </c>
      <c r="D197">
        <f t="shared" si="36"/>
        <v>343.4565741924323</v>
      </c>
      <c r="E197">
        <f t="shared" si="37"/>
        <v>21.985356506944267</v>
      </c>
      <c r="F197">
        <f t="shared" si="30"/>
        <v>1.5021352650528348</v>
      </c>
      <c r="G197">
        <f t="shared" si="31"/>
        <v>-120.10028804658371</v>
      </c>
      <c r="H197" s="10">
        <v>0</v>
      </c>
      <c r="I197">
        <f t="shared" si="38"/>
        <v>0</v>
      </c>
      <c r="J197">
        <f t="shared" si="32"/>
        <v>0</v>
      </c>
      <c r="K197">
        <f t="shared" si="33"/>
        <v>0</v>
      </c>
      <c r="L197">
        <f t="shared" si="34"/>
        <v>0</v>
      </c>
      <c r="M197">
        <f t="shared" si="39"/>
        <v>0.38682141848509816</v>
      </c>
      <c r="N197">
        <f t="shared" si="40"/>
        <v>-3.8771144951427421</v>
      </c>
      <c r="O197">
        <f t="shared" si="41"/>
        <v>-1.9021769409126019</v>
      </c>
      <c r="P197">
        <f t="shared" si="42"/>
        <v>-0.12491245880494414</v>
      </c>
      <c r="Q197">
        <f t="shared" si="43"/>
        <v>-4.8270299376206934E-17</v>
      </c>
      <c r="R197">
        <f t="shared" si="44"/>
        <v>0</v>
      </c>
    </row>
    <row r="198" spans="1:18">
      <c r="A198" s="11"/>
      <c r="B198">
        <v>327</v>
      </c>
      <c r="C198">
        <f t="shared" si="35"/>
        <v>5.7072266540214578</v>
      </c>
      <c r="D198">
        <f t="shared" si="36"/>
        <v>356.04557400565375</v>
      </c>
      <c r="E198">
        <f t="shared" si="37"/>
        <v>28.937729203362512</v>
      </c>
      <c r="F198">
        <f t="shared" si="30"/>
        <v>1.2424024312547268</v>
      </c>
      <c r="G198">
        <f t="shared" si="31"/>
        <v>-111.28435892462716</v>
      </c>
      <c r="H198" s="10">
        <v>0</v>
      </c>
      <c r="I198">
        <f t="shared" si="38"/>
        <v>0</v>
      </c>
      <c r="J198">
        <f t="shared" si="32"/>
        <v>0</v>
      </c>
      <c r="K198">
        <f t="shared" si="33"/>
        <v>0</v>
      </c>
      <c r="L198">
        <f t="shared" si="34"/>
        <v>0</v>
      </c>
      <c r="M198">
        <f t="shared" si="39"/>
        <v>0.35842689700904146</v>
      </c>
      <c r="N198">
        <f t="shared" si="40"/>
        <v>-3.7241954343528496</v>
      </c>
      <c r="O198">
        <f t="shared" si="41"/>
        <v>-1.9754430510681074</v>
      </c>
      <c r="P198">
        <f t="shared" si="42"/>
        <v>-0.1579285071146404</v>
      </c>
      <c r="Q198">
        <f t="shared" si="43"/>
        <v>1.1330393600064241E-2</v>
      </c>
      <c r="R198">
        <f t="shared" si="44"/>
        <v>0</v>
      </c>
    </row>
    <row r="199" spans="1:18">
      <c r="A199" s="11"/>
      <c r="B199">
        <v>330</v>
      </c>
      <c r="C199">
        <f t="shared" si="35"/>
        <v>5.7595865315812871</v>
      </c>
      <c r="D199">
        <f t="shared" si="36"/>
        <v>367.65867764894989</v>
      </c>
      <c r="E199">
        <f t="shared" si="37"/>
        <v>35.573054083019464</v>
      </c>
      <c r="F199">
        <f t="shared" si="30"/>
        <v>0.9283706495024866</v>
      </c>
      <c r="G199">
        <f t="shared" si="31"/>
        <v>-102.16340711013932</v>
      </c>
      <c r="H199" s="10">
        <v>0</v>
      </c>
      <c r="I199">
        <f t="shared" si="38"/>
        <v>0</v>
      </c>
      <c r="J199">
        <f t="shared" si="32"/>
        <v>0</v>
      </c>
      <c r="K199">
        <f t="shared" si="33"/>
        <v>0</v>
      </c>
      <c r="L199">
        <f t="shared" si="34"/>
        <v>0</v>
      </c>
      <c r="M199">
        <f t="shared" si="39"/>
        <v>0.32904995232223166</v>
      </c>
      <c r="N199">
        <f t="shared" si="40"/>
        <v>-3.5304733090461928</v>
      </c>
      <c r="O199">
        <f t="shared" si="41"/>
        <v>-2.0000671971867074</v>
      </c>
      <c r="P199">
        <f t="shared" si="42"/>
        <v>-0.18404232183836994</v>
      </c>
      <c r="Q199">
        <f t="shared" si="43"/>
        <v>2.1888639600644747E-2</v>
      </c>
      <c r="R199">
        <f t="shared" si="44"/>
        <v>0</v>
      </c>
    </row>
    <row r="200" spans="1:18">
      <c r="A200" s="11"/>
      <c r="B200">
        <v>333</v>
      </c>
      <c r="C200">
        <f t="shared" si="35"/>
        <v>5.8119464091411173</v>
      </c>
      <c r="D200">
        <f t="shared" si="36"/>
        <v>378.26405441245186</v>
      </c>
      <c r="E200">
        <f t="shared" si="37"/>
        <v>41.818633138002838</v>
      </c>
      <c r="F200">
        <f t="shared" si="30"/>
        <v>0.57376461555035208</v>
      </c>
      <c r="G200">
        <f t="shared" si="31"/>
        <v>-92.762432498053798</v>
      </c>
      <c r="H200" s="10">
        <v>0</v>
      </c>
      <c r="I200">
        <f t="shared" si="38"/>
        <v>0</v>
      </c>
      <c r="J200">
        <f t="shared" si="32"/>
        <v>0</v>
      </c>
      <c r="K200">
        <f t="shared" si="33"/>
        <v>0</v>
      </c>
      <c r="L200">
        <f t="shared" si="34"/>
        <v>0</v>
      </c>
      <c r="M200">
        <f t="shared" si="39"/>
        <v>0.29877110458808781</v>
      </c>
      <c r="N200">
        <f t="shared" si="40"/>
        <v>-3.298070579366585</v>
      </c>
      <c r="O200">
        <f t="shared" si="41"/>
        <v>-1.9754430510681078</v>
      </c>
      <c r="P200">
        <f t="shared" si="42"/>
        <v>-0.20211260396472089</v>
      </c>
      <c r="Q200">
        <f t="shared" si="43"/>
        <v>3.0955210985128698E-2</v>
      </c>
      <c r="R200">
        <f t="shared" si="44"/>
        <v>0</v>
      </c>
    </row>
    <row r="201" spans="1:18">
      <c r="A201" s="11"/>
      <c r="B201">
        <v>336</v>
      </c>
      <c r="C201">
        <f t="shared" si="35"/>
        <v>5.8643062867009474</v>
      </c>
      <c r="D201">
        <f t="shared" si="36"/>
        <v>387.83263569562132</v>
      </c>
      <c r="E201">
        <f t="shared" si="37"/>
        <v>47.606038497214648</v>
      </c>
      <c r="F201">
        <f t="shared" ref="F201:F249" si="45">-($D$2/(262144*$F$2^11))*(65536*COS(4*C201)*$F$2^8*$B$2^2*$E$2^4+49152*COS(4*C201)*$F$2^6*$B$2^2*$E$2^6+35840*COS(4*C201)*$F$2^4*$B$2^2*$E$2^8+26880*COS(4*C201)*$F$2^2*$B$2^2*$E$2^10+4725*COS(4*C201)*$B$2^2*$E$2^12)</f>
        <v>0.19408231467057538</v>
      </c>
      <c r="G201">
        <f t="shared" ref="G201:G249" si="46">$C$2*$E$2*$B$2^2*SIN(C201)</f>
        <v>-83.107202506328733</v>
      </c>
      <c r="H201" s="10">
        <v>0</v>
      </c>
      <c r="I201">
        <f t="shared" si="38"/>
        <v>0</v>
      </c>
      <c r="J201">
        <f t="shared" ref="J201:J249" si="47">I201*$E$2*SIN(C201)</f>
        <v>0</v>
      </c>
      <c r="K201">
        <f t="shared" ref="K201:K249" si="48">(I201/(65536*$F$2^9))*(32768*$F$2^8*$E$2^2+8192*$F$2^6*$E$2^4+3840*$F$2^4*$E$2^6+2240*$F$2^2*$E$2^8+1470*$E$2^10)*SIN(2*C201)</f>
        <v>0</v>
      </c>
      <c r="L201">
        <f t="shared" ref="L201:L249" si="49">(I201/(65536*$F$2^9))*(-4096*$F$2^6*$E$2^4-3072*$F$2^4*$E$2^6-2240*$F$2^2*$E$2^8-1680*$E$2^10)*SIN(4*C201)</f>
        <v>0</v>
      </c>
      <c r="M201">
        <f t="shared" si="39"/>
        <v>0.26767334602359294</v>
      </c>
      <c r="N201">
        <f t="shared" si="40"/>
        <v>-3.0295334982537989</v>
      </c>
      <c r="O201">
        <f t="shared" si="41"/>
        <v>-1.9021769409126024</v>
      </c>
      <c r="P201">
        <f t="shared" si="42"/>
        <v>-0.21134959545393714</v>
      </c>
      <c r="Q201">
        <f t="shared" si="43"/>
        <v>3.7912235896880989E-2</v>
      </c>
      <c r="R201">
        <f t="shared" si="44"/>
        <v>0</v>
      </c>
    </row>
    <row r="202" spans="1:18">
      <c r="A202" s="11"/>
      <c r="B202">
        <v>339</v>
      </c>
      <c r="C202">
        <f t="shared" ref="C202:C249" si="50">(B202*2*PI())/360</f>
        <v>5.9166661642607767</v>
      </c>
      <c r="D202">
        <f t="shared" ref="D202:D249" si="51">$C$2*$E$2*$B$2^2*COS(C202)+($D$2/(262144*$F$2^11)*262144*$E$2*$B$2^2*$F$2^11*COS(C202))</f>
        <v>396.33819468226488</v>
      </c>
      <c r="E202">
        <f t="shared" ref="E202:E249" si="52">-($D$2/(262144*$F$2^11))*(-262144*COS(2*C202)*$F$2^10*$B$2^2*$E$2^2-65536*COS(2*C202)*$F$2^8*$B$2^2*$E$2^4-30720*COS(2*C202)*$F$2^6*$B$2^2*$E$2^6-17920*COS(2*C202)*$F$2^4*$B$2^2*$E$2^8-11760*COS(2*C202)*$F$2^2*$B$2^2*$E$2^10+15120*COS(2*C202)*$B$2^2*$E$2^12)</f>
        <v>52.871862136446879</v>
      </c>
      <c r="F202">
        <f t="shared" si="45"/>
        <v>-0.19408231467057196</v>
      </c>
      <c r="G202">
        <f t="shared" si="46"/>
        <v>-73.224181449244796</v>
      </c>
      <c r="H202" s="10">
        <v>0</v>
      </c>
      <c r="I202">
        <f t="shared" ref="I202:I249" si="53">H202*10^(-5)</f>
        <v>0</v>
      </c>
      <c r="J202">
        <f t="shared" si="47"/>
        <v>0</v>
      </c>
      <c r="K202">
        <f t="shared" si="48"/>
        <v>0</v>
      </c>
      <c r="L202">
        <f t="shared" si="49"/>
        <v>0</v>
      </c>
      <c r="M202">
        <f t="shared" ref="M202:M249" si="54">(($D$2*SIN(C202))/(524288*$F$2^12))*(-131072*$F$2^11*$B$2^2*$E$2^3-32768*$F$2^9*$B$2^2*$E$2^5-15360*$F$2^7*$B$2^2*$E$2^7-8960*$F$2^5*$B$2^2*$E$2^9-5880*$F$2^3*$B$2^2*$E$2^11+41580*$F$2*$B$2^2*$E$2^13)</f>
        <v>0.23584191342339406</v>
      </c>
      <c r="N202">
        <f t="shared" ref="N202:N249" si="55">(($D$2*SIN(2*C202))/(524288*$F$2^12))*(262144*$F$2^12*$B$2^2*$E$2^2+16384*$F$2^8*$B$2^2*$E$2^6+16384*$F$2^6*$B$2^2*$E$2^8+14336*$F$2^4*$B$2^2*$E$2^10+12288*$F$2^2*$B$2^2*$E$2^12+31680*$B$2^2*$E$2^14)</f>
        <v>-2.7278042141635073</v>
      </c>
      <c r="O202">
        <f t="shared" ref="O202:O249" si="56">(($D$2*SIN(3*C202))/(524288*$F$2^12))*(393216*$F$2^11*$B$2^2*$E$2^3+147456*$F$2^9*$B$2^2*$E$2^5+82944*$F$2^7*$B$2^2*$E$2^7+53760*$F$2^5*$B$2^2*$E$2^9+37800*$F$2^3*$B$2^2*$E$2^11-10395*$F$2*$B$2^2*$E$2^13)</f>
        <v>-1.7820729215084992</v>
      </c>
      <c r="P202">
        <f t="shared" ref="P202:P249" si="57">(($D$2*SIN(4*C202))/(524288*$F$2^12))*(131072*$F$2^10*$B$2^2*$E$2^4+65536*$F$2^8*$B$2^2*$E$2^6+32768*$F$2^6*$B$2^2*$E$2^8+16384*$F$2^4*$B$2^2*$E$2^10+7680*$F$2^2*$B$2^2*$E$2^12-28160*$B$2^2*$E$2^14)</f>
        <v>-0.21134959545393717</v>
      </c>
      <c r="Q202">
        <f t="shared" ref="Q202:Q249" si="58">(($D$2*SIN(5*C202))/(524288*$F$2^12))*(-81920*$F$2^9*$B$2^2*$E$2^5-76800*$F$2^7*$B$2^2*$E$2^7-64000*$F$2^5*$B$2^2*$E$2^9-52500*$F$2^3*$B$2^2*$E$2^11-17325*$F$2*$B$2^2*$E$2^13)</f>
        <v>4.2285604585192878E-2</v>
      </c>
      <c r="R202">
        <f t="shared" ref="R202:R249" si="59">I202*(-$E$2*SIN(C202)-($E$2^2*SIN(C202)*COS(C202))/($F$2*SQRT(1-($E$2^2*(SIN(C202))^2)/($F$2^2))))</f>
        <v>0</v>
      </c>
    </row>
    <row r="203" spans="1:18">
      <c r="A203" s="11"/>
      <c r="B203">
        <v>342</v>
      </c>
      <c r="C203">
        <f t="shared" si="50"/>
        <v>5.9690260418206069</v>
      </c>
      <c r="D203">
        <f t="shared" si="51"/>
        <v>403.75741822641464</v>
      </c>
      <c r="E203">
        <f t="shared" si="52"/>
        <v>57.558410589963813</v>
      </c>
      <c r="F203">
        <f t="shared" si="45"/>
        <v>-0.57376461555034886</v>
      </c>
      <c r="G203">
        <f t="shared" si="46"/>
        <v>-63.140458000558759</v>
      </c>
      <c r="H203" s="10">
        <v>0</v>
      </c>
      <c r="I203">
        <f t="shared" si="53"/>
        <v>0</v>
      </c>
      <c r="J203">
        <f t="shared" si="47"/>
        <v>0</v>
      </c>
      <c r="K203">
        <f t="shared" si="48"/>
        <v>0</v>
      </c>
      <c r="L203">
        <f t="shared" si="49"/>
        <v>0</v>
      </c>
      <c r="M203">
        <f t="shared" si="54"/>
        <v>0.20336405453167147</v>
      </c>
      <c r="N203">
        <f t="shared" si="55"/>
        <v>-2.3961885362731046</v>
      </c>
      <c r="O203">
        <f t="shared" si="56"/>
        <v>-1.618088352415914</v>
      </c>
      <c r="P203">
        <f t="shared" si="57"/>
        <v>-0.20211260396472097</v>
      </c>
      <c r="Q203">
        <f t="shared" si="58"/>
        <v>4.3777279201289626E-2</v>
      </c>
      <c r="R203">
        <f t="shared" si="59"/>
        <v>0</v>
      </c>
    </row>
    <row r="204" spans="1:18">
      <c r="A204" s="11"/>
      <c r="B204">
        <v>345</v>
      </c>
      <c r="C204">
        <f t="shared" si="50"/>
        <v>6.0213859193804371</v>
      </c>
      <c r="D204">
        <f t="shared" si="51"/>
        <v>410.06997075203981</v>
      </c>
      <c r="E204">
        <f t="shared" si="52"/>
        <v>61.614337052185348</v>
      </c>
      <c r="F204">
        <f t="shared" si="45"/>
        <v>-0.92837064950248371</v>
      </c>
      <c r="G204">
        <f t="shared" si="46"/>
        <v>-52.883670945332618</v>
      </c>
      <c r="H204" s="10">
        <v>0</v>
      </c>
      <c r="I204">
        <f t="shared" si="53"/>
        <v>0</v>
      </c>
      <c r="J204">
        <f t="shared" si="47"/>
        <v>0</v>
      </c>
      <c r="K204">
        <f t="shared" si="48"/>
        <v>0</v>
      </c>
      <c r="L204">
        <f t="shared" si="49"/>
        <v>0</v>
      </c>
      <c r="M204">
        <f t="shared" si="54"/>
        <v>0.17032878890213973</v>
      </c>
      <c r="N204">
        <f t="shared" si="55"/>
        <v>-2.0383197153446062</v>
      </c>
      <c r="O204">
        <f t="shared" si="56"/>
        <v>-1.41426107795949</v>
      </c>
      <c r="P204">
        <f t="shared" si="57"/>
        <v>-0.1840423218383701</v>
      </c>
      <c r="Q204">
        <f t="shared" si="58"/>
        <v>4.228560458519294E-2</v>
      </c>
      <c r="R204">
        <f t="shared" si="59"/>
        <v>0</v>
      </c>
    </row>
    <row r="205" spans="1:18">
      <c r="A205" s="11"/>
      <c r="B205">
        <v>348</v>
      </c>
      <c r="C205">
        <f t="shared" si="50"/>
        <v>6.0737457969402664</v>
      </c>
      <c r="D205">
        <f t="shared" si="51"/>
        <v>415.25854999144781</v>
      </c>
      <c r="E205">
        <f t="shared" si="52"/>
        <v>64.995203944034117</v>
      </c>
      <c r="F205">
        <f t="shared" si="45"/>
        <v>-1.2424024312547244</v>
      </c>
      <c r="G205">
        <f t="shared" si="46"/>
        <v>-42.481933423944398</v>
      </c>
      <c r="H205" s="10">
        <v>0</v>
      </c>
      <c r="I205">
        <f t="shared" si="53"/>
        <v>0</v>
      </c>
      <c r="J205">
        <f t="shared" si="47"/>
        <v>0</v>
      </c>
      <c r="K205">
        <f t="shared" si="48"/>
        <v>0</v>
      </c>
      <c r="L205">
        <f t="shared" si="49"/>
        <v>0</v>
      </c>
      <c r="M205">
        <f t="shared" si="54"/>
        <v>0.13682666390163678</v>
      </c>
      <c r="N205">
        <f t="shared" si="55"/>
        <v>-1.658118637068976</v>
      </c>
      <c r="O205">
        <f t="shared" si="56"/>
        <v>-1.1756100021002898</v>
      </c>
      <c r="P205">
        <f t="shared" si="57"/>
        <v>-0.15792850711464068</v>
      </c>
      <c r="Q205">
        <f t="shared" si="58"/>
        <v>3.791223589688103E-2</v>
      </c>
      <c r="R205">
        <f t="shared" si="59"/>
        <v>0</v>
      </c>
    </row>
    <row r="206" spans="1:18">
      <c r="A206" s="11"/>
      <c r="B206">
        <v>351</v>
      </c>
      <c r="C206">
        <f t="shared" si="50"/>
        <v>6.1261056745000966</v>
      </c>
      <c r="D206">
        <f t="shared" si="51"/>
        <v>419.30893440959716</v>
      </c>
      <c r="E206">
        <f t="shared" si="52"/>
        <v>67.663969780351295</v>
      </c>
      <c r="F206">
        <f t="shared" si="45"/>
        <v>-1.5021352650528328</v>
      </c>
      <c r="G206">
        <f t="shared" si="46"/>
        <v>-31.963755875923951</v>
      </c>
      <c r="H206" s="10">
        <v>0</v>
      </c>
      <c r="I206">
        <f t="shared" si="53"/>
        <v>0</v>
      </c>
      <c r="J206">
        <f t="shared" si="47"/>
        <v>0</v>
      </c>
      <c r="K206">
        <f t="shared" si="48"/>
        <v>0</v>
      </c>
      <c r="L206">
        <f t="shared" si="49"/>
        <v>0</v>
      </c>
      <c r="M206">
        <f t="shared" si="54"/>
        <v>0.10294950652608363</v>
      </c>
      <c r="N206">
        <f t="shared" si="55"/>
        <v>-1.2597508640219797</v>
      </c>
      <c r="O206">
        <f t="shared" si="56"/>
        <v>-0.90801150636346772</v>
      </c>
      <c r="P206">
        <f t="shared" si="57"/>
        <v>-0.12491245880494446</v>
      </c>
      <c r="Q206">
        <f t="shared" si="58"/>
        <v>3.0955210985128767E-2</v>
      </c>
      <c r="R206">
        <f t="shared" si="59"/>
        <v>0</v>
      </c>
    </row>
    <row r="207" spans="1:18">
      <c r="A207" s="11"/>
      <c r="B207">
        <v>354</v>
      </c>
      <c r="C207">
        <f t="shared" si="50"/>
        <v>6.1784655520599268</v>
      </c>
      <c r="D207">
        <f t="shared" si="51"/>
        <v>422.21002218433648</v>
      </c>
      <c r="E207">
        <f t="shared" si="52"/>
        <v>69.591395004158954</v>
      </c>
      <c r="F207">
        <f t="shared" si="45"/>
        <v>-1.69621757972341</v>
      </c>
      <c r="G207">
        <f t="shared" si="46"/>
        <v>-21.357967894821019</v>
      </c>
      <c r="H207" s="10">
        <v>0</v>
      </c>
      <c r="I207">
        <f t="shared" si="53"/>
        <v>0</v>
      </c>
      <c r="J207">
        <f t="shared" si="47"/>
        <v>0</v>
      </c>
      <c r="K207">
        <f t="shared" si="48"/>
        <v>0</v>
      </c>
      <c r="L207">
        <f t="shared" si="49"/>
        <v>0</v>
      </c>
      <c r="M207">
        <f t="shared" si="54"/>
        <v>6.8790171709074935E-2</v>
      </c>
      <c r="N207">
        <f t="shared" si="55"/>
        <v>-0.84758099688894184</v>
      </c>
      <c r="O207">
        <f t="shared" si="56"/>
        <v>-0.6180547538225597</v>
      </c>
      <c r="P207">
        <f t="shared" si="57"/>
        <v>-8.643713664899276E-2</v>
      </c>
      <c r="Q207">
        <f t="shared" si="58"/>
        <v>2.1888639600644837E-2</v>
      </c>
      <c r="R207">
        <f t="shared" si="59"/>
        <v>0</v>
      </c>
    </row>
    <row r="208" spans="1:18">
      <c r="A208" s="11"/>
      <c r="B208">
        <v>357</v>
      </c>
      <c r="C208">
        <f t="shared" si="50"/>
        <v>6.2308254296197561</v>
      </c>
      <c r="D208">
        <f t="shared" si="51"/>
        <v>423.95386163572732</v>
      </c>
      <c r="E208">
        <f t="shared" si="52"/>
        <v>70.75636234136536</v>
      </c>
      <c r="F208">
        <f t="shared" si="45"/>
        <v>-1.816167046805077</v>
      </c>
      <c r="G208">
        <f t="shared" si="46"/>
        <v>-10.693639208292717</v>
      </c>
      <c r="H208" s="10">
        <v>0</v>
      </c>
      <c r="I208">
        <f t="shared" si="53"/>
        <v>0</v>
      </c>
      <c r="J208">
        <f t="shared" si="47"/>
        <v>0</v>
      </c>
      <c r="K208">
        <f t="shared" si="48"/>
        <v>0</v>
      </c>
      <c r="L208">
        <f t="shared" si="49"/>
        <v>0</v>
      </c>
      <c r="M208">
        <f t="shared" si="54"/>
        <v>3.4442287812958466E-2</v>
      </c>
      <c r="N208">
        <f t="shared" si="55"/>
        <v>-0.42612485498626962</v>
      </c>
      <c r="O208">
        <f t="shared" si="56"/>
        <v>-0.31287944203641982</v>
      </c>
      <c r="P208">
        <f t="shared" si="57"/>
        <v>-4.4184096850081019E-2</v>
      </c>
      <c r="Q208">
        <f t="shared" si="58"/>
        <v>1.1330393600064338E-2</v>
      </c>
      <c r="R208">
        <f t="shared" si="59"/>
        <v>0</v>
      </c>
    </row>
    <row r="209" spans="1:18">
      <c r="A209" s="11"/>
      <c r="B209">
        <v>360</v>
      </c>
      <c r="C209">
        <f t="shared" si="50"/>
        <v>6.2831853071795862</v>
      </c>
      <c r="D209">
        <f t="shared" si="51"/>
        <v>424.53567302104625</v>
      </c>
      <c r="E209">
        <f t="shared" si="52"/>
        <v>71.14610816603907</v>
      </c>
      <c r="F209">
        <f t="shared" si="45"/>
        <v>-1.856741299004967</v>
      </c>
      <c r="G209">
        <f t="shared" si="46"/>
        <v>-5.006613614767496E-14</v>
      </c>
      <c r="H209" s="10">
        <v>0</v>
      </c>
      <c r="I209">
        <f t="shared" si="53"/>
        <v>0</v>
      </c>
      <c r="J209">
        <f t="shared" si="47"/>
        <v>0</v>
      </c>
      <c r="K209">
        <f t="shared" si="48"/>
        <v>0</v>
      </c>
      <c r="L209">
        <f t="shared" si="49"/>
        <v>0</v>
      </c>
      <c r="M209">
        <f t="shared" si="54"/>
        <v>1.6125401627013474E-16</v>
      </c>
      <c r="N209">
        <f t="shared" si="55"/>
        <v>-1.9977953998913785E-15</v>
      </c>
      <c r="O209">
        <f t="shared" si="56"/>
        <v>-1.4702275418080255E-15</v>
      </c>
      <c r="P209">
        <f t="shared" si="57"/>
        <v>-2.0828873171872721E-16</v>
      </c>
      <c r="Q209">
        <f t="shared" si="58"/>
        <v>5.3633665973563252E-17</v>
      </c>
      <c r="R209">
        <f t="shared" si="59"/>
        <v>0</v>
      </c>
    </row>
    <row r="210" spans="1:18">
      <c r="A210" s="11"/>
      <c r="B210">
        <v>363</v>
      </c>
      <c r="C210">
        <f t="shared" si="50"/>
        <v>6.3355451847394164</v>
      </c>
      <c r="D210">
        <f t="shared" si="51"/>
        <v>423.95386163572732</v>
      </c>
      <c r="E210">
        <f t="shared" si="52"/>
        <v>70.75636234136536</v>
      </c>
      <c r="F210">
        <f t="shared" si="45"/>
        <v>-1.8161670468050777</v>
      </c>
      <c r="G210">
        <f t="shared" si="46"/>
        <v>10.693639208292618</v>
      </c>
      <c r="H210" s="10">
        <v>0</v>
      </c>
      <c r="I210">
        <f t="shared" si="53"/>
        <v>0</v>
      </c>
      <c r="J210">
        <f t="shared" si="47"/>
        <v>0</v>
      </c>
      <c r="K210">
        <f t="shared" si="48"/>
        <v>0</v>
      </c>
      <c r="L210">
        <f t="shared" si="49"/>
        <v>0</v>
      </c>
      <c r="M210">
        <f t="shared" si="54"/>
        <v>-3.444228781295814E-2</v>
      </c>
      <c r="N210">
        <f t="shared" si="55"/>
        <v>0.42612485498626562</v>
      </c>
      <c r="O210">
        <f t="shared" si="56"/>
        <v>0.31287944203641688</v>
      </c>
      <c r="P210">
        <f t="shared" si="57"/>
        <v>4.4184096850080616E-2</v>
      </c>
      <c r="Q210">
        <f t="shared" si="58"/>
        <v>-1.1330393600064236E-2</v>
      </c>
      <c r="R210">
        <f t="shared" si="59"/>
        <v>0</v>
      </c>
    </row>
    <row r="211" spans="1:18">
      <c r="A211" s="11"/>
      <c r="B211">
        <v>366</v>
      </c>
      <c r="C211">
        <f t="shared" si="50"/>
        <v>6.3879050622992457</v>
      </c>
      <c r="D211">
        <f t="shared" si="51"/>
        <v>422.21002218433648</v>
      </c>
      <c r="E211">
        <f t="shared" si="52"/>
        <v>69.591395004158954</v>
      </c>
      <c r="F211">
        <f t="shared" si="45"/>
        <v>-1.6962175797234114</v>
      </c>
      <c r="G211">
        <f t="shared" si="46"/>
        <v>21.357967894820924</v>
      </c>
      <c r="H211" s="10">
        <v>0</v>
      </c>
      <c r="I211">
        <f t="shared" si="53"/>
        <v>0</v>
      </c>
      <c r="J211">
        <f t="shared" si="47"/>
        <v>0</v>
      </c>
      <c r="K211">
        <f t="shared" si="48"/>
        <v>0</v>
      </c>
      <c r="L211">
        <f t="shared" si="49"/>
        <v>0</v>
      </c>
      <c r="M211">
        <f t="shared" si="54"/>
        <v>-6.8790171709074616E-2</v>
      </c>
      <c r="N211">
        <f t="shared" si="55"/>
        <v>0.84758099688893784</v>
      </c>
      <c r="O211">
        <f t="shared" si="56"/>
        <v>0.61805475382255681</v>
      </c>
      <c r="P211">
        <f t="shared" si="57"/>
        <v>8.6437136648992399E-2</v>
      </c>
      <c r="Q211">
        <f t="shared" si="58"/>
        <v>-2.188863960064474E-2</v>
      </c>
      <c r="R211">
        <f t="shared" si="59"/>
        <v>0</v>
      </c>
    </row>
    <row r="212" spans="1:18">
      <c r="A212" s="11"/>
      <c r="B212">
        <v>369</v>
      </c>
      <c r="C212">
        <f t="shared" si="50"/>
        <v>6.4402649398590759</v>
      </c>
      <c r="D212">
        <f t="shared" si="51"/>
        <v>419.30893440959721</v>
      </c>
      <c r="E212">
        <f t="shared" si="52"/>
        <v>67.663969780351323</v>
      </c>
      <c r="F212">
        <f t="shared" si="45"/>
        <v>-1.5021352650528348</v>
      </c>
      <c r="G212">
        <f t="shared" si="46"/>
        <v>31.963755875923848</v>
      </c>
      <c r="H212" s="10">
        <v>0</v>
      </c>
      <c r="I212">
        <f t="shared" si="53"/>
        <v>0</v>
      </c>
      <c r="J212">
        <f t="shared" si="47"/>
        <v>0</v>
      </c>
      <c r="K212">
        <f t="shared" si="48"/>
        <v>0</v>
      </c>
      <c r="L212">
        <f t="shared" si="49"/>
        <v>0</v>
      </c>
      <c r="M212">
        <f t="shared" si="54"/>
        <v>-0.1029495065260833</v>
      </c>
      <c r="N212">
        <f t="shared" si="55"/>
        <v>1.2597508640219759</v>
      </c>
      <c r="O212">
        <f t="shared" si="56"/>
        <v>0.90801150636346506</v>
      </c>
      <c r="P212">
        <f t="shared" si="57"/>
        <v>0.12491245880494412</v>
      </c>
      <c r="Q212">
        <f t="shared" si="58"/>
        <v>-3.095521098512858E-2</v>
      </c>
      <c r="R212">
        <f t="shared" si="59"/>
        <v>0</v>
      </c>
    </row>
    <row r="213" spans="1:18">
      <c r="A213" s="11"/>
      <c r="B213">
        <v>372</v>
      </c>
      <c r="C213">
        <f t="shared" si="50"/>
        <v>6.4926248174189052</v>
      </c>
      <c r="D213">
        <f t="shared" si="51"/>
        <v>415.25854999144792</v>
      </c>
      <c r="E213">
        <f t="shared" si="52"/>
        <v>64.995203944034202</v>
      </c>
      <c r="F213">
        <f t="shared" si="45"/>
        <v>-1.2424024312547319</v>
      </c>
      <c r="G213">
        <f t="shared" si="46"/>
        <v>42.48193342394412</v>
      </c>
      <c r="H213" s="10">
        <v>0</v>
      </c>
      <c r="I213">
        <f t="shared" si="53"/>
        <v>0</v>
      </c>
      <c r="J213">
        <f t="shared" si="47"/>
        <v>0</v>
      </c>
      <c r="K213">
        <f t="shared" si="48"/>
        <v>0</v>
      </c>
      <c r="L213">
        <f t="shared" si="49"/>
        <v>0</v>
      </c>
      <c r="M213">
        <f t="shared" si="54"/>
        <v>-0.13682666390163589</v>
      </c>
      <c r="N213">
        <f t="shared" si="55"/>
        <v>1.6581186370689656</v>
      </c>
      <c r="O213">
        <f t="shared" si="56"/>
        <v>1.1756100021002818</v>
      </c>
      <c r="P213">
        <f t="shared" si="57"/>
        <v>0.15792850711463988</v>
      </c>
      <c r="Q213">
        <f t="shared" si="58"/>
        <v>-3.7912235896880898E-2</v>
      </c>
      <c r="R213">
        <f t="shared" si="59"/>
        <v>0</v>
      </c>
    </row>
    <row r="214" spans="1:18">
      <c r="A214" s="11"/>
      <c r="B214">
        <v>375</v>
      </c>
      <c r="C214">
        <f t="shared" si="50"/>
        <v>6.5449846949787354</v>
      </c>
      <c r="D214">
        <f t="shared" si="51"/>
        <v>410.06997075203992</v>
      </c>
      <c r="E214">
        <f t="shared" si="52"/>
        <v>61.614337052185377</v>
      </c>
      <c r="F214">
        <f t="shared" si="45"/>
        <v>-0.92837064950248682</v>
      </c>
      <c r="G214">
        <f t="shared" si="46"/>
        <v>52.883670945332526</v>
      </c>
      <c r="H214" s="10">
        <v>0</v>
      </c>
      <c r="I214">
        <f t="shared" si="53"/>
        <v>0</v>
      </c>
      <c r="J214">
        <f t="shared" si="47"/>
        <v>0</v>
      </c>
      <c r="K214">
        <f t="shared" si="48"/>
        <v>0</v>
      </c>
      <c r="L214">
        <f t="shared" si="49"/>
        <v>0</v>
      </c>
      <c r="M214">
        <f t="shared" si="54"/>
        <v>-0.17032878890213946</v>
      </c>
      <c r="N214">
        <f t="shared" si="55"/>
        <v>2.0383197153446031</v>
      </c>
      <c r="O214">
        <f t="shared" si="56"/>
        <v>1.414261077959488</v>
      </c>
      <c r="P214">
        <f t="shared" si="57"/>
        <v>0.18404232183836994</v>
      </c>
      <c r="Q214">
        <f t="shared" si="58"/>
        <v>-4.2285604585192912E-2</v>
      </c>
      <c r="R214">
        <f t="shared" si="59"/>
        <v>0</v>
      </c>
    </row>
    <row r="215" spans="1:18">
      <c r="A215" s="11"/>
      <c r="B215">
        <v>378</v>
      </c>
      <c r="C215">
        <f t="shared" si="50"/>
        <v>6.5973445725385655</v>
      </c>
      <c r="D215">
        <f t="shared" si="51"/>
        <v>403.75741822641476</v>
      </c>
      <c r="E215">
        <f t="shared" si="52"/>
        <v>57.558410589963856</v>
      </c>
      <c r="F215">
        <f t="shared" si="45"/>
        <v>-0.57376461555035219</v>
      </c>
      <c r="G215">
        <f t="shared" si="46"/>
        <v>63.140458000558667</v>
      </c>
      <c r="H215" s="10">
        <v>0</v>
      </c>
      <c r="I215">
        <f t="shared" si="53"/>
        <v>0</v>
      </c>
      <c r="J215">
        <f t="shared" si="47"/>
        <v>0</v>
      </c>
      <c r="K215">
        <f t="shared" si="48"/>
        <v>0</v>
      </c>
      <c r="L215">
        <f t="shared" si="49"/>
        <v>0</v>
      </c>
      <c r="M215">
        <f t="shared" si="54"/>
        <v>-0.2033640545316712</v>
      </c>
      <c r="N215">
        <f t="shared" si="55"/>
        <v>2.3961885362731019</v>
      </c>
      <c r="O215">
        <f t="shared" si="56"/>
        <v>1.6180883524159126</v>
      </c>
      <c r="P215">
        <f t="shared" si="57"/>
        <v>0.20211260396472089</v>
      </c>
      <c r="Q215">
        <f t="shared" si="58"/>
        <v>-4.3777279201289626E-2</v>
      </c>
      <c r="R215">
        <f t="shared" si="59"/>
        <v>0</v>
      </c>
    </row>
    <row r="216" spans="1:18">
      <c r="A216" s="11"/>
      <c r="B216">
        <v>381</v>
      </c>
      <c r="C216">
        <f t="shared" si="50"/>
        <v>6.6497044500983948</v>
      </c>
      <c r="D216">
        <f t="shared" si="51"/>
        <v>396.33819468226511</v>
      </c>
      <c r="E216">
        <f t="shared" si="52"/>
        <v>52.871862136446993</v>
      </c>
      <c r="F216">
        <f t="shared" si="45"/>
        <v>-0.19408231467058212</v>
      </c>
      <c r="G216">
        <f t="shared" si="46"/>
        <v>73.22418144924454</v>
      </c>
      <c r="H216" s="10">
        <v>0</v>
      </c>
      <c r="I216">
        <f t="shared" si="53"/>
        <v>0</v>
      </c>
      <c r="J216">
        <f t="shared" si="47"/>
        <v>0</v>
      </c>
      <c r="K216">
        <f t="shared" si="48"/>
        <v>0</v>
      </c>
      <c r="L216">
        <f t="shared" si="49"/>
        <v>0</v>
      </c>
      <c r="M216">
        <f t="shared" si="54"/>
        <v>-0.2358419134233932</v>
      </c>
      <c r="N216">
        <f t="shared" si="55"/>
        <v>2.7278042141634988</v>
      </c>
      <c r="O216">
        <f t="shared" si="56"/>
        <v>1.7820729215084978</v>
      </c>
      <c r="P216">
        <f t="shared" si="57"/>
        <v>0.21134959545393703</v>
      </c>
      <c r="Q216">
        <f t="shared" si="58"/>
        <v>-4.2285604585192989E-2</v>
      </c>
      <c r="R216">
        <f t="shared" si="59"/>
        <v>0</v>
      </c>
    </row>
    <row r="217" spans="1:18">
      <c r="A217" s="11"/>
      <c r="B217">
        <v>384</v>
      </c>
      <c r="C217">
        <f t="shared" si="50"/>
        <v>6.702064327658225</v>
      </c>
      <c r="D217">
        <f t="shared" si="51"/>
        <v>387.83263569562138</v>
      </c>
      <c r="E217">
        <f t="shared" si="52"/>
        <v>47.606038497214698</v>
      </c>
      <c r="F217">
        <f t="shared" si="45"/>
        <v>0.19408231467057174</v>
      </c>
      <c r="G217">
        <f t="shared" si="46"/>
        <v>83.107202506328633</v>
      </c>
      <c r="H217" s="10">
        <v>0</v>
      </c>
      <c r="I217">
        <f t="shared" si="53"/>
        <v>0</v>
      </c>
      <c r="J217">
        <f t="shared" si="47"/>
        <v>0</v>
      </c>
      <c r="K217">
        <f t="shared" si="48"/>
        <v>0</v>
      </c>
      <c r="L217">
        <f t="shared" si="49"/>
        <v>0</v>
      </c>
      <c r="M217">
        <f t="shared" si="54"/>
        <v>-0.26767334602359261</v>
      </c>
      <c r="N217">
        <f t="shared" si="55"/>
        <v>3.0295334982537963</v>
      </c>
      <c r="O217">
        <f t="shared" si="56"/>
        <v>1.9021769409126017</v>
      </c>
      <c r="P217">
        <f t="shared" si="57"/>
        <v>0.21134959545393717</v>
      </c>
      <c r="Q217">
        <f t="shared" si="58"/>
        <v>-3.7912235896881037E-2</v>
      </c>
      <c r="R217">
        <f t="shared" si="59"/>
        <v>0</v>
      </c>
    </row>
    <row r="218" spans="1:18">
      <c r="A218" s="11"/>
      <c r="B218">
        <v>387</v>
      </c>
      <c r="C218">
        <f t="shared" si="50"/>
        <v>6.7544242052180561</v>
      </c>
      <c r="D218">
        <f t="shared" si="51"/>
        <v>378.26405441245174</v>
      </c>
      <c r="E218">
        <f t="shared" si="52"/>
        <v>41.818633138002788</v>
      </c>
      <c r="F218">
        <f t="shared" si="45"/>
        <v>0.57376461555035485</v>
      </c>
      <c r="G218">
        <f t="shared" si="46"/>
        <v>92.762432498053869</v>
      </c>
      <c r="H218" s="10">
        <v>0</v>
      </c>
      <c r="I218">
        <f t="shared" si="53"/>
        <v>0</v>
      </c>
      <c r="J218">
        <f t="shared" si="47"/>
        <v>0</v>
      </c>
      <c r="K218">
        <f t="shared" si="48"/>
        <v>0</v>
      </c>
      <c r="L218">
        <f t="shared" si="49"/>
        <v>0</v>
      </c>
      <c r="M218">
        <f t="shared" si="54"/>
        <v>-0.29877110458808809</v>
      </c>
      <c r="N218">
        <f t="shared" si="55"/>
        <v>3.2980705793665877</v>
      </c>
      <c r="O218">
        <f t="shared" si="56"/>
        <v>1.9754430510681074</v>
      </c>
      <c r="P218">
        <f t="shared" si="57"/>
        <v>0.20211260396472078</v>
      </c>
      <c r="Q218">
        <f t="shared" si="58"/>
        <v>-3.0955210985128549E-2</v>
      </c>
      <c r="R218">
        <f t="shared" si="59"/>
        <v>0</v>
      </c>
    </row>
    <row r="219" spans="1:18">
      <c r="A219" s="11"/>
      <c r="B219">
        <v>390</v>
      </c>
      <c r="C219">
        <f t="shared" si="50"/>
        <v>6.8067840827778845</v>
      </c>
      <c r="D219">
        <f t="shared" si="51"/>
        <v>367.65867764895017</v>
      </c>
      <c r="E219">
        <f t="shared" si="52"/>
        <v>35.573054083019628</v>
      </c>
      <c r="F219">
        <f t="shared" si="45"/>
        <v>0.92837064950247772</v>
      </c>
      <c r="G219">
        <f t="shared" si="46"/>
        <v>102.16340711013909</v>
      </c>
      <c r="H219" s="10">
        <v>0</v>
      </c>
      <c r="I219">
        <f t="shared" si="53"/>
        <v>0</v>
      </c>
      <c r="J219">
        <f t="shared" si="47"/>
        <v>0</v>
      </c>
      <c r="K219">
        <f t="shared" si="48"/>
        <v>0</v>
      </c>
      <c r="L219">
        <f t="shared" si="49"/>
        <v>0</v>
      </c>
      <c r="M219">
        <f t="shared" si="54"/>
        <v>-0.32904995232223089</v>
      </c>
      <c r="N219">
        <f t="shared" si="55"/>
        <v>3.5304733090461871</v>
      </c>
      <c r="O219">
        <f t="shared" si="56"/>
        <v>2.0000671971867074</v>
      </c>
      <c r="P219">
        <f t="shared" si="57"/>
        <v>0.18404232183837052</v>
      </c>
      <c r="Q219">
        <f t="shared" si="58"/>
        <v>-2.1888639600645111E-2</v>
      </c>
      <c r="R219">
        <f t="shared" si="59"/>
        <v>0</v>
      </c>
    </row>
    <row r="220" spans="1:18">
      <c r="A220" s="11"/>
      <c r="B220">
        <v>393</v>
      </c>
      <c r="C220">
        <f t="shared" si="50"/>
        <v>6.8591439603377147</v>
      </c>
      <c r="D220">
        <f t="shared" si="51"/>
        <v>356.04557400565386</v>
      </c>
      <c r="E220">
        <f t="shared" si="52"/>
        <v>28.937729203362576</v>
      </c>
      <c r="F220">
        <f t="shared" si="45"/>
        <v>1.2424024312547242</v>
      </c>
      <c r="G220">
        <f t="shared" si="46"/>
        <v>111.28435892462709</v>
      </c>
      <c r="H220" s="10">
        <v>0</v>
      </c>
      <c r="I220">
        <f t="shared" si="53"/>
        <v>0</v>
      </c>
      <c r="J220">
        <f t="shared" si="47"/>
        <v>0</v>
      </c>
      <c r="K220">
        <f t="shared" si="48"/>
        <v>0</v>
      </c>
      <c r="L220">
        <f t="shared" si="49"/>
        <v>0</v>
      </c>
      <c r="M220">
        <f t="shared" si="54"/>
        <v>-0.35842689700904118</v>
      </c>
      <c r="N220">
        <f t="shared" si="55"/>
        <v>3.7241954343528483</v>
      </c>
      <c r="O220">
        <f t="shared" si="56"/>
        <v>1.9754430510681078</v>
      </c>
      <c r="P220">
        <f t="shared" si="57"/>
        <v>0.15792850711464068</v>
      </c>
      <c r="Q220">
        <f t="shared" si="58"/>
        <v>-1.1330393600064194E-2</v>
      </c>
      <c r="R220">
        <f t="shared" si="59"/>
        <v>0</v>
      </c>
    </row>
    <row r="221" spans="1:18">
      <c r="A221" s="11"/>
      <c r="B221">
        <v>396</v>
      </c>
      <c r="C221">
        <f t="shared" si="50"/>
        <v>6.9115038378975457</v>
      </c>
      <c r="D221">
        <f t="shared" si="51"/>
        <v>343.45657419243219</v>
      </c>
      <c r="E221">
        <f t="shared" si="52"/>
        <v>21.985356506944211</v>
      </c>
      <c r="F221">
        <f t="shared" si="45"/>
        <v>1.5021352650528366</v>
      </c>
      <c r="G221">
        <f t="shared" si="46"/>
        <v>120.10028804658376</v>
      </c>
      <c r="H221" s="10">
        <v>0</v>
      </c>
      <c r="I221">
        <f t="shared" si="53"/>
        <v>0</v>
      </c>
      <c r="J221">
        <f t="shared" si="47"/>
        <v>0</v>
      </c>
      <c r="K221">
        <f t="shared" si="48"/>
        <v>0</v>
      </c>
      <c r="L221">
        <f t="shared" si="49"/>
        <v>0</v>
      </c>
      <c r="M221">
        <f t="shared" si="54"/>
        <v>-0.38682141848509832</v>
      </c>
      <c r="N221">
        <f t="shared" si="55"/>
        <v>3.8771144951427434</v>
      </c>
      <c r="O221">
        <f t="shared" si="56"/>
        <v>1.9021769409126006</v>
      </c>
      <c r="P221">
        <f t="shared" si="57"/>
        <v>0.12491245880494385</v>
      </c>
      <c r="Q221">
        <f t="shared" si="58"/>
        <v>9.6531106068170752E-17</v>
      </c>
      <c r="R221">
        <f t="shared" si="59"/>
        <v>0</v>
      </c>
    </row>
    <row r="222" spans="1:18">
      <c r="A222" s="11"/>
      <c r="B222">
        <v>399</v>
      </c>
      <c r="C222">
        <f t="shared" si="50"/>
        <v>6.9638637154573741</v>
      </c>
      <c r="D222">
        <f t="shared" si="51"/>
        <v>329.92618378272346</v>
      </c>
      <c r="E222">
        <f t="shared" si="52"/>
        <v>14.792107643904497</v>
      </c>
      <c r="F222">
        <f t="shared" si="45"/>
        <v>1.6962175797234069</v>
      </c>
      <c r="G222">
        <f t="shared" si="46"/>
        <v>128.58703062707301</v>
      </c>
      <c r="H222" s="10">
        <v>0</v>
      </c>
      <c r="I222">
        <f t="shared" si="53"/>
        <v>0</v>
      </c>
      <c r="J222">
        <f t="shared" si="47"/>
        <v>0</v>
      </c>
      <c r="K222">
        <f t="shared" si="48"/>
        <v>0</v>
      </c>
      <c r="L222">
        <f t="shared" si="49"/>
        <v>0</v>
      </c>
      <c r="M222">
        <f t="shared" si="54"/>
        <v>-0.41415568934071356</v>
      </c>
      <c r="N222">
        <f t="shared" si="55"/>
        <v>3.9875550781854803</v>
      </c>
      <c r="O222">
        <f t="shared" si="56"/>
        <v>1.7820729215085025</v>
      </c>
      <c r="P222">
        <f t="shared" si="57"/>
        <v>8.6437136648993496E-2</v>
      </c>
      <c r="Q222">
        <f t="shared" si="58"/>
        <v>1.1330393600064079E-2</v>
      </c>
      <c r="R222">
        <f t="shared" si="59"/>
        <v>0</v>
      </c>
    </row>
    <row r="223" spans="1:18">
      <c r="A223" s="11"/>
      <c r="B223">
        <v>402</v>
      </c>
      <c r="C223">
        <f t="shared" si="50"/>
        <v>7.0162235930172052</v>
      </c>
      <c r="D223">
        <f t="shared" si="51"/>
        <v>315.49148863615346</v>
      </c>
      <c r="E223">
        <f t="shared" si="52"/>
        <v>7.4367933540702724</v>
      </c>
      <c r="F223">
        <f t="shared" si="45"/>
        <v>1.8161670468050783</v>
      </c>
      <c r="G223">
        <f t="shared" si="46"/>
        <v>136.72132509458876</v>
      </c>
      <c r="H223" s="10">
        <v>0</v>
      </c>
      <c r="I223">
        <f t="shared" si="53"/>
        <v>0</v>
      </c>
      <c r="J223">
        <f t="shared" si="47"/>
        <v>0</v>
      </c>
      <c r="K223">
        <f t="shared" si="48"/>
        <v>0</v>
      </c>
      <c r="L223">
        <f t="shared" si="49"/>
        <v>0</v>
      </c>
      <c r="M223">
        <f t="shared" si="54"/>
        <v>-0.44035478823945617</v>
      </c>
      <c r="N223">
        <f t="shared" si="55"/>
        <v>4.0543071733420764</v>
      </c>
      <c r="O223">
        <f t="shared" si="56"/>
        <v>1.6180883524159142</v>
      </c>
      <c r="P223">
        <f t="shared" si="57"/>
        <v>4.4184096850080304E-2</v>
      </c>
      <c r="Q223">
        <f t="shared" si="58"/>
        <v>2.188863960064474E-2</v>
      </c>
      <c r="R223">
        <f t="shared" si="59"/>
        <v>0</v>
      </c>
    </row>
    <row r="224" spans="1:18">
      <c r="A224" s="11"/>
      <c r="B224">
        <v>405</v>
      </c>
      <c r="C224">
        <f t="shared" si="50"/>
        <v>7.0685834705770336</v>
      </c>
      <c r="D224">
        <f t="shared" si="51"/>
        <v>300.19205324877703</v>
      </c>
      <c r="E224">
        <f t="shared" si="52"/>
        <v>1.6560492085902645E-13</v>
      </c>
      <c r="F224">
        <f t="shared" si="45"/>
        <v>1.856741299004967</v>
      </c>
      <c r="G224">
        <f t="shared" si="46"/>
        <v>144.48087591340263</v>
      </c>
      <c r="H224" s="10">
        <v>0</v>
      </c>
      <c r="I224">
        <f t="shared" si="53"/>
        <v>0</v>
      </c>
      <c r="J224">
        <f t="shared" si="47"/>
        <v>0</v>
      </c>
      <c r="K224">
        <f t="shared" si="48"/>
        <v>0</v>
      </c>
      <c r="L224">
        <f t="shared" si="49"/>
        <v>0</v>
      </c>
      <c r="M224">
        <f t="shared" si="54"/>
        <v>-0.46534690527231937</v>
      </c>
      <c r="N224">
        <f t="shared" si="55"/>
        <v>4.0766394306892133</v>
      </c>
      <c r="O224">
        <f t="shared" si="56"/>
        <v>1.4142610779594951</v>
      </c>
      <c r="P224">
        <f t="shared" si="57"/>
        <v>9.8932539408614042E-16</v>
      </c>
      <c r="Q224">
        <f t="shared" si="58"/>
        <v>3.0955210985128465E-2</v>
      </c>
      <c r="R224">
        <f t="shared" si="59"/>
        <v>0</v>
      </c>
    </row>
    <row r="225" spans="1:18">
      <c r="A225" s="11"/>
      <c r="B225">
        <v>408</v>
      </c>
      <c r="C225">
        <f t="shared" si="50"/>
        <v>7.1209433481368638</v>
      </c>
      <c r="D225">
        <f t="shared" si="51"/>
        <v>284.06981230953897</v>
      </c>
      <c r="E225">
        <f t="shared" si="52"/>
        <v>-7.4367933540701934</v>
      </c>
      <c r="F225">
        <f t="shared" si="45"/>
        <v>1.8161670468050788</v>
      </c>
      <c r="G225">
        <f t="shared" si="46"/>
        <v>151.84441469408068</v>
      </c>
      <c r="H225" s="10">
        <v>0</v>
      </c>
      <c r="I225">
        <f t="shared" si="53"/>
        <v>0</v>
      </c>
      <c r="J225">
        <f t="shared" si="47"/>
        <v>0</v>
      </c>
      <c r="K225">
        <f t="shared" si="48"/>
        <v>0</v>
      </c>
      <c r="L225">
        <f t="shared" si="49"/>
        <v>0</v>
      </c>
      <c r="M225">
        <f t="shared" si="54"/>
        <v>-0.48906353878369868</v>
      </c>
      <c r="N225">
        <f t="shared" si="55"/>
        <v>4.0543071733420764</v>
      </c>
      <c r="O225">
        <f t="shared" si="56"/>
        <v>1.17561000210029</v>
      </c>
      <c r="P225">
        <f t="shared" si="57"/>
        <v>-4.4184096850079846E-2</v>
      </c>
      <c r="Q225">
        <f t="shared" si="58"/>
        <v>3.7912235896880822E-2</v>
      </c>
      <c r="R225">
        <f t="shared" si="59"/>
        <v>0</v>
      </c>
    </row>
    <row r="226" spans="1:18">
      <c r="A226" s="11"/>
      <c r="B226">
        <v>411</v>
      </c>
      <c r="C226">
        <f t="shared" si="50"/>
        <v>7.1733032256966949</v>
      </c>
      <c r="D226">
        <f t="shared" si="51"/>
        <v>267.16895576021068</v>
      </c>
      <c r="E226">
        <f t="shared" si="52"/>
        <v>-14.792107643904419</v>
      </c>
      <c r="F226">
        <f t="shared" si="45"/>
        <v>1.6962175797234089</v>
      </c>
      <c r="G226">
        <f t="shared" si="46"/>
        <v>158.79175848865822</v>
      </c>
      <c r="H226" s="10">
        <v>0</v>
      </c>
      <c r="I226">
        <f t="shared" si="53"/>
        <v>0</v>
      </c>
      <c r="J226">
        <f t="shared" si="47"/>
        <v>0</v>
      </c>
      <c r="K226">
        <f t="shared" si="48"/>
        <v>0</v>
      </c>
      <c r="L226">
        <f t="shared" si="49"/>
        <v>0</v>
      </c>
      <c r="M226">
        <f t="shared" si="54"/>
        <v>-0.51143968312966193</v>
      </c>
      <c r="N226">
        <f t="shared" si="55"/>
        <v>3.9875550781854812</v>
      </c>
      <c r="O226">
        <f t="shared" si="56"/>
        <v>0.90801150636346795</v>
      </c>
      <c r="P226">
        <f t="shared" si="57"/>
        <v>-8.6437136648993065E-2</v>
      </c>
      <c r="Q226">
        <f t="shared" si="58"/>
        <v>4.2285604585192947E-2</v>
      </c>
      <c r="R226">
        <f t="shared" si="59"/>
        <v>0</v>
      </c>
    </row>
    <row r="227" spans="1:18">
      <c r="A227" s="11"/>
      <c r="B227">
        <v>414</v>
      </c>
      <c r="C227">
        <f t="shared" si="50"/>
        <v>7.2256631032565233</v>
      </c>
      <c r="D227">
        <f t="shared" si="51"/>
        <v>249.53580767383093</v>
      </c>
      <c r="E227">
        <f t="shared" si="52"/>
        <v>-21.985356506944136</v>
      </c>
      <c r="F227">
        <f t="shared" si="45"/>
        <v>1.502135265052839</v>
      </c>
      <c r="G227">
        <f t="shared" si="46"/>
        <v>165.30386511069781</v>
      </c>
      <c r="H227" s="10">
        <v>0</v>
      </c>
      <c r="I227">
        <f t="shared" si="53"/>
        <v>0</v>
      </c>
      <c r="J227">
        <f t="shared" si="47"/>
        <v>0</v>
      </c>
      <c r="K227">
        <f t="shared" si="48"/>
        <v>0</v>
      </c>
      <c r="L227">
        <f t="shared" si="49"/>
        <v>0</v>
      </c>
      <c r="M227">
        <f t="shared" si="54"/>
        <v>-0.53241400685390228</v>
      </c>
      <c r="N227">
        <f t="shared" si="55"/>
        <v>3.8771144951427448</v>
      </c>
      <c r="O227">
        <f t="shared" si="56"/>
        <v>0.61805475382256658</v>
      </c>
      <c r="P227">
        <f t="shared" si="57"/>
        <v>-0.12491245880494348</v>
      </c>
      <c r="Q227">
        <f t="shared" si="58"/>
        <v>4.3777279201289626E-2</v>
      </c>
      <c r="R227">
        <f t="shared" si="59"/>
        <v>0</v>
      </c>
    </row>
    <row r="228" spans="1:18">
      <c r="A228" s="11"/>
      <c r="B228">
        <v>417</v>
      </c>
      <c r="C228">
        <f t="shared" si="50"/>
        <v>7.2780229808163543</v>
      </c>
      <c r="D228">
        <f t="shared" si="51"/>
        <v>231.2186992836377</v>
      </c>
      <c r="E228">
        <f t="shared" si="52"/>
        <v>-28.937729203362505</v>
      </c>
      <c r="F228">
        <f t="shared" si="45"/>
        <v>1.2424024312547273</v>
      </c>
      <c r="G228">
        <f t="shared" si="46"/>
        <v>171.3628853286001</v>
      </c>
      <c r="H228" s="10">
        <v>0</v>
      </c>
      <c r="I228">
        <f t="shared" si="53"/>
        <v>0</v>
      </c>
      <c r="J228">
        <f t="shared" si="47"/>
        <v>0</v>
      </c>
      <c r="K228">
        <f t="shared" si="48"/>
        <v>0</v>
      </c>
      <c r="L228">
        <f t="shared" si="49"/>
        <v>0</v>
      </c>
      <c r="M228">
        <f t="shared" si="54"/>
        <v>-0.55192902079300088</v>
      </c>
      <c r="N228">
        <f t="shared" si="55"/>
        <v>3.7241954343528496</v>
      </c>
      <c r="O228">
        <f t="shared" si="56"/>
        <v>0.31287944203641294</v>
      </c>
      <c r="P228">
        <f t="shared" si="57"/>
        <v>-0.15792850711464035</v>
      </c>
      <c r="Q228">
        <f t="shared" si="58"/>
        <v>4.228560458519294E-2</v>
      </c>
      <c r="R228">
        <f t="shared" si="59"/>
        <v>0</v>
      </c>
    </row>
    <row r="229" spans="1:18">
      <c r="A229" s="11"/>
      <c r="B229">
        <v>420</v>
      </c>
      <c r="C229">
        <f t="shared" si="50"/>
        <v>7.3303828583761845</v>
      </c>
      <c r="D229">
        <f t="shared" si="51"/>
        <v>212.26783651052301</v>
      </c>
      <c r="E229">
        <f t="shared" si="52"/>
        <v>-35.573054083019571</v>
      </c>
      <c r="F229">
        <f t="shared" si="45"/>
        <v>0.92837064950248127</v>
      </c>
      <c r="G229">
        <f t="shared" si="46"/>
        <v>176.95221178910467</v>
      </c>
      <c r="H229" s="10">
        <v>0</v>
      </c>
      <c r="I229">
        <f t="shared" si="53"/>
        <v>0</v>
      </c>
      <c r="J229">
        <f t="shared" si="47"/>
        <v>0</v>
      </c>
      <c r="K229">
        <f t="shared" si="48"/>
        <v>0</v>
      </c>
      <c r="L229">
        <f t="shared" si="49"/>
        <v>0</v>
      </c>
      <c r="M229">
        <f t="shared" si="54"/>
        <v>-0.56993123565022141</v>
      </c>
      <c r="N229">
        <f t="shared" si="55"/>
        <v>3.5304733090461893</v>
      </c>
      <c r="O229">
        <f t="shared" si="56"/>
        <v>-5.3904006245226982E-15</v>
      </c>
      <c r="P229">
        <f t="shared" si="57"/>
        <v>-0.1840423218383703</v>
      </c>
      <c r="Q229">
        <f t="shared" si="58"/>
        <v>3.7912235896880961E-2</v>
      </c>
      <c r="R229">
        <f t="shared" si="59"/>
        <v>0</v>
      </c>
    </row>
    <row r="230" spans="1:18">
      <c r="A230" s="11"/>
      <c r="B230">
        <v>423</v>
      </c>
      <c r="C230">
        <f t="shared" si="50"/>
        <v>7.3827427359360138</v>
      </c>
      <c r="D230">
        <f t="shared" si="51"/>
        <v>192.73516235208973</v>
      </c>
      <c r="E230">
        <f t="shared" si="52"/>
        <v>-41.818633138002831</v>
      </c>
      <c r="F230">
        <f t="shared" si="45"/>
        <v>0.57376461555035241</v>
      </c>
      <c r="G230">
        <f t="shared" si="46"/>
        <v>182.05652453689265</v>
      </c>
      <c r="H230" s="10">
        <v>0</v>
      </c>
      <c r="I230">
        <f t="shared" si="53"/>
        <v>0</v>
      </c>
      <c r="J230">
        <f t="shared" si="47"/>
        <v>0</v>
      </c>
      <c r="K230">
        <f t="shared" si="48"/>
        <v>0</v>
      </c>
      <c r="L230">
        <f t="shared" si="49"/>
        <v>0</v>
      </c>
      <c r="M230">
        <f t="shared" si="54"/>
        <v>-0.58637130860595887</v>
      </c>
      <c r="N230">
        <f t="shared" si="55"/>
        <v>3.2980705793665859</v>
      </c>
      <c r="O230">
        <f t="shared" si="56"/>
        <v>-0.31287944203641654</v>
      </c>
      <c r="P230">
        <f t="shared" si="57"/>
        <v>-0.20211260396472086</v>
      </c>
      <c r="Q230">
        <f t="shared" si="58"/>
        <v>3.095521098512867E-2</v>
      </c>
      <c r="R230">
        <f t="shared" si="59"/>
        <v>0</v>
      </c>
    </row>
    <row r="231" spans="1:18">
      <c r="A231" s="11"/>
      <c r="B231">
        <v>426</v>
      </c>
      <c r="C231">
        <f t="shared" si="50"/>
        <v>7.435102613495844</v>
      </c>
      <c r="D231">
        <f t="shared" si="51"/>
        <v>172.67421451050592</v>
      </c>
      <c r="E231">
        <f t="shared" si="52"/>
        <v>-47.606038497214641</v>
      </c>
      <c r="F231">
        <f t="shared" si="45"/>
        <v>0.1940823146705758</v>
      </c>
      <c r="G231">
        <f t="shared" si="46"/>
        <v>186.66183300551899</v>
      </c>
      <c r="H231" s="10">
        <v>0</v>
      </c>
      <c r="I231">
        <f t="shared" si="53"/>
        <v>0</v>
      </c>
      <c r="J231">
        <f t="shared" si="47"/>
        <v>0</v>
      </c>
      <c r="K231">
        <f t="shared" si="48"/>
        <v>0</v>
      </c>
      <c r="L231">
        <f t="shared" si="49"/>
        <v>0</v>
      </c>
      <c r="M231">
        <f t="shared" si="54"/>
        <v>-0.6012041785629777</v>
      </c>
      <c r="N231">
        <f t="shared" si="55"/>
        <v>3.0295334982537994</v>
      </c>
      <c r="O231">
        <f t="shared" si="56"/>
        <v>-0.61805475382256336</v>
      </c>
      <c r="P231">
        <f t="shared" si="57"/>
        <v>-0.21134959545393711</v>
      </c>
      <c r="Q231">
        <f t="shared" si="58"/>
        <v>2.1888639600644712E-2</v>
      </c>
      <c r="R231">
        <f t="shared" si="59"/>
        <v>0</v>
      </c>
    </row>
    <row r="232" spans="1:18">
      <c r="A232" s="11"/>
      <c r="B232">
        <v>429</v>
      </c>
      <c r="C232">
        <f t="shared" si="50"/>
        <v>7.4874624910556742</v>
      </c>
      <c r="D232">
        <f t="shared" si="51"/>
        <v>152.13997864938631</v>
      </c>
      <c r="E232">
        <f t="shared" si="52"/>
        <v>-52.871862136446943</v>
      </c>
      <c r="F232">
        <f t="shared" si="45"/>
        <v>-0.19408231467057807</v>
      </c>
      <c r="G232">
        <f t="shared" si="46"/>
        <v>190.7555143645821</v>
      </c>
      <c r="H232" s="10">
        <v>0</v>
      </c>
      <c r="I232">
        <f t="shared" si="53"/>
        <v>0</v>
      </c>
      <c r="J232">
        <f t="shared" si="47"/>
        <v>0</v>
      </c>
      <c r="K232">
        <f t="shared" si="48"/>
        <v>0</v>
      </c>
      <c r="L232">
        <f t="shared" si="49"/>
        <v>0</v>
      </c>
      <c r="M232">
        <f t="shared" si="54"/>
        <v>-0.6143891896557454</v>
      </c>
      <c r="N232">
        <f t="shared" si="55"/>
        <v>2.7278042141635024</v>
      </c>
      <c r="O232">
        <f t="shared" si="56"/>
        <v>-0.90801150636347117</v>
      </c>
      <c r="P232">
        <f t="shared" si="57"/>
        <v>-0.21134959545393708</v>
      </c>
      <c r="Q232">
        <f t="shared" si="58"/>
        <v>1.1330393600064048E-2</v>
      </c>
      <c r="R232">
        <f t="shared" si="59"/>
        <v>0</v>
      </c>
    </row>
    <row r="233" spans="1:18">
      <c r="A233" s="11"/>
      <c r="B233">
        <v>432</v>
      </c>
      <c r="C233">
        <f t="shared" si="50"/>
        <v>7.5398223686155035</v>
      </c>
      <c r="D233">
        <f t="shared" si="51"/>
        <v>131.18873768190929</v>
      </c>
      <c r="E233">
        <f t="shared" si="52"/>
        <v>-57.558410589963813</v>
      </c>
      <c r="F233">
        <f t="shared" si="45"/>
        <v>-0.5737646155503483</v>
      </c>
      <c r="G233">
        <f t="shared" si="46"/>
        <v>194.32634811802507</v>
      </c>
      <c r="H233" s="10">
        <v>0</v>
      </c>
      <c r="I233">
        <f t="shared" si="53"/>
        <v>0</v>
      </c>
      <c r="J233">
        <f t="shared" si="47"/>
        <v>0</v>
      </c>
      <c r="K233">
        <f t="shared" si="48"/>
        <v>0</v>
      </c>
      <c r="L233">
        <f t="shared" si="49"/>
        <v>0</v>
      </c>
      <c r="M233">
        <f t="shared" si="54"/>
        <v>-0.62589020268533546</v>
      </c>
      <c r="N233">
        <f t="shared" si="55"/>
        <v>2.3961885362731055</v>
      </c>
      <c r="O233">
        <f t="shared" si="56"/>
        <v>-1.1756100021002871</v>
      </c>
      <c r="P233">
        <f t="shared" si="57"/>
        <v>-0.202112603964721</v>
      </c>
      <c r="Q233">
        <f t="shared" si="58"/>
        <v>6.4360399168275908E-17</v>
      </c>
      <c r="R233">
        <f t="shared" si="59"/>
        <v>0</v>
      </c>
    </row>
    <row r="234" spans="1:18">
      <c r="A234" s="11"/>
      <c r="B234">
        <v>435</v>
      </c>
      <c r="C234">
        <f t="shared" si="50"/>
        <v>7.5921822461753337</v>
      </c>
      <c r="D234">
        <f t="shared" si="51"/>
        <v>109.87791750326318</v>
      </c>
      <c r="E234">
        <f t="shared" si="52"/>
        <v>-61.614337052185348</v>
      </c>
      <c r="F234">
        <f t="shared" si="45"/>
        <v>-0.92837064950248349</v>
      </c>
      <c r="G234">
        <f t="shared" si="46"/>
        <v>197.36454685873542</v>
      </c>
      <c r="H234" s="10">
        <v>0</v>
      </c>
      <c r="I234">
        <f t="shared" si="53"/>
        <v>0</v>
      </c>
      <c r="J234">
        <f t="shared" si="47"/>
        <v>0</v>
      </c>
      <c r="K234">
        <f t="shared" si="48"/>
        <v>0</v>
      </c>
      <c r="L234">
        <f t="shared" si="49"/>
        <v>0</v>
      </c>
      <c r="M234">
        <f t="shared" si="54"/>
        <v>-0.63567569417445968</v>
      </c>
      <c r="N234">
        <f t="shared" si="55"/>
        <v>2.0383197153446067</v>
      </c>
      <c r="O234">
        <f t="shared" si="56"/>
        <v>-1.4142610779594926</v>
      </c>
      <c r="P234">
        <f t="shared" si="57"/>
        <v>-0.18404232183837013</v>
      </c>
      <c r="Q234">
        <f t="shared" si="58"/>
        <v>-1.1330393600064222E-2</v>
      </c>
      <c r="R234">
        <f t="shared" si="59"/>
        <v>0</v>
      </c>
    </row>
    <row r="235" spans="1:18">
      <c r="A235" s="11"/>
      <c r="B235">
        <v>438</v>
      </c>
      <c r="C235">
        <f t="shared" si="50"/>
        <v>7.6445421237351638</v>
      </c>
      <c r="D235">
        <f t="shared" si="51"/>
        <v>88.265929590261024</v>
      </c>
      <c r="E235">
        <f t="shared" si="52"/>
        <v>-64.995203944034188</v>
      </c>
      <c r="F235">
        <f t="shared" si="45"/>
        <v>-1.2424024312547288</v>
      </c>
      <c r="G235">
        <f t="shared" si="46"/>
        <v>199.86178309514742</v>
      </c>
      <c r="H235" s="10">
        <v>0</v>
      </c>
      <c r="I235">
        <f t="shared" si="53"/>
        <v>0</v>
      </c>
      <c r="J235">
        <f t="shared" si="47"/>
        <v>0</v>
      </c>
      <c r="K235">
        <f t="shared" si="48"/>
        <v>0</v>
      </c>
      <c r="L235">
        <f t="shared" si="49"/>
        <v>0</v>
      </c>
      <c r="M235">
        <f t="shared" si="54"/>
        <v>-0.64371884277112756</v>
      </c>
      <c r="N235">
        <f t="shared" si="55"/>
        <v>1.6581186370689698</v>
      </c>
      <c r="O235">
        <f t="shared" si="56"/>
        <v>-1.6180883524159164</v>
      </c>
      <c r="P235">
        <f t="shared" si="57"/>
        <v>-0.15792850711464018</v>
      </c>
      <c r="Q235">
        <f t="shared" si="58"/>
        <v>-2.1888639600644869E-2</v>
      </c>
      <c r="R235">
        <f t="shared" si="59"/>
        <v>0</v>
      </c>
    </row>
    <row r="236" spans="1:18">
      <c r="A236" s="11"/>
      <c r="B236">
        <v>441</v>
      </c>
      <c r="C236">
        <f t="shared" si="50"/>
        <v>7.6969020012949931</v>
      </c>
      <c r="D236">
        <f t="shared" si="51"/>
        <v>66.412010899541883</v>
      </c>
      <c r="E236">
        <f t="shared" si="52"/>
        <v>-67.663969780351295</v>
      </c>
      <c r="F236">
        <f t="shared" si="45"/>
        <v>-1.5021352650528323</v>
      </c>
      <c r="G236">
        <f t="shared" si="46"/>
        <v>201.81121207631782</v>
      </c>
      <c r="H236" s="10">
        <v>0</v>
      </c>
      <c r="I236">
        <f t="shared" si="53"/>
        <v>0</v>
      </c>
      <c r="J236">
        <f t="shared" si="47"/>
        <v>0</v>
      </c>
      <c r="K236">
        <f t="shared" si="48"/>
        <v>0</v>
      </c>
      <c r="L236">
        <f t="shared" si="49"/>
        <v>0</v>
      </c>
      <c r="M236">
        <f t="shared" si="54"/>
        <v>-0.64999760276410767</v>
      </c>
      <c r="N236">
        <f t="shared" si="55"/>
        <v>1.2597508640219801</v>
      </c>
      <c r="O236">
        <f t="shared" si="56"/>
        <v>-1.7820729215084974</v>
      </c>
      <c r="P236">
        <f t="shared" si="57"/>
        <v>-0.12491245880494452</v>
      </c>
      <c r="Q236">
        <f t="shared" si="58"/>
        <v>-3.0955210985128569E-2</v>
      </c>
      <c r="R236">
        <f t="shared" si="59"/>
        <v>0</v>
      </c>
    </row>
    <row r="237" spans="1:18">
      <c r="A237" s="11"/>
      <c r="B237">
        <v>444</v>
      </c>
      <c r="C237">
        <f t="shared" si="50"/>
        <v>7.7492618788548233</v>
      </c>
      <c r="D237">
        <f t="shared" si="51"/>
        <v>44.376061503188978</v>
      </c>
      <c r="E237">
        <f t="shared" si="52"/>
        <v>-69.591395004158954</v>
      </c>
      <c r="F237">
        <f t="shared" si="45"/>
        <v>-1.6962175797234096</v>
      </c>
      <c r="G237">
        <f t="shared" si="46"/>
        <v>203.20749055291239</v>
      </c>
      <c r="H237" s="10">
        <v>0</v>
      </c>
      <c r="I237">
        <f t="shared" si="53"/>
        <v>0</v>
      </c>
      <c r="J237">
        <f t="shared" si="47"/>
        <v>0</v>
      </c>
      <c r="K237">
        <f t="shared" si="48"/>
        <v>0</v>
      </c>
      <c r="L237">
        <f t="shared" si="49"/>
        <v>0</v>
      </c>
      <c r="M237">
        <f t="shared" si="54"/>
        <v>-0.65449476450869093</v>
      </c>
      <c r="N237">
        <f t="shared" si="55"/>
        <v>0.84758099688894228</v>
      </c>
      <c r="O237">
        <f t="shared" si="56"/>
        <v>-1.9021769409126017</v>
      </c>
      <c r="P237">
        <f t="shared" si="57"/>
        <v>-8.6437136648992829E-2</v>
      </c>
      <c r="Q237">
        <f t="shared" si="58"/>
        <v>-3.7912235896880898E-2</v>
      </c>
      <c r="R237">
        <f t="shared" si="59"/>
        <v>0</v>
      </c>
    </row>
    <row r="238" spans="1:18">
      <c r="A238" s="11"/>
      <c r="B238">
        <v>447</v>
      </c>
      <c r="C238">
        <f t="shared" si="50"/>
        <v>7.8016217564146526</v>
      </c>
      <c r="D238">
        <f t="shared" si="51"/>
        <v>22.218480406798442</v>
      </c>
      <c r="E238">
        <f t="shared" si="52"/>
        <v>-70.75636234136536</v>
      </c>
      <c r="F238">
        <f t="shared" si="45"/>
        <v>-1.816167046805077</v>
      </c>
      <c r="G238">
        <f t="shared" si="46"/>
        <v>204.04679142268091</v>
      </c>
      <c r="H238" s="10">
        <v>0</v>
      </c>
      <c r="I238">
        <f t="shared" si="53"/>
        <v>0</v>
      </c>
      <c r="J238">
        <f t="shared" si="47"/>
        <v>0</v>
      </c>
      <c r="K238">
        <f t="shared" si="48"/>
        <v>0</v>
      </c>
      <c r="L238">
        <f t="shared" si="49"/>
        <v>0</v>
      </c>
      <c r="M238">
        <f t="shared" si="54"/>
        <v>-0.65719800159712916</v>
      </c>
      <c r="N238">
        <f t="shared" si="55"/>
        <v>0.42612485498627006</v>
      </c>
      <c r="O238">
        <f t="shared" si="56"/>
        <v>-1.9754430510681065</v>
      </c>
      <c r="P238">
        <f t="shared" si="57"/>
        <v>-4.4184096850081067E-2</v>
      </c>
      <c r="Q238">
        <f t="shared" si="58"/>
        <v>-4.2285604585192912E-2</v>
      </c>
      <c r="R238">
        <f t="shared" si="59"/>
        <v>0</v>
      </c>
    </row>
    <row r="239" spans="1:18">
      <c r="A239" s="11"/>
      <c r="B239">
        <v>450</v>
      </c>
      <c r="C239">
        <f t="shared" si="50"/>
        <v>7.8539816339744828</v>
      </c>
      <c r="D239">
        <f t="shared" si="51"/>
        <v>1.300298059638315E-13</v>
      </c>
      <c r="E239">
        <f t="shared" si="52"/>
        <v>-71.14610816603907</v>
      </c>
      <c r="F239">
        <f t="shared" si="45"/>
        <v>-1.856741299004967</v>
      </c>
      <c r="G239">
        <f t="shared" si="46"/>
        <v>204.32681422027846</v>
      </c>
      <c r="H239" s="10">
        <v>0</v>
      </c>
      <c r="I239">
        <f t="shared" si="53"/>
        <v>0</v>
      </c>
      <c r="J239">
        <f t="shared" si="47"/>
        <v>0</v>
      </c>
      <c r="K239">
        <f t="shared" si="48"/>
        <v>0</v>
      </c>
      <c r="L239">
        <f t="shared" si="49"/>
        <v>0</v>
      </c>
      <c r="M239">
        <f t="shared" si="54"/>
        <v>-0.65809990464446266</v>
      </c>
      <c r="N239">
        <f t="shared" si="55"/>
        <v>2.4972442498642232E-15</v>
      </c>
      <c r="O239">
        <f t="shared" si="56"/>
        <v>-2.0000671971867074</v>
      </c>
      <c r="P239">
        <f t="shared" si="57"/>
        <v>-2.6036091464840897E-16</v>
      </c>
      <c r="Q239">
        <f t="shared" si="58"/>
        <v>-4.3777279201289626E-2</v>
      </c>
      <c r="R239">
        <f t="shared" si="59"/>
        <v>0</v>
      </c>
    </row>
    <row r="240" spans="1:18">
      <c r="A240" s="11"/>
      <c r="B240">
        <v>453</v>
      </c>
      <c r="C240">
        <f t="shared" si="50"/>
        <v>7.906341511534313</v>
      </c>
      <c r="D240">
        <f t="shared" si="51"/>
        <v>-22.218480406798186</v>
      </c>
      <c r="E240">
        <f t="shared" si="52"/>
        <v>-70.75636234136536</v>
      </c>
      <c r="F240">
        <f t="shared" si="45"/>
        <v>-1.8161670468050781</v>
      </c>
      <c r="G240">
        <f t="shared" si="46"/>
        <v>204.04679142268091</v>
      </c>
      <c r="H240" s="10">
        <v>0</v>
      </c>
      <c r="I240">
        <f t="shared" si="53"/>
        <v>0</v>
      </c>
      <c r="J240">
        <f t="shared" si="47"/>
        <v>0</v>
      </c>
      <c r="K240">
        <f t="shared" si="48"/>
        <v>0</v>
      </c>
      <c r="L240">
        <f t="shared" si="49"/>
        <v>0</v>
      </c>
      <c r="M240">
        <f t="shared" si="54"/>
        <v>-0.65719800159712916</v>
      </c>
      <c r="N240">
        <f t="shared" si="55"/>
        <v>-0.42612485498626512</v>
      </c>
      <c r="O240">
        <f t="shared" si="56"/>
        <v>-1.9754430510681078</v>
      </c>
      <c r="P240">
        <f t="shared" si="57"/>
        <v>4.4184096850080561E-2</v>
      </c>
      <c r="Q240">
        <f t="shared" si="58"/>
        <v>-4.2285604585192912E-2</v>
      </c>
      <c r="R240">
        <f t="shared" si="59"/>
        <v>0</v>
      </c>
    </row>
    <row r="241" spans="1:18">
      <c r="A241" s="11"/>
      <c r="B241">
        <v>456</v>
      </c>
      <c r="C241">
        <f t="shared" si="50"/>
        <v>7.9587013890941423</v>
      </c>
      <c r="D241">
        <f t="shared" si="51"/>
        <v>-44.376061503188723</v>
      </c>
      <c r="E241">
        <f t="shared" si="52"/>
        <v>-69.591395004158954</v>
      </c>
      <c r="F241">
        <f t="shared" si="45"/>
        <v>-1.6962175797234118</v>
      </c>
      <c r="G241">
        <f t="shared" si="46"/>
        <v>203.20749055291242</v>
      </c>
      <c r="H241" s="10">
        <v>0</v>
      </c>
      <c r="I241">
        <f t="shared" si="53"/>
        <v>0</v>
      </c>
      <c r="J241">
        <f t="shared" si="47"/>
        <v>0</v>
      </c>
      <c r="K241">
        <f t="shared" si="48"/>
        <v>0</v>
      </c>
      <c r="L241">
        <f t="shared" si="49"/>
        <v>0</v>
      </c>
      <c r="M241">
        <f t="shared" si="54"/>
        <v>-0.65449476450869104</v>
      </c>
      <c r="N241">
        <f t="shared" si="55"/>
        <v>-0.8475809968889374</v>
      </c>
      <c r="O241">
        <f t="shared" si="56"/>
        <v>-1.9021769409126026</v>
      </c>
      <c r="P241">
        <f t="shared" si="57"/>
        <v>8.6437136648992358E-2</v>
      </c>
      <c r="Q241">
        <f t="shared" si="58"/>
        <v>-3.7912235896881044E-2</v>
      </c>
      <c r="R241">
        <f t="shared" si="59"/>
        <v>0</v>
      </c>
    </row>
    <row r="242" spans="1:18">
      <c r="A242" s="11"/>
      <c r="B242">
        <v>459</v>
      </c>
      <c r="C242">
        <f t="shared" si="50"/>
        <v>8.0110612666539716</v>
      </c>
      <c r="D242">
        <f t="shared" si="51"/>
        <v>-66.412010899541244</v>
      </c>
      <c r="E242">
        <f t="shared" si="52"/>
        <v>-67.663969780351351</v>
      </c>
      <c r="F242">
        <f t="shared" si="45"/>
        <v>-1.502135265052839</v>
      </c>
      <c r="G242">
        <f t="shared" si="46"/>
        <v>201.81121207631787</v>
      </c>
      <c r="H242" s="10">
        <v>0</v>
      </c>
      <c r="I242">
        <f t="shared" si="53"/>
        <v>0</v>
      </c>
      <c r="J242">
        <f t="shared" si="47"/>
        <v>0</v>
      </c>
      <c r="K242">
        <f t="shared" si="48"/>
        <v>0</v>
      </c>
      <c r="L242">
        <f t="shared" si="49"/>
        <v>0</v>
      </c>
      <c r="M242">
        <f t="shared" si="54"/>
        <v>-0.64999760276410778</v>
      </c>
      <c r="N242">
        <f t="shared" si="55"/>
        <v>-1.2597508640219683</v>
      </c>
      <c r="O242">
        <f t="shared" si="56"/>
        <v>-1.7820729215085025</v>
      </c>
      <c r="P242">
        <f t="shared" si="57"/>
        <v>0.12491245880494345</v>
      </c>
      <c r="Q242">
        <f t="shared" si="58"/>
        <v>-3.0955210985128996E-2</v>
      </c>
      <c r="R242">
        <f t="shared" si="59"/>
        <v>0</v>
      </c>
    </row>
    <row r="243" spans="1:18">
      <c r="A243" s="11"/>
      <c r="B243">
        <v>462</v>
      </c>
      <c r="C243">
        <f t="shared" si="50"/>
        <v>8.0634211442138035</v>
      </c>
      <c r="D243">
        <f t="shared" si="51"/>
        <v>-88.265929590261507</v>
      </c>
      <c r="E243">
        <f t="shared" si="52"/>
        <v>-64.995203944034103</v>
      </c>
      <c r="F243">
        <f t="shared" si="45"/>
        <v>-1.2424024312547226</v>
      </c>
      <c r="G243">
        <f t="shared" si="46"/>
        <v>199.86178309514739</v>
      </c>
      <c r="H243" s="10">
        <v>0</v>
      </c>
      <c r="I243">
        <f t="shared" si="53"/>
        <v>0</v>
      </c>
      <c r="J243">
        <f t="shared" si="47"/>
        <v>0</v>
      </c>
      <c r="K243">
        <f t="shared" si="48"/>
        <v>0</v>
      </c>
      <c r="L243">
        <f t="shared" si="49"/>
        <v>0</v>
      </c>
      <c r="M243">
        <f t="shared" si="54"/>
        <v>-0.64371884277112734</v>
      </c>
      <c r="N243">
        <f t="shared" si="55"/>
        <v>-1.6581186370689787</v>
      </c>
      <c r="O243">
        <f t="shared" si="56"/>
        <v>-1.6180883524159142</v>
      </c>
      <c r="P243">
        <f t="shared" si="57"/>
        <v>0.15792850711464085</v>
      </c>
      <c r="Q243">
        <f t="shared" si="58"/>
        <v>-2.1888639600644581E-2</v>
      </c>
      <c r="R243">
        <f t="shared" si="59"/>
        <v>0</v>
      </c>
    </row>
    <row r="244" spans="1:18">
      <c r="A244" s="11"/>
      <c r="B244">
        <v>465</v>
      </c>
      <c r="C244">
        <f t="shared" si="50"/>
        <v>8.1157810217736319</v>
      </c>
      <c r="D244">
        <f t="shared" si="51"/>
        <v>-109.87791750326294</v>
      </c>
      <c r="E244">
        <f t="shared" si="52"/>
        <v>-61.614337052185384</v>
      </c>
      <c r="F244">
        <f t="shared" si="45"/>
        <v>-0.92837064950248704</v>
      </c>
      <c r="G244">
        <f t="shared" si="46"/>
        <v>197.36454685873545</v>
      </c>
      <c r="H244" s="10">
        <v>0</v>
      </c>
      <c r="I244">
        <f t="shared" si="53"/>
        <v>0</v>
      </c>
      <c r="J244">
        <f t="shared" si="47"/>
        <v>0</v>
      </c>
      <c r="K244">
        <f t="shared" si="48"/>
        <v>0</v>
      </c>
      <c r="L244">
        <f t="shared" si="49"/>
        <v>0</v>
      </c>
      <c r="M244">
        <f t="shared" si="54"/>
        <v>-0.63567569417445979</v>
      </c>
      <c r="N244">
        <f t="shared" si="55"/>
        <v>-2.0383197153446027</v>
      </c>
      <c r="O244">
        <f t="shared" si="56"/>
        <v>-1.4142610779594953</v>
      </c>
      <c r="P244">
        <f t="shared" si="57"/>
        <v>0.18404232183836988</v>
      </c>
      <c r="Q244">
        <f t="shared" si="58"/>
        <v>-1.1330393600064504E-2</v>
      </c>
      <c r="R244">
        <f t="shared" si="59"/>
        <v>0</v>
      </c>
    </row>
    <row r="245" spans="1:18">
      <c r="A245" s="11"/>
      <c r="B245">
        <v>468</v>
      </c>
      <c r="C245">
        <f t="shared" si="50"/>
        <v>8.1681408993334621</v>
      </c>
      <c r="D245">
        <f t="shared" si="51"/>
        <v>-131.18873768190906</v>
      </c>
      <c r="E245">
        <f t="shared" si="52"/>
        <v>-57.558410589963856</v>
      </c>
      <c r="F245">
        <f t="shared" si="45"/>
        <v>-0.57376461555035263</v>
      </c>
      <c r="G245">
        <f t="shared" si="46"/>
        <v>194.32634811802509</v>
      </c>
      <c r="H245" s="10">
        <v>0</v>
      </c>
      <c r="I245">
        <f t="shared" si="53"/>
        <v>0</v>
      </c>
      <c r="J245">
        <f t="shared" si="47"/>
        <v>0</v>
      </c>
      <c r="K245">
        <f t="shared" si="48"/>
        <v>0</v>
      </c>
      <c r="L245">
        <f t="shared" si="49"/>
        <v>0</v>
      </c>
      <c r="M245">
        <f t="shared" si="54"/>
        <v>-0.62589020268533546</v>
      </c>
      <c r="N245">
        <f t="shared" si="55"/>
        <v>-2.396188536273101</v>
      </c>
      <c r="O245">
        <f t="shared" si="56"/>
        <v>-1.1756100021002902</v>
      </c>
      <c r="P245">
        <f t="shared" si="57"/>
        <v>0.20211260396472086</v>
      </c>
      <c r="Q245">
        <f t="shared" si="58"/>
        <v>8.5804372873458103E-17</v>
      </c>
      <c r="R245">
        <f t="shared" si="59"/>
        <v>0</v>
      </c>
    </row>
    <row r="246" spans="1:18">
      <c r="A246" s="11"/>
      <c r="B246">
        <v>471</v>
      </c>
      <c r="C246">
        <f t="shared" si="50"/>
        <v>8.2205007768932923</v>
      </c>
      <c r="D246">
        <f t="shared" si="51"/>
        <v>-152.13997864938642</v>
      </c>
      <c r="E246">
        <f t="shared" si="52"/>
        <v>-52.871862136446921</v>
      </c>
      <c r="F246">
        <f t="shared" si="45"/>
        <v>-0.19408231467057604</v>
      </c>
      <c r="G246">
        <f t="shared" si="46"/>
        <v>190.75551436458207</v>
      </c>
      <c r="H246" s="10">
        <v>0</v>
      </c>
      <c r="I246">
        <f t="shared" si="53"/>
        <v>0</v>
      </c>
      <c r="J246">
        <f t="shared" si="47"/>
        <v>0</v>
      </c>
      <c r="K246">
        <f t="shared" si="48"/>
        <v>0</v>
      </c>
      <c r="L246">
        <f t="shared" si="49"/>
        <v>0</v>
      </c>
      <c r="M246">
        <f t="shared" si="54"/>
        <v>-0.61438918965574529</v>
      </c>
      <c r="N246">
        <f t="shared" si="55"/>
        <v>-2.7278042141635037</v>
      </c>
      <c r="O246">
        <f t="shared" si="56"/>
        <v>-0.90801150636346817</v>
      </c>
      <c r="P246">
        <f t="shared" si="57"/>
        <v>0.21134959545393711</v>
      </c>
      <c r="Q246">
        <f t="shared" si="58"/>
        <v>1.1330393600064069E-2</v>
      </c>
      <c r="R246">
        <f t="shared" si="59"/>
        <v>0</v>
      </c>
    </row>
    <row r="247" spans="1:18">
      <c r="A247" s="11"/>
      <c r="B247">
        <v>474</v>
      </c>
      <c r="C247">
        <f t="shared" si="50"/>
        <v>8.2728606544531225</v>
      </c>
      <c r="D247">
        <f t="shared" si="51"/>
        <v>-172.67421451050603</v>
      </c>
      <c r="E247">
        <f t="shared" si="52"/>
        <v>-47.606038497214612</v>
      </c>
      <c r="F247">
        <f t="shared" si="45"/>
        <v>0.19408231467057782</v>
      </c>
      <c r="G247">
        <f t="shared" si="46"/>
        <v>186.66183300551896</v>
      </c>
      <c r="H247" s="10">
        <v>0</v>
      </c>
      <c r="I247">
        <f t="shared" si="53"/>
        <v>0</v>
      </c>
      <c r="J247">
        <f t="shared" si="47"/>
        <v>0</v>
      </c>
      <c r="K247">
        <f t="shared" si="48"/>
        <v>0</v>
      </c>
      <c r="L247">
        <f t="shared" si="49"/>
        <v>0</v>
      </c>
      <c r="M247">
        <f t="shared" si="54"/>
        <v>-0.60120417856297759</v>
      </c>
      <c r="N247">
        <f t="shared" si="55"/>
        <v>-3.0295334982538007</v>
      </c>
      <c r="O247">
        <f t="shared" si="56"/>
        <v>-0.61805475382256014</v>
      </c>
      <c r="P247">
        <f t="shared" si="57"/>
        <v>0.21134959545393708</v>
      </c>
      <c r="Q247">
        <f t="shared" si="58"/>
        <v>2.1888639600644997E-2</v>
      </c>
      <c r="R247">
        <f t="shared" si="59"/>
        <v>0</v>
      </c>
    </row>
    <row r="248" spans="1:18">
      <c r="A248" s="11"/>
      <c r="B248">
        <v>477</v>
      </c>
      <c r="C248">
        <f t="shared" si="50"/>
        <v>8.3252205320129526</v>
      </c>
      <c r="D248">
        <f t="shared" si="51"/>
        <v>-192.73516235208984</v>
      </c>
      <c r="E248">
        <f t="shared" si="52"/>
        <v>-41.818633138002795</v>
      </c>
      <c r="F248">
        <f t="shared" si="45"/>
        <v>0.57376461555035441</v>
      </c>
      <c r="G248">
        <f t="shared" si="46"/>
        <v>182.05652453689262</v>
      </c>
      <c r="H248" s="10">
        <v>0</v>
      </c>
      <c r="I248">
        <f t="shared" si="53"/>
        <v>0</v>
      </c>
      <c r="J248">
        <f t="shared" si="47"/>
        <v>0</v>
      </c>
      <c r="K248">
        <f t="shared" si="48"/>
        <v>0</v>
      </c>
      <c r="L248">
        <f t="shared" si="49"/>
        <v>0</v>
      </c>
      <c r="M248">
        <f t="shared" si="54"/>
        <v>-0.58637130860595887</v>
      </c>
      <c r="N248">
        <f t="shared" si="55"/>
        <v>-3.2980705793665877</v>
      </c>
      <c r="O248">
        <f t="shared" si="56"/>
        <v>-0.31287944203641327</v>
      </c>
      <c r="P248">
        <f t="shared" si="57"/>
        <v>0.20211260396472081</v>
      </c>
      <c r="Q248">
        <f t="shared" si="58"/>
        <v>3.095521098512868E-2</v>
      </c>
      <c r="R248">
        <f t="shared" si="59"/>
        <v>0</v>
      </c>
    </row>
    <row r="249" spans="1:18">
      <c r="A249" s="11"/>
      <c r="B249">
        <v>480</v>
      </c>
      <c r="C249">
        <f t="shared" si="50"/>
        <v>8.3775804095727811</v>
      </c>
      <c r="D249">
        <f t="shared" si="51"/>
        <v>-212.26783651052281</v>
      </c>
      <c r="E249">
        <f t="shared" si="52"/>
        <v>-35.573054083019642</v>
      </c>
      <c r="F249">
        <f t="shared" si="45"/>
        <v>0.9283706495024775</v>
      </c>
      <c r="G249">
        <f t="shared" si="46"/>
        <v>176.95221178910475</v>
      </c>
      <c r="H249" s="10">
        <v>0</v>
      </c>
      <c r="I249">
        <f t="shared" si="53"/>
        <v>0</v>
      </c>
      <c r="J249">
        <f t="shared" si="47"/>
        <v>0</v>
      </c>
      <c r="K249">
        <f t="shared" si="48"/>
        <v>0</v>
      </c>
      <c r="L249">
        <f t="shared" si="49"/>
        <v>0</v>
      </c>
      <c r="M249">
        <f t="shared" si="54"/>
        <v>-0.56993123565022175</v>
      </c>
      <c r="N249">
        <f t="shared" si="55"/>
        <v>-3.5304733090461866</v>
      </c>
      <c r="O249">
        <f t="shared" si="56"/>
        <v>-1.9603033890773673E-15</v>
      </c>
      <c r="P249">
        <f t="shared" si="57"/>
        <v>0.18404232183837055</v>
      </c>
      <c r="Q249">
        <f t="shared" si="58"/>
        <v>3.7912235896880822E-2</v>
      </c>
      <c r="R249">
        <f t="shared" si="59"/>
        <v>0</v>
      </c>
    </row>
    <row r="250" spans="1:18">
      <c r="A250" s="11"/>
      <c r="B250" s="11"/>
      <c r="D250" s="5"/>
      <c r="E250" s="11"/>
      <c r="H250" s="10"/>
    </row>
    <row r="251" spans="1:18">
      <c r="A251" s="11"/>
      <c r="B251" s="11"/>
      <c r="D251" s="5"/>
      <c r="E251" s="11"/>
      <c r="H251" s="10"/>
    </row>
    <row r="252" spans="1:18">
      <c r="A252" s="11"/>
      <c r="B252" s="11"/>
      <c r="D252" s="5"/>
      <c r="E252" s="11"/>
      <c r="H252" s="10"/>
    </row>
    <row r="253" spans="1:18">
      <c r="A253" s="11"/>
      <c r="B253" s="11"/>
      <c r="D253" s="5"/>
      <c r="E253" s="11"/>
      <c r="H253" s="10"/>
    </row>
    <row r="254" spans="1:18">
      <c r="A254" s="11"/>
      <c r="B254" s="11"/>
      <c r="D254" s="5"/>
      <c r="E254" s="11"/>
      <c r="H254" s="10"/>
    </row>
    <row r="255" spans="1:18">
      <c r="A255" s="11"/>
      <c r="B255" s="11"/>
      <c r="D255" s="5"/>
      <c r="E255" s="11"/>
      <c r="H255" s="10"/>
    </row>
    <row r="256" spans="1:18">
      <c r="A256" s="11"/>
      <c r="B256" s="11"/>
      <c r="D256" s="5"/>
      <c r="E256" s="11"/>
      <c r="H256" s="10"/>
    </row>
    <row r="257" spans="1:8">
      <c r="A257" s="11"/>
      <c r="B257" s="11"/>
      <c r="D257" s="5"/>
      <c r="E257" s="11"/>
      <c r="H257" s="10"/>
    </row>
    <row r="258" spans="1:8">
      <c r="A258" s="11"/>
      <c r="B258" s="11"/>
      <c r="D258" s="5"/>
      <c r="E258" s="11"/>
      <c r="H258" s="10"/>
    </row>
    <row r="259" spans="1:8">
      <c r="A259" s="11"/>
      <c r="B259" s="11"/>
      <c r="D259" s="5"/>
      <c r="E259" s="11"/>
      <c r="H259" s="10"/>
    </row>
    <row r="260" spans="1:8">
      <c r="A260" s="11"/>
      <c r="B260" s="11"/>
      <c r="D260" s="5"/>
      <c r="E260" s="11"/>
      <c r="H260" s="10"/>
    </row>
    <row r="261" spans="1:8">
      <c r="A261" s="11"/>
      <c r="B261" s="11"/>
      <c r="D261" s="5"/>
      <c r="E261" s="11"/>
      <c r="H261" s="10"/>
    </row>
    <row r="262" spans="1:8">
      <c r="A262" s="11"/>
      <c r="B262" s="11"/>
      <c r="D262" s="5"/>
      <c r="E262" s="11"/>
      <c r="H262" s="10"/>
    </row>
    <row r="263" spans="1:8">
      <c r="A263" s="11"/>
      <c r="B263" s="11"/>
      <c r="D263" s="5"/>
      <c r="E263" s="11"/>
      <c r="H263" s="10"/>
    </row>
    <row r="264" spans="1:8">
      <c r="A264" s="11"/>
      <c r="B264" s="11"/>
      <c r="D264" s="5"/>
      <c r="E264" s="11"/>
      <c r="H264" s="10"/>
    </row>
    <row r="265" spans="1:8">
      <c r="A265" s="11"/>
      <c r="B265" s="11"/>
      <c r="D265" s="5"/>
      <c r="E265" s="11"/>
      <c r="H265" s="10"/>
    </row>
    <row r="266" spans="1:8">
      <c r="A266" s="11"/>
      <c r="B266" s="11"/>
      <c r="D266" s="5"/>
      <c r="E266" s="11"/>
      <c r="H266" s="10"/>
    </row>
    <row r="267" spans="1:8">
      <c r="A267" s="11"/>
      <c r="B267" s="11"/>
      <c r="D267" s="5"/>
      <c r="E267" s="11"/>
      <c r="H267" s="10"/>
    </row>
    <row r="268" spans="1:8">
      <c r="A268" s="11"/>
      <c r="B268" s="11"/>
      <c r="D268" s="5"/>
      <c r="E268" s="11"/>
      <c r="H268" s="10"/>
    </row>
    <row r="269" spans="1:8">
      <c r="A269" s="11"/>
      <c r="B269" s="11"/>
      <c r="D269" s="5"/>
      <c r="E269" s="11"/>
    </row>
    <row r="270" spans="1:8">
      <c r="A270" s="11"/>
      <c r="B270" s="11"/>
      <c r="D270" s="5"/>
      <c r="E270" s="11"/>
    </row>
    <row r="271" spans="1:8">
      <c r="A271" s="11"/>
      <c r="B271" s="11"/>
      <c r="D271" s="5"/>
      <c r="E271" s="11"/>
    </row>
    <row r="272" spans="1:8">
      <c r="A272" s="11"/>
      <c r="B272" s="11"/>
      <c r="D272" s="5"/>
      <c r="E272" s="11"/>
    </row>
    <row r="273" spans="1:5">
      <c r="A273" s="11"/>
      <c r="B273" s="11"/>
      <c r="D273" s="5"/>
      <c r="E273" s="11"/>
    </row>
    <row r="274" spans="1:5">
      <c r="A274" s="11"/>
      <c r="B274" s="11"/>
      <c r="D274" s="5"/>
      <c r="E274" s="11"/>
    </row>
    <row r="275" spans="1:5">
      <c r="A275" s="11"/>
      <c r="B275" s="11"/>
      <c r="D275" s="5"/>
      <c r="E275" s="11"/>
    </row>
    <row r="276" spans="1:5">
      <c r="A276" s="11"/>
      <c r="B276" s="11"/>
      <c r="D276" s="5"/>
      <c r="E276" s="11"/>
    </row>
    <row r="277" spans="1:5">
      <c r="A277" s="11"/>
      <c r="B277" s="11"/>
      <c r="D277" s="5"/>
      <c r="E277" s="11"/>
    </row>
    <row r="278" spans="1:5">
      <c r="A278" s="11"/>
      <c r="B278" s="11"/>
      <c r="D278" s="5"/>
      <c r="E278" s="11"/>
    </row>
    <row r="279" spans="1:5">
      <c r="A279" s="11"/>
      <c r="B279" s="11"/>
      <c r="D279" s="5"/>
      <c r="E279" s="11"/>
    </row>
    <row r="280" spans="1:5">
      <c r="A280" s="11"/>
      <c r="B280" s="11"/>
      <c r="D280" s="5"/>
      <c r="E280" s="11"/>
    </row>
    <row r="281" spans="1:5">
      <c r="A281" s="11"/>
      <c r="B281" s="11"/>
      <c r="D281" s="5"/>
      <c r="E281" s="11"/>
    </row>
    <row r="282" spans="1:5">
      <c r="A282" s="11"/>
      <c r="B282" s="11"/>
      <c r="D282" s="5"/>
      <c r="E282" s="11"/>
    </row>
    <row r="283" spans="1:5">
      <c r="A283" s="11"/>
      <c r="B283" s="11"/>
      <c r="D283" s="5"/>
      <c r="E283" s="11"/>
    </row>
    <row r="284" spans="1:5">
      <c r="A284" s="11"/>
      <c r="B284" s="11"/>
      <c r="D284" s="5"/>
      <c r="E284" s="11"/>
    </row>
    <row r="285" spans="1:5">
      <c r="A285" s="11"/>
      <c r="B285" s="11"/>
      <c r="D285" s="5"/>
      <c r="E285" s="11"/>
    </row>
    <row r="286" spans="1:5">
      <c r="A286" s="11"/>
      <c r="B286" s="11"/>
      <c r="D286" s="5"/>
      <c r="E286" s="11"/>
    </row>
    <row r="287" spans="1:5">
      <c r="A287" s="11"/>
      <c r="B287" s="11"/>
      <c r="D287" s="5"/>
      <c r="E287" s="11"/>
    </row>
    <row r="288" spans="1:5">
      <c r="A288" s="11"/>
      <c r="B288" s="11"/>
      <c r="D288" s="5"/>
      <c r="E288" s="11"/>
    </row>
    <row r="289" spans="1:5">
      <c r="A289" s="11"/>
      <c r="B289" s="11"/>
      <c r="D289" s="5"/>
      <c r="E289" s="11"/>
    </row>
    <row r="290" spans="1:5">
      <c r="A290" s="11"/>
      <c r="B290" s="11"/>
      <c r="D290" s="5"/>
      <c r="E290" s="11"/>
    </row>
    <row r="291" spans="1:5">
      <c r="A291" s="11"/>
      <c r="B291" s="11"/>
      <c r="D291" s="5"/>
      <c r="E291" s="11"/>
    </row>
    <row r="292" spans="1:5">
      <c r="A292" s="11"/>
      <c r="B292" s="11"/>
      <c r="D292" s="5"/>
      <c r="E292" s="11"/>
    </row>
    <row r="293" spans="1:5">
      <c r="A293" s="11"/>
      <c r="B293" s="11"/>
      <c r="D293" s="5"/>
      <c r="E293" s="11"/>
    </row>
    <row r="294" spans="1:5">
      <c r="A294" s="11"/>
      <c r="B294" s="11"/>
      <c r="D294" s="5"/>
      <c r="E294" s="11"/>
    </row>
    <row r="295" spans="1:5">
      <c r="A295" s="11"/>
      <c r="B295" s="11"/>
      <c r="D295" s="5"/>
      <c r="E295" s="11"/>
    </row>
    <row r="296" spans="1:5">
      <c r="A296" s="11"/>
      <c r="B296" s="11"/>
      <c r="D296" s="5"/>
      <c r="E296" s="11"/>
    </row>
    <row r="297" spans="1:5">
      <c r="A297" s="11"/>
      <c r="B297" s="11"/>
      <c r="D297" s="5"/>
      <c r="E297" s="11"/>
    </row>
    <row r="298" spans="1:5">
      <c r="A298" s="11"/>
      <c r="B298" s="11"/>
      <c r="D298" s="5"/>
      <c r="E298" s="11"/>
    </row>
    <row r="299" spans="1:5">
      <c r="A299" s="11"/>
      <c r="B299" s="11"/>
      <c r="D299" s="5"/>
      <c r="E299" s="11"/>
    </row>
    <row r="300" spans="1:5">
      <c r="A300" s="11"/>
      <c r="B300" s="11"/>
      <c r="D300" s="5"/>
      <c r="E300" s="11"/>
    </row>
    <row r="301" spans="1:5">
      <c r="A301" s="11"/>
      <c r="B301" s="11"/>
      <c r="D301" s="5"/>
      <c r="E301" s="11"/>
    </row>
    <row r="302" spans="1:5">
      <c r="A302" s="11"/>
      <c r="B302" s="11"/>
      <c r="D302" s="5"/>
      <c r="E302" s="11"/>
    </row>
    <row r="303" spans="1:5">
      <c r="A303" s="11"/>
      <c r="B303" s="11"/>
      <c r="D303" s="5"/>
      <c r="E303" s="11"/>
    </row>
    <row r="304" spans="1:5">
      <c r="A304" s="11"/>
      <c r="B304" s="11"/>
      <c r="D304" s="5"/>
      <c r="E304" s="11"/>
    </row>
    <row r="305" spans="1:5">
      <c r="A305" s="11"/>
      <c r="B305" s="11"/>
      <c r="D305" s="5"/>
      <c r="E305" s="11"/>
    </row>
    <row r="306" spans="1:5">
      <c r="A306" s="11"/>
      <c r="B306" s="11"/>
      <c r="D306" s="5"/>
      <c r="E306" s="11"/>
    </row>
    <row r="307" spans="1:5">
      <c r="A307" s="11"/>
      <c r="B307" s="11"/>
      <c r="D307" s="5"/>
      <c r="E307" s="11"/>
    </row>
    <row r="308" spans="1:5">
      <c r="A308" s="11"/>
      <c r="B308" s="11"/>
      <c r="D308" s="5"/>
      <c r="E308" s="11"/>
    </row>
    <row r="309" spans="1:5">
      <c r="A309" s="11"/>
      <c r="B309" s="11"/>
      <c r="D309" s="5"/>
      <c r="E309" s="11"/>
    </row>
    <row r="310" spans="1:5">
      <c r="A310" s="11"/>
      <c r="B310" s="11"/>
      <c r="D310" s="5"/>
      <c r="E310" s="11"/>
    </row>
    <row r="311" spans="1:5">
      <c r="A311" s="11"/>
      <c r="B311" s="11"/>
      <c r="D311" s="5"/>
      <c r="E311" s="11"/>
    </row>
    <row r="312" spans="1:5">
      <c r="A312" s="11"/>
      <c r="B312" s="11"/>
      <c r="D312" s="5"/>
      <c r="E312" s="11"/>
    </row>
    <row r="313" spans="1:5">
      <c r="A313" s="11"/>
      <c r="B313" s="11"/>
      <c r="D313" s="5"/>
      <c r="E313" s="11"/>
    </row>
    <row r="314" spans="1:5">
      <c r="A314" s="11"/>
      <c r="B314" s="11"/>
      <c r="D314" s="5"/>
      <c r="E314" s="11"/>
    </row>
    <row r="315" spans="1:5">
      <c r="A315" s="11"/>
      <c r="B315" s="11"/>
      <c r="D315" s="5"/>
      <c r="E315" s="11"/>
    </row>
    <row r="316" spans="1:5">
      <c r="A316" s="11"/>
      <c r="B316" s="11"/>
      <c r="D316" s="5"/>
      <c r="E316" s="11"/>
    </row>
    <row r="317" spans="1:5">
      <c r="A317" s="11"/>
      <c r="B317" s="11"/>
      <c r="D317" s="5"/>
      <c r="E317" s="11"/>
    </row>
    <row r="318" spans="1:5">
      <c r="A318" s="11"/>
      <c r="B318" s="11"/>
      <c r="D318" s="5"/>
      <c r="E318" s="11"/>
    </row>
    <row r="319" spans="1:5">
      <c r="A319" s="11"/>
      <c r="B319" s="11"/>
      <c r="D319" s="5"/>
      <c r="E319" s="11"/>
    </row>
    <row r="320" spans="1:5">
      <c r="A320" s="11"/>
      <c r="B320" s="11"/>
      <c r="D320" s="5"/>
      <c r="E320" s="11"/>
    </row>
    <row r="321" spans="1:5">
      <c r="A321" s="11"/>
      <c r="B321" s="11"/>
      <c r="D321" s="5"/>
      <c r="E321" s="11"/>
    </row>
    <row r="322" spans="1:5">
      <c r="A322" s="11"/>
      <c r="B322" s="11"/>
      <c r="D322" s="5"/>
      <c r="E322" s="11"/>
    </row>
    <row r="323" spans="1:5">
      <c r="A323" s="11"/>
      <c r="B323" s="11"/>
      <c r="D323" s="5"/>
      <c r="E323" s="11"/>
    </row>
    <row r="324" spans="1:5">
      <c r="A324" s="11"/>
      <c r="B324" s="11"/>
      <c r="D324" s="5"/>
      <c r="E324" s="11"/>
    </row>
    <row r="325" spans="1:5">
      <c r="A325" s="11"/>
      <c r="B325" s="11"/>
      <c r="D325" s="5"/>
      <c r="E325" s="11"/>
    </row>
    <row r="326" spans="1:5">
      <c r="A326" s="11"/>
      <c r="B326" s="11"/>
      <c r="D326" s="5"/>
      <c r="E326" s="11"/>
    </row>
    <row r="327" spans="1:5">
      <c r="A327" s="11"/>
      <c r="B327" s="11"/>
      <c r="D327" s="5"/>
      <c r="E327" s="11"/>
    </row>
    <row r="328" spans="1:5">
      <c r="A328" s="11"/>
      <c r="B328" s="11"/>
      <c r="D328" s="5"/>
      <c r="E328" s="11"/>
    </row>
    <row r="329" spans="1:5">
      <c r="A329" s="11"/>
      <c r="B329" s="11"/>
      <c r="D329" s="5"/>
      <c r="E329" s="11"/>
    </row>
    <row r="330" spans="1:5">
      <c r="A330" s="11"/>
      <c r="B330" s="11"/>
      <c r="D330" s="5"/>
      <c r="E330" s="11"/>
    </row>
    <row r="331" spans="1:5">
      <c r="A331" s="11"/>
      <c r="B331" s="11"/>
      <c r="D331" s="5"/>
      <c r="E331" s="11"/>
    </row>
    <row r="332" spans="1:5">
      <c r="A332" s="11"/>
      <c r="B332" s="11"/>
      <c r="D332" s="5"/>
      <c r="E332" s="11"/>
    </row>
    <row r="333" spans="1:5">
      <c r="A333" s="11"/>
      <c r="B333" s="11"/>
      <c r="D333" s="5"/>
      <c r="E333" s="11"/>
    </row>
    <row r="334" spans="1:5">
      <c r="A334" s="11"/>
      <c r="B334" s="11"/>
      <c r="D334" s="5"/>
      <c r="E334" s="11"/>
    </row>
    <row r="335" spans="1:5">
      <c r="A335" s="11"/>
      <c r="B335" s="11"/>
      <c r="D335" s="5"/>
      <c r="E335" s="11"/>
    </row>
    <row r="336" spans="1:5">
      <c r="A336" s="11"/>
      <c r="B336" s="11"/>
      <c r="D336" s="5"/>
      <c r="E336" s="11"/>
    </row>
    <row r="337" spans="1:5">
      <c r="A337" s="11"/>
      <c r="B337" s="11"/>
      <c r="D337" s="5"/>
      <c r="E337" s="11"/>
    </row>
    <row r="338" spans="1:5">
      <c r="A338" s="11"/>
      <c r="B338" s="11"/>
      <c r="D338" s="5"/>
      <c r="E338" s="11"/>
    </row>
    <row r="339" spans="1:5">
      <c r="A339" s="11"/>
      <c r="B339" s="11"/>
      <c r="D339" s="5"/>
      <c r="E339" s="11"/>
    </row>
    <row r="340" spans="1:5">
      <c r="A340" s="11"/>
      <c r="B340" s="11"/>
      <c r="D340" s="5"/>
      <c r="E340" s="11"/>
    </row>
    <row r="341" spans="1:5">
      <c r="A341" s="11"/>
      <c r="B341" s="11"/>
      <c r="D341" s="5"/>
      <c r="E341" s="11"/>
    </row>
    <row r="342" spans="1:5">
      <c r="A342" s="11"/>
      <c r="B342" s="11"/>
      <c r="D342" s="5"/>
      <c r="E342" s="11"/>
    </row>
    <row r="343" spans="1:5">
      <c r="A343" s="11"/>
      <c r="B343" s="11"/>
      <c r="D343" s="5"/>
      <c r="E343" s="11"/>
    </row>
    <row r="344" spans="1:5">
      <c r="A344" s="11"/>
      <c r="B344" s="11"/>
      <c r="D344" s="5"/>
      <c r="E344" s="11"/>
    </row>
    <row r="345" spans="1:5">
      <c r="A345" s="11"/>
      <c r="B345" s="11"/>
      <c r="D345" s="5"/>
      <c r="E345" s="11"/>
    </row>
    <row r="346" spans="1:5">
      <c r="A346" s="11"/>
      <c r="B346" s="11"/>
      <c r="D346" s="5"/>
      <c r="E346" s="11"/>
    </row>
    <row r="347" spans="1:5">
      <c r="A347" s="11"/>
      <c r="B347" s="11"/>
      <c r="D347" s="5"/>
      <c r="E347" s="11"/>
    </row>
    <row r="348" spans="1:5">
      <c r="A348" s="11"/>
      <c r="B348" s="11"/>
      <c r="D348" s="5"/>
      <c r="E348" s="11"/>
    </row>
    <row r="349" spans="1:5">
      <c r="A349" s="11"/>
      <c r="B349" s="11"/>
      <c r="D349" s="5"/>
      <c r="E349" s="11"/>
    </row>
    <row r="350" spans="1:5">
      <c r="A350" s="11"/>
      <c r="B350" s="11"/>
      <c r="D350" s="5"/>
      <c r="E350" s="11"/>
    </row>
    <row r="351" spans="1:5">
      <c r="A351" s="11"/>
      <c r="B351" s="11"/>
      <c r="D351" s="5"/>
      <c r="E351" s="11"/>
    </row>
    <row r="352" spans="1:5">
      <c r="A352" s="11"/>
      <c r="B352" s="11"/>
      <c r="D352" s="5"/>
      <c r="E352" s="11"/>
    </row>
    <row r="353" spans="1:5">
      <c r="A353" s="11"/>
      <c r="B353" s="11"/>
      <c r="D353" s="5"/>
      <c r="E353" s="11"/>
    </row>
    <row r="354" spans="1:5">
      <c r="A354" s="11"/>
      <c r="B354" s="11"/>
      <c r="D354" s="5"/>
      <c r="E354" s="11"/>
    </row>
    <row r="355" spans="1:5">
      <c r="A355" s="11"/>
      <c r="B355" s="11"/>
      <c r="D355" s="5"/>
      <c r="E355" s="11"/>
    </row>
    <row r="356" spans="1:5">
      <c r="A356" s="11"/>
      <c r="B356" s="11"/>
      <c r="D356" s="5"/>
      <c r="E356" s="11"/>
    </row>
    <row r="357" spans="1:5">
      <c r="A357" s="11"/>
      <c r="B357" s="11"/>
      <c r="D357" s="5"/>
      <c r="E357" s="11"/>
    </row>
    <row r="358" spans="1:5">
      <c r="A358" s="11"/>
      <c r="B358" s="11"/>
      <c r="D358" s="5"/>
      <c r="E358" s="11"/>
    </row>
    <row r="359" spans="1:5">
      <c r="A359" s="11"/>
      <c r="B359" s="11"/>
      <c r="D359" s="5"/>
      <c r="E359" s="11"/>
    </row>
    <row r="360" spans="1:5">
      <c r="A360" s="11"/>
      <c r="B360" s="11"/>
      <c r="D360" s="5"/>
      <c r="E360" s="11"/>
    </row>
    <row r="361" spans="1:5">
      <c r="A361" s="11"/>
      <c r="B361" s="11"/>
      <c r="D361" s="5"/>
      <c r="E361" s="11"/>
    </row>
    <row r="362" spans="1:5">
      <c r="A362" s="11"/>
      <c r="B362" s="11"/>
      <c r="D362" s="5"/>
      <c r="E362" s="11"/>
    </row>
    <row r="363" spans="1:5">
      <c r="A363" s="11"/>
      <c r="B363" s="11"/>
      <c r="D363" s="5"/>
      <c r="E363" s="11"/>
    </row>
    <row r="364" spans="1:5">
      <c r="A364" s="11"/>
      <c r="B364" s="11"/>
      <c r="D364" s="5"/>
      <c r="E364" s="11"/>
    </row>
    <row r="365" spans="1:5">
      <c r="A365" s="11"/>
      <c r="B365" s="11"/>
      <c r="D365" s="5"/>
      <c r="E365" s="11"/>
    </row>
    <row r="366" spans="1:5">
      <c r="A366" s="11"/>
      <c r="B366" s="11"/>
      <c r="D366" s="5"/>
      <c r="E366" s="11"/>
    </row>
    <row r="367" spans="1:5">
      <c r="A367" s="11"/>
      <c r="B367" s="11"/>
      <c r="D367" s="5"/>
      <c r="E367" s="11"/>
    </row>
    <row r="368" spans="1:5">
      <c r="A368" s="11"/>
      <c r="B368" s="11"/>
      <c r="D368" s="5"/>
      <c r="E368" s="11"/>
    </row>
    <row r="369" spans="1:5">
      <c r="A369" s="11"/>
      <c r="B369" s="11"/>
      <c r="D369" s="5"/>
      <c r="E369" s="11"/>
    </row>
    <row r="370" spans="1:5">
      <c r="A370" s="11"/>
      <c r="B370" s="11"/>
      <c r="D370" s="5"/>
      <c r="E370" s="11"/>
    </row>
    <row r="371" spans="1:5">
      <c r="A371" s="11"/>
      <c r="B371" s="11"/>
      <c r="D371" s="5"/>
      <c r="E371" s="11"/>
    </row>
    <row r="372" spans="1:5">
      <c r="A372" s="11"/>
      <c r="B372" s="11"/>
      <c r="D372" s="5"/>
      <c r="E372" s="11"/>
    </row>
    <row r="373" spans="1:5">
      <c r="A373" s="11"/>
      <c r="B373" s="11"/>
      <c r="D373" s="5"/>
      <c r="E373" s="11"/>
    </row>
    <row r="374" spans="1:5">
      <c r="A374" s="11"/>
      <c r="B374" s="11"/>
      <c r="D374" s="5"/>
      <c r="E374" s="11"/>
    </row>
    <row r="375" spans="1:5">
      <c r="A375" s="11"/>
      <c r="B375" s="11"/>
      <c r="D375" s="5"/>
      <c r="E375" s="11"/>
    </row>
    <row r="376" spans="1:5">
      <c r="A376" s="11"/>
      <c r="B376" s="11"/>
      <c r="D376" s="5"/>
      <c r="E376" s="11"/>
    </row>
    <row r="377" spans="1:5">
      <c r="A377" s="11"/>
      <c r="B377" s="11"/>
      <c r="D377" s="5"/>
      <c r="E377" s="11"/>
    </row>
    <row r="378" spans="1:5">
      <c r="A378" s="11"/>
      <c r="B378" s="11"/>
      <c r="D378" s="5"/>
      <c r="E378" s="11"/>
    </row>
    <row r="379" spans="1:5">
      <c r="A379" s="11"/>
      <c r="B379" s="11"/>
      <c r="D379" s="5"/>
      <c r="E379" s="11"/>
    </row>
    <row r="380" spans="1:5">
      <c r="A380" s="11"/>
      <c r="B380" s="11"/>
      <c r="D380" s="5"/>
      <c r="E380" s="11"/>
    </row>
    <row r="381" spans="1:5">
      <c r="A381" s="11"/>
      <c r="B381" s="11"/>
      <c r="D381" s="5"/>
      <c r="E381" s="11"/>
    </row>
    <row r="382" spans="1:5">
      <c r="A382" s="11"/>
      <c r="B382" s="11"/>
      <c r="D382" s="5"/>
      <c r="E382" s="11"/>
    </row>
    <row r="383" spans="1:5">
      <c r="A383" s="11"/>
      <c r="B383" s="11"/>
      <c r="D383" s="5"/>
      <c r="E383" s="11"/>
    </row>
    <row r="384" spans="1:5">
      <c r="A384" s="11"/>
      <c r="B384" s="11"/>
      <c r="D384" s="5"/>
      <c r="E384" s="11"/>
    </row>
    <row r="385" spans="1:5">
      <c r="A385" s="11"/>
      <c r="B385" s="11"/>
      <c r="D385" s="5"/>
      <c r="E385" s="11"/>
    </row>
    <row r="386" spans="1:5">
      <c r="A386" s="11"/>
      <c r="B386" s="11"/>
      <c r="D386" s="5"/>
      <c r="E386" s="11"/>
    </row>
    <row r="387" spans="1:5">
      <c r="A387" s="11"/>
      <c r="B387" s="11"/>
      <c r="D387" s="5"/>
      <c r="E387" s="11"/>
    </row>
    <row r="388" spans="1:5">
      <c r="A388" s="11"/>
      <c r="B388" s="11"/>
      <c r="D388" s="5"/>
      <c r="E388" s="11"/>
    </row>
    <row r="389" spans="1:5">
      <c r="A389" s="11"/>
      <c r="B389" s="11"/>
      <c r="D389" s="5"/>
      <c r="E389" s="11"/>
    </row>
    <row r="390" spans="1:5">
      <c r="A390" s="11"/>
      <c r="B390" s="11"/>
      <c r="D390" s="5"/>
      <c r="E390" s="11"/>
    </row>
    <row r="391" spans="1:5">
      <c r="A391" s="11"/>
      <c r="B391" s="11"/>
      <c r="D391" s="5"/>
      <c r="E391" s="11"/>
    </row>
    <row r="392" spans="1:5">
      <c r="A392" s="11"/>
      <c r="B392" s="11"/>
      <c r="D392" s="5"/>
      <c r="E392" s="11"/>
    </row>
    <row r="393" spans="1:5">
      <c r="A393" s="11"/>
      <c r="B393" s="11"/>
      <c r="D393" s="5"/>
      <c r="E393" s="11"/>
    </row>
    <row r="394" spans="1:5">
      <c r="A394" s="11"/>
      <c r="B394" s="11"/>
      <c r="D394" s="5"/>
      <c r="E394" s="11"/>
    </row>
    <row r="395" spans="1:5">
      <c r="A395" s="11"/>
      <c r="B395" s="11"/>
      <c r="D395" s="5"/>
      <c r="E395" s="11"/>
    </row>
    <row r="396" spans="1:5">
      <c r="A396" s="11"/>
      <c r="B396" s="11"/>
      <c r="D396" s="5"/>
      <c r="E396" s="11"/>
    </row>
    <row r="397" spans="1:5">
      <c r="A397" s="11"/>
      <c r="B397" s="11"/>
      <c r="D397" s="5"/>
      <c r="E397" s="11"/>
    </row>
    <row r="398" spans="1:5">
      <c r="A398" s="11"/>
      <c r="B398" s="11"/>
      <c r="D398" s="5"/>
      <c r="E398" s="11"/>
    </row>
    <row r="399" spans="1:5">
      <c r="A399" s="11"/>
      <c r="B399" s="11"/>
      <c r="D399" s="5"/>
      <c r="E399" s="11"/>
    </row>
    <row r="400" spans="1:5">
      <c r="A400" s="11"/>
      <c r="B400" s="11"/>
      <c r="D400" s="5"/>
      <c r="E400" s="11"/>
    </row>
    <row r="401" spans="1:5">
      <c r="A401" s="11"/>
      <c r="B401" s="11"/>
      <c r="D401" s="5"/>
      <c r="E401" s="11"/>
    </row>
    <row r="402" spans="1:5">
      <c r="A402" s="11"/>
      <c r="B402" s="11"/>
      <c r="D402" s="5"/>
      <c r="E402" s="11"/>
    </row>
    <row r="403" spans="1:5">
      <c r="A403" s="11"/>
      <c r="B403" s="11"/>
      <c r="D403" s="5"/>
      <c r="E403" s="11"/>
    </row>
    <row r="404" spans="1:5">
      <c r="A404" s="11"/>
      <c r="B404" s="11"/>
      <c r="D404" s="5"/>
      <c r="E404" s="11"/>
    </row>
    <row r="405" spans="1:5">
      <c r="A405" s="11"/>
      <c r="B405" s="11"/>
      <c r="D405" s="5"/>
      <c r="E405" s="11"/>
    </row>
    <row r="406" spans="1:5">
      <c r="A406" s="11"/>
      <c r="B406" s="11"/>
      <c r="D406" s="5"/>
      <c r="E406" s="11"/>
    </row>
    <row r="407" spans="1:5">
      <c r="A407" s="11"/>
      <c r="B407" s="11"/>
      <c r="D407" s="5"/>
      <c r="E407" s="11"/>
    </row>
    <row r="408" spans="1:5">
      <c r="A408" s="11"/>
      <c r="B408" s="11"/>
      <c r="D408" s="5"/>
      <c r="E408" s="11"/>
    </row>
    <row r="409" spans="1:5">
      <c r="A409" s="11"/>
      <c r="B409" s="11"/>
      <c r="D409" s="5"/>
      <c r="E409" s="11"/>
    </row>
    <row r="410" spans="1:5">
      <c r="A410" s="11"/>
      <c r="B410" s="11"/>
      <c r="D410" s="5"/>
      <c r="E410" s="11"/>
    </row>
    <row r="411" spans="1:5">
      <c r="A411" s="11"/>
      <c r="B411" s="11"/>
      <c r="D411" s="5"/>
      <c r="E411" s="11"/>
    </row>
    <row r="412" spans="1:5">
      <c r="A412" s="11"/>
      <c r="B412" s="11"/>
      <c r="D412" s="5"/>
      <c r="E412" s="11"/>
    </row>
    <row r="413" spans="1:5">
      <c r="A413" s="11"/>
      <c r="B413" s="11"/>
      <c r="D413" s="5"/>
      <c r="E413" s="11"/>
    </row>
    <row r="414" spans="1:5">
      <c r="A414" s="11"/>
      <c r="B414" s="11"/>
      <c r="D414" s="5"/>
      <c r="E414" s="11"/>
    </row>
    <row r="415" spans="1:5">
      <c r="A415" s="11"/>
      <c r="B415" s="11"/>
      <c r="D415" s="5"/>
      <c r="E415" s="11"/>
    </row>
    <row r="416" spans="1:5">
      <c r="A416" s="11"/>
      <c r="B416" s="11"/>
      <c r="D416" s="5"/>
      <c r="E416" s="11"/>
    </row>
    <row r="417" spans="1:5">
      <c r="A417" s="11"/>
      <c r="B417" s="11"/>
      <c r="D417" s="5"/>
      <c r="E417" s="11"/>
    </row>
    <row r="418" spans="1:5">
      <c r="A418" s="11"/>
      <c r="B418" s="11"/>
      <c r="D418" s="5"/>
      <c r="E418" s="11"/>
    </row>
    <row r="419" spans="1:5">
      <c r="A419" s="11"/>
      <c r="B419" s="11"/>
      <c r="D419" s="5"/>
      <c r="E419" s="11"/>
    </row>
    <row r="420" spans="1:5">
      <c r="A420" s="11"/>
      <c r="B420" s="11"/>
      <c r="D420" s="5"/>
      <c r="E420" s="11"/>
    </row>
    <row r="421" spans="1:5">
      <c r="A421" s="11"/>
      <c r="B421" s="11"/>
      <c r="D421" s="5"/>
      <c r="E421" s="11"/>
    </row>
    <row r="422" spans="1:5">
      <c r="A422" s="11"/>
      <c r="B422" s="11"/>
      <c r="D422" s="5"/>
      <c r="E422" s="11"/>
    </row>
    <row r="423" spans="1:5">
      <c r="A423" s="11"/>
      <c r="B423" s="11"/>
      <c r="D423" s="5"/>
      <c r="E423" s="11"/>
    </row>
    <row r="424" spans="1:5">
      <c r="A424" s="11"/>
      <c r="B424" s="11"/>
      <c r="D424" s="5"/>
      <c r="E424" s="11"/>
    </row>
    <row r="425" spans="1:5">
      <c r="A425" s="11"/>
      <c r="B425" s="11"/>
      <c r="D425" s="5"/>
      <c r="E425" s="11"/>
    </row>
    <row r="426" spans="1:5">
      <c r="A426" s="11"/>
      <c r="B426" s="11"/>
      <c r="D426" s="5"/>
      <c r="E426" s="11"/>
    </row>
    <row r="427" spans="1:5">
      <c r="A427" s="11"/>
      <c r="B427" s="11"/>
      <c r="D427" s="5"/>
      <c r="E427" s="11"/>
    </row>
    <row r="428" spans="1:5">
      <c r="A428" s="11"/>
      <c r="B428" s="11"/>
      <c r="D428" s="5"/>
      <c r="E428" s="11"/>
    </row>
    <row r="429" spans="1:5">
      <c r="A429" s="11"/>
      <c r="B429" s="11"/>
      <c r="D429" s="5"/>
      <c r="E429" s="11"/>
    </row>
    <row r="430" spans="1:5">
      <c r="A430" s="11"/>
      <c r="B430" s="11"/>
      <c r="D430" s="5"/>
      <c r="E430" s="11"/>
    </row>
    <row r="431" spans="1:5">
      <c r="A431" s="11"/>
      <c r="B431" s="11"/>
      <c r="D431" s="5"/>
      <c r="E431" s="11"/>
    </row>
    <row r="432" spans="1:5">
      <c r="A432" s="11"/>
      <c r="B432" s="11"/>
      <c r="D432" s="5"/>
      <c r="E432" s="11"/>
    </row>
    <row r="433" spans="1:5">
      <c r="A433" s="11"/>
      <c r="B433" s="11"/>
      <c r="D433" s="5"/>
      <c r="E433" s="11"/>
    </row>
    <row r="434" spans="1:5">
      <c r="A434" s="11"/>
      <c r="B434" s="11"/>
      <c r="D434" s="5"/>
      <c r="E434" s="11"/>
    </row>
    <row r="435" spans="1:5">
      <c r="A435" s="11"/>
      <c r="B435" s="11"/>
      <c r="D435" s="5"/>
      <c r="E435" s="11"/>
    </row>
    <row r="436" spans="1:5">
      <c r="A436" s="11"/>
      <c r="B436" s="11"/>
      <c r="D436" s="5"/>
      <c r="E436" s="11"/>
    </row>
    <row r="437" spans="1:5">
      <c r="A437" s="11"/>
      <c r="B437" s="11"/>
      <c r="D437" s="5"/>
      <c r="E437" s="11"/>
    </row>
    <row r="438" spans="1:5">
      <c r="A438" s="11"/>
      <c r="B438" s="11"/>
      <c r="D438" s="5"/>
      <c r="E438" s="11"/>
    </row>
    <row r="439" spans="1:5">
      <c r="A439" s="11"/>
      <c r="B439" s="11"/>
      <c r="D439" s="5"/>
      <c r="E439" s="11"/>
    </row>
    <row r="440" spans="1:5">
      <c r="A440" s="11"/>
      <c r="B440" s="11"/>
      <c r="D440" s="5"/>
      <c r="E440" s="11"/>
    </row>
    <row r="441" spans="1:5">
      <c r="A441" s="11"/>
      <c r="B441" s="11"/>
      <c r="D441" s="5"/>
      <c r="E441" s="11"/>
    </row>
    <row r="442" spans="1:5">
      <c r="A442" s="11"/>
      <c r="B442" s="11"/>
      <c r="D442" s="5"/>
      <c r="E442" s="11"/>
    </row>
    <row r="443" spans="1:5">
      <c r="A443" s="11"/>
      <c r="B443" s="11"/>
      <c r="D443" s="5"/>
      <c r="E443" s="11"/>
    </row>
    <row r="444" spans="1:5">
      <c r="A444" s="11"/>
      <c r="B444" s="11"/>
      <c r="D444" s="5"/>
      <c r="E444" s="11"/>
    </row>
    <row r="445" spans="1:5">
      <c r="A445" s="11"/>
      <c r="B445" s="11"/>
      <c r="D445" s="5"/>
      <c r="E445" s="11"/>
    </row>
    <row r="446" spans="1:5">
      <c r="A446" s="11"/>
      <c r="B446" s="11"/>
      <c r="D446" s="5"/>
      <c r="E446" s="11"/>
    </row>
    <row r="447" spans="1:5">
      <c r="A447" s="11"/>
      <c r="B447" s="11"/>
      <c r="D447" s="5"/>
      <c r="E447" s="11"/>
    </row>
    <row r="448" spans="1:5">
      <c r="A448" s="11"/>
      <c r="B448" s="11"/>
      <c r="D448" s="5"/>
      <c r="E448" s="11"/>
    </row>
    <row r="449" spans="1:5">
      <c r="A449" s="11"/>
      <c r="B449" s="11"/>
      <c r="D449" s="5"/>
      <c r="E449" s="11"/>
    </row>
    <row r="450" spans="1:5">
      <c r="A450" s="11"/>
      <c r="B450" s="11"/>
      <c r="D450" s="5"/>
      <c r="E450" s="11"/>
    </row>
    <row r="451" spans="1:5">
      <c r="A451" s="11"/>
      <c r="B451" s="11"/>
      <c r="D451" s="5"/>
      <c r="E451" s="11"/>
    </row>
    <row r="452" spans="1:5">
      <c r="A452" s="11"/>
      <c r="B452" s="11"/>
      <c r="D452" s="5"/>
      <c r="E452" s="11"/>
    </row>
    <row r="453" spans="1:5">
      <c r="A453" s="11"/>
      <c r="B453" s="11"/>
      <c r="D453" s="5"/>
      <c r="E453" s="11"/>
    </row>
    <row r="454" spans="1:5">
      <c r="A454" s="11"/>
      <c r="B454" s="11"/>
      <c r="D454" s="5"/>
      <c r="E454" s="11"/>
    </row>
    <row r="455" spans="1:5">
      <c r="A455" s="11"/>
      <c r="B455" s="11"/>
      <c r="D455" s="5"/>
      <c r="E455" s="11"/>
    </row>
    <row r="456" spans="1:5">
      <c r="A456" s="11"/>
      <c r="B456" s="11"/>
      <c r="D456" s="5"/>
      <c r="E456" s="11"/>
    </row>
    <row r="457" spans="1:5">
      <c r="A457" s="11"/>
      <c r="B457" s="11"/>
      <c r="D457" s="5"/>
      <c r="E457" s="11"/>
    </row>
    <row r="458" spans="1:5">
      <c r="A458" s="11"/>
      <c r="B458" s="11"/>
      <c r="D458" s="5"/>
      <c r="E458" s="11"/>
    </row>
    <row r="459" spans="1:5">
      <c r="A459" s="11"/>
      <c r="B459" s="11"/>
      <c r="D459" s="5"/>
      <c r="E459" s="11"/>
    </row>
    <row r="460" spans="1:5">
      <c r="A460" s="11"/>
      <c r="B460" s="11"/>
      <c r="D460" s="5"/>
      <c r="E460" s="11"/>
    </row>
    <row r="461" spans="1:5">
      <c r="A461" s="11"/>
      <c r="B461" s="11"/>
      <c r="D461" s="5"/>
      <c r="E461" s="11"/>
    </row>
    <row r="462" spans="1:5">
      <c r="A462" s="11"/>
      <c r="B462" s="11"/>
      <c r="D462" s="5"/>
      <c r="E462" s="11"/>
    </row>
    <row r="463" spans="1:5">
      <c r="A463" s="11"/>
      <c r="B463" s="11"/>
      <c r="D463" s="5"/>
      <c r="E463" s="11"/>
    </row>
    <row r="464" spans="1:5">
      <c r="A464" s="11"/>
      <c r="B464" s="11"/>
      <c r="D464" s="5"/>
      <c r="E464" s="11"/>
    </row>
    <row r="465" spans="1:5">
      <c r="A465" s="11"/>
      <c r="B465" s="11"/>
      <c r="D465" s="5"/>
      <c r="E465" s="11"/>
    </row>
    <row r="466" spans="1:5">
      <c r="A466" s="11"/>
      <c r="B466" s="11"/>
      <c r="D466" s="5"/>
      <c r="E466" s="11"/>
    </row>
    <row r="467" spans="1:5">
      <c r="A467" s="11"/>
      <c r="B467" s="11"/>
      <c r="D467" s="5"/>
      <c r="E467" s="11"/>
    </row>
    <row r="468" spans="1:5">
      <c r="A468" s="11"/>
      <c r="B468" s="11"/>
      <c r="D468" s="5"/>
      <c r="E468" s="11"/>
    </row>
    <row r="469" spans="1:5">
      <c r="A469" s="11"/>
      <c r="B469" s="11"/>
      <c r="D469" s="5"/>
      <c r="E469" s="11"/>
    </row>
    <row r="470" spans="1:5">
      <c r="A470" s="11"/>
      <c r="B470" s="11"/>
      <c r="D470" s="5"/>
      <c r="E470" s="11"/>
    </row>
    <row r="471" spans="1:5">
      <c r="A471" s="11"/>
      <c r="B471" s="11"/>
      <c r="D471" s="5"/>
      <c r="E471" s="11"/>
    </row>
    <row r="472" spans="1:5">
      <c r="A472" s="11"/>
      <c r="B472" s="11"/>
      <c r="D472" s="5"/>
      <c r="E472" s="11"/>
    </row>
    <row r="473" spans="1:5">
      <c r="A473" s="11"/>
      <c r="B473" s="11"/>
      <c r="D473" s="5"/>
      <c r="E473" s="11"/>
    </row>
    <row r="474" spans="1:5">
      <c r="A474" s="11"/>
      <c r="B474" s="11"/>
      <c r="D474" s="5"/>
      <c r="E474" s="11"/>
    </row>
    <row r="475" spans="1:5">
      <c r="A475" s="11"/>
      <c r="B475" s="11"/>
      <c r="D475" s="5"/>
      <c r="E475" s="11"/>
    </row>
    <row r="476" spans="1:5">
      <c r="A476" s="11"/>
      <c r="B476" s="11"/>
      <c r="D476" s="5"/>
      <c r="E476" s="11"/>
    </row>
    <row r="477" spans="1:5">
      <c r="A477" s="11"/>
      <c r="B477" s="11"/>
      <c r="D477" s="5"/>
      <c r="E477" s="11"/>
    </row>
    <row r="478" spans="1:5">
      <c r="A478" s="11"/>
      <c r="B478" s="11"/>
      <c r="D478" s="5"/>
      <c r="E478" s="11"/>
    </row>
    <row r="479" spans="1:5">
      <c r="A479" s="11"/>
      <c r="B479" s="11"/>
      <c r="D479" s="5"/>
      <c r="E479" s="11"/>
    </row>
    <row r="480" spans="1:5">
      <c r="A480" s="11"/>
      <c r="B480" s="11"/>
      <c r="D480" s="5"/>
      <c r="E480" s="11"/>
    </row>
    <row r="481" spans="1:5">
      <c r="A481" s="11"/>
      <c r="B481" s="11"/>
      <c r="D481" s="5"/>
      <c r="E481" s="11"/>
    </row>
    <row r="482" spans="1:5">
      <c r="A482" s="11"/>
      <c r="B482" s="11"/>
      <c r="D482" s="5"/>
      <c r="E482" s="11"/>
    </row>
    <row r="483" spans="1:5">
      <c r="A483" s="11"/>
      <c r="B483" s="11"/>
      <c r="D483" s="5"/>
      <c r="E483" s="11"/>
    </row>
    <row r="484" spans="1:5">
      <c r="A484" s="11"/>
      <c r="B484" s="11"/>
      <c r="D484" s="5"/>
      <c r="E484" s="11"/>
    </row>
    <row r="485" spans="1:5">
      <c r="A485" s="11"/>
      <c r="B485" s="11"/>
      <c r="D485" s="5"/>
      <c r="E485" s="11"/>
    </row>
    <row r="486" spans="1:5">
      <c r="A486" s="11"/>
      <c r="B486" s="11"/>
      <c r="D486" s="5"/>
      <c r="E486" s="11"/>
    </row>
    <row r="487" spans="1:5">
      <c r="A487" s="11"/>
      <c r="B487" s="11"/>
      <c r="D487" s="5"/>
      <c r="E487" s="11"/>
    </row>
    <row r="488" spans="1:5">
      <c r="A488" s="11"/>
      <c r="B488" s="11"/>
      <c r="D488" s="5"/>
      <c r="E488" s="11"/>
    </row>
    <row r="489" spans="1:5">
      <c r="A489" s="11"/>
      <c r="B489" s="11"/>
      <c r="D489" s="5"/>
      <c r="E489" s="11"/>
    </row>
    <row r="490" spans="1:5">
      <c r="A490" s="11"/>
      <c r="B490" s="11"/>
      <c r="D490" s="5"/>
      <c r="E490" s="11"/>
    </row>
    <row r="491" spans="1:5">
      <c r="A491" s="11"/>
      <c r="B491" s="11"/>
      <c r="D491" s="5"/>
      <c r="E491" s="11"/>
    </row>
    <row r="492" spans="1:5">
      <c r="A492" s="11"/>
      <c r="B492" s="11"/>
      <c r="D492" s="5"/>
      <c r="E492" s="11"/>
    </row>
    <row r="493" spans="1:5">
      <c r="A493" s="11"/>
      <c r="B493" s="11"/>
      <c r="D493" s="5"/>
      <c r="E493" s="11"/>
    </row>
    <row r="494" spans="1:5">
      <c r="A494" s="11"/>
      <c r="B494" s="11"/>
      <c r="D494" s="5"/>
      <c r="E494" s="11"/>
    </row>
    <row r="495" spans="1:5">
      <c r="A495" s="11"/>
      <c r="B495" s="11"/>
      <c r="D495" s="5"/>
      <c r="E495" s="11"/>
    </row>
    <row r="496" spans="1:5">
      <c r="A496" s="11"/>
      <c r="B496" s="11"/>
      <c r="D496" s="5"/>
      <c r="E496" s="11"/>
    </row>
    <row r="497" spans="1:5">
      <c r="A497" s="11"/>
      <c r="B497" s="11"/>
      <c r="D497" s="5"/>
      <c r="E497" s="11"/>
    </row>
    <row r="498" spans="1:5">
      <c r="A498" s="11"/>
      <c r="B498" s="11"/>
      <c r="D498" s="5"/>
      <c r="E498" s="11"/>
    </row>
    <row r="499" spans="1:5">
      <c r="A499" s="11"/>
      <c r="B499" s="11"/>
      <c r="D499" s="5"/>
      <c r="E499" s="11"/>
    </row>
    <row r="500" spans="1:5">
      <c r="A500" s="11"/>
      <c r="B500" s="11"/>
      <c r="D500" s="5"/>
      <c r="E500" s="11"/>
    </row>
    <row r="501" spans="1:5">
      <c r="A501" s="11"/>
      <c r="B501" s="11"/>
      <c r="D501" s="5"/>
      <c r="E501" s="11"/>
    </row>
    <row r="502" spans="1:5">
      <c r="A502" s="11"/>
      <c r="B502" s="11"/>
      <c r="D502" s="5"/>
      <c r="E502" s="11"/>
    </row>
    <row r="503" spans="1:5">
      <c r="A503" s="11"/>
      <c r="B503" s="11"/>
      <c r="D503" s="5"/>
      <c r="E503" s="11"/>
    </row>
    <row r="504" spans="1:5">
      <c r="A504" s="11"/>
      <c r="B504" s="11"/>
      <c r="D504" s="5"/>
      <c r="E504" s="11"/>
    </row>
    <row r="505" spans="1:5">
      <c r="A505" s="11"/>
      <c r="B505" s="11"/>
      <c r="D505" s="5"/>
      <c r="E505" s="11"/>
    </row>
    <row r="506" spans="1:5">
      <c r="A506" s="11"/>
      <c r="B506" s="11"/>
      <c r="D506" s="5"/>
      <c r="E506" s="11"/>
    </row>
    <row r="507" spans="1:5">
      <c r="A507" s="11"/>
      <c r="B507" s="11"/>
      <c r="D507" s="5"/>
      <c r="E507" s="11"/>
    </row>
    <row r="508" spans="1:5">
      <c r="A508" s="11"/>
      <c r="B508" s="11"/>
      <c r="D508" s="5"/>
      <c r="E508" s="11"/>
    </row>
    <row r="509" spans="1:5">
      <c r="A509" s="11"/>
      <c r="B509" s="11"/>
      <c r="D509" s="5"/>
      <c r="E509" s="11"/>
    </row>
    <row r="510" spans="1:5">
      <c r="A510" s="11"/>
      <c r="B510" s="11"/>
      <c r="D510" s="5"/>
      <c r="E510" s="11"/>
    </row>
    <row r="511" spans="1:5">
      <c r="A511" s="11"/>
      <c r="B511" s="11"/>
      <c r="D511" s="5"/>
      <c r="E511" s="11"/>
    </row>
    <row r="512" spans="1:5">
      <c r="A512" s="11"/>
      <c r="B512" s="11"/>
      <c r="D512" s="5"/>
      <c r="E512" s="11"/>
    </row>
    <row r="513" spans="1:5">
      <c r="A513" s="11"/>
      <c r="B513" s="11"/>
      <c r="D513" s="5"/>
      <c r="E513" s="11"/>
    </row>
    <row r="514" spans="1:5">
      <c r="A514" s="11"/>
      <c r="B514" s="11"/>
      <c r="D514" s="5"/>
      <c r="E514" s="11"/>
    </row>
    <row r="515" spans="1:5">
      <c r="A515" s="11"/>
      <c r="B515" s="11"/>
      <c r="D515" s="5"/>
      <c r="E515" s="11"/>
    </row>
    <row r="516" spans="1:5">
      <c r="A516" s="11"/>
      <c r="B516" s="11"/>
      <c r="D516" s="5"/>
      <c r="E516" s="11"/>
    </row>
    <row r="517" spans="1:5">
      <c r="A517" s="11"/>
      <c r="B517" s="11"/>
      <c r="D517" s="5"/>
      <c r="E517" s="11"/>
    </row>
    <row r="518" spans="1:5">
      <c r="A518" s="11"/>
      <c r="B518" s="11"/>
      <c r="D518" s="5"/>
      <c r="E518" s="11"/>
    </row>
    <row r="519" spans="1:5">
      <c r="A519" s="11"/>
      <c r="B519" s="11"/>
      <c r="D519" s="5"/>
      <c r="E519" s="11"/>
    </row>
    <row r="520" spans="1:5">
      <c r="A520" s="11"/>
      <c r="B520" s="11"/>
      <c r="D520" s="5"/>
      <c r="E520" s="11"/>
    </row>
    <row r="521" spans="1:5">
      <c r="A521" s="11"/>
      <c r="B521" s="11"/>
      <c r="D521" s="5"/>
      <c r="E521" s="11"/>
    </row>
    <row r="522" spans="1:5">
      <c r="A522" s="11"/>
      <c r="B522" s="11"/>
      <c r="D522" s="5"/>
      <c r="E522" s="11"/>
    </row>
    <row r="523" spans="1:5">
      <c r="A523" s="11"/>
      <c r="B523" s="11"/>
      <c r="D523" s="5"/>
      <c r="E523" s="11"/>
    </row>
    <row r="524" spans="1:5">
      <c r="A524" s="11"/>
      <c r="B524" s="11"/>
      <c r="D524" s="5"/>
      <c r="E524" s="11"/>
    </row>
    <row r="525" spans="1:5">
      <c r="A525" s="11"/>
      <c r="B525" s="11"/>
      <c r="D525" s="5"/>
      <c r="E525" s="11"/>
    </row>
    <row r="526" spans="1:5">
      <c r="A526" s="11"/>
      <c r="B526" s="11"/>
      <c r="D526" s="5"/>
      <c r="E526" s="11"/>
    </row>
    <row r="527" spans="1:5">
      <c r="A527" s="11"/>
      <c r="B527" s="11"/>
      <c r="D527" s="5"/>
      <c r="E527" s="11"/>
    </row>
    <row r="528" spans="1:5">
      <c r="A528" s="11"/>
      <c r="B528" s="11"/>
      <c r="D528" s="5"/>
      <c r="E528" s="11"/>
    </row>
    <row r="529" spans="1:5">
      <c r="A529" s="11"/>
      <c r="B529" s="11"/>
      <c r="D529" s="5"/>
      <c r="E529" s="11"/>
    </row>
    <row r="530" spans="1:5">
      <c r="A530" s="11"/>
      <c r="B530" s="11"/>
      <c r="D530" s="5"/>
      <c r="E530" s="11"/>
    </row>
    <row r="531" spans="1:5">
      <c r="A531" s="11"/>
      <c r="B531" s="11"/>
      <c r="D531" s="5"/>
      <c r="E531" s="11"/>
    </row>
    <row r="532" spans="1:5">
      <c r="A532" s="11"/>
      <c r="B532" s="11"/>
      <c r="D532" s="5"/>
      <c r="E532" s="11"/>
    </row>
    <row r="533" spans="1:5">
      <c r="A533" s="11"/>
      <c r="B533" s="11"/>
      <c r="D533" s="5"/>
      <c r="E533" s="11"/>
    </row>
    <row r="534" spans="1:5">
      <c r="A534" s="11"/>
      <c r="B534" s="11"/>
      <c r="D534" s="5"/>
      <c r="E534" s="11"/>
    </row>
    <row r="535" spans="1:5">
      <c r="A535" s="11"/>
      <c r="B535" s="11"/>
      <c r="D535" s="5"/>
      <c r="E535" s="11"/>
    </row>
    <row r="536" spans="1:5">
      <c r="A536" s="11"/>
      <c r="B536" s="11"/>
      <c r="D536" s="5"/>
      <c r="E536" s="11"/>
    </row>
    <row r="537" spans="1:5">
      <c r="A537" s="11"/>
      <c r="B537" s="11"/>
      <c r="D537" s="5"/>
      <c r="E537" s="11"/>
    </row>
    <row r="538" spans="1:5">
      <c r="A538" s="11"/>
      <c r="B538" s="11"/>
      <c r="D538" s="5"/>
      <c r="E538" s="11"/>
    </row>
    <row r="539" spans="1:5">
      <c r="A539" s="11"/>
      <c r="B539" s="11"/>
      <c r="D539" s="5"/>
      <c r="E539" s="11"/>
    </row>
    <row r="540" spans="1:5">
      <c r="A540" s="11"/>
      <c r="B540" s="11"/>
      <c r="D540" s="5"/>
      <c r="E540" s="11"/>
    </row>
    <row r="541" spans="1:5">
      <c r="A541" s="11"/>
      <c r="B541" s="11"/>
      <c r="D541" s="5"/>
      <c r="E541" s="11"/>
    </row>
    <row r="542" spans="1:5">
      <c r="A542" s="11"/>
      <c r="B542" s="11"/>
      <c r="D542" s="5"/>
      <c r="E542" s="11"/>
    </row>
    <row r="543" spans="1:5">
      <c r="A543" s="11"/>
      <c r="B543" s="11"/>
      <c r="D543" s="5"/>
      <c r="E543" s="11"/>
    </row>
    <row r="544" spans="1:5">
      <c r="A544" s="11"/>
      <c r="B544" s="11"/>
      <c r="D544" s="5"/>
      <c r="E544" s="11"/>
    </row>
    <row r="545" spans="1:5">
      <c r="A545" s="11"/>
      <c r="B545" s="11"/>
      <c r="D545" s="5"/>
      <c r="E545" s="11"/>
    </row>
    <row r="546" spans="1:5">
      <c r="A546" s="11"/>
      <c r="B546" s="11"/>
      <c r="D546" s="5"/>
      <c r="E546" s="11"/>
    </row>
    <row r="547" spans="1:5">
      <c r="A547" s="11"/>
      <c r="B547" s="11"/>
      <c r="D547" s="5"/>
      <c r="E547" s="11"/>
    </row>
    <row r="548" spans="1:5">
      <c r="A548" s="11"/>
      <c r="B548" s="11"/>
      <c r="D548" s="5"/>
      <c r="E548" s="11"/>
    </row>
    <row r="549" spans="1:5">
      <c r="A549" s="11"/>
      <c r="B549" s="11"/>
      <c r="D549" s="5"/>
      <c r="E549" s="11"/>
    </row>
    <row r="550" spans="1:5">
      <c r="A550" s="11"/>
      <c r="B550" s="11"/>
      <c r="D550" s="5"/>
      <c r="E550" s="11"/>
    </row>
    <row r="551" spans="1:5">
      <c r="A551" s="11"/>
      <c r="B551" s="11"/>
      <c r="D551" s="5"/>
      <c r="E551" s="11"/>
    </row>
    <row r="552" spans="1:5">
      <c r="A552" s="11"/>
      <c r="B552" s="11"/>
      <c r="D552" s="5"/>
      <c r="E552" s="11"/>
    </row>
    <row r="553" spans="1:5">
      <c r="A553" s="11"/>
      <c r="B553" s="11"/>
      <c r="D553" s="5"/>
      <c r="E553" s="11"/>
    </row>
    <row r="554" spans="1:5">
      <c r="A554" s="11"/>
      <c r="B554" s="11"/>
      <c r="D554" s="5"/>
      <c r="E554" s="11"/>
    </row>
    <row r="555" spans="1:5">
      <c r="A555" s="11"/>
      <c r="B555" s="11"/>
      <c r="D555" s="5"/>
      <c r="E555" s="11"/>
    </row>
    <row r="556" spans="1:5">
      <c r="A556" s="11"/>
      <c r="B556" s="11"/>
      <c r="D556" s="5"/>
      <c r="E556" s="11"/>
    </row>
    <row r="557" spans="1:5">
      <c r="A557" s="11"/>
      <c r="B557" s="11"/>
      <c r="D557" s="5"/>
      <c r="E557" s="11"/>
    </row>
    <row r="558" spans="1:5">
      <c r="A558" s="11"/>
      <c r="B558" s="11"/>
      <c r="D558" s="5"/>
      <c r="E558" s="11"/>
    </row>
    <row r="559" spans="1:5">
      <c r="A559" s="11"/>
      <c r="B559" s="11"/>
      <c r="D559" s="5"/>
      <c r="E559" s="11"/>
    </row>
    <row r="560" spans="1:5">
      <c r="A560" s="11"/>
      <c r="B560" s="11"/>
      <c r="D560" s="5"/>
      <c r="E560" s="11"/>
    </row>
    <row r="561" spans="1:5">
      <c r="A561" s="11"/>
      <c r="B561" s="11"/>
      <c r="D561" s="5"/>
      <c r="E561" s="11"/>
    </row>
    <row r="562" spans="1:5">
      <c r="A562" s="11"/>
      <c r="B562" s="11"/>
      <c r="D562" s="5"/>
      <c r="E562" s="11"/>
    </row>
    <row r="563" spans="1:5">
      <c r="A563" s="11"/>
      <c r="B563" s="11"/>
      <c r="D563" s="5"/>
      <c r="E563" s="11"/>
    </row>
    <row r="564" spans="1:5">
      <c r="A564" s="11"/>
      <c r="B564" s="11"/>
      <c r="D564" s="5"/>
      <c r="E564" s="11"/>
    </row>
    <row r="565" spans="1:5">
      <c r="A565" s="11"/>
      <c r="B565" s="11"/>
      <c r="D565" s="5"/>
      <c r="E565" s="11"/>
    </row>
    <row r="566" spans="1:5">
      <c r="A566" s="11"/>
      <c r="B566" s="11"/>
      <c r="D566" s="5"/>
      <c r="E566" s="11"/>
    </row>
    <row r="567" spans="1:5">
      <c r="A567" s="11"/>
      <c r="B567" s="11"/>
      <c r="D567" s="5"/>
      <c r="E567" s="11"/>
    </row>
    <row r="568" spans="1:5">
      <c r="A568" s="11"/>
      <c r="B568" s="11"/>
      <c r="D568" s="5"/>
      <c r="E568" s="11"/>
    </row>
    <row r="569" spans="1:5">
      <c r="A569" s="11"/>
      <c r="B569" s="11"/>
      <c r="D569" s="5"/>
      <c r="E569" s="11"/>
    </row>
    <row r="570" spans="1:5">
      <c r="A570" s="11"/>
      <c r="B570" s="11"/>
      <c r="D570" s="5"/>
      <c r="E570" s="11"/>
    </row>
    <row r="571" spans="1:5">
      <c r="A571" s="11"/>
      <c r="B571" s="11"/>
      <c r="D571" s="5"/>
      <c r="E571" s="11"/>
    </row>
    <row r="572" spans="1:5">
      <c r="A572" s="11"/>
      <c r="B572" s="11"/>
      <c r="D572" s="5"/>
      <c r="E572" s="11"/>
    </row>
    <row r="573" spans="1:5">
      <c r="A573" s="11"/>
      <c r="B573" s="11"/>
      <c r="D573" s="5"/>
      <c r="E573" s="11"/>
    </row>
    <row r="574" spans="1:5">
      <c r="A574" s="11"/>
      <c r="B574" s="11"/>
      <c r="D574" s="5"/>
      <c r="E574" s="11"/>
    </row>
    <row r="575" spans="1:5">
      <c r="A575" s="11"/>
      <c r="B575" s="11"/>
      <c r="D575" s="5"/>
      <c r="E575" s="11"/>
    </row>
    <row r="576" spans="1:5">
      <c r="A576" s="11"/>
      <c r="B576" s="11"/>
      <c r="D576" s="5"/>
      <c r="E576" s="11"/>
    </row>
    <row r="577" spans="1:5">
      <c r="A577" s="11"/>
      <c r="B577" s="11"/>
      <c r="D577" s="5"/>
      <c r="E577" s="11"/>
    </row>
    <row r="578" spans="1:5">
      <c r="A578" s="11"/>
      <c r="B578" s="11"/>
      <c r="D578" s="5"/>
      <c r="E578" s="11"/>
    </row>
    <row r="579" spans="1:5">
      <c r="A579" s="11"/>
      <c r="B579" s="11"/>
      <c r="D579" s="5"/>
      <c r="E579" s="11"/>
    </row>
    <row r="580" spans="1:5">
      <c r="A580" s="11"/>
      <c r="B580" s="11"/>
      <c r="D580" s="5"/>
      <c r="E580" s="11"/>
    </row>
    <row r="581" spans="1:5">
      <c r="A581" s="11"/>
      <c r="B581" s="11"/>
      <c r="D581" s="5"/>
      <c r="E581" s="11"/>
    </row>
    <row r="582" spans="1:5">
      <c r="A582" s="11"/>
      <c r="B582" s="11"/>
      <c r="D582" s="5"/>
      <c r="E582" s="11"/>
    </row>
    <row r="583" spans="1:5">
      <c r="A583" s="11"/>
      <c r="B583" s="11"/>
      <c r="D583" s="5"/>
      <c r="E583" s="11"/>
    </row>
    <row r="584" spans="1:5">
      <c r="A584" s="11"/>
      <c r="B584" s="11"/>
      <c r="D584" s="5"/>
      <c r="E584" s="11"/>
    </row>
    <row r="585" spans="1:5">
      <c r="A585" s="11"/>
      <c r="B585" s="11"/>
      <c r="D585" s="5"/>
      <c r="E585" s="11"/>
    </row>
    <row r="586" spans="1:5">
      <c r="A586" s="11"/>
      <c r="B586" s="11"/>
      <c r="D586" s="5"/>
      <c r="E586" s="11"/>
    </row>
    <row r="587" spans="1:5">
      <c r="A587" s="11"/>
      <c r="B587" s="11"/>
      <c r="D587" s="5"/>
      <c r="E587" s="11"/>
    </row>
    <row r="588" spans="1:5">
      <c r="A588" s="11"/>
      <c r="B588" s="11"/>
      <c r="D588" s="5"/>
      <c r="E588" s="11"/>
    </row>
    <row r="589" spans="1:5">
      <c r="A589" s="11"/>
      <c r="B589" s="11"/>
      <c r="D589" s="5"/>
      <c r="E589" s="11"/>
    </row>
    <row r="590" spans="1:5">
      <c r="A590" s="11"/>
      <c r="B590" s="11"/>
      <c r="D590" s="5"/>
      <c r="E590" s="11"/>
    </row>
    <row r="591" spans="1:5">
      <c r="A591" s="11"/>
      <c r="B591" s="11"/>
      <c r="D591" s="5"/>
      <c r="E591" s="11"/>
    </row>
    <row r="592" spans="1:5">
      <c r="A592" s="11"/>
      <c r="B592" s="11"/>
      <c r="D592" s="5"/>
      <c r="E592" s="11"/>
    </row>
    <row r="593" spans="1:5">
      <c r="A593" s="11"/>
      <c r="B593" s="11"/>
      <c r="D593" s="5"/>
      <c r="E593" s="11"/>
    </row>
    <row r="594" spans="1:5">
      <c r="A594" s="11"/>
      <c r="B594" s="11"/>
      <c r="D594" s="5"/>
      <c r="E594" s="11"/>
    </row>
    <row r="595" spans="1:5">
      <c r="A595" s="11"/>
      <c r="B595" s="11"/>
      <c r="D595" s="5"/>
      <c r="E595" s="11"/>
    </row>
    <row r="596" spans="1:5">
      <c r="A596" s="11"/>
      <c r="B596" s="11"/>
      <c r="D596" s="5"/>
      <c r="E596" s="11"/>
    </row>
    <row r="597" spans="1:5">
      <c r="A597" s="11"/>
      <c r="B597" s="11"/>
      <c r="D597" s="5"/>
      <c r="E597" s="11"/>
    </row>
    <row r="598" spans="1:5">
      <c r="A598" s="11"/>
      <c r="B598" s="11"/>
      <c r="D598" s="5"/>
      <c r="E598" s="11"/>
    </row>
    <row r="599" spans="1:5">
      <c r="A599" s="11"/>
      <c r="B599" s="11"/>
      <c r="D599" s="5"/>
      <c r="E599" s="11"/>
    </row>
    <row r="600" spans="1:5">
      <c r="A600" s="11"/>
      <c r="B600" s="11"/>
      <c r="D600" s="5"/>
      <c r="E600" s="11"/>
    </row>
    <row r="601" spans="1:5">
      <c r="A601" s="11"/>
      <c r="B601" s="11"/>
      <c r="D601" s="5"/>
      <c r="E601" s="11"/>
    </row>
    <row r="602" spans="1:5">
      <c r="A602" s="11"/>
      <c r="B602" s="11"/>
      <c r="D602" s="5"/>
      <c r="E602" s="11"/>
    </row>
    <row r="603" spans="1:5">
      <c r="A603" s="11"/>
      <c r="B603" s="11"/>
      <c r="D603" s="5"/>
      <c r="E603" s="11"/>
    </row>
    <row r="604" spans="1:5">
      <c r="A604" s="11"/>
      <c r="B604" s="11"/>
      <c r="D604" s="5"/>
      <c r="E604" s="11"/>
    </row>
    <row r="605" spans="1:5">
      <c r="A605" s="11"/>
      <c r="B605" s="11"/>
      <c r="D605" s="5"/>
      <c r="E605" s="11"/>
    </row>
    <row r="606" spans="1:5">
      <c r="A606" s="11"/>
      <c r="B606" s="11"/>
      <c r="D606" s="5"/>
      <c r="E606" s="11"/>
    </row>
    <row r="607" spans="1:5">
      <c r="A607" s="11"/>
      <c r="B607" s="11"/>
      <c r="D607" s="5"/>
      <c r="E607" s="11"/>
    </row>
    <row r="608" spans="1:5">
      <c r="A608" s="11"/>
      <c r="B608" s="11"/>
      <c r="D608" s="5"/>
      <c r="E608" s="11"/>
    </row>
    <row r="609" spans="1:5">
      <c r="A609" s="11"/>
      <c r="B609" s="11"/>
      <c r="D609" s="5"/>
      <c r="E609" s="11"/>
    </row>
    <row r="610" spans="1:5">
      <c r="A610" s="11"/>
      <c r="B610" s="11"/>
      <c r="D610" s="5"/>
      <c r="E610" s="11"/>
    </row>
    <row r="611" spans="1:5">
      <c r="A611" s="11"/>
      <c r="B611" s="11"/>
      <c r="D611" s="5"/>
      <c r="E611" s="11"/>
    </row>
    <row r="612" spans="1:5">
      <c r="A612" s="11"/>
      <c r="B612" s="11"/>
      <c r="D612" s="5"/>
      <c r="E612" s="11"/>
    </row>
    <row r="613" spans="1:5">
      <c r="A613" s="11"/>
      <c r="B613" s="11"/>
      <c r="D613" s="5"/>
      <c r="E613" s="11"/>
    </row>
    <row r="614" spans="1:5">
      <c r="A614" s="11"/>
      <c r="B614" s="11"/>
      <c r="D614" s="5"/>
      <c r="E614" s="11"/>
    </row>
    <row r="615" spans="1:5">
      <c r="A615" s="11"/>
      <c r="B615" s="11"/>
      <c r="D615" s="5"/>
      <c r="E615" s="11"/>
    </row>
    <row r="616" spans="1:5">
      <c r="A616" s="11"/>
      <c r="B616" s="11"/>
      <c r="D616" s="5"/>
      <c r="E616" s="11"/>
    </row>
    <row r="617" spans="1:5">
      <c r="A617" s="11"/>
      <c r="B617" s="11"/>
      <c r="D617" s="5"/>
      <c r="E617" s="11"/>
    </row>
    <row r="618" spans="1:5">
      <c r="A618" s="11"/>
      <c r="B618" s="11"/>
      <c r="D618" s="5"/>
      <c r="E618" s="11"/>
    </row>
    <row r="619" spans="1:5">
      <c r="A619" s="11"/>
      <c r="B619" s="11"/>
      <c r="D619" s="5"/>
      <c r="E619" s="11"/>
    </row>
    <row r="620" spans="1:5">
      <c r="A620" s="11"/>
      <c r="B620" s="11"/>
      <c r="D620" s="5"/>
      <c r="E620" s="11"/>
    </row>
    <row r="621" spans="1:5">
      <c r="A621" s="11"/>
      <c r="B621" s="11"/>
      <c r="D621" s="5"/>
      <c r="E621" s="11"/>
    </row>
    <row r="622" spans="1:5">
      <c r="A622" s="11"/>
      <c r="B622" s="11"/>
      <c r="D622" s="5"/>
      <c r="E622" s="11"/>
    </row>
    <row r="623" spans="1:5">
      <c r="A623" s="11"/>
      <c r="B623" s="11"/>
      <c r="D623" s="5"/>
      <c r="E623" s="11"/>
    </row>
    <row r="624" spans="1:5">
      <c r="A624" s="11"/>
      <c r="B624" s="11"/>
      <c r="D624" s="5"/>
      <c r="E624" s="11"/>
    </row>
    <row r="625" spans="1:5">
      <c r="A625" s="11"/>
      <c r="B625" s="11"/>
      <c r="D625" s="5"/>
      <c r="E625" s="11"/>
    </row>
    <row r="626" spans="1:5">
      <c r="A626" s="11"/>
      <c r="B626" s="11"/>
      <c r="D626" s="5"/>
      <c r="E626" s="11"/>
    </row>
    <row r="627" spans="1:5">
      <c r="A627" s="11"/>
      <c r="B627" s="11"/>
      <c r="D627" s="5"/>
      <c r="E627" s="11"/>
    </row>
    <row r="628" spans="1:5">
      <c r="A628" s="11"/>
      <c r="B628" s="11"/>
      <c r="D628" s="5"/>
      <c r="E628" s="11"/>
    </row>
    <row r="629" spans="1:5">
      <c r="A629" s="11"/>
      <c r="B629" s="11"/>
      <c r="D629" s="5"/>
      <c r="E629" s="11"/>
    </row>
    <row r="630" spans="1:5">
      <c r="A630" s="11"/>
      <c r="B630" s="11"/>
      <c r="D630" s="5"/>
      <c r="E630" s="11"/>
    </row>
    <row r="631" spans="1:5">
      <c r="A631" s="11"/>
      <c r="B631" s="11"/>
      <c r="D631" s="5"/>
      <c r="E631" s="11"/>
    </row>
    <row r="632" spans="1:5">
      <c r="A632" s="11"/>
      <c r="B632" s="11"/>
      <c r="D632" s="5"/>
      <c r="E632" s="11"/>
    </row>
    <row r="633" spans="1:5">
      <c r="A633" s="11"/>
      <c r="B633" s="11"/>
      <c r="D633" s="5"/>
      <c r="E633" s="11"/>
    </row>
    <row r="634" spans="1:5">
      <c r="A634" s="11"/>
      <c r="B634" s="11"/>
      <c r="D634" s="5"/>
      <c r="E634" s="11"/>
    </row>
    <row r="635" spans="1:5">
      <c r="A635" s="11"/>
      <c r="B635" s="11"/>
      <c r="D635" s="5"/>
      <c r="E635" s="11"/>
    </row>
    <row r="636" spans="1:5">
      <c r="A636" s="11"/>
      <c r="B636" s="11"/>
      <c r="D636" s="5"/>
      <c r="E636" s="11"/>
    </row>
    <row r="637" spans="1:5">
      <c r="A637" s="11"/>
      <c r="B637" s="11"/>
      <c r="D637" s="5"/>
      <c r="E637" s="11"/>
    </row>
    <row r="638" spans="1:5">
      <c r="A638" s="11"/>
      <c r="B638" s="11"/>
      <c r="D638" s="5"/>
      <c r="E638" s="11"/>
    </row>
    <row r="639" spans="1:5">
      <c r="A639" s="11"/>
      <c r="B639" s="11"/>
      <c r="D639" s="5"/>
      <c r="E639" s="11"/>
    </row>
    <row r="640" spans="1:5">
      <c r="A640" s="11"/>
      <c r="B640" s="11"/>
      <c r="D640" s="5"/>
      <c r="E640" s="11"/>
    </row>
    <row r="641" spans="1:5">
      <c r="A641" s="11"/>
      <c r="B641" s="11"/>
      <c r="D641" s="5"/>
      <c r="E641" s="11"/>
    </row>
    <row r="642" spans="1:5">
      <c r="A642" s="11"/>
      <c r="B642" s="11"/>
      <c r="D642" s="5"/>
      <c r="E642" s="11"/>
    </row>
    <row r="643" spans="1:5">
      <c r="A643" s="11"/>
      <c r="B643" s="11"/>
      <c r="D643" s="5"/>
      <c r="E643" s="11"/>
    </row>
    <row r="644" spans="1:5">
      <c r="A644" s="11"/>
      <c r="B644" s="11"/>
      <c r="D644" s="5"/>
      <c r="E644" s="11"/>
    </row>
    <row r="645" spans="1:5">
      <c r="A645" s="11"/>
      <c r="B645" s="11"/>
      <c r="D645" s="5"/>
      <c r="E645" s="11"/>
    </row>
    <row r="646" spans="1:5">
      <c r="A646" s="11"/>
      <c r="B646" s="11"/>
      <c r="D646" s="5"/>
      <c r="E646" s="11"/>
    </row>
    <row r="647" spans="1:5">
      <c r="A647" s="11"/>
      <c r="B647" s="11"/>
      <c r="D647" s="5"/>
      <c r="E647" s="11"/>
    </row>
    <row r="648" spans="1:5">
      <c r="A648" s="11"/>
      <c r="B648" s="11"/>
      <c r="D648" s="5"/>
      <c r="E648" s="11"/>
    </row>
    <row r="649" spans="1:5">
      <c r="A649" s="11"/>
      <c r="B649" s="11"/>
      <c r="D649" s="5"/>
      <c r="E649" s="11"/>
    </row>
    <row r="650" spans="1:5">
      <c r="A650" s="11"/>
      <c r="B650" s="11"/>
      <c r="D650" s="5"/>
      <c r="E650" s="11"/>
    </row>
    <row r="651" spans="1:5">
      <c r="A651" s="11"/>
      <c r="B651" s="11"/>
      <c r="D651" s="5"/>
      <c r="E651" s="11"/>
    </row>
    <row r="652" spans="1:5">
      <c r="A652" s="11"/>
      <c r="B652" s="11"/>
      <c r="D652" s="5"/>
      <c r="E652" s="11"/>
    </row>
    <row r="653" spans="1:5">
      <c r="A653" s="11"/>
      <c r="B653" s="11"/>
      <c r="D653" s="5"/>
      <c r="E653" s="11"/>
    </row>
    <row r="654" spans="1:5">
      <c r="A654" s="11"/>
      <c r="B654" s="11"/>
      <c r="D654" s="5"/>
      <c r="E654" s="11"/>
    </row>
    <row r="655" spans="1:5">
      <c r="A655" s="11"/>
      <c r="B655" s="11"/>
      <c r="D655" s="5"/>
      <c r="E655" s="11"/>
    </row>
    <row r="656" spans="1:5">
      <c r="A656" s="11"/>
      <c r="B656" s="11"/>
      <c r="D656" s="5"/>
      <c r="E656" s="11"/>
    </row>
    <row r="657" spans="1:5">
      <c r="A657" s="11"/>
      <c r="B657" s="11"/>
      <c r="D657" s="5"/>
      <c r="E657" s="11"/>
    </row>
    <row r="658" spans="1:5">
      <c r="A658" s="11"/>
      <c r="B658" s="11"/>
      <c r="D658" s="5"/>
      <c r="E658" s="11"/>
    </row>
    <row r="659" spans="1:5">
      <c r="A659" s="11"/>
      <c r="B659" s="11"/>
      <c r="D659" s="5"/>
      <c r="E659" s="11"/>
    </row>
    <row r="660" spans="1:5">
      <c r="A660" s="11"/>
      <c r="B660" s="11"/>
      <c r="D660" s="5"/>
      <c r="E660" s="11"/>
    </row>
    <row r="661" spans="1:5">
      <c r="A661" s="11"/>
      <c r="B661" s="11"/>
      <c r="D661" s="5"/>
      <c r="E661" s="11"/>
    </row>
    <row r="662" spans="1:5">
      <c r="A662" s="11"/>
      <c r="B662" s="11"/>
      <c r="D662" s="5"/>
      <c r="E662" s="11"/>
    </row>
    <row r="663" spans="1:5">
      <c r="A663" s="11"/>
      <c r="B663" s="11"/>
      <c r="D663" s="5"/>
      <c r="E663" s="11"/>
    </row>
    <row r="664" spans="1:5">
      <c r="A664" s="11"/>
      <c r="B664" s="11"/>
      <c r="D664" s="5"/>
      <c r="E664" s="11"/>
    </row>
    <row r="665" spans="1:5">
      <c r="A665" s="11"/>
      <c r="B665" s="11"/>
      <c r="D665" s="5"/>
      <c r="E665" s="11"/>
    </row>
    <row r="666" spans="1:5">
      <c r="A666" s="11"/>
      <c r="B666" s="11"/>
      <c r="D666" s="5"/>
      <c r="E666" s="11"/>
    </row>
    <row r="667" spans="1:5">
      <c r="A667" s="11"/>
      <c r="B667" s="11"/>
      <c r="D667" s="5"/>
      <c r="E667" s="11"/>
    </row>
    <row r="668" spans="1:5">
      <c r="A668" s="11"/>
      <c r="B668" s="11"/>
      <c r="D668" s="5"/>
      <c r="E668" s="11"/>
    </row>
    <row r="669" spans="1:5">
      <c r="A669" s="11"/>
      <c r="B669" s="11"/>
      <c r="D669" s="5"/>
      <c r="E669" s="11"/>
    </row>
    <row r="670" spans="1:5">
      <c r="A670" s="11"/>
      <c r="B670" s="11"/>
      <c r="D670" s="5"/>
      <c r="E670" s="11"/>
    </row>
    <row r="671" spans="1:5">
      <c r="A671" s="11"/>
      <c r="B671" s="11"/>
      <c r="D671" s="5"/>
      <c r="E671" s="11"/>
    </row>
    <row r="672" spans="1:5">
      <c r="A672" s="11"/>
      <c r="B672" s="11"/>
      <c r="D672" s="5"/>
      <c r="E672" s="11"/>
    </row>
    <row r="673" spans="1:5">
      <c r="A673" s="11"/>
      <c r="B673" s="11"/>
      <c r="D673" s="5"/>
      <c r="E673" s="11"/>
    </row>
    <row r="674" spans="1:5">
      <c r="A674" s="11"/>
      <c r="B674" s="11"/>
      <c r="D674" s="5"/>
      <c r="E674" s="11"/>
    </row>
    <row r="675" spans="1:5">
      <c r="A675" s="11"/>
      <c r="B675" s="11"/>
      <c r="D675" s="5"/>
      <c r="E675" s="11"/>
    </row>
    <row r="676" spans="1:5">
      <c r="A676" s="11"/>
      <c r="B676" s="11"/>
      <c r="D676" s="5"/>
      <c r="E676" s="11"/>
    </row>
    <row r="677" spans="1:5">
      <c r="A677" s="11"/>
      <c r="B677" s="11"/>
      <c r="D677" s="5"/>
      <c r="E677" s="11"/>
    </row>
    <row r="678" spans="1:5">
      <c r="A678" s="11"/>
      <c r="B678" s="11"/>
      <c r="D678" s="5"/>
      <c r="E678" s="11"/>
    </row>
    <row r="679" spans="1:5">
      <c r="A679" s="11"/>
      <c r="B679" s="11"/>
      <c r="D679" s="5"/>
      <c r="E679" s="11"/>
    </row>
    <row r="680" spans="1:5">
      <c r="A680" s="11"/>
      <c r="B680" s="11"/>
      <c r="D680" s="5"/>
      <c r="E680" s="11"/>
    </row>
    <row r="681" spans="1:5">
      <c r="A681" s="11"/>
      <c r="B681" s="11"/>
      <c r="D681" s="5"/>
      <c r="E681" s="11"/>
    </row>
    <row r="682" spans="1:5">
      <c r="A682" s="11"/>
      <c r="B682" s="11"/>
      <c r="D682" s="5"/>
      <c r="E682" s="11"/>
    </row>
    <row r="683" spans="1:5">
      <c r="A683" s="11"/>
      <c r="B683" s="11"/>
      <c r="D683" s="5"/>
      <c r="E683" s="11"/>
    </row>
    <row r="684" spans="1:5">
      <c r="A684" s="11"/>
      <c r="B684" s="11"/>
      <c r="D684" s="5"/>
      <c r="E684" s="11"/>
    </row>
    <row r="685" spans="1:5">
      <c r="A685" s="11"/>
      <c r="B685" s="11"/>
      <c r="D685" s="5"/>
      <c r="E685" s="11"/>
    </row>
    <row r="686" spans="1:5">
      <c r="A686" s="11"/>
      <c r="B686" s="11"/>
      <c r="D686" s="5"/>
      <c r="E686" s="11"/>
    </row>
    <row r="687" spans="1:5">
      <c r="A687" s="11"/>
      <c r="B687" s="11"/>
      <c r="D687" s="5"/>
      <c r="E687" s="11"/>
    </row>
    <row r="688" spans="1:5">
      <c r="A688" s="11"/>
      <c r="B688" s="11"/>
      <c r="D688" s="5"/>
      <c r="E688" s="11"/>
    </row>
    <row r="689" spans="1:5">
      <c r="A689" s="11"/>
      <c r="B689" s="11"/>
      <c r="D689" s="5"/>
      <c r="E689" s="11"/>
    </row>
    <row r="690" spans="1:5">
      <c r="A690" s="11"/>
      <c r="B690" s="11"/>
      <c r="D690" s="5"/>
      <c r="E690" s="11"/>
    </row>
    <row r="691" spans="1:5">
      <c r="A691" s="11"/>
      <c r="B691" s="11"/>
      <c r="D691" s="5"/>
      <c r="E691" s="11"/>
    </row>
    <row r="692" spans="1:5">
      <c r="A692" s="11"/>
      <c r="B692" s="11"/>
      <c r="D692" s="5"/>
      <c r="E692" s="11"/>
    </row>
    <row r="693" spans="1:5">
      <c r="A693" s="11"/>
      <c r="B693" s="11"/>
      <c r="D693" s="5"/>
      <c r="E693" s="11"/>
    </row>
    <row r="694" spans="1:5">
      <c r="A694" s="11"/>
      <c r="B694" s="11"/>
      <c r="D694" s="5"/>
      <c r="E694" s="11"/>
    </row>
    <row r="695" spans="1:5">
      <c r="A695" s="11"/>
      <c r="B695" s="11"/>
      <c r="D695" s="5"/>
      <c r="E695" s="11"/>
    </row>
    <row r="696" spans="1:5">
      <c r="A696" s="11"/>
      <c r="B696" s="11"/>
      <c r="D696" s="5"/>
      <c r="E696" s="11"/>
    </row>
    <row r="697" spans="1:5">
      <c r="A697" s="11"/>
      <c r="B697" s="11"/>
      <c r="D697" s="5"/>
      <c r="E697" s="11"/>
    </row>
    <row r="698" spans="1:5">
      <c r="A698" s="11"/>
      <c r="B698" s="11"/>
      <c r="D698" s="5"/>
      <c r="E698" s="11"/>
    </row>
    <row r="699" spans="1:5">
      <c r="A699" s="11"/>
      <c r="B699" s="11"/>
      <c r="D699" s="5"/>
      <c r="E699" s="11"/>
    </row>
    <row r="700" spans="1:5">
      <c r="A700" s="11"/>
      <c r="B700" s="11"/>
      <c r="D700" s="5"/>
      <c r="E700" s="11"/>
    </row>
    <row r="701" spans="1:5">
      <c r="A701" s="11"/>
      <c r="B701" s="11"/>
      <c r="D701" s="5"/>
      <c r="E701" s="11"/>
    </row>
    <row r="702" spans="1:5">
      <c r="A702" s="11"/>
      <c r="B702" s="11"/>
      <c r="D702" s="5"/>
      <c r="E702" s="11"/>
    </row>
    <row r="703" spans="1:5">
      <c r="A703" s="11"/>
      <c r="B703" s="11"/>
      <c r="D703" s="5"/>
      <c r="E703" s="11"/>
    </row>
    <row r="704" spans="1:5">
      <c r="A704" s="11"/>
      <c r="B704" s="11"/>
      <c r="D704" s="5"/>
      <c r="E704" s="11"/>
    </row>
    <row r="705" spans="1:5">
      <c r="A705" s="11"/>
      <c r="B705" s="11"/>
      <c r="D705" s="5"/>
      <c r="E705" s="11"/>
    </row>
    <row r="706" spans="1:5">
      <c r="A706" s="11"/>
      <c r="B706" s="11"/>
      <c r="D706" s="5"/>
      <c r="E706" s="11"/>
    </row>
    <row r="707" spans="1:5">
      <c r="A707" s="11"/>
      <c r="B707" s="11"/>
      <c r="D707" s="5"/>
      <c r="E707" s="11"/>
    </row>
    <row r="708" spans="1:5">
      <c r="A708" s="11"/>
      <c r="B708" s="11"/>
      <c r="D708" s="5"/>
      <c r="E708" s="11"/>
    </row>
    <row r="709" spans="1:5">
      <c r="A709" s="11"/>
      <c r="B709" s="11"/>
      <c r="D709" s="5"/>
      <c r="E709" s="11"/>
    </row>
    <row r="710" spans="1:5">
      <c r="A710" s="11"/>
      <c r="B710" s="11"/>
      <c r="D710" s="5"/>
      <c r="E710" s="11"/>
    </row>
    <row r="711" spans="1:5">
      <c r="A711" s="11"/>
      <c r="B711" s="11"/>
      <c r="D711" s="5"/>
      <c r="E711" s="11"/>
    </row>
    <row r="712" spans="1:5">
      <c r="A712" s="11"/>
      <c r="B712" s="11"/>
      <c r="D712" s="5"/>
      <c r="E712" s="11"/>
    </row>
    <row r="713" spans="1:5">
      <c r="A713" s="11"/>
      <c r="B713" s="11"/>
      <c r="D713" s="5"/>
      <c r="E713" s="11"/>
    </row>
    <row r="714" spans="1:5">
      <c r="A714" s="11"/>
      <c r="B714" s="11"/>
      <c r="D714" s="5"/>
      <c r="E714" s="11"/>
    </row>
    <row r="715" spans="1:5">
      <c r="A715" s="11"/>
      <c r="B715" s="11"/>
      <c r="D715" s="5"/>
      <c r="E715" s="11"/>
    </row>
    <row r="716" spans="1:5">
      <c r="A716" s="11"/>
      <c r="B716" s="11"/>
      <c r="D716" s="5"/>
      <c r="E716" s="11"/>
    </row>
    <row r="717" spans="1:5">
      <c r="A717" s="11"/>
      <c r="B717" s="11"/>
      <c r="D717" s="5"/>
      <c r="E717" s="11"/>
    </row>
    <row r="718" spans="1:5">
      <c r="A718" s="11"/>
      <c r="B718" s="11"/>
      <c r="D718" s="5"/>
      <c r="E718" s="11"/>
    </row>
    <row r="719" spans="1:5">
      <c r="A719" s="11"/>
      <c r="B719" s="11"/>
      <c r="D719" s="5"/>
      <c r="E719" s="11"/>
    </row>
    <row r="720" spans="1:5">
      <c r="A720" s="11"/>
      <c r="B720" s="11"/>
      <c r="D720" s="5"/>
      <c r="E720" s="11"/>
    </row>
    <row r="721" spans="1:5">
      <c r="A721" s="11"/>
      <c r="B721" s="11"/>
      <c r="D721" s="5"/>
      <c r="E721" s="11"/>
    </row>
    <row r="722" spans="1:5">
      <c r="A722" s="11"/>
      <c r="B722" s="11"/>
      <c r="D722" s="5"/>
      <c r="E722" s="11"/>
    </row>
    <row r="723" spans="1:5">
      <c r="A723" s="11"/>
      <c r="B723" s="11"/>
      <c r="D723" s="5"/>
      <c r="E723" s="11"/>
    </row>
    <row r="724" spans="1:5">
      <c r="A724" s="11"/>
      <c r="B724" s="11"/>
      <c r="D724" s="5"/>
      <c r="E724" s="11"/>
    </row>
    <row r="725" spans="1:5">
      <c r="A725" s="11"/>
      <c r="B725" s="11"/>
      <c r="D725" s="5"/>
      <c r="E725" s="11"/>
    </row>
    <row r="726" spans="1:5">
      <c r="A726" s="11"/>
      <c r="B726" s="11"/>
      <c r="D726" s="5"/>
      <c r="E726" s="11"/>
    </row>
    <row r="727" spans="1:5">
      <c r="A727" s="11"/>
      <c r="B727" s="11"/>
      <c r="D727" s="5"/>
      <c r="E727" s="11"/>
    </row>
    <row r="728" spans="1:5">
      <c r="A728" s="11"/>
      <c r="B728" s="11"/>
      <c r="D728" s="5"/>
      <c r="E728" s="11"/>
    </row>
  </sheetData>
  <mergeCells count="4">
    <mergeCell ref="D5:G5"/>
    <mergeCell ref="D6:F6"/>
    <mergeCell ref="H6:L6"/>
    <mergeCell ref="M6:Q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28"/>
  <sheetViews>
    <sheetView topLeftCell="A96" zoomScale="70" zoomScaleNormal="70" workbookViewId="0">
      <selection activeCell="H114" sqref="H114"/>
    </sheetView>
  </sheetViews>
  <sheetFormatPr baseColWidth="10" defaultRowHeight="15"/>
  <cols>
    <col min="2" max="3" width="11.85546875" bestFit="1" customWidth="1"/>
    <col min="4" max="4" width="13.7109375" style="4" customWidth="1"/>
    <col min="5" max="5" width="14.140625" customWidth="1"/>
    <col min="6" max="6" width="13.28515625" customWidth="1"/>
    <col min="7" max="7" width="13.42578125" customWidth="1"/>
    <col min="8" max="8" width="19" customWidth="1"/>
    <col min="9" max="9" width="11.42578125" customWidth="1"/>
    <col min="10" max="10" width="14" customWidth="1"/>
    <col min="11" max="11" width="13.5703125" customWidth="1"/>
    <col min="12" max="12" width="12.42578125" customWidth="1"/>
    <col min="13" max="13" width="18.28515625" customWidth="1"/>
    <col min="15" max="15" width="17" customWidth="1"/>
    <col min="16" max="16" width="12.7109375" customWidth="1"/>
    <col min="17" max="17" width="12.85546875" customWidth="1"/>
  </cols>
  <sheetData>
    <row r="1" spans="1:18">
      <c r="A1" s="12" t="s">
        <v>4</v>
      </c>
      <c r="B1" s="12" t="s">
        <v>5</v>
      </c>
      <c r="C1" s="13" t="s">
        <v>6</v>
      </c>
      <c r="D1" s="14" t="s">
        <v>7</v>
      </c>
      <c r="E1" s="13" t="s">
        <v>8</v>
      </c>
      <c r="F1" s="13" t="s">
        <v>9</v>
      </c>
      <c r="G1" s="11"/>
    </row>
    <row r="2" spans="1:18">
      <c r="A2" s="15">
        <v>800</v>
      </c>
      <c r="B2" s="11">
        <f>(PI()*A2*2)/60</f>
        <v>83.775804095727821</v>
      </c>
      <c r="C2" s="11">
        <v>0.78683999999999998</v>
      </c>
      <c r="D2" s="3">
        <v>0.84799999999999998</v>
      </c>
      <c r="E2" s="11">
        <v>3.6999999999999998E-2</v>
      </c>
      <c r="F2" s="11">
        <v>0.11749999999999999</v>
      </c>
    </row>
    <row r="5" spans="1:18">
      <c r="D5" s="20" t="s">
        <v>1</v>
      </c>
      <c r="E5" s="20"/>
      <c r="F5" s="20"/>
      <c r="G5" s="20"/>
      <c r="J5" s="8"/>
      <c r="K5" s="8"/>
      <c r="M5" s="8"/>
      <c r="N5" s="8"/>
      <c r="O5" s="8"/>
      <c r="P5" s="8"/>
      <c r="Q5" s="8"/>
    </row>
    <row r="6" spans="1:18">
      <c r="D6" s="20" t="s">
        <v>2</v>
      </c>
      <c r="E6" s="20"/>
      <c r="F6" s="20"/>
      <c r="G6" s="11" t="s">
        <v>3</v>
      </c>
      <c r="H6" s="20" t="s">
        <v>18</v>
      </c>
      <c r="I6" s="20"/>
      <c r="J6" s="20"/>
      <c r="K6" s="20"/>
      <c r="L6" s="20"/>
      <c r="M6" s="20" t="s">
        <v>34</v>
      </c>
      <c r="N6" s="20"/>
      <c r="O6" s="20"/>
      <c r="P6" s="20"/>
      <c r="Q6" s="20"/>
    </row>
    <row r="7" spans="1:18">
      <c r="D7" t="s">
        <v>12</v>
      </c>
      <c r="E7" t="s">
        <v>13</v>
      </c>
      <c r="F7" t="s">
        <v>14</v>
      </c>
      <c r="G7" t="s">
        <v>12</v>
      </c>
      <c r="J7" t="s">
        <v>12</v>
      </c>
      <c r="K7" t="s">
        <v>13</v>
      </c>
      <c r="L7" t="s">
        <v>14</v>
      </c>
      <c r="M7" t="s">
        <v>12</v>
      </c>
      <c r="N7" t="s">
        <v>13</v>
      </c>
      <c r="O7" t="s">
        <v>35</v>
      </c>
      <c r="P7" t="s">
        <v>14</v>
      </c>
      <c r="Q7" t="s">
        <v>36</v>
      </c>
    </row>
    <row r="8" spans="1:18">
      <c r="A8" s="11" t="s">
        <v>0</v>
      </c>
      <c r="B8" s="2" t="s">
        <v>10</v>
      </c>
      <c r="C8" s="2" t="s">
        <v>11</v>
      </c>
      <c r="D8" s="3" t="s">
        <v>16</v>
      </c>
      <c r="E8" s="3" t="s">
        <v>15</v>
      </c>
      <c r="F8" s="3" t="s">
        <v>17</v>
      </c>
      <c r="G8" s="3" t="s">
        <v>19</v>
      </c>
      <c r="H8" s="11" t="s">
        <v>22</v>
      </c>
      <c r="I8" s="11" t="s">
        <v>23</v>
      </c>
      <c r="J8" s="3" t="s">
        <v>19</v>
      </c>
      <c r="K8" s="3" t="s">
        <v>20</v>
      </c>
      <c r="L8" s="3" t="s">
        <v>21</v>
      </c>
      <c r="M8" s="3" t="s">
        <v>19</v>
      </c>
      <c r="N8" s="3" t="s">
        <v>20</v>
      </c>
      <c r="O8" s="3" t="s">
        <v>37</v>
      </c>
      <c r="P8" s="3" t="s">
        <v>21</v>
      </c>
      <c r="Q8" s="3" t="s">
        <v>38</v>
      </c>
      <c r="R8" s="18" t="s">
        <v>54</v>
      </c>
    </row>
    <row r="9" spans="1:18">
      <c r="A9" s="11">
        <v>4</v>
      </c>
      <c r="B9">
        <v>390</v>
      </c>
      <c r="C9">
        <f>(B9*2*PI())/360</f>
        <v>6.8067840827778845</v>
      </c>
      <c r="D9">
        <f>$C$2*$E$2*$B$2^2*COS(C9)+($D$2/(262144*$F$2^11)*262144*$E$2*$B$2^2*$F$2^11*COS(C9))</f>
        <v>367.65867764895017</v>
      </c>
      <c r="E9">
        <f>-($D$2/(262144*$F$2^11))*(-262144*COS(2*C9)*$F$2^10*$B$2^2*$E$2^2-65536*COS(2*C9)*$F$2^8*$B$2^2*$E$2^4-30720*COS(2*C9)*$F$2^6*$B$2^2*$E$2^6-17920*COS(2*C9)*$F$2^4*$B$2^2*$E$2^8-11760*COS(2*C9)*$F$2^2*$B$2^2*$E$2^10+15120*COS(2*C9)*$B$2^2*$E$2^12)</f>
        <v>35.573054083019628</v>
      </c>
      <c r="F9">
        <f t="shared" ref="F9:F72" si="0">-($D$2/(262144*$F$2^11))*(65536*COS(4*C9)*$F$2^8*$B$2^2*$E$2^4+49152*COS(4*C9)*$F$2^6*$B$2^2*$E$2^6+35840*COS(4*C9)*$F$2^4*$B$2^2*$E$2^8+26880*COS(4*C9)*$F$2^2*$B$2^2*$E$2^10+4725*COS(4*C9)*$B$2^2*$E$2^12)</f>
        <v>0.92837064950247772</v>
      </c>
      <c r="G9">
        <f t="shared" ref="G9:G72" si="1">$C$2*$E$2*$B$2^2*SIN(C9)</f>
        <v>102.16340711013909</v>
      </c>
      <c r="H9" s="10">
        <v>0</v>
      </c>
      <c r="I9">
        <f>H9*10^(-5)</f>
        <v>0</v>
      </c>
      <c r="J9">
        <f t="shared" ref="J9:J72" si="2">I9*$E$2*SIN(C9)</f>
        <v>0</v>
      </c>
      <c r="K9">
        <f t="shared" ref="K9:K72" si="3">(I9/(65536*$F$2^9))*(32768*$F$2^8*$E$2^2+8192*$F$2^6*$E$2^4+3840*$F$2^4*$E$2^6+2240*$F$2^2*$E$2^8+1470*$E$2^10)*SIN(2*C9)</f>
        <v>0</v>
      </c>
      <c r="L9">
        <f t="shared" ref="L9:L72" si="4">(I9/(65536*$F$2^9))*(-4096*$F$2^6*$E$2^4-3072*$F$2^4*$E$2^6-2240*$F$2^2*$E$2^8-1680*$E$2^10)*SIN(4*C9)</f>
        <v>0</v>
      </c>
      <c r="M9">
        <f>(($D$2*SIN(C9))/(524288*$F$2^12))*(-131072*$F$2^11*$B$2^2*$E$2^3-32768*$F$2^9*$B$2^2*$E$2^5-15360*$F$2^7*$B$2^2*$E$2^7-8960*$F$2^5*$B$2^2*$E$2^9-5880*$F$2^3*$B$2^2*$E$2^11+41580*$F$2*$B$2^2*$E$2^13)</f>
        <v>-0.32904995232223089</v>
      </c>
      <c r="N9">
        <f>(($D$2*SIN(2*C9))/(524288*$F$2^12))*(262144*$F$2^12*$B$2^2*$E$2^2+16384*$F$2^8*$B$2^2*$E$2^6+16384*$F$2^6*$B$2^2*$E$2^8+14336*$F$2^4*$B$2^2*$E$2^10+12288*$F$2^2*$B$2^2*$E$2^12+31680*$B$2^2*$E$2^14)</f>
        <v>3.5304733090461871</v>
      </c>
      <c r="O9">
        <f>(($D$2*SIN(3*C9))/(524288*$F$2^12))*(393216*$F$2^11*$B$2^2*$E$2^3+147456*$F$2^9*$B$2^2*$E$2^5+82944*$F$2^7*$B$2^2*$E$2^7+53760*$F$2^5*$B$2^2*$E$2^9+37800*$F$2^3*$B$2^2*$E$2^11-10395*$F$2*$B$2^2*$E$2^13)</f>
        <v>2.0000671971867074</v>
      </c>
      <c r="P9">
        <f>(($D$2*SIN(4*C9))/(524288*$F$2^12))*(131072*$F$2^10*$B$2^2*$E$2^4+65536*$F$2^8*$B$2^2*$E$2^6+32768*$F$2^6*$B$2^2*$E$2^8+16384*$F$2^4*$B$2^2*$E$2^10+7680*$F$2^2*$B$2^2*$E$2^12-28160*$B$2^2*$E$2^14)</f>
        <v>0.18404232183837052</v>
      </c>
      <c r="Q9">
        <f>(($D$2*SIN(5*C9))/(524288*$F$2^12))*(-81920*$F$2^9*$B$2^2*$E$2^5-76800*$F$2^7*$B$2^2*$E$2^7-64000*$F$2^5*$B$2^2*$E$2^9-52500*$F$2^3*$B$2^2*$E$2^11-17325*$F$2*$B$2^2*$E$2^13)</f>
        <v>-2.1888639600645111E-2</v>
      </c>
      <c r="R9">
        <f>I9*(-$E$2*SIN(C9)-($E$2^2*SIN(C9)*COS(C9))/($F$2*SQRT(1-($E$2^2*(SIN(C9))^2)/($F$2^2))))</f>
        <v>0</v>
      </c>
    </row>
    <row r="10" spans="1:18">
      <c r="A10" s="11"/>
      <c r="B10">
        <v>393</v>
      </c>
      <c r="C10">
        <f t="shared" ref="C10:C73" si="5">(B10*2*PI())/360</f>
        <v>6.8591439603377147</v>
      </c>
      <c r="D10">
        <f t="shared" ref="D10:D73" si="6">$C$2*$E$2*$B$2^2*COS(C10)+($D$2/(262144*$F$2^11)*262144*$E$2*$B$2^2*$F$2^11*COS(C10))</f>
        <v>356.04557400565386</v>
      </c>
      <c r="E10">
        <f t="shared" ref="E10:E73" si="7">-($D$2/(262144*$F$2^11))*(-262144*COS(2*C10)*$F$2^10*$B$2^2*$E$2^2-65536*COS(2*C10)*$F$2^8*$B$2^2*$E$2^4-30720*COS(2*C10)*$F$2^6*$B$2^2*$E$2^6-17920*COS(2*C10)*$F$2^4*$B$2^2*$E$2^8-11760*COS(2*C10)*$F$2^2*$B$2^2*$E$2^10+15120*COS(2*C10)*$B$2^2*$E$2^12)</f>
        <v>28.937729203362576</v>
      </c>
      <c r="F10">
        <f t="shared" si="0"/>
        <v>1.2424024312547242</v>
      </c>
      <c r="G10">
        <f t="shared" si="1"/>
        <v>111.28435892462709</v>
      </c>
      <c r="H10" s="10">
        <v>0</v>
      </c>
      <c r="I10">
        <f t="shared" ref="I10:I73" si="8">H10*10^(-5)</f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ref="M10:M73" si="9">(($D$2*SIN(C10))/(524288*$F$2^12))*(-131072*$F$2^11*$B$2^2*$E$2^3-32768*$F$2^9*$B$2^2*$E$2^5-15360*$F$2^7*$B$2^2*$E$2^7-8960*$F$2^5*$B$2^2*$E$2^9-5880*$F$2^3*$B$2^2*$E$2^11+41580*$F$2*$B$2^2*$E$2^13)</f>
        <v>-0.35842689700904118</v>
      </c>
      <c r="N10">
        <f t="shared" ref="N10:N73" si="10">(($D$2*SIN(2*C10))/(524288*$F$2^12))*(262144*$F$2^12*$B$2^2*$E$2^2+16384*$F$2^8*$B$2^2*$E$2^6+16384*$F$2^6*$B$2^2*$E$2^8+14336*$F$2^4*$B$2^2*$E$2^10+12288*$F$2^2*$B$2^2*$E$2^12+31680*$B$2^2*$E$2^14)</f>
        <v>3.7241954343528483</v>
      </c>
      <c r="O10">
        <f t="shared" ref="O10:O73" si="11">(($D$2*SIN(3*C10))/(524288*$F$2^12))*(393216*$F$2^11*$B$2^2*$E$2^3+147456*$F$2^9*$B$2^2*$E$2^5+82944*$F$2^7*$B$2^2*$E$2^7+53760*$F$2^5*$B$2^2*$E$2^9+37800*$F$2^3*$B$2^2*$E$2^11-10395*$F$2*$B$2^2*$E$2^13)</f>
        <v>1.9754430510681078</v>
      </c>
      <c r="P10">
        <f t="shared" ref="P10:P73" si="12">(($D$2*SIN(4*C10))/(524288*$F$2^12))*(131072*$F$2^10*$B$2^2*$E$2^4+65536*$F$2^8*$B$2^2*$E$2^6+32768*$F$2^6*$B$2^2*$E$2^8+16384*$F$2^4*$B$2^2*$E$2^10+7680*$F$2^2*$B$2^2*$E$2^12-28160*$B$2^2*$E$2^14)</f>
        <v>0.15792850711464068</v>
      </c>
      <c r="Q10">
        <f t="shared" ref="Q10:Q73" si="13">(($D$2*SIN(5*C10))/(524288*$F$2^12))*(-81920*$F$2^9*$B$2^2*$E$2^5-76800*$F$2^7*$B$2^2*$E$2^7-64000*$F$2^5*$B$2^2*$E$2^9-52500*$F$2^3*$B$2^2*$E$2^11-17325*$F$2*$B$2^2*$E$2^13)</f>
        <v>-1.1330393600064194E-2</v>
      </c>
      <c r="R10">
        <f t="shared" ref="R10:R73" si="14">I10*(-$E$2*SIN(C10)-($E$2^2*SIN(C10)*COS(C10))/($F$2*SQRT(1-($E$2^2*(SIN(C10))^2)/($F$2^2))))</f>
        <v>0</v>
      </c>
    </row>
    <row r="11" spans="1:18">
      <c r="A11" s="11"/>
      <c r="B11">
        <v>396</v>
      </c>
      <c r="C11">
        <f t="shared" si="5"/>
        <v>6.9115038378975457</v>
      </c>
      <c r="D11">
        <f t="shared" si="6"/>
        <v>343.45657419243219</v>
      </c>
      <c r="E11">
        <f t="shared" si="7"/>
        <v>21.985356506944211</v>
      </c>
      <c r="F11">
        <f t="shared" si="0"/>
        <v>1.5021352650528366</v>
      </c>
      <c r="G11">
        <f t="shared" si="1"/>
        <v>120.10028804658376</v>
      </c>
      <c r="H11" s="10">
        <v>0</v>
      </c>
      <c r="I11">
        <f t="shared" si="8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9"/>
        <v>-0.38682141848509832</v>
      </c>
      <c r="N11">
        <f t="shared" si="10"/>
        <v>3.8771144951427434</v>
      </c>
      <c r="O11">
        <f t="shared" si="11"/>
        <v>1.9021769409126006</v>
      </c>
      <c r="P11">
        <f t="shared" si="12"/>
        <v>0.12491245880494385</v>
      </c>
      <c r="Q11">
        <f t="shared" si="13"/>
        <v>9.6531106068170752E-17</v>
      </c>
      <c r="R11">
        <f t="shared" si="14"/>
        <v>0</v>
      </c>
    </row>
    <row r="12" spans="1:18">
      <c r="A12" s="11"/>
      <c r="B12">
        <v>399</v>
      </c>
      <c r="C12">
        <f t="shared" si="5"/>
        <v>6.9638637154573741</v>
      </c>
      <c r="D12">
        <f t="shared" si="6"/>
        <v>329.92618378272346</v>
      </c>
      <c r="E12">
        <f t="shared" si="7"/>
        <v>14.792107643904497</v>
      </c>
      <c r="F12">
        <f t="shared" si="0"/>
        <v>1.6962175797234069</v>
      </c>
      <c r="G12">
        <f t="shared" si="1"/>
        <v>128.58703062707301</v>
      </c>
      <c r="H12" s="10">
        <v>0</v>
      </c>
      <c r="I12">
        <f t="shared" si="8"/>
        <v>0</v>
      </c>
      <c r="J12">
        <f t="shared" si="2"/>
        <v>0</v>
      </c>
      <c r="K12">
        <f t="shared" si="3"/>
        <v>0</v>
      </c>
      <c r="L12">
        <f t="shared" si="4"/>
        <v>0</v>
      </c>
      <c r="M12">
        <f t="shared" si="9"/>
        <v>-0.41415568934071356</v>
      </c>
      <c r="N12">
        <f t="shared" si="10"/>
        <v>3.9875550781854803</v>
      </c>
      <c r="O12">
        <f t="shared" si="11"/>
        <v>1.7820729215085025</v>
      </c>
      <c r="P12">
        <f t="shared" si="12"/>
        <v>8.6437136648993496E-2</v>
      </c>
      <c r="Q12">
        <f t="shared" si="13"/>
        <v>1.1330393600064079E-2</v>
      </c>
      <c r="R12">
        <f t="shared" si="14"/>
        <v>0</v>
      </c>
    </row>
    <row r="13" spans="1:18">
      <c r="A13" s="11"/>
      <c r="B13">
        <v>402</v>
      </c>
      <c r="C13">
        <f t="shared" si="5"/>
        <v>7.0162235930172052</v>
      </c>
      <c r="D13">
        <f t="shared" si="6"/>
        <v>315.49148863615346</v>
      </c>
      <c r="E13">
        <f t="shared" si="7"/>
        <v>7.4367933540702724</v>
      </c>
      <c r="F13">
        <f t="shared" si="0"/>
        <v>1.8161670468050783</v>
      </c>
      <c r="G13">
        <f t="shared" si="1"/>
        <v>136.72132509458876</v>
      </c>
      <c r="H13" s="10">
        <v>0</v>
      </c>
      <c r="I13">
        <f t="shared" si="8"/>
        <v>0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9"/>
        <v>-0.44035478823945617</v>
      </c>
      <c r="N13">
        <f t="shared" si="10"/>
        <v>4.0543071733420764</v>
      </c>
      <c r="O13">
        <f t="shared" si="11"/>
        <v>1.6180883524159142</v>
      </c>
      <c r="P13">
        <f t="shared" si="12"/>
        <v>4.4184096850080304E-2</v>
      </c>
      <c r="Q13">
        <f t="shared" si="13"/>
        <v>2.188863960064474E-2</v>
      </c>
      <c r="R13">
        <f t="shared" si="14"/>
        <v>0</v>
      </c>
    </row>
    <row r="14" spans="1:18">
      <c r="A14" s="11"/>
      <c r="B14">
        <v>405</v>
      </c>
      <c r="C14">
        <f t="shared" si="5"/>
        <v>7.0685834705770336</v>
      </c>
      <c r="D14">
        <f t="shared" si="6"/>
        <v>300.19205324877703</v>
      </c>
      <c r="E14">
        <f t="shared" si="7"/>
        <v>1.6560492085902645E-13</v>
      </c>
      <c r="F14">
        <f t="shared" si="0"/>
        <v>1.856741299004967</v>
      </c>
      <c r="G14">
        <f t="shared" si="1"/>
        <v>144.48087591340263</v>
      </c>
      <c r="H14" s="10">
        <v>0</v>
      </c>
      <c r="I14">
        <f t="shared" si="8"/>
        <v>0</v>
      </c>
      <c r="J14">
        <f t="shared" si="2"/>
        <v>0</v>
      </c>
      <c r="K14">
        <f t="shared" si="3"/>
        <v>0</v>
      </c>
      <c r="L14">
        <f t="shared" si="4"/>
        <v>0</v>
      </c>
      <c r="M14">
        <f t="shared" si="9"/>
        <v>-0.46534690527231937</v>
      </c>
      <c r="N14">
        <f t="shared" si="10"/>
        <v>4.0766394306892133</v>
      </c>
      <c r="O14">
        <f t="shared" si="11"/>
        <v>1.4142610779594951</v>
      </c>
      <c r="P14">
        <f t="shared" si="12"/>
        <v>9.8932539408614042E-16</v>
      </c>
      <c r="Q14">
        <f t="shared" si="13"/>
        <v>3.0955210985128465E-2</v>
      </c>
      <c r="R14">
        <f t="shared" si="14"/>
        <v>0</v>
      </c>
    </row>
    <row r="15" spans="1:18">
      <c r="A15" s="11"/>
      <c r="B15">
        <v>408</v>
      </c>
      <c r="C15">
        <f t="shared" si="5"/>
        <v>7.1209433481368638</v>
      </c>
      <c r="D15">
        <f t="shared" si="6"/>
        <v>284.06981230953897</v>
      </c>
      <c r="E15">
        <f t="shared" si="7"/>
        <v>-7.4367933540701934</v>
      </c>
      <c r="F15">
        <f t="shared" si="0"/>
        <v>1.8161670468050788</v>
      </c>
      <c r="G15">
        <f t="shared" si="1"/>
        <v>151.84441469408068</v>
      </c>
      <c r="H15" s="10">
        <v>0</v>
      </c>
      <c r="I15">
        <f t="shared" si="8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9"/>
        <v>-0.48906353878369868</v>
      </c>
      <c r="N15">
        <f t="shared" si="10"/>
        <v>4.0543071733420764</v>
      </c>
      <c r="O15">
        <f t="shared" si="11"/>
        <v>1.17561000210029</v>
      </c>
      <c r="P15">
        <f t="shared" si="12"/>
        <v>-4.4184096850079846E-2</v>
      </c>
      <c r="Q15">
        <f t="shared" si="13"/>
        <v>3.7912235896880822E-2</v>
      </c>
      <c r="R15">
        <f t="shared" si="14"/>
        <v>0</v>
      </c>
    </row>
    <row r="16" spans="1:18">
      <c r="A16" s="11"/>
      <c r="B16">
        <v>411</v>
      </c>
      <c r="C16">
        <f t="shared" si="5"/>
        <v>7.1733032256966949</v>
      </c>
      <c r="D16">
        <f t="shared" si="6"/>
        <v>267.16895576021068</v>
      </c>
      <c r="E16">
        <f t="shared" si="7"/>
        <v>-14.792107643904419</v>
      </c>
      <c r="F16">
        <f t="shared" si="0"/>
        <v>1.6962175797234089</v>
      </c>
      <c r="G16">
        <f t="shared" si="1"/>
        <v>158.79175848865822</v>
      </c>
      <c r="H16" s="10">
        <v>0</v>
      </c>
      <c r="I16">
        <f t="shared" si="8"/>
        <v>0</v>
      </c>
      <c r="J16">
        <f t="shared" si="2"/>
        <v>0</v>
      </c>
      <c r="K16">
        <f t="shared" si="3"/>
        <v>0</v>
      </c>
      <c r="L16">
        <f t="shared" si="4"/>
        <v>0</v>
      </c>
      <c r="M16">
        <f t="shared" si="9"/>
        <v>-0.51143968312966193</v>
      </c>
      <c r="N16">
        <f t="shared" si="10"/>
        <v>3.9875550781854812</v>
      </c>
      <c r="O16">
        <f t="shared" si="11"/>
        <v>0.90801150636346795</v>
      </c>
      <c r="P16">
        <f t="shared" si="12"/>
        <v>-8.6437136648993065E-2</v>
      </c>
      <c r="Q16">
        <f t="shared" si="13"/>
        <v>4.2285604585192947E-2</v>
      </c>
      <c r="R16">
        <f t="shared" si="14"/>
        <v>0</v>
      </c>
    </row>
    <row r="17" spans="1:18">
      <c r="A17" s="11"/>
      <c r="B17">
        <v>414</v>
      </c>
      <c r="C17">
        <f t="shared" si="5"/>
        <v>7.2256631032565233</v>
      </c>
      <c r="D17">
        <f t="shared" si="6"/>
        <v>249.53580767383093</v>
      </c>
      <c r="E17">
        <f t="shared" si="7"/>
        <v>-21.985356506944136</v>
      </c>
      <c r="F17">
        <f t="shared" si="0"/>
        <v>1.502135265052839</v>
      </c>
      <c r="G17">
        <f t="shared" si="1"/>
        <v>165.30386511069781</v>
      </c>
      <c r="H17" s="10">
        <v>0</v>
      </c>
      <c r="I17">
        <f t="shared" si="8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9"/>
        <v>-0.53241400685390228</v>
      </c>
      <c r="N17">
        <f t="shared" si="10"/>
        <v>3.8771144951427448</v>
      </c>
      <c r="O17">
        <f t="shared" si="11"/>
        <v>0.61805475382256658</v>
      </c>
      <c r="P17">
        <f t="shared" si="12"/>
        <v>-0.12491245880494348</v>
      </c>
      <c r="Q17">
        <f t="shared" si="13"/>
        <v>4.3777279201289626E-2</v>
      </c>
      <c r="R17">
        <f t="shared" si="14"/>
        <v>0</v>
      </c>
    </row>
    <row r="18" spans="1:18">
      <c r="A18" s="11"/>
      <c r="B18">
        <v>417</v>
      </c>
      <c r="C18">
        <f t="shared" si="5"/>
        <v>7.2780229808163543</v>
      </c>
      <c r="D18">
        <f t="shared" si="6"/>
        <v>231.2186992836377</v>
      </c>
      <c r="E18">
        <f t="shared" si="7"/>
        <v>-28.937729203362505</v>
      </c>
      <c r="F18">
        <f t="shared" si="0"/>
        <v>1.2424024312547273</v>
      </c>
      <c r="G18">
        <f t="shared" si="1"/>
        <v>171.3628853286001</v>
      </c>
      <c r="H18" s="10">
        <v>0</v>
      </c>
      <c r="I18">
        <f t="shared" si="8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9"/>
        <v>-0.55192902079300088</v>
      </c>
      <c r="N18">
        <f t="shared" si="10"/>
        <v>3.7241954343528496</v>
      </c>
      <c r="O18">
        <f t="shared" si="11"/>
        <v>0.31287944203641294</v>
      </c>
      <c r="P18">
        <f t="shared" si="12"/>
        <v>-0.15792850711464035</v>
      </c>
      <c r="Q18">
        <f t="shared" si="13"/>
        <v>4.228560458519294E-2</v>
      </c>
      <c r="R18">
        <f t="shared" si="14"/>
        <v>0</v>
      </c>
    </row>
    <row r="19" spans="1:18">
      <c r="A19" s="11"/>
      <c r="B19">
        <v>420</v>
      </c>
      <c r="C19">
        <f t="shared" si="5"/>
        <v>7.3303828583761845</v>
      </c>
      <c r="D19">
        <f t="shared" si="6"/>
        <v>212.26783651052301</v>
      </c>
      <c r="E19">
        <f t="shared" si="7"/>
        <v>-35.573054083019571</v>
      </c>
      <c r="F19">
        <f t="shared" si="0"/>
        <v>0.92837064950248127</v>
      </c>
      <c r="G19">
        <f t="shared" si="1"/>
        <v>176.95221178910467</v>
      </c>
      <c r="H19" s="10">
        <v>0</v>
      </c>
      <c r="I19">
        <f t="shared" si="8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9"/>
        <v>-0.56993123565022141</v>
      </c>
      <c r="N19">
        <f t="shared" si="10"/>
        <v>3.5304733090461893</v>
      </c>
      <c r="O19">
        <f t="shared" si="11"/>
        <v>-5.3904006245226982E-15</v>
      </c>
      <c r="P19">
        <f t="shared" si="12"/>
        <v>-0.1840423218383703</v>
      </c>
      <c r="Q19">
        <f t="shared" si="13"/>
        <v>3.7912235896880961E-2</v>
      </c>
      <c r="R19">
        <f t="shared" si="14"/>
        <v>0</v>
      </c>
    </row>
    <row r="20" spans="1:18">
      <c r="A20" s="11"/>
      <c r="B20">
        <v>423</v>
      </c>
      <c r="C20">
        <f t="shared" si="5"/>
        <v>7.3827427359360138</v>
      </c>
      <c r="D20">
        <f t="shared" si="6"/>
        <v>192.73516235208973</v>
      </c>
      <c r="E20">
        <f t="shared" si="7"/>
        <v>-41.818633138002831</v>
      </c>
      <c r="F20">
        <f t="shared" si="0"/>
        <v>0.57376461555035241</v>
      </c>
      <c r="G20">
        <f t="shared" si="1"/>
        <v>182.05652453689265</v>
      </c>
      <c r="H20" s="10">
        <v>0</v>
      </c>
      <c r="I20">
        <f t="shared" si="8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9"/>
        <v>-0.58637130860595887</v>
      </c>
      <c r="N20">
        <f t="shared" si="10"/>
        <v>3.2980705793665859</v>
      </c>
      <c r="O20">
        <f t="shared" si="11"/>
        <v>-0.31287944203641654</v>
      </c>
      <c r="P20">
        <f t="shared" si="12"/>
        <v>-0.20211260396472086</v>
      </c>
      <c r="Q20">
        <f t="shared" si="13"/>
        <v>3.095521098512867E-2</v>
      </c>
      <c r="R20">
        <f t="shared" si="14"/>
        <v>0</v>
      </c>
    </row>
    <row r="21" spans="1:18">
      <c r="A21" s="11"/>
      <c r="B21">
        <v>426</v>
      </c>
      <c r="C21">
        <f t="shared" si="5"/>
        <v>7.435102613495844</v>
      </c>
      <c r="D21">
        <f t="shared" si="6"/>
        <v>172.67421451050592</v>
      </c>
      <c r="E21">
        <f t="shared" si="7"/>
        <v>-47.606038497214641</v>
      </c>
      <c r="F21">
        <f t="shared" si="0"/>
        <v>0.1940823146705758</v>
      </c>
      <c r="G21">
        <f t="shared" si="1"/>
        <v>186.66183300551899</v>
      </c>
      <c r="H21" s="10">
        <v>0</v>
      </c>
      <c r="I21">
        <f t="shared" si="8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9"/>
        <v>-0.6012041785629777</v>
      </c>
      <c r="N21">
        <f t="shared" si="10"/>
        <v>3.0295334982537994</v>
      </c>
      <c r="O21">
        <f t="shared" si="11"/>
        <v>-0.61805475382256336</v>
      </c>
      <c r="P21">
        <f t="shared" si="12"/>
        <v>-0.21134959545393711</v>
      </c>
      <c r="Q21">
        <f t="shared" si="13"/>
        <v>2.1888639600644712E-2</v>
      </c>
      <c r="R21">
        <f t="shared" si="14"/>
        <v>0</v>
      </c>
    </row>
    <row r="22" spans="1:18">
      <c r="A22" s="11"/>
      <c r="B22">
        <v>429</v>
      </c>
      <c r="C22">
        <f t="shared" si="5"/>
        <v>7.4874624910556742</v>
      </c>
      <c r="D22">
        <f t="shared" si="6"/>
        <v>152.13997864938631</v>
      </c>
      <c r="E22">
        <f t="shared" si="7"/>
        <v>-52.871862136446943</v>
      </c>
      <c r="F22">
        <f t="shared" si="0"/>
        <v>-0.19408231467057807</v>
      </c>
      <c r="G22">
        <f t="shared" si="1"/>
        <v>190.7555143645821</v>
      </c>
      <c r="H22" s="10">
        <v>0</v>
      </c>
      <c r="I22">
        <f t="shared" si="8"/>
        <v>0</v>
      </c>
      <c r="J22">
        <f t="shared" si="2"/>
        <v>0</v>
      </c>
      <c r="K22">
        <f t="shared" si="3"/>
        <v>0</v>
      </c>
      <c r="L22">
        <f t="shared" si="4"/>
        <v>0</v>
      </c>
      <c r="M22">
        <f t="shared" si="9"/>
        <v>-0.6143891896557454</v>
      </c>
      <c r="N22">
        <f t="shared" si="10"/>
        <v>2.7278042141635024</v>
      </c>
      <c r="O22">
        <f t="shared" si="11"/>
        <v>-0.90801150636347117</v>
      </c>
      <c r="P22">
        <f t="shared" si="12"/>
        <v>-0.21134959545393708</v>
      </c>
      <c r="Q22">
        <f t="shared" si="13"/>
        <v>1.1330393600064048E-2</v>
      </c>
      <c r="R22">
        <f t="shared" si="14"/>
        <v>0</v>
      </c>
    </row>
    <row r="23" spans="1:18">
      <c r="A23" s="11"/>
      <c r="B23">
        <v>432</v>
      </c>
      <c r="C23">
        <f t="shared" si="5"/>
        <v>7.5398223686155035</v>
      </c>
      <c r="D23">
        <f t="shared" si="6"/>
        <v>131.18873768190929</v>
      </c>
      <c r="E23">
        <f t="shared" si="7"/>
        <v>-57.558410589963813</v>
      </c>
      <c r="F23">
        <f t="shared" si="0"/>
        <v>-0.5737646155503483</v>
      </c>
      <c r="G23">
        <f t="shared" si="1"/>
        <v>194.32634811802507</v>
      </c>
      <c r="H23" s="10">
        <v>0</v>
      </c>
      <c r="I23">
        <f t="shared" si="8"/>
        <v>0</v>
      </c>
      <c r="J23">
        <f t="shared" si="2"/>
        <v>0</v>
      </c>
      <c r="K23">
        <f t="shared" si="3"/>
        <v>0</v>
      </c>
      <c r="L23">
        <f t="shared" si="4"/>
        <v>0</v>
      </c>
      <c r="M23">
        <f t="shared" si="9"/>
        <v>-0.62589020268533546</v>
      </c>
      <c r="N23">
        <f t="shared" si="10"/>
        <v>2.3961885362731055</v>
      </c>
      <c r="O23">
        <f t="shared" si="11"/>
        <v>-1.1756100021002871</v>
      </c>
      <c r="P23">
        <f t="shared" si="12"/>
        <v>-0.202112603964721</v>
      </c>
      <c r="Q23">
        <f t="shared" si="13"/>
        <v>6.4360399168275908E-17</v>
      </c>
      <c r="R23">
        <f t="shared" si="14"/>
        <v>0</v>
      </c>
    </row>
    <row r="24" spans="1:18">
      <c r="A24" s="11"/>
      <c r="B24">
        <v>435</v>
      </c>
      <c r="C24">
        <f t="shared" si="5"/>
        <v>7.5921822461753337</v>
      </c>
      <c r="D24">
        <f t="shared" si="6"/>
        <v>109.87791750326318</v>
      </c>
      <c r="E24">
        <f t="shared" si="7"/>
        <v>-61.614337052185348</v>
      </c>
      <c r="F24">
        <f t="shared" si="0"/>
        <v>-0.92837064950248349</v>
      </c>
      <c r="G24">
        <f t="shared" si="1"/>
        <v>197.36454685873542</v>
      </c>
      <c r="H24" s="10">
        <v>0</v>
      </c>
      <c r="I24">
        <f t="shared" si="8"/>
        <v>0</v>
      </c>
      <c r="J24">
        <f t="shared" si="2"/>
        <v>0</v>
      </c>
      <c r="K24">
        <f t="shared" si="3"/>
        <v>0</v>
      </c>
      <c r="L24">
        <f t="shared" si="4"/>
        <v>0</v>
      </c>
      <c r="M24">
        <f t="shared" si="9"/>
        <v>-0.63567569417445968</v>
      </c>
      <c r="N24">
        <f t="shared" si="10"/>
        <v>2.0383197153446067</v>
      </c>
      <c r="O24">
        <f t="shared" si="11"/>
        <v>-1.4142610779594926</v>
      </c>
      <c r="P24">
        <f t="shared" si="12"/>
        <v>-0.18404232183837013</v>
      </c>
      <c r="Q24">
        <f t="shared" si="13"/>
        <v>-1.1330393600064222E-2</v>
      </c>
      <c r="R24">
        <f t="shared" si="14"/>
        <v>0</v>
      </c>
    </row>
    <row r="25" spans="1:18">
      <c r="A25" s="11"/>
      <c r="B25">
        <v>438</v>
      </c>
      <c r="C25">
        <f t="shared" si="5"/>
        <v>7.6445421237351638</v>
      </c>
      <c r="D25">
        <f t="shared" si="6"/>
        <v>88.265929590261024</v>
      </c>
      <c r="E25">
        <f t="shared" si="7"/>
        <v>-64.995203944034188</v>
      </c>
      <c r="F25">
        <f t="shared" si="0"/>
        <v>-1.2424024312547288</v>
      </c>
      <c r="G25">
        <f t="shared" si="1"/>
        <v>199.86178309514742</v>
      </c>
      <c r="H25" s="10">
        <v>0</v>
      </c>
      <c r="I25">
        <f t="shared" si="8"/>
        <v>0</v>
      </c>
      <c r="J25">
        <f t="shared" si="2"/>
        <v>0</v>
      </c>
      <c r="K25">
        <f t="shared" si="3"/>
        <v>0</v>
      </c>
      <c r="L25">
        <f t="shared" si="4"/>
        <v>0</v>
      </c>
      <c r="M25">
        <f t="shared" si="9"/>
        <v>-0.64371884277112756</v>
      </c>
      <c r="N25">
        <f t="shared" si="10"/>
        <v>1.6581186370689698</v>
      </c>
      <c r="O25">
        <f t="shared" si="11"/>
        <v>-1.6180883524159164</v>
      </c>
      <c r="P25">
        <f t="shared" si="12"/>
        <v>-0.15792850711464018</v>
      </c>
      <c r="Q25">
        <f t="shared" si="13"/>
        <v>-2.1888639600644869E-2</v>
      </c>
      <c r="R25">
        <f t="shared" si="14"/>
        <v>0</v>
      </c>
    </row>
    <row r="26" spans="1:18">
      <c r="A26" s="11"/>
      <c r="B26">
        <v>441</v>
      </c>
      <c r="C26">
        <f t="shared" si="5"/>
        <v>7.6969020012949931</v>
      </c>
      <c r="D26">
        <f t="shared" si="6"/>
        <v>66.412010899541883</v>
      </c>
      <c r="E26">
        <f t="shared" si="7"/>
        <v>-67.663969780351295</v>
      </c>
      <c r="F26">
        <f t="shared" si="0"/>
        <v>-1.5021352650528323</v>
      </c>
      <c r="G26">
        <f t="shared" si="1"/>
        <v>201.81121207631782</v>
      </c>
      <c r="H26" s="10">
        <v>0</v>
      </c>
      <c r="I26">
        <f t="shared" si="8"/>
        <v>0</v>
      </c>
      <c r="J26">
        <f t="shared" si="2"/>
        <v>0</v>
      </c>
      <c r="K26">
        <f t="shared" si="3"/>
        <v>0</v>
      </c>
      <c r="L26">
        <f t="shared" si="4"/>
        <v>0</v>
      </c>
      <c r="M26">
        <f t="shared" si="9"/>
        <v>-0.64999760276410767</v>
      </c>
      <c r="N26">
        <f t="shared" si="10"/>
        <v>1.2597508640219801</v>
      </c>
      <c r="O26">
        <f t="shared" si="11"/>
        <v>-1.7820729215084974</v>
      </c>
      <c r="P26">
        <f t="shared" si="12"/>
        <v>-0.12491245880494452</v>
      </c>
      <c r="Q26">
        <f t="shared" si="13"/>
        <v>-3.0955210985128569E-2</v>
      </c>
      <c r="R26">
        <f t="shared" si="14"/>
        <v>0</v>
      </c>
    </row>
    <row r="27" spans="1:18">
      <c r="A27" s="11"/>
      <c r="B27">
        <v>444</v>
      </c>
      <c r="C27">
        <f t="shared" si="5"/>
        <v>7.7492618788548233</v>
      </c>
      <c r="D27">
        <f t="shared" si="6"/>
        <v>44.376061503188978</v>
      </c>
      <c r="E27">
        <f t="shared" si="7"/>
        <v>-69.591395004158954</v>
      </c>
      <c r="F27">
        <f t="shared" si="0"/>
        <v>-1.6962175797234096</v>
      </c>
      <c r="G27">
        <f t="shared" si="1"/>
        <v>203.20749055291239</v>
      </c>
      <c r="H27" s="10">
        <v>0</v>
      </c>
      <c r="I27">
        <f t="shared" si="8"/>
        <v>0</v>
      </c>
      <c r="J27">
        <f t="shared" si="2"/>
        <v>0</v>
      </c>
      <c r="K27">
        <f t="shared" si="3"/>
        <v>0</v>
      </c>
      <c r="L27">
        <f t="shared" si="4"/>
        <v>0</v>
      </c>
      <c r="M27">
        <f t="shared" si="9"/>
        <v>-0.65449476450869093</v>
      </c>
      <c r="N27">
        <f t="shared" si="10"/>
        <v>0.84758099688894228</v>
      </c>
      <c r="O27">
        <f t="shared" si="11"/>
        <v>-1.9021769409126017</v>
      </c>
      <c r="P27">
        <f t="shared" si="12"/>
        <v>-8.6437136648992829E-2</v>
      </c>
      <c r="Q27">
        <f t="shared" si="13"/>
        <v>-3.7912235896880898E-2</v>
      </c>
      <c r="R27">
        <f t="shared" si="14"/>
        <v>0</v>
      </c>
    </row>
    <row r="28" spans="1:18">
      <c r="A28" s="11"/>
      <c r="B28">
        <v>447</v>
      </c>
      <c r="C28">
        <f t="shared" si="5"/>
        <v>7.8016217564146526</v>
      </c>
      <c r="D28">
        <f t="shared" si="6"/>
        <v>22.218480406798442</v>
      </c>
      <c r="E28">
        <f t="shared" si="7"/>
        <v>-70.75636234136536</v>
      </c>
      <c r="F28">
        <f t="shared" si="0"/>
        <v>-1.816167046805077</v>
      </c>
      <c r="G28">
        <f t="shared" si="1"/>
        <v>204.04679142268091</v>
      </c>
      <c r="H28" s="10">
        <v>0</v>
      </c>
      <c r="I28">
        <f t="shared" si="8"/>
        <v>0</v>
      </c>
      <c r="J28">
        <f t="shared" si="2"/>
        <v>0</v>
      </c>
      <c r="K28">
        <f t="shared" si="3"/>
        <v>0</v>
      </c>
      <c r="L28">
        <f t="shared" si="4"/>
        <v>0</v>
      </c>
      <c r="M28">
        <f t="shared" si="9"/>
        <v>-0.65719800159712916</v>
      </c>
      <c r="N28">
        <f t="shared" si="10"/>
        <v>0.42612485498627006</v>
      </c>
      <c r="O28">
        <f t="shared" si="11"/>
        <v>-1.9754430510681065</v>
      </c>
      <c r="P28">
        <f t="shared" si="12"/>
        <v>-4.4184096850081067E-2</v>
      </c>
      <c r="Q28">
        <f t="shared" si="13"/>
        <v>-4.2285604585192912E-2</v>
      </c>
      <c r="R28">
        <f t="shared" si="14"/>
        <v>0</v>
      </c>
    </row>
    <row r="29" spans="1:18">
      <c r="A29" s="11"/>
      <c r="B29">
        <v>450</v>
      </c>
      <c r="C29">
        <f t="shared" si="5"/>
        <v>7.8539816339744828</v>
      </c>
      <c r="D29">
        <f t="shared" si="6"/>
        <v>1.300298059638315E-13</v>
      </c>
      <c r="E29">
        <f t="shared" si="7"/>
        <v>-71.14610816603907</v>
      </c>
      <c r="F29">
        <f t="shared" si="0"/>
        <v>-1.856741299004967</v>
      </c>
      <c r="G29">
        <f t="shared" si="1"/>
        <v>204.32681422027846</v>
      </c>
      <c r="H29" s="10">
        <v>0</v>
      </c>
      <c r="I29">
        <f t="shared" si="8"/>
        <v>0</v>
      </c>
      <c r="J29">
        <f t="shared" si="2"/>
        <v>0</v>
      </c>
      <c r="K29">
        <f t="shared" si="3"/>
        <v>0</v>
      </c>
      <c r="L29">
        <f t="shared" si="4"/>
        <v>0</v>
      </c>
      <c r="M29">
        <f t="shared" si="9"/>
        <v>-0.65809990464446266</v>
      </c>
      <c r="N29">
        <f t="shared" si="10"/>
        <v>2.4972442498642232E-15</v>
      </c>
      <c r="O29">
        <f t="shared" si="11"/>
        <v>-2.0000671971867074</v>
      </c>
      <c r="P29">
        <f t="shared" si="12"/>
        <v>-2.6036091464840897E-16</v>
      </c>
      <c r="Q29">
        <f t="shared" si="13"/>
        <v>-4.3777279201289626E-2</v>
      </c>
      <c r="R29">
        <f t="shared" si="14"/>
        <v>0</v>
      </c>
    </row>
    <row r="30" spans="1:18">
      <c r="A30" s="11"/>
      <c r="B30">
        <v>453</v>
      </c>
      <c r="C30">
        <f t="shared" si="5"/>
        <v>7.906341511534313</v>
      </c>
      <c r="D30">
        <f t="shared" si="6"/>
        <v>-22.218480406798186</v>
      </c>
      <c r="E30">
        <f t="shared" si="7"/>
        <v>-70.75636234136536</v>
      </c>
      <c r="F30">
        <f t="shared" si="0"/>
        <v>-1.8161670468050781</v>
      </c>
      <c r="G30">
        <f t="shared" si="1"/>
        <v>204.04679142268091</v>
      </c>
      <c r="H30" s="10">
        <v>0</v>
      </c>
      <c r="I30">
        <f t="shared" si="8"/>
        <v>0</v>
      </c>
      <c r="J30">
        <f t="shared" si="2"/>
        <v>0</v>
      </c>
      <c r="K30">
        <f t="shared" si="3"/>
        <v>0</v>
      </c>
      <c r="L30">
        <f t="shared" si="4"/>
        <v>0</v>
      </c>
      <c r="M30">
        <f t="shared" si="9"/>
        <v>-0.65719800159712916</v>
      </c>
      <c r="N30">
        <f t="shared" si="10"/>
        <v>-0.42612485498626512</v>
      </c>
      <c r="O30">
        <f t="shared" si="11"/>
        <v>-1.9754430510681078</v>
      </c>
      <c r="P30">
        <f t="shared" si="12"/>
        <v>4.4184096850080561E-2</v>
      </c>
      <c r="Q30">
        <f t="shared" si="13"/>
        <v>-4.2285604585192912E-2</v>
      </c>
      <c r="R30">
        <f t="shared" si="14"/>
        <v>0</v>
      </c>
    </row>
    <row r="31" spans="1:18">
      <c r="A31" s="11"/>
      <c r="B31">
        <v>456</v>
      </c>
      <c r="C31">
        <f t="shared" si="5"/>
        <v>7.9587013890941423</v>
      </c>
      <c r="D31">
        <f t="shared" si="6"/>
        <v>-44.376061503188723</v>
      </c>
      <c r="E31">
        <f t="shared" si="7"/>
        <v>-69.591395004158954</v>
      </c>
      <c r="F31">
        <f t="shared" si="0"/>
        <v>-1.6962175797234118</v>
      </c>
      <c r="G31">
        <f t="shared" si="1"/>
        <v>203.20749055291242</v>
      </c>
      <c r="H31" s="10">
        <v>0</v>
      </c>
      <c r="I31">
        <f t="shared" si="8"/>
        <v>0</v>
      </c>
      <c r="J31">
        <f t="shared" si="2"/>
        <v>0</v>
      </c>
      <c r="K31">
        <f t="shared" si="3"/>
        <v>0</v>
      </c>
      <c r="L31">
        <f t="shared" si="4"/>
        <v>0</v>
      </c>
      <c r="M31">
        <f t="shared" si="9"/>
        <v>-0.65449476450869104</v>
      </c>
      <c r="N31">
        <f t="shared" si="10"/>
        <v>-0.8475809968889374</v>
      </c>
      <c r="O31">
        <f t="shared" si="11"/>
        <v>-1.9021769409126026</v>
      </c>
      <c r="P31">
        <f t="shared" si="12"/>
        <v>8.6437136648992358E-2</v>
      </c>
      <c r="Q31">
        <f t="shared" si="13"/>
        <v>-3.7912235896881044E-2</v>
      </c>
      <c r="R31">
        <f t="shared" si="14"/>
        <v>0</v>
      </c>
    </row>
    <row r="32" spans="1:18">
      <c r="A32" s="11"/>
      <c r="B32">
        <v>459</v>
      </c>
      <c r="C32">
        <f t="shared" si="5"/>
        <v>8.0110612666539716</v>
      </c>
      <c r="D32">
        <f t="shared" si="6"/>
        <v>-66.412010899541244</v>
      </c>
      <c r="E32">
        <f t="shared" si="7"/>
        <v>-67.663969780351351</v>
      </c>
      <c r="F32">
        <f t="shared" si="0"/>
        <v>-1.502135265052839</v>
      </c>
      <c r="G32">
        <f t="shared" si="1"/>
        <v>201.81121207631787</v>
      </c>
      <c r="H32" s="10">
        <v>0</v>
      </c>
      <c r="I32">
        <f t="shared" si="8"/>
        <v>0</v>
      </c>
      <c r="J32">
        <f t="shared" si="2"/>
        <v>0</v>
      </c>
      <c r="K32">
        <f t="shared" si="3"/>
        <v>0</v>
      </c>
      <c r="L32">
        <f t="shared" si="4"/>
        <v>0</v>
      </c>
      <c r="M32">
        <f t="shared" si="9"/>
        <v>-0.64999760276410778</v>
      </c>
      <c r="N32">
        <f t="shared" si="10"/>
        <v>-1.2597508640219683</v>
      </c>
      <c r="O32">
        <f t="shared" si="11"/>
        <v>-1.7820729215085025</v>
      </c>
      <c r="P32">
        <f t="shared" si="12"/>
        <v>0.12491245880494345</v>
      </c>
      <c r="Q32">
        <f t="shared" si="13"/>
        <v>-3.0955210985128996E-2</v>
      </c>
      <c r="R32">
        <f t="shared" si="14"/>
        <v>0</v>
      </c>
    </row>
    <row r="33" spans="1:18">
      <c r="A33" s="11"/>
      <c r="B33">
        <v>462</v>
      </c>
      <c r="C33">
        <f t="shared" si="5"/>
        <v>8.0634211442138035</v>
      </c>
      <c r="D33">
        <f t="shared" si="6"/>
        <v>-88.265929590261507</v>
      </c>
      <c r="E33">
        <f t="shared" si="7"/>
        <v>-64.995203944034103</v>
      </c>
      <c r="F33">
        <f t="shared" si="0"/>
        <v>-1.2424024312547226</v>
      </c>
      <c r="G33">
        <f t="shared" si="1"/>
        <v>199.86178309514739</v>
      </c>
      <c r="H33" s="10">
        <v>0</v>
      </c>
      <c r="I33">
        <f t="shared" si="8"/>
        <v>0</v>
      </c>
      <c r="J33">
        <f t="shared" si="2"/>
        <v>0</v>
      </c>
      <c r="K33">
        <f t="shared" si="3"/>
        <v>0</v>
      </c>
      <c r="L33">
        <f t="shared" si="4"/>
        <v>0</v>
      </c>
      <c r="M33">
        <f t="shared" si="9"/>
        <v>-0.64371884277112734</v>
      </c>
      <c r="N33">
        <f t="shared" si="10"/>
        <v>-1.6581186370689787</v>
      </c>
      <c r="O33">
        <f t="shared" si="11"/>
        <v>-1.6180883524159142</v>
      </c>
      <c r="P33">
        <f t="shared" si="12"/>
        <v>0.15792850711464085</v>
      </c>
      <c r="Q33">
        <f t="shared" si="13"/>
        <v>-2.1888639600644581E-2</v>
      </c>
      <c r="R33">
        <f t="shared" si="14"/>
        <v>0</v>
      </c>
    </row>
    <row r="34" spans="1:18">
      <c r="A34" s="11"/>
      <c r="B34">
        <v>465</v>
      </c>
      <c r="C34">
        <f t="shared" si="5"/>
        <v>8.1157810217736319</v>
      </c>
      <c r="D34">
        <f t="shared" si="6"/>
        <v>-109.87791750326294</v>
      </c>
      <c r="E34">
        <f t="shared" si="7"/>
        <v>-61.614337052185384</v>
      </c>
      <c r="F34">
        <f t="shared" si="0"/>
        <v>-0.92837064950248704</v>
      </c>
      <c r="G34">
        <f t="shared" si="1"/>
        <v>197.36454685873545</v>
      </c>
      <c r="H34" s="10">
        <v>0</v>
      </c>
      <c r="I34">
        <f t="shared" si="8"/>
        <v>0</v>
      </c>
      <c r="J34">
        <f t="shared" si="2"/>
        <v>0</v>
      </c>
      <c r="K34">
        <f t="shared" si="3"/>
        <v>0</v>
      </c>
      <c r="L34">
        <f t="shared" si="4"/>
        <v>0</v>
      </c>
      <c r="M34">
        <f t="shared" si="9"/>
        <v>-0.63567569417445979</v>
      </c>
      <c r="N34">
        <f t="shared" si="10"/>
        <v>-2.0383197153446027</v>
      </c>
      <c r="O34">
        <f t="shared" si="11"/>
        <v>-1.4142610779594953</v>
      </c>
      <c r="P34">
        <f t="shared" si="12"/>
        <v>0.18404232183836988</v>
      </c>
      <c r="Q34">
        <f t="shared" si="13"/>
        <v>-1.1330393600064504E-2</v>
      </c>
      <c r="R34">
        <f t="shared" si="14"/>
        <v>0</v>
      </c>
    </row>
    <row r="35" spans="1:18">
      <c r="A35" s="11"/>
      <c r="B35">
        <v>468</v>
      </c>
      <c r="C35">
        <f t="shared" si="5"/>
        <v>8.1681408993334621</v>
      </c>
      <c r="D35">
        <f t="shared" si="6"/>
        <v>-131.18873768190906</v>
      </c>
      <c r="E35">
        <f t="shared" si="7"/>
        <v>-57.558410589963856</v>
      </c>
      <c r="F35">
        <f t="shared" si="0"/>
        <v>-0.57376461555035263</v>
      </c>
      <c r="G35">
        <f t="shared" si="1"/>
        <v>194.32634811802509</v>
      </c>
      <c r="H35" s="10">
        <v>0</v>
      </c>
      <c r="I35">
        <f t="shared" si="8"/>
        <v>0</v>
      </c>
      <c r="J35">
        <f t="shared" si="2"/>
        <v>0</v>
      </c>
      <c r="K35">
        <f t="shared" si="3"/>
        <v>0</v>
      </c>
      <c r="L35">
        <f t="shared" si="4"/>
        <v>0</v>
      </c>
      <c r="M35">
        <f t="shared" si="9"/>
        <v>-0.62589020268533546</v>
      </c>
      <c r="N35">
        <f t="shared" si="10"/>
        <v>-2.396188536273101</v>
      </c>
      <c r="O35">
        <f t="shared" si="11"/>
        <v>-1.1756100021002902</v>
      </c>
      <c r="P35">
        <f t="shared" si="12"/>
        <v>0.20211260396472086</v>
      </c>
      <c r="Q35">
        <f t="shared" si="13"/>
        <v>8.5804372873458103E-17</v>
      </c>
      <c r="R35">
        <f t="shared" si="14"/>
        <v>0</v>
      </c>
    </row>
    <row r="36" spans="1:18">
      <c r="A36" s="11"/>
      <c r="B36">
        <v>471</v>
      </c>
      <c r="C36">
        <f t="shared" si="5"/>
        <v>8.2205007768932923</v>
      </c>
      <c r="D36">
        <f t="shared" si="6"/>
        <v>-152.13997864938642</v>
      </c>
      <c r="E36">
        <f t="shared" si="7"/>
        <v>-52.871862136446921</v>
      </c>
      <c r="F36">
        <f t="shared" si="0"/>
        <v>-0.19408231467057604</v>
      </c>
      <c r="G36">
        <f t="shared" si="1"/>
        <v>190.75551436458207</v>
      </c>
      <c r="H36" s="10">
        <v>0</v>
      </c>
      <c r="I36">
        <f t="shared" si="8"/>
        <v>0</v>
      </c>
      <c r="J36">
        <f t="shared" si="2"/>
        <v>0</v>
      </c>
      <c r="K36">
        <f t="shared" si="3"/>
        <v>0</v>
      </c>
      <c r="L36">
        <f t="shared" si="4"/>
        <v>0</v>
      </c>
      <c r="M36">
        <f t="shared" si="9"/>
        <v>-0.61438918965574529</v>
      </c>
      <c r="N36">
        <f t="shared" si="10"/>
        <v>-2.7278042141635037</v>
      </c>
      <c r="O36">
        <f t="shared" si="11"/>
        <v>-0.90801150636346817</v>
      </c>
      <c r="P36">
        <f t="shared" si="12"/>
        <v>0.21134959545393711</v>
      </c>
      <c r="Q36">
        <f t="shared" si="13"/>
        <v>1.1330393600064069E-2</v>
      </c>
      <c r="R36">
        <f t="shared" si="14"/>
        <v>0</v>
      </c>
    </row>
    <row r="37" spans="1:18">
      <c r="A37" s="11"/>
      <c r="B37">
        <v>474</v>
      </c>
      <c r="C37">
        <f t="shared" si="5"/>
        <v>8.2728606544531225</v>
      </c>
      <c r="D37">
        <f t="shared" si="6"/>
        <v>-172.67421451050603</v>
      </c>
      <c r="E37">
        <f t="shared" si="7"/>
        <v>-47.606038497214612</v>
      </c>
      <c r="F37">
        <f t="shared" si="0"/>
        <v>0.19408231467057782</v>
      </c>
      <c r="G37">
        <f t="shared" si="1"/>
        <v>186.66183300551896</v>
      </c>
      <c r="H37" s="10">
        <v>0</v>
      </c>
      <c r="I37">
        <f t="shared" si="8"/>
        <v>0</v>
      </c>
      <c r="J37">
        <f t="shared" si="2"/>
        <v>0</v>
      </c>
      <c r="K37">
        <f t="shared" si="3"/>
        <v>0</v>
      </c>
      <c r="L37">
        <f t="shared" si="4"/>
        <v>0</v>
      </c>
      <c r="M37">
        <f t="shared" si="9"/>
        <v>-0.60120417856297759</v>
      </c>
      <c r="N37">
        <f t="shared" si="10"/>
        <v>-3.0295334982538007</v>
      </c>
      <c r="O37">
        <f t="shared" si="11"/>
        <v>-0.61805475382256014</v>
      </c>
      <c r="P37">
        <f t="shared" si="12"/>
        <v>0.21134959545393708</v>
      </c>
      <c r="Q37">
        <f t="shared" si="13"/>
        <v>2.1888639600644997E-2</v>
      </c>
      <c r="R37">
        <f t="shared" si="14"/>
        <v>0</v>
      </c>
    </row>
    <row r="38" spans="1:18">
      <c r="A38" s="11"/>
      <c r="B38">
        <v>477</v>
      </c>
      <c r="C38">
        <f t="shared" si="5"/>
        <v>8.3252205320129526</v>
      </c>
      <c r="D38">
        <f t="shared" si="6"/>
        <v>-192.73516235208984</v>
      </c>
      <c r="E38">
        <f t="shared" si="7"/>
        <v>-41.818633138002795</v>
      </c>
      <c r="F38">
        <f t="shared" si="0"/>
        <v>0.57376461555035441</v>
      </c>
      <c r="G38">
        <f t="shared" si="1"/>
        <v>182.05652453689262</v>
      </c>
      <c r="H38" s="10">
        <v>0</v>
      </c>
      <c r="I38">
        <f t="shared" si="8"/>
        <v>0</v>
      </c>
      <c r="J38">
        <f t="shared" si="2"/>
        <v>0</v>
      </c>
      <c r="K38">
        <f t="shared" si="3"/>
        <v>0</v>
      </c>
      <c r="L38">
        <f t="shared" si="4"/>
        <v>0</v>
      </c>
      <c r="M38">
        <f t="shared" si="9"/>
        <v>-0.58637130860595887</v>
      </c>
      <c r="N38">
        <f t="shared" si="10"/>
        <v>-3.2980705793665877</v>
      </c>
      <c r="O38">
        <f t="shared" si="11"/>
        <v>-0.31287944203641327</v>
      </c>
      <c r="P38">
        <f t="shared" si="12"/>
        <v>0.20211260396472081</v>
      </c>
      <c r="Q38">
        <f t="shared" si="13"/>
        <v>3.095521098512868E-2</v>
      </c>
      <c r="R38">
        <f t="shared" si="14"/>
        <v>0</v>
      </c>
    </row>
    <row r="39" spans="1:18">
      <c r="A39" s="11"/>
      <c r="B39">
        <v>480</v>
      </c>
      <c r="C39">
        <f t="shared" si="5"/>
        <v>8.3775804095727811</v>
      </c>
      <c r="D39">
        <f t="shared" si="6"/>
        <v>-212.26783651052281</v>
      </c>
      <c r="E39">
        <f t="shared" si="7"/>
        <v>-35.573054083019642</v>
      </c>
      <c r="F39">
        <f t="shared" si="0"/>
        <v>0.9283706495024775</v>
      </c>
      <c r="G39">
        <f t="shared" si="1"/>
        <v>176.95221178910475</v>
      </c>
      <c r="H39" s="10">
        <v>0</v>
      </c>
      <c r="I39">
        <f t="shared" si="8"/>
        <v>0</v>
      </c>
      <c r="J39">
        <f t="shared" si="2"/>
        <v>0</v>
      </c>
      <c r="K39">
        <f t="shared" si="3"/>
        <v>0</v>
      </c>
      <c r="L39">
        <f t="shared" si="4"/>
        <v>0</v>
      </c>
      <c r="M39">
        <f t="shared" si="9"/>
        <v>-0.56993123565022175</v>
      </c>
      <c r="N39">
        <f t="shared" si="10"/>
        <v>-3.5304733090461866</v>
      </c>
      <c r="O39">
        <f t="shared" si="11"/>
        <v>-1.9603033890773673E-15</v>
      </c>
      <c r="P39">
        <f t="shared" si="12"/>
        <v>0.18404232183837055</v>
      </c>
      <c r="Q39">
        <f t="shared" si="13"/>
        <v>3.7912235896880822E-2</v>
      </c>
      <c r="R39">
        <f t="shared" si="14"/>
        <v>0</v>
      </c>
    </row>
    <row r="40" spans="1:18">
      <c r="A40" s="11"/>
      <c r="B40">
        <v>483</v>
      </c>
      <c r="C40">
        <f t="shared" si="5"/>
        <v>8.4299402871326112</v>
      </c>
      <c r="D40">
        <f t="shared" si="6"/>
        <v>-231.21869928363748</v>
      </c>
      <c r="E40">
        <f t="shared" si="7"/>
        <v>-28.937729203362583</v>
      </c>
      <c r="F40">
        <f t="shared" si="0"/>
        <v>1.2424024312547239</v>
      </c>
      <c r="G40">
        <f t="shared" si="1"/>
        <v>171.36288532860016</v>
      </c>
      <c r="H40" s="10">
        <v>0</v>
      </c>
      <c r="I40">
        <f t="shared" si="8"/>
        <v>0</v>
      </c>
      <c r="J40">
        <f t="shared" si="2"/>
        <v>0</v>
      </c>
      <c r="K40">
        <f t="shared" si="3"/>
        <v>0</v>
      </c>
      <c r="L40">
        <f t="shared" si="4"/>
        <v>0</v>
      </c>
      <c r="M40">
        <f t="shared" si="9"/>
        <v>-0.5519290207930011</v>
      </c>
      <c r="N40">
        <f t="shared" si="10"/>
        <v>-3.7241954343528483</v>
      </c>
      <c r="O40">
        <f t="shared" si="11"/>
        <v>0.31287944203641638</v>
      </c>
      <c r="P40">
        <f t="shared" si="12"/>
        <v>0.15792850711464071</v>
      </c>
      <c r="Q40">
        <f t="shared" si="13"/>
        <v>4.2285604585192871E-2</v>
      </c>
      <c r="R40">
        <f t="shared" si="14"/>
        <v>0</v>
      </c>
    </row>
    <row r="41" spans="1:18">
      <c r="A41" s="11"/>
      <c r="B41">
        <v>486</v>
      </c>
      <c r="C41">
        <f t="shared" si="5"/>
        <v>8.4823001646924414</v>
      </c>
      <c r="D41">
        <f t="shared" si="6"/>
        <v>-249.53580767383048</v>
      </c>
      <c r="E41">
        <f t="shared" si="7"/>
        <v>-21.985356506944338</v>
      </c>
      <c r="F41">
        <f t="shared" si="0"/>
        <v>1.5021352650528323</v>
      </c>
      <c r="G41">
        <f t="shared" si="1"/>
        <v>165.30386511069801</v>
      </c>
      <c r="H41" s="10">
        <v>0</v>
      </c>
      <c r="I41">
        <f t="shared" si="8"/>
        <v>0</v>
      </c>
      <c r="J41">
        <f t="shared" si="2"/>
        <v>0</v>
      </c>
      <c r="K41">
        <f t="shared" si="3"/>
        <v>0</v>
      </c>
      <c r="L41">
        <f t="shared" si="4"/>
        <v>0</v>
      </c>
      <c r="M41">
        <f t="shared" si="9"/>
        <v>-0.53241400685390283</v>
      </c>
      <c r="N41">
        <f t="shared" si="10"/>
        <v>-3.8771144951427412</v>
      </c>
      <c r="O41">
        <f t="shared" si="11"/>
        <v>0.61805475382256314</v>
      </c>
      <c r="P41">
        <f t="shared" si="12"/>
        <v>0.12491245880494455</v>
      </c>
      <c r="Q41">
        <f t="shared" si="13"/>
        <v>4.3777279201289626E-2</v>
      </c>
      <c r="R41">
        <f t="shared" si="14"/>
        <v>0</v>
      </c>
    </row>
    <row r="42" spans="1:18">
      <c r="A42" s="11"/>
      <c r="B42">
        <v>489</v>
      </c>
      <c r="C42">
        <f t="shared" si="5"/>
        <v>8.5346600422522716</v>
      </c>
      <c r="D42">
        <f t="shared" si="6"/>
        <v>-267.16895576021074</v>
      </c>
      <c r="E42">
        <f t="shared" si="7"/>
        <v>-14.792107643904378</v>
      </c>
      <c r="F42">
        <f t="shared" si="0"/>
        <v>1.6962175797234096</v>
      </c>
      <c r="G42">
        <f t="shared" si="1"/>
        <v>158.79175848865819</v>
      </c>
      <c r="H42" s="10">
        <v>0</v>
      </c>
      <c r="I42">
        <f t="shared" si="8"/>
        <v>0</v>
      </c>
      <c r="J42">
        <f t="shared" si="2"/>
        <v>0</v>
      </c>
      <c r="K42">
        <f t="shared" si="3"/>
        <v>0</v>
      </c>
      <c r="L42">
        <f t="shared" si="4"/>
        <v>0</v>
      </c>
      <c r="M42">
        <f t="shared" si="9"/>
        <v>-0.51143968312966182</v>
      </c>
      <c r="N42">
        <f t="shared" si="10"/>
        <v>-3.9875550781854816</v>
      </c>
      <c r="O42">
        <f t="shared" si="11"/>
        <v>0.90801150636347117</v>
      </c>
      <c r="P42">
        <f t="shared" si="12"/>
        <v>8.6437136648992857E-2</v>
      </c>
      <c r="Q42">
        <f t="shared" si="13"/>
        <v>4.228560458519294E-2</v>
      </c>
      <c r="R42">
        <f t="shared" si="14"/>
        <v>0</v>
      </c>
    </row>
    <row r="43" spans="1:18">
      <c r="A43" s="11"/>
      <c r="B43">
        <v>492</v>
      </c>
      <c r="C43">
        <f t="shared" si="5"/>
        <v>8.5870199198121018</v>
      </c>
      <c r="D43">
        <f t="shared" si="6"/>
        <v>-284.06981230953875</v>
      </c>
      <c r="E43">
        <f t="shared" si="7"/>
        <v>-7.4367933540702795</v>
      </c>
      <c r="F43">
        <f t="shared" si="0"/>
        <v>1.8161670468050781</v>
      </c>
      <c r="G43">
        <f t="shared" si="1"/>
        <v>151.84441469408074</v>
      </c>
      <c r="H43" s="10">
        <v>0</v>
      </c>
      <c r="I43">
        <f t="shared" si="8"/>
        <v>0</v>
      </c>
      <c r="J43">
        <f t="shared" si="2"/>
        <v>0</v>
      </c>
      <c r="K43">
        <f t="shared" si="3"/>
        <v>0</v>
      </c>
      <c r="L43">
        <f t="shared" si="4"/>
        <v>0</v>
      </c>
      <c r="M43">
        <f t="shared" si="9"/>
        <v>-0.48906353878369885</v>
      </c>
      <c r="N43">
        <f t="shared" si="10"/>
        <v>-4.0543071733420764</v>
      </c>
      <c r="O43">
        <f t="shared" si="11"/>
        <v>1.1756100021002924</v>
      </c>
      <c r="P43">
        <f t="shared" si="12"/>
        <v>4.4184096850080359E-2</v>
      </c>
      <c r="Q43">
        <f t="shared" si="13"/>
        <v>3.7912235896880975E-2</v>
      </c>
      <c r="R43">
        <f t="shared" si="14"/>
        <v>0</v>
      </c>
    </row>
    <row r="44" spans="1:18">
      <c r="A44" s="11"/>
      <c r="B44">
        <v>495</v>
      </c>
      <c r="C44">
        <f t="shared" si="5"/>
        <v>8.639379797371932</v>
      </c>
      <c r="D44">
        <f t="shared" si="6"/>
        <v>-300.1920532487768</v>
      </c>
      <c r="E44">
        <f t="shared" si="7"/>
        <v>7.8440376366642152E-14</v>
      </c>
      <c r="F44">
        <f t="shared" si="0"/>
        <v>1.856741299004967</v>
      </c>
      <c r="G44">
        <f t="shared" si="1"/>
        <v>144.48087591340271</v>
      </c>
      <c r="H44" s="10">
        <v>0</v>
      </c>
      <c r="I44">
        <f t="shared" si="8"/>
        <v>0</v>
      </c>
      <c r="J44">
        <f t="shared" si="2"/>
        <v>0</v>
      </c>
      <c r="K44">
        <f t="shared" si="3"/>
        <v>0</v>
      </c>
      <c r="L44">
        <f t="shared" si="4"/>
        <v>0</v>
      </c>
      <c r="M44">
        <f t="shared" si="9"/>
        <v>-0.46534690527231959</v>
      </c>
      <c r="N44">
        <f t="shared" si="10"/>
        <v>-4.0766394306892133</v>
      </c>
      <c r="O44">
        <f t="shared" si="11"/>
        <v>1.4142610779594973</v>
      </c>
      <c r="P44">
        <f t="shared" si="12"/>
        <v>-4.6860356478932228E-16</v>
      </c>
      <c r="Q44">
        <f t="shared" si="13"/>
        <v>3.095521098512867E-2</v>
      </c>
      <c r="R44">
        <f t="shared" si="14"/>
        <v>0</v>
      </c>
    </row>
    <row r="45" spans="1:18">
      <c r="A45" s="11"/>
      <c r="B45">
        <v>498</v>
      </c>
      <c r="C45">
        <f t="shared" si="5"/>
        <v>8.6917396749317604</v>
      </c>
      <c r="D45">
        <f t="shared" si="6"/>
        <v>-315.49148863615324</v>
      </c>
      <c r="E45">
        <f t="shared" si="7"/>
        <v>7.4367933540701863</v>
      </c>
      <c r="F45">
        <f t="shared" si="0"/>
        <v>1.8161670468050795</v>
      </c>
      <c r="G45">
        <f t="shared" si="1"/>
        <v>136.72132509458885</v>
      </c>
      <c r="H45" s="10">
        <v>0</v>
      </c>
      <c r="I45">
        <f t="shared" si="8"/>
        <v>0</v>
      </c>
      <c r="J45">
        <f t="shared" si="2"/>
        <v>0</v>
      </c>
      <c r="K45">
        <f t="shared" si="3"/>
        <v>0</v>
      </c>
      <c r="L45">
        <f t="shared" si="4"/>
        <v>0</v>
      </c>
      <c r="M45">
        <f t="shared" si="9"/>
        <v>-0.44035478823945651</v>
      </c>
      <c r="N45">
        <f t="shared" si="10"/>
        <v>-4.0543071733420764</v>
      </c>
      <c r="O45">
        <f t="shared" si="11"/>
        <v>1.6180883524159122</v>
      </c>
      <c r="P45">
        <f t="shared" si="12"/>
        <v>-4.4184096850079804E-2</v>
      </c>
      <c r="Q45">
        <f t="shared" si="13"/>
        <v>2.188863960064499E-2</v>
      </c>
      <c r="R45">
        <f t="shared" si="14"/>
        <v>0</v>
      </c>
    </row>
    <row r="46" spans="1:18">
      <c r="A46" s="11"/>
      <c r="B46">
        <v>501</v>
      </c>
      <c r="C46">
        <f t="shared" si="5"/>
        <v>8.7440995524915905</v>
      </c>
      <c r="D46">
        <f t="shared" si="6"/>
        <v>-329.92618378272306</v>
      </c>
      <c r="E46">
        <f t="shared" si="7"/>
        <v>14.79210764390429</v>
      </c>
      <c r="F46">
        <f t="shared" si="0"/>
        <v>1.6962175797234118</v>
      </c>
      <c r="G46">
        <f t="shared" si="1"/>
        <v>128.58703062707323</v>
      </c>
      <c r="H46" s="10">
        <v>0</v>
      </c>
      <c r="I46">
        <f t="shared" si="8"/>
        <v>0</v>
      </c>
      <c r="J46">
        <f t="shared" si="2"/>
        <v>0</v>
      </c>
      <c r="K46">
        <f t="shared" si="3"/>
        <v>0</v>
      </c>
      <c r="L46">
        <f t="shared" si="4"/>
        <v>0</v>
      </c>
      <c r="M46">
        <f t="shared" si="9"/>
        <v>-0.41415568934071434</v>
      </c>
      <c r="N46">
        <f t="shared" si="10"/>
        <v>-3.9875550781854825</v>
      </c>
      <c r="O46">
        <f t="shared" si="11"/>
        <v>1.7820729215084974</v>
      </c>
      <c r="P46">
        <f t="shared" si="12"/>
        <v>-8.643713664899233E-2</v>
      </c>
      <c r="Q46">
        <f t="shared" si="13"/>
        <v>1.1330393600064359E-2</v>
      </c>
      <c r="R46">
        <f t="shared" si="14"/>
        <v>0</v>
      </c>
    </row>
    <row r="47" spans="1:18">
      <c r="A47" s="11"/>
      <c r="B47">
        <v>504</v>
      </c>
      <c r="C47">
        <f t="shared" si="5"/>
        <v>8.7964594300514207</v>
      </c>
      <c r="D47">
        <f t="shared" si="6"/>
        <v>-343.45657419243219</v>
      </c>
      <c r="E47">
        <f t="shared" si="7"/>
        <v>21.985356506944253</v>
      </c>
      <c r="F47">
        <f t="shared" si="0"/>
        <v>1.5021352650528352</v>
      </c>
      <c r="G47">
        <f t="shared" si="1"/>
        <v>120.10028804658371</v>
      </c>
      <c r="H47" s="10">
        <v>0</v>
      </c>
      <c r="I47">
        <f t="shared" si="8"/>
        <v>0</v>
      </c>
      <c r="J47">
        <f t="shared" si="2"/>
        <v>0</v>
      </c>
      <c r="K47">
        <f t="shared" si="3"/>
        <v>0</v>
      </c>
      <c r="L47">
        <f t="shared" si="4"/>
        <v>0</v>
      </c>
      <c r="M47">
        <f t="shared" si="9"/>
        <v>-0.38682141848509816</v>
      </c>
      <c r="N47">
        <f t="shared" si="10"/>
        <v>-3.8771144951427421</v>
      </c>
      <c r="O47">
        <f t="shared" si="11"/>
        <v>1.9021769409126017</v>
      </c>
      <c r="P47">
        <f t="shared" si="12"/>
        <v>-0.12491245880494406</v>
      </c>
      <c r="Q47">
        <f t="shared" si="13"/>
        <v>7.5087132362988557E-17</v>
      </c>
      <c r="R47">
        <f t="shared" si="14"/>
        <v>0</v>
      </c>
    </row>
    <row r="48" spans="1:18">
      <c r="A48" s="11"/>
      <c r="B48">
        <v>507</v>
      </c>
      <c r="C48">
        <f t="shared" si="5"/>
        <v>8.8488193076112509</v>
      </c>
      <c r="D48">
        <f t="shared" si="6"/>
        <v>-356.04557400565375</v>
      </c>
      <c r="E48">
        <f t="shared" si="7"/>
        <v>28.937729203362494</v>
      </c>
      <c r="F48">
        <f t="shared" si="0"/>
        <v>1.2424024312547275</v>
      </c>
      <c r="G48">
        <f t="shared" si="1"/>
        <v>111.28435892462717</v>
      </c>
      <c r="H48" s="10">
        <v>0</v>
      </c>
      <c r="I48">
        <f t="shared" si="8"/>
        <v>0</v>
      </c>
      <c r="J48">
        <f t="shared" si="2"/>
        <v>0</v>
      </c>
      <c r="K48">
        <f t="shared" si="3"/>
        <v>0</v>
      </c>
      <c r="L48">
        <f t="shared" si="4"/>
        <v>0</v>
      </c>
      <c r="M48">
        <f t="shared" si="9"/>
        <v>-0.35842689700904151</v>
      </c>
      <c r="N48">
        <f t="shared" si="10"/>
        <v>-3.7241954343528501</v>
      </c>
      <c r="O48">
        <f t="shared" si="11"/>
        <v>1.9754430510681071</v>
      </c>
      <c r="P48">
        <f t="shared" si="12"/>
        <v>-0.15792850711464032</v>
      </c>
      <c r="Q48">
        <f t="shared" si="13"/>
        <v>-1.1330393600064213E-2</v>
      </c>
      <c r="R48">
        <f t="shared" si="14"/>
        <v>0</v>
      </c>
    </row>
    <row r="49" spans="1:18">
      <c r="A49" s="11"/>
      <c r="B49">
        <v>510</v>
      </c>
      <c r="C49">
        <f t="shared" si="5"/>
        <v>8.9011791851710811</v>
      </c>
      <c r="D49">
        <f t="shared" si="6"/>
        <v>-367.65867764895006</v>
      </c>
      <c r="E49">
        <f t="shared" si="7"/>
        <v>35.573054083019564</v>
      </c>
      <c r="F49">
        <f t="shared" si="0"/>
        <v>0.92837064950248183</v>
      </c>
      <c r="G49">
        <f t="shared" si="1"/>
        <v>102.16340711013919</v>
      </c>
      <c r="H49" s="10">
        <v>0</v>
      </c>
      <c r="I49">
        <f t="shared" si="8"/>
        <v>0</v>
      </c>
      <c r="J49">
        <f t="shared" si="2"/>
        <v>0</v>
      </c>
      <c r="K49">
        <f t="shared" si="3"/>
        <v>0</v>
      </c>
      <c r="L49">
        <f t="shared" si="4"/>
        <v>0</v>
      </c>
      <c r="M49">
        <f t="shared" si="9"/>
        <v>-0.32904995232223122</v>
      </c>
      <c r="N49">
        <f t="shared" si="10"/>
        <v>-3.5304733090461893</v>
      </c>
      <c r="O49">
        <f t="shared" si="11"/>
        <v>2.0000671971867074</v>
      </c>
      <c r="P49">
        <f t="shared" si="12"/>
        <v>-0.18404232183837027</v>
      </c>
      <c r="Q49">
        <f t="shared" si="13"/>
        <v>-2.1888639600644862E-2</v>
      </c>
      <c r="R49">
        <f t="shared" si="14"/>
        <v>0</v>
      </c>
    </row>
    <row r="50" spans="1:18">
      <c r="A50" s="11"/>
      <c r="B50">
        <v>513</v>
      </c>
      <c r="C50">
        <f t="shared" si="5"/>
        <v>8.9535390627309113</v>
      </c>
      <c r="D50">
        <f t="shared" si="6"/>
        <v>-378.26405441245197</v>
      </c>
      <c r="E50">
        <f t="shared" si="7"/>
        <v>41.81863313800293</v>
      </c>
      <c r="F50">
        <f t="shared" si="0"/>
        <v>0.57376461555034675</v>
      </c>
      <c r="G50">
        <f t="shared" si="1"/>
        <v>92.762432498053656</v>
      </c>
      <c r="H50" s="10">
        <v>0</v>
      </c>
      <c r="I50">
        <f t="shared" si="8"/>
        <v>0</v>
      </c>
      <c r="J50">
        <f t="shared" si="2"/>
        <v>0</v>
      </c>
      <c r="K50">
        <f t="shared" si="3"/>
        <v>0</v>
      </c>
      <c r="L50">
        <f t="shared" si="4"/>
        <v>0</v>
      </c>
      <c r="M50">
        <f t="shared" si="9"/>
        <v>-0.29877110458808737</v>
      </c>
      <c r="N50">
        <f t="shared" si="10"/>
        <v>-3.2980705793665814</v>
      </c>
      <c r="O50">
        <f t="shared" si="11"/>
        <v>1.9754430510681069</v>
      </c>
      <c r="P50">
        <f t="shared" si="12"/>
        <v>-0.20211260396472105</v>
      </c>
      <c r="Q50">
        <f t="shared" si="13"/>
        <v>-3.0955210985128788E-2</v>
      </c>
      <c r="R50">
        <f t="shared" si="14"/>
        <v>0</v>
      </c>
    </row>
    <row r="51" spans="1:18">
      <c r="A51" s="11"/>
      <c r="B51">
        <v>516</v>
      </c>
      <c r="C51">
        <f t="shared" si="5"/>
        <v>9.0058989402907397</v>
      </c>
      <c r="D51">
        <f t="shared" si="6"/>
        <v>-387.83263569562109</v>
      </c>
      <c r="E51">
        <f t="shared" si="7"/>
        <v>47.606038497214534</v>
      </c>
      <c r="F51">
        <f t="shared" si="0"/>
        <v>0.19408231467058279</v>
      </c>
      <c r="G51">
        <f t="shared" si="1"/>
        <v>83.107202506328917</v>
      </c>
      <c r="H51" s="10">
        <v>0</v>
      </c>
      <c r="I51">
        <f t="shared" si="8"/>
        <v>0</v>
      </c>
      <c r="J51">
        <f t="shared" si="2"/>
        <v>0</v>
      </c>
      <c r="K51">
        <f t="shared" si="3"/>
        <v>0</v>
      </c>
      <c r="L51">
        <f t="shared" si="4"/>
        <v>0</v>
      </c>
      <c r="M51">
        <f t="shared" si="9"/>
        <v>-0.26767334602359355</v>
      </c>
      <c r="N51">
        <f t="shared" si="10"/>
        <v>-3.0295334982538042</v>
      </c>
      <c r="O51">
        <f t="shared" si="11"/>
        <v>1.902176940912605</v>
      </c>
      <c r="P51">
        <f t="shared" si="12"/>
        <v>-0.21134959545393703</v>
      </c>
      <c r="Q51">
        <f t="shared" si="13"/>
        <v>-3.7912235896880898E-2</v>
      </c>
      <c r="R51">
        <f t="shared" si="14"/>
        <v>0</v>
      </c>
    </row>
    <row r="52" spans="1:18">
      <c r="A52" s="11"/>
      <c r="B52">
        <v>519</v>
      </c>
      <c r="C52">
        <f t="shared" si="5"/>
        <v>9.0582588178505699</v>
      </c>
      <c r="D52">
        <f t="shared" si="6"/>
        <v>-396.33819468226488</v>
      </c>
      <c r="E52">
        <f t="shared" si="7"/>
        <v>52.871862136446858</v>
      </c>
      <c r="F52">
        <f t="shared" si="0"/>
        <v>-0.19408231467057108</v>
      </c>
      <c r="G52">
        <f t="shared" si="1"/>
        <v>73.224181449244824</v>
      </c>
      <c r="H52" s="10">
        <v>0</v>
      </c>
      <c r="I52">
        <f t="shared" si="8"/>
        <v>0</v>
      </c>
      <c r="J52">
        <f t="shared" si="2"/>
        <v>0</v>
      </c>
      <c r="K52">
        <f t="shared" si="3"/>
        <v>0</v>
      </c>
      <c r="L52">
        <f t="shared" si="4"/>
        <v>0</v>
      </c>
      <c r="M52">
        <f t="shared" si="9"/>
        <v>-0.23584191342339411</v>
      </c>
      <c r="N52">
        <f t="shared" si="10"/>
        <v>-2.7278042141635073</v>
      </c>
      <c r="O52">
        <f t="shared" si="11"/>
        <v>1.7820729215085027</v>
      </c>
      <c r="P52">
        <f t="shared" si="12"/>
        <v>-0.21134959545393717</v>
      </c>
      <c r="Q52">
        <f t="shared" si="13"/>
        <v>-4.2285604585192912E-2</v>
      </c>
      <c r="R52">
        <f t="shared" si="14"/>
        <v>0</v>
      </c>
    </row>
    <row r="53" spans="1:18">
      <c r="A53" s="11"/>
      <c r="B53">
        <v>522</v>
      </c>
      <c r="C53">
        <f t="shared" si="5"/>
        <v>9.1106186954104</v>
      </c>
      <c r="D53">
        <f t="shared" si="6"/>
        <v>-403.75741822641464</v>
      </c>
      <c r="E53">
        <f t="shared" si="7"/>
        <v>57.558410589963813</v>
      </c>
      <c r="F53">
        <f t="shared" si="0"/>
        <v>-0.57376461555034797</v>
      </c>
      <c r="G53">
        <f t="shared" si="1"/>
        <v>63.140458000558795</v>
      </c>
      <c r="H53" s="10">
        <v>0</v>
      </c>
      <c r="I53">
        <f t="shared" si="8"/>
        <v>0</v>
      </c>
      <c r="J53">
        <f t="shared" si="2"/>
        <v>0</v>
      </c>
      <c r="K53">
        <f t="shared" si="3"/>
        <v>0</v>
      </c>
      <c r="L53">
        <f t="shared" si="4"/>
        <v>0</v>
      </c>
      <c r="M53">
        <f t="shared" si="9"/>
        <v>-0.20336405453167161</v>
      </c>
      <c r="N53">
        <f t="shared" si="10"/>
        <v>-2.3961885362731059</v>
      </c>
      <c r="O53">
        <f t="shared" si="11"/>
        <v>1.6180883524159189</v>
      </c>
      <c r="P53">
        <f t="shared" si="12"/>
        <v>-0.202112603964721</v>
      </c>
      <c r="Q53">
        <f t="shared" si="13"/>
        <v>-4.3777279201289626E-2</v>
      </c>
      <c r="R53">
        <f t="shared" si="14"/>
        <v>0</v>
      </c>
    </row>
    <row r="54" spans="1:18">
      <c r="A54" s="11"/>
      <c r="B54">
        <v>525</v>
      </c>
      <c r="C54">
        <f t="shared" si="5"/>
        <v>9.1629785729702302</v>
      </c>
      <c r="D54">
        <f t="shared" si="6"/>
        <v>-410.06997075203981</v>
      </c>
      <c r="E54">
        <f t="shared" si="7"/>
        <v>61.614337052185348</v>
      </c>
      <c r="F54">
        <f t="shared" si="0"/>
        <v>-0.92837064950248316</v>
      </c>
      <c r="G54">
        <f t="shared" si="1"/>
        <v>52.883670945332639</v>
      </c>
      <c r="H54" s="10">
        <v>0</v>
      </c>
      <c r="I54">
        <f t="shared" si="8"/>
        <v>0</v>
      </c>
      <c r="J54">
        <f t="shared" si="2"/>
        <v>0</v>
      </c>
      <c r="K54">
        <f t="shared" si="3"/>
        <v>0</v>
      </c>
      <c r="L54">
        <f t="shared" si="4"/>
        <v>0</v>
      </c>
      <c r="M54">
        <f t="shared" si="9"/>
        <v>-0.17032878890213982</v>
      </c>
      <c r="N54">
        <f t="shared" si="10"/>
        <v>-2.0383197153446075</v>
      </c>
      <c r="O54">
        <f t="shared" si="11"/>
        <v>1.4142610779594955</v>
      </c>
      <c r="P54">
        <f t="shared" si="12"/>
        <v>-0.18404232183837016</v>
      </c>
      <c r="Q54">
        <f t="shared" si="13"/>
        <v>-4.2285604585192912E-2</v>
      </c>
      <c r="R54">
        <f t="shared" si="14"/>
        <v>0</v>
      </c>
    </row>
    <row r="55" spans="1:18">
      <c r="A55" s="11"/>
      <c r="B55">
        <v>528</v>
      </c>
      <c r="C55">
        <f t="shared" si="5"/>
        <v>9.2153384505300604</v>
      </c>
      <c r="D55">
        <f t="shared" si="6"/>
        <v>-415.25854999144781</v>
      </c>
      <c r="E55">
        <f t="shared" si="7"/>
        <v>64.995203944034188</v>
      </c>
      <c r="F55">
        <f t="shared" si="0"/>
        <v>-1.2424024312547286</v>
      </c>
      <c r="G55">
        <f t="shared" si="1"/>
        <v>42.481933423944241</v>
      </c>
      <c r="H55" s="10">
        <v>0</v>
      </c>
      <c r="I55">
        <f t="shared" si="8"/>
        <v>0</v>
      </c>
      <c r="J55">
        <f t="shared" si="2"/>
        <v>0</v>
      </c>
      <c r="K55">
        <f t="shared" si="3"/>
        <v>0</v>
      </c>
      <c r="L55">
        <f t="shared" si="4"/>
        <v>0</v>
      </c>
      <c r="M55">
        <f t="shared" si="9"/>
        <v>-0.13682666390163631</v>
      </c>
      <c r="N55">
        <f t="shared" si="10"/>
        <v>-1.6581186370689702</v>
      </c>
      <c r="O55">
        <f t="shared" si="11"/>
        <v>1.1756100021002902</v>
      </c>
      <c r="P55">
        <f t="shared" si="12"/>
        <v>-0.15792850711464021</v>
      </c>
      <c r="Q55">
        <f t="shared" si="13"/>
        <v>-3.7912235896880898E-2</v>
      </c>
      <c r="R55">
        <f t="shared" si="14"/>
        <v>0</v>
      </c>
    </row>
    <row r="56" spans="1:18">
      <c r="A56" s="11"/>
      <c r="B56">
        <v>531</v>
      </c>
      <c r="C56">
        <f t="shared" si="5"/>
        <v>9.2676983280898888</v>
      </c>
      <c r="D56">
        <f t="shared" si="6"/>
        <v>-419.3089344095971</v>
      </c>
      <c r="E56">
        <f t="shared" si="7"/>
        <v>67.663969780351252</v>
      </c>
      <c r="F56">
        <f t="shared" si="0"/>
        <v>-1.5021352650528284</v>
      </c>
      <c r="G56">
        <f t="shared" si="1"/>
        <v>31.96375587592415</v>
      </c>
      <c r="H56" s="10">
        <v>0</v>
      </c>
      <c r="I56">
        <f t="shared" si="8"/>
        <v>0</v>
      </c>
      <c r="J56">
        <f t="shared" si="2"/>
        <v>0</v>
      </c>
      <c r="K56">
        <f t="shared" si="3"/>
        <v>0</v>
      </c>
      <c r="L56">
        <f t="shared" si="4"/>
        <v>0</v>
      </c>
      <c r="M56">
        <f t="shared" si="9"/>
        <v>-0.10294950652608427</v>
      </c>
      <c r="N56">
        <f t="shared" si="10"/>
        <v>-1.2597508640219872</v>
      </c>
      <c r="O56">
        <f t="shared" si="11"/>
        <v>0.90801150636347483</v>
      </c>
      <c r="P56">
        <f t="shared" si="12"/>
        <v>-0.12491245880494516</v>
      </c>
      <c r="Q56">
        <f t="shared" si="13"/>
        <v>-3.0955210985128788E-2</v>
      </c>
      <c r="R56">
        <f t="shared" si="14"/>
        <v>0</v>
      </c>
    </row>
    <row r="57" spans="1:18">
      <c r="A57" s="11"/>
      <c r="B57">
        <v>534</v>
      </c>
      <c r="C57">
        <f t="shared" si="5"/>
        <v>9.320058205649719</v>
      </c>
      <c r="D57">
        <f t="shared" si="6"/>
        <v>-422.21002218433648</v>
      </c>
      <c r="E57">
        <f t="shared" si="7"/>
        <v>69.591395004158912</v>
      </c>
      <c r="F57">
        <f t="shared" si="0"/>
        <v>-1.6962175797234069</v>
      </c>
      <c r="G57">
        <f t="shared" si="1"/>
        <v>21.357967894821229</v>
      </c>
      <c r="H57" s="10">
        <v>0</v>
      </c>
      <c r="I57">
        <f t="shared" si="8"/>
        <v>0</v>
      </c>
      <c r="J57">
        <f t="shared" si="2"/>
        <v>0</v>
      </c>
      <c r="K57">
        <f t="shared" si="3"/>
        <v>0</v>
      </c>
      <c r="L57">
        <f t="shared" si="4"/>
        <v>0</v>
      </c>
      <c r="M57">
        <f t="shared" si="9"/>
        <v>-6.8790171709075601E-2</v>
      </c>
      <c r="N57">
        <f t="shared" si="10"/>
        <v>-0.84758099688894983</v>
      </c>
      <c r="O57">
        <f t="shared" si="11"/>
        <v>0.61805475382256714</v>
      </c>
      <c r="P57">
        <f t="shared" si="12"/>
        <v>-8.6437136648993565E-2</v>
      </c>
      <c r="Q57">
        <f t="shared" si="13"/>
        <v>-2.1888639600645129E-2</v>
      </c>
      <c r="R57">
        <f t="shared" si="14"/>
        <v>0</v>
      </c>
    </row>
    <row r="58" spans="1:18">
      <c r="A58" s="11"/>
      <c r="B58">
        <v>537</v>
      </c>
      <c r="C58">
        <f t="shared" si="5"/>
        <v>9.3724180832095492</v>
      </c>
      <c r="D58">
        <f t="shared" si="6"/>
        <v>-423.95386163572732</v>
      </c>
      <c r="E58">
        <f t="shared" si="7"/>
        <v>70.75636234136536</v>
      </c>
      <c r="F58">
        <f t="shared" si="0"/>
        <v>-1.816167046805077</v>
      </c>
      <c r="G58">
        <f t="shared" si="1"/>
        <v>10.693639208292742</v>
      </c>
      <c r="H58" s="10">
        <v>0</v>
      </c>
      <c r="I58">
        <f t="shared" si="8"/>
        <v>0</v>
      </c>
      <c r="J58">
        <f t="shared" si="2"/>
        <v>0</v>
      </c>
      <c r="K58">
        <f t="shared" si="3"/>
        <v>0</v>
      </c>
      <c r="L58">
        <f t="shared" si="4"/>
        <v>0</v>
      </c>
      <c r="M58">
        <f t="shared" si="9"/>
        <v>-3.4442287812958543E-2</v>
      </c>
      <c r="N58">
        <f t="shared" si="10"/>
        <v>-0.42612485498627062</v>
      </c>
      <c r="O58">
        <f t="shared" si="11"/>
        <v>0.31287944203642049</v>
      </c>
      <c r="P58">
        <f t="shared" si="12"/>
        <v>-4.4184096850081123E-2</v>
      </c>
      <c r="Q58">
        <f t="shared" si="13"/>
        <v>-1.1330393600064213E-2</v>
      </c>
      <c r="R58">
        <f t="shared" si="14"/>
        <v>0</v>
      </c>
    </row>
    <row r="59" spans="1:18">
      <c r="A59" s="11"/>
      <c r="B59">
        <v>540</v>
      </c>
      <c r="C59">
        <f t="shared" si="5"/>
        <v>9.4247779607693793</v>
      </c>
      <c r="D59">
        <f t="shared" si="6"/>
        <v>-424.53567302104625</v>
      </c>
      <c r="E59">
        <f t="shared" si="7"/>
        <v>71.14610816603907</v>
      </c>
      <c r="F59">
        <f t="shared" si="0"/>
        <v>-1.856741299004967</v>
      </c>
      <c r="G59">
        <f t="shared" si="1"/>
        <v>7.509920422151244E-14</v>
      </c>
      <c r="H59" s="10">
        <v>0</v>
      </c>
      <c r="I59">
        <f t="shared" si="8"/>
        <v>0</v>
      </c>
      <c r="J59">
        <f t="shared" si="2"/>
        <v>0</v>
      </c>
      <c r="K59">
        <f t="shared" si="3"/>
        <v>0</v>
      </c>
      <c r="L59">
        <f t="shared" si="4"/>
        <v>0</v>
      </c>
      <c r="M59">
        <f t="shared" si="9"/>
        <v>-2.4188102440520209E-16</v>
      </c>
      <c r="N59">
        <f t="shared" si="10"/>
        <v>-2.9966930998370679E-15</v>
      </c>
      <c r="O59">
        <f t="shared" si="11"/>
        <v>2.2053413127120381E-15</v>
      </c>
      <c r="P59">
        <f t="shared" si="12"/>
        <v>-3.1243309757809079E-16</v>
      </c>
      <c r="Q59">
        <f t="shared" si="13"/>
        <v>-2.3597863759943522E-16</v>
      </c>
      <c r="R59">
        <f t="shared" si="14"/>
        <v>0</v>
      </c>
    </row>
    <row r="60" spans="1:18">
      <c r="A60" s="11"/>
      <c r="B60">
        <v>543</v>
      </c>
      <c r="C60">
        <f t="shared" si="5"/>
        <v>9.4771378383292095</v>
      </c>
      <c r="D60">
        <f t="shared" si="6"/>
        <v>-423.95386163572732</v>
      </c>
      <c r="E60">
        <f t="shared" si="7"/>
        <v>70.756362341365374</v>
      </c>
      <c r="F60">
        <f t="shared" si="0"/>
        <v>-1.8161670468050781</v>
      </c>
      <c r="G60">
        <f t="shared" si="1"/>
        <v>-10.693639208292593</v>
      </c>
      <c r="H60" s="10">
        <v>0</v>
      </c>
      <c r="I60">
        <f t="shared" si="8"/>
        <v>0</v>
      </c>
      <c r="J60">
        <f t="shared" si="2"/>
        <v>0</v>
      </c>
      <c r="K60">
        <f t="shared" si="3"/>
        <v>0</v>
      </c>
      <c r="L60">
        <f t="shared" si="4"/>
        <v>0</v>
      </c>
      <c r="M60">
        <f t="shared" si="9"/>
        <v>3.4442287812958057E-2</v>
      </c>
      <c r="N60">
        <f t="shared" si="10"/>
        <v>0.42612485498626468</v>
      </c>
      <c r="O60">
        <f t="shared" si="11"/>
        <v>-0.3128794420364161</v>
      </c>
      <c r="P60">
        <f t="shared" si="12"/>
        <v>4.4184096850080505E-2</v>
      </c>
      <c r="Q60">
        <f t="shared" si="13"/>
        <v>1.1330393600064359E-2</v>
      </c>
      <c r="R60">
        <f t="shared" si="14"/>
        <v>0</v>
      </c>
    </row>
    <row r="61" spans="1:18">
      <c r="A61" s="11"/>
      <c r="B61">
        <v>546</v>
      </c>
      <c r="C61">
        <f t="shared" si="5"/>
        <v>9.5294977158890397</v>
      </c>
      <c r="D61">
        <f t="shared" si="6"/>
        <v>-422.21002218433648</v>
      </c>
      <c r="E61">
        <f t="shared" si="7"/>
        <v>69.591395004158926</v>
      </c>
      <c r="F61">
        <f t="shared" si="0"/>
        <v>-1.6962175797234089</v>
      </c>
      <c r="G61">
        <f t="shared" si="1"/>
        <v>-21.357967894821076</v>
      </c>
      <c r="H61" s="10">
        <v>0</v>
      </c>
      <c r="I61">
        <f t="shared" si="8"/>
        <v>0</v>
      </c>
      <c r="J61">
        <f t="shared" si="2"/>
        <v>0</v>
      </c>
      <c r="K61">
        <f t="shared" si="3"/>
        <v>0</v>
      </c>
      <c r="L61">
        <f t="shared" si="4"/>
        <v>0</v>
      </c>
      <c r="M61">
        <f t="shared" si="9"/>
        <v>6.8790171709075115E-2</v>
      </c>
      <c r="N61">
        <f t="shared" si="10"/>
        <v>0.84758099688894384</v>
      </c>
      <c r="O61">
        <f t="shared" si="11"/>
        <v>-0.61805475382256292</v>
      </c>
      <c r="P61">
        <f t="shared" si="12"/>
        <v>8.643713664899301E-2</v>
      </c>
      <c r="Q61">
        <f t="shared" si="13"/>
        <v>2.1888639600644723E-2</v>
      </c>
      <c r="R61">
        <f t="shared" si="14"/>
        <v>0</v>
      </c>
    </row>
    <row r="62" spans="1:18">
      <c r="A62" s="11"/>
      <c r="B62">
        <v>549</v>
      </c>
      <c r="C62">
        <f t="shared" si="5"/>
        <v>9.5818575934488681</v>
      </c>
      <c r="D62">
        <f t="shared" si="6"/>
        <v>-419.30893440959727</v>
      </c>
      <c r="E62">
        <f t="shared" si="7"/>
        <v>67.663969780351351</v>
      </c>
      <c r="F62">
        <f t="shared" si="0"/>
        <v>-1.5021352650528392</v>
      </c>
      <c r="G62">
        <f t="shared" si="1"/>
        <v>-31.963755875923646</v>
      </c>
      <c r="H62" s="10">
        <v>0</v>
      </c>
      <c r="I62">
        <f t="shared" si="8"/>
        <v>0</v>
      </c>
      <c r="J62">
        <f t="shared" si="2"/>
        <v>0</v>
      </c>
      <c r="K62">
        <f t="shared" si="3"/>
        <v>0</v>
      </c>
      <c r="L62">
        <f t="shared" si="4"/>
        <v>0</v>
      </c>
      <c r="M62">
        <f t="shared" si="9"/>
        <v>0.10294950652608263</v>
      </c>
      <c r="N62">
        <f t="shared" si="10"/>
        <v>1.2597508640219677</v>
      </c>
      <c r="O62">
        <f t="shared" si="11"/>
        <v>-0.90801150636346462</v>
      </c>
      <c r="P62">
        <f t="shared" si="12"/>
        <v>0.12491245880494344</v>
      </c>
      <c r="Q62">
        <f t="shared" si="13"/>
        <v>3.0955210985128451E-2</v>
      </c>
      <c r="R62">
        <f t="shared" si="14"/>
        <v>0</v>
      </c>
    </row>
    <row r="63" spans="1:18">
      <c r="A63" s="11"/>
      <c r="B63">
        <v>552</v>
      </c>
      <c r="C63">
        <f t="shared" si="5"/>
        <v>9.6342174710086983</v>
      </c>
      <c r="D63">
        <f t="shared" si="6"/>
        <v>-415.25854999144792</v>
      </c>
      <c r="E63">
        <f t="shared" si="7"/>
        <v>64.995203944034216</v>
      </c>
      <c r="F63">
        <f t="shared" si="0"/>
        <v>-1.242402431254733</v>
      </c>
      <c r="G63">
        <f t="shared" si="1"/>
        <v>-42.481933423944099</v>
      </c>
      <c r="H63" s="10">
        <v>0</v>
      </c>
      <c r="I63">
        <f t="shared" si="8"/>
        <v>0</v>
      </c>
      <c r="J63">
        <f t="shared" si="2"/>
        <v>0</v>
      </c>
      <c r="K63">
        <f t="shared" si="3"/>
        <v>0</v>
      </c>
      <c r="L63">
        <f t="shared" si="4"/>
        <v>0</v>
      </c>
      <c r="M63">
        <f t="shared" si="9"/>
        <v>0.13682666390163581</v>
      </c>
      <c r="N63">
        <f t="shared" si="10"/>
        <v>1.6581186370689649</v>
      </c>
      <c r="O63">
        <f t="shared" si="11"/>
        <v>-1.1756100021002867</v>
      </c>
      <c r="P63">
        <f t="shared" si="12"/>
        <v>0.15792850711463982</v>
      </c>
      <c r="Q63">
        <f t="shared" si="13"/>
        <v>3.7912235896880815E-2</v>
      </c>
      <c r="R63">
        <f t="shared" si="14"/>
        <v>0</v>
      </c>
    </row>
    <row r="64" spans="1:18">
      <c r="A64" s="11"/>
      <c r="B64">
        <v>555</v>
      </c>
      <c r="C64">
        <f t="shared" si="5"/>
        <v>9.6865773485685303</v>
      </c>
      <c r="D64">
        <f t="shared" si="6"/>
        <v>-410.06997075203969</v>
      </c>
      <c r="E64">
        <f t="shared" si="7"/>
        <v>61.61433705218527</v>
      </c>
      <c r="F64">
        <f t="shared" si="0"/>
        <v>-0.92837064950247628</v>
      </c>
      <c r="G64">
        <f t="shared" si="1"/>
        <v>-52.883670945332852</v>
      </c>
      <c r="H64" s="10">
        <v>0</v>
      </c>
      <c r="I64">
        <f t="shared" si="8"/>
        <v>0</v>
      </c>
      <c r="J64">
        <f t="shared" si="2"/>
        <v>0</v>
      </c>
      <c r="K64">
        <f t="shared" si="3"/>
        <v>0</v>
      </c>
      <c r="L64">
        <f t="shared" si="4"/>
        <v>0</v>
      </c>
      <c r="M64">
        <f t="shared" si="9"/>
        <v>0.17032878890214051</v>
      </c>
      <c r="N64">
        <f t="shared" si="10"/>
        <v>2.0383197153446146</v>
      </c>
      <c r="O64">
        <f t="shared" si="11"/>
        <v>-1.4142610779594973</v>
      </c>
      <c r="P64">
        <f t="shared" si="12"/>
        <v>0.1840423218383706</v>
      </c>
      <c r="Q64">
        <f t="shared" si="13"/>
        <v>4.228560458519303E-2</v>
      </c>
      <c r="R64">
        <f t="shared" si="14"/>
        <v>0</v>
      </c>
    </row>
    <row r="65" spans="1:18">
      <c r="A65" s="11"/>
      <c r="B65">
        <v>558</v>
      </c>
      <c r="C65">
        <f t="shared" si="5"/>
        <v>9.7389372261283587</v>
      </c>
      <c r="D65">
        <f t="shared" si="6"/>
        <v>-403.75741822641476</v>
      </c>
      <c r="E65">
        <f t="shared" si="7"/>
        <v>57.55841058996387</v>
      </c>
      <c r="F65">
        <f t="shared" si="0"/>
        <v>-0.57376461555035319</v>
      </c>
      <c r="G65">
        <f t="shared" si="1"/>
        <v>-63.140458000558645</v>
      </c>
      <c r="H65" s="10">
        <v>0</v>
      </c>
      <c r="I65">
        <f t="shared" si="8"/>
        <v>0</v>
      </c>
      <c r="J65">
        <f t="shared" si="2"/>
        <v>0</v>
      </c>
      <c r="K65">
        <f t="shared" si="3"/>
        <v>0</v>
      </c>
      <c r="L65">
        <f t="shared" si="4"/>
        <v>0</v>
      </c>
      <c r="M65">
        <f t="shared" si="9"/>
        <v>0.20336405453167111</v>
      </c>
      <c r="N65">
        <f t="shared" si="10"/>
        <v>2.3961885362731006</v>
      </c>
      <c r="O65">
        <f t="shared" si="11"/>
        <v>-1.6180883524159162</v>
      </c>
      <c r="P65">
        <f t="shared" si="12"/>
        <v>0.20211260396472083</v>
      </c>
      <c r="Q65">
        <f t="shared" si="13"/>
        <v>4.3777279201289626E-2</v>
      </c>
      <c r="R65">
        <f t="shared" si="14"/>
        <v>0</v>
      </c>
    </row>
    <row r="66" spans="1:18">
      <c r="A66" s="11"/>
      <c r="B66">
        <v>561</v>
      </c>
      <c r="C66">
        <f t="shared" si="5"/>
        <v>9.7912971036881888</v>
      </c>
      <c r="D66">
        <f t="shared" si="6"/>
        <v>-396.338194682265</v>
      </c>
      <c r="E66">
        <f t="shared" si="7"/>
        <v>52.871862136446929</v>
      </c>
      <c r="F66">
        <f t="shared" si="0"/>
        <v>-0.19408231467057654</v>
      </c>
      <c r="G66">
        <f t="shared" si="1"/>
        <v>-73.224181449244682</v>
      </c>
      <c r="H66" s="10">
        <v>0</v>
      </c>
      <c r="I66">
        <f t="shared" si="8"/>
        <v>0</v>
      </c>
      <c r="J66">
        <f t="shared" si="2"/>
        <v>0</v>
      </c>
      <c r="K66">
        <f t="shared" si="3"/>
        <v>0</v>
      </c>
      <c r="L66">
        <f t="shared" si="4"/>
        <v>0</v>
      </c>
      <c r="M66">
        <f t="shared" si="9"/>
        <v>0.23584191342339367</v>
      </c>
      <c r="N66">
        <f t="shared" si="10"/>
        <v>2.7278042141635037</v>
      </c>
      <c r="O66">
        <f t="shared" si="11"/>
        <v>-1.7820729215085007</v>
      </c>
      <c r="P66">
        <f t="shared" si="12"/>
        <v>0.21134959545393711</v>
      </c>
      <c r="Q66">
        <f t="shared" si="13"/>
        <v>4.2285604585192947E-2</v>
      </c>
      <c r="R66">
        <f t="shared" si="14"/>
        <v>0</v>
      </c>
    </row>
    <row r="67" spans="1:18">
      <c r="A67" s="11"/>
      <c r="B67">
        <v>564</v>
      </c>
      <c r="C67">
        <f t="shared" si="5"/>
        <v>9.8436569812480172</v>
      </c>
      <c r="D67">
        <f t="shared" si="6"/>
        <v>-387.83263569562155</v>
      </c>
      <c r="E67">
        <f t="shared" si="7"/>
        <v>47.606038497214811</v>
      </c>
      <c r="F67">
        <f t="shared" si="0"/>
        <v>0.19408231467056428</v>
      </c>
      <c r="G67">
        <f t="shared" si="1"/>
        <v>-83.107202506328449</v>
      </c>
      <c r="H67" s="10">
        <v>0</v>
      </c>
      <c r="I67">
        <f t="shared" si="8"/>
        <v>0</v>
      </c>
      <c r="J67">
        <f t="shared" si="2"/>
        <v>0</v>
      </c>
      <c r="K67">
        <f t="shared" si="3"/>
        <v>0</v>
      </c>
      <c r="L67">
        <f t="shared" si="4"/>
        <v>0</v>
      </c>
      <c r="M67">
        <f t="shared" si="9"/>
        <v>0.267673346023592</v>
      </c>
      <c r="N67">
        <f t="shared" si="10"/>
        <v>3.0295334982537909</v>
      </c>
      <c r="O67">
        <f t="shared" si="11"/>
        <v>-1.9021769409125993</v>
      </c>
      <c r="P67">
        <f t="shared" si="12"/>
        <v>0.21134959545393725</v>
      </c>
      <c r="Q67">
        <f t="shared" si="13"/>
        <v>3.7912235896881127E-2</v>
      </c>
      <c r="R67">
        <f t="shared" si="14"/>
        <v>0</v>
      </c>
    </row>
    <row r="68" spans="1:18">
      <c r="A68" s="11"/>
      <c r="B68">
        <v>567</v>
      </c>
      <c r="C68">
        <f t="shared" si="5"/>
        <v>9.8960168588078474</v>
      </c>
      <c r="D68">
        <f t="shared" si="6"/>
        <v>-378.2640544124522</v>
      </c>
      <c r="E68">
        <f t="shared" si="7"/>
        <v>41.818633138003008</v>
      </c>
      <c r="F68">
        <f t="shared" si="0"/>
        <v>0.57376461555034153</v>
      </c>
      <c r="G68">
        <f t="shared" si="1"/>
        <v>-92.762432498053514</v>
      </c>
      <c r="H68" s="10">
        <v>0</v>
      </c>
      <c r="I68">
        <f t="shared" si="8"/>
        <v>0</v>
      </c>
      <c r="J68">
        <f t="shared" si="2"/>
        <v>0</v>
      </c>
      <c r="K68">
        <f t="shared" si="3"/>
        <v>0</v>
      </c>
      <c r="L68">
        <f t="shared" si="4"/>
        <v>0</v>
      </c>
      <c r="M68">
        <f t="shared" si="9"/>
        <v>0.29877110458808692</v>
      </c>
      <c r="N68">
        <f t="shared" si="10"/>
        <v>3.2980705793665783</v>
      </c>
      <c r="O68">
        <f t="shared" si="11"/>
        <v>-1.9754430510681062</v>
      </c>
      <c r="P68">
        <f t="shared" si="12"/>
        <v>0.20211260396472128</v>
      </c>
      <c r="Q68">
        <f t="shared" si="13"/>
        <v>3.0955210985128899E-2</v>
      </c>
      <c r="R68">
        <f t="shared" si="14"/>
        <v>0</v>
      </c>
    </row>
    <row r="69" spans="1:18">
      <c r="A69" s="11"/>
      <c r="B69">
        <v>570</v>
      </c>
      <c r="C69">
        <f t="shared" si="5"/>
        <v>9.9483767363676794</v>
      </c>
      <c r="D69">
        <f t="shared" si="6"/>
        <v>-367.65867764894983</v>
      </c>
      <c r="E69">
        <f t="shared" si="7"/>
        <v>35.573054083019436</v>
      </c>
      <c r="F69">
        <f t="shared" si="0"/>
        <v>0.92837064950248838</v>
      </c>
      <c r="G69">
        <f t="shared" si="1"/>
        <v>-102.16340711013937</v>
      </c>
      <c r="H69" s="10">
        <v>0</v>
      </c>
      <c r="I69">
        <f t="shared" si="8"/>
        <v>0</v>
      </c>
      <c r="J69">
        <f t="shared" si="2"/>
        <v>0</v>
      </c>
      <c r="K69">
        <f t="shared" si="3"/>
        <v>0</v>
      </c>
      <c r="L69">
        <f t="shared" si="4"/>
        <v>0</v>
      </c>
      <c r="M69">
        <f t="shared" si="9"/>
        <v>0.32904995232223178</v>
      </c>
      <c r="N69">
        <f t="shared" si="10"/>
        <v>3.5304733090461937</v>
      </c>
      <c r="O69">
        <f t="shared" si="11"/>
        <v>-2.0000671971867074</v>
      </c>
      <c r="P69">
        <f t="shared" si="12"/>
        <v>0.18404232183836983</v>
      </c>
      <c r="Q69">
        <f t="shared" si="13"/>
        <v>2.188863960064473E-2</v>
      </c>
      <c r="R69">
        <f t="shared" si="14"/>
        <v>0</v>
      </c>
    </row>
    <row r="70" spans="1:18">
      <c r="A70" s="11"/>
      <c r="B70">
        <v>573</v>
      </c>
      <c r="C70">
        <f t="shared" si="5"/>
        <v>10.000736613927508</v>
      </c>
      <c r="D70">
        <f t="shared" si="6"/>
        <v>-356.04557400565386</v>
      </c>
      <c r="E70">
        <f t="shared" si="7"/>
        <v>28.937729203362601</v>
      </c>
      <c r="F70">
        <f t="shared" si="0"/>
        <v>1.2424024312547235</v>
      </c>
      <c r="G70">
        <f t="shared" si="1"/>
        <v>-111.28435892462706</v>
      </c>
      <c r="H70" s="10">
        <v>0</v>
      </c>
      <c r="I70">
        <f t="shared" si="8"/>
        <v>0</v>
      </c>
      <c r="J70">
        <f t="shared" si="2"/>
        <v>0</v>
      </c>
      <c r="K70">
        <f t="shared" si="3"/>
        <v>0</v>
      </c>
      <c r="L70">
        <f t="shared" si="4"/>
        <v>0</v>
      </c>
      <c r="M70">
        <f t="shared" si="9"/>
        <v>0.35842689700904112</v>
      </c>
      <c r="N70">
        <f t="shared" si="10"/>
        <v>3.7241954343528474</v>
      </c>
      <c r="O70">
        <f t="shared" si="11"/>
        <v>-1.9754430510681082</v>
      </c>
      <c r="P70">
        <f t="shared" si="12"/>
        <v>0.15792850711464074</v>
      </c>
      <c r="Q70">
        <f t="shared" si="13"/>
        <v>1.1330393600064369E-2</v>
      </c>
      <c r="R70">
        <f t="shared" si="14"/>
        <v>0</v>
      </c>
    </row>
    <row r="71" spans="1:18">
      <c r="A71" s="11"/>
      <c r="B71">
        <v>576</v>
      </c>
      <c r="C71">
        <f t="shared" si="5"/>
        <v>10.053096491487338</v>
      </c>
      <c r="D71">
        <f t="shared" si="6"/>
        <v>-343.45657419243241</v>
      </c>
      <c r="E71">
        <f t="shared" si="7"/>
        <v>21.985356506944346</v>
      </c>
      <c r="F71">
        <f t="shared" si="0"/>
        <v>1.5021352650528321</v>
      </c>
      <c r="G71">
        <f t="shared" si="1"/>
        <v>-120.1002880465836</v>
      </c>
      <c r="H71" s="10">
        <v>0</v>
      </c>
      <c r="I71">
        <f t="shared" si="8"/>
        <v>0</v>
      </c>
      <c r="J71">
        <f t="shared" si="2"/>
        <v>0</v>
      </c>
      <c r="K71">
        <f t="shared" si="3"/>
        <v>0</v>
      </c>
      <c r="L71">
        <f t="shared" si="4"/>
        <v>0</v>
      </c>
      <c r="M71">
        <f t="shared" si="9"/>
        <v>0.38682141848509782</v>
      </c>
      <c r="N71">
        <f t="shared" si="10"/>
        <v>3.8771144951427408</v>
      </c>
      <c r="O71">
        <f t="shared" si="11"/>
        <v>-1.9021769409126028</v>
      </c>
      <c r="P71">
        <f t="shared" si="12"/>
        <v>0.12491245880494455</v>
      </c>
      <c r="Q71">
        <f t="shared" si="13"/>
        <v>8.5813865557701206E-17</v>
      </c>
      <c r="R71">
        <f t="shared" si="14"/>
        <v>0</v>
      </c>
    </row>
    <row r="72" spans="1:18">
      <c r="A72" s="11"/>
      <c r="B72">
        <v>579</v>
      </c>
      <c r="C72">
        <f t="shared" si="5"/>
        <v>10.105456369047168</v>
      </c>
      <c r="D72">
        <f t="shared" si="6"/>
        <v>-329.92618378272323</v>
      </c>
      <c r="E72">
        <f t="shared" si="7"/>
        <v>14.792107643904387</v>
      </c>
      <c r="F72">
        <f t="shared" si="0"/>
        <v>1.6962175797234096</v>
      </c>
      <c r="G72">
        <f t="shared" si="1"/>
        <v>-128.58703062707312</v>
      </c>
      <c r="H72" s="10">
        <v>0</v>
      </c>
      <c r="I72">
        <f t="shared" si="8"/>
        <v>0</v>
      </c>
      <c r="J72">
        <f t="shared" si="2"/>
        <v>0</v>
      </c>
      <c r="K72">
        <f t="shared" si="3"/>
        <v>0</v>
      </c>
      <c r="L72">
        <f t="shared" si="4"/>
        <v>0</v>
      </c>
      <c r="M72">
        <f t="shared" si="9"/>
        <v>0.4141556893407139</v>
      </c>
      <c r="N72">
        <f t="shared" si="10"/>
        <v>3.9875550781854816</v>
      </c>
      <c r="O72">
        <f t="shared" si="11"/>
        <v>-1.7820729215084998</v>
      </c>
      <c r="P72">
        <f t="shared" si="12"/>
        <v>8.6437136648992899E-2</v>
      </c>
      <c r="Q72">
        <f t="shared" si="13"/>
        <v>-1.1330393600064204E-2</v>
      </c>
      <c r="R72">
        <f t="shared" si="14"/>
        <v>0</v>
      </c>
    </row>
    <row r="73" spans="1:18">
      <c r="A73" s="11"/>
      <c r="B73">
        <v>582</v>
      </c>
      <c r="C73">
        <f t="shared" si="5"/>
        <v>10.157816246606997</v>
      </c>
      <c r="D73">
        <f t="shared" si="6"/>
        <v>-315.49148863615397</v>
      </c>
      <c r="E73">
        <f t="shared" si="7"/>
        <v>7.4367933540705398</v>
      </c>
      <c r="F73">
        <f t="shared" ref="F73:F136" si="15">-($D$2/(262144*$F$2^11))*(65536*COS(4*C73)*$F$2^8*$B$2^2*$E$2^4+49152*COS(4*C73)*$F$2^6*$B$2^2*$E$2^6+35840*COS(4*C73)*$F$2^4*$B$2^2*$E$2^8+26880*COS(4*C73)*$F$2^2*$B$2^2*$E$2^10+4725*COS(4*C73)*$B$2^2*$E$2^12)</f>
        <v>1.8161670468050755</v>
      </c>
      <c r="G73">
        <f t="shared" ref="G73:G136" si="16">$C$2*$E$2*$B$2^2*SIN(C73)</f>
        <v>-136.72132509458845</v>
      </c>
      <c r="H73" s="10">
        <v>0</v>
      </c>
      <c r="I73">
        <f t="shared" si="8"/>
        <v>0</v>
      </c>
      <c r="J73">
        <f t="shared" ref="J73:J136" si="17">I73*$E$2*SIN(C73)</f>
        <v>0</v>
      </c>
      <c r="K73">
        <f t="shared" ref="K73:K136" si="18">(I73/(65536*$F$2^9))*(32768*$F$2^8*$E$2^2+8192*$F$2^6*$E$2^4+3840*$F$2^4*$E$2^6+2240*$F$2^2*$E$2^8+1470*$E$2^10)*SIN(2*C73)</f>
        <v>0</v>
      </c>
      <c r="L73">
        <f t="shared" ref="L73:L136" si="19">(I73/(65536*$F$2^9))*(-4096*$F$2^6*$E$2^4-3072*$F$2^4*$E$2^6-2240*$F$2^2*$E$2^8-1680*$E$2^10)*SIN(4*C73)</f>
        <v>0</v>
      </c>
      <c r="M73">
        <f t="shared" si="9"/>
        <v>0.44035478823945529</v>
      </c>
      <c r="N73">
        <f t="shared" si="10"/>
        <v>4.0543071733420737</v>
      </c>
      <c r="O73">
        <f t="shared" si="11"/>
        <v>-1.6180883524159231</v>
      </c>
      <c r="P73">
        <f t="shared" si="12"/>
        <v>4.4184096850081886E-2</v>
      </c>
      <c r="Q73">
        <f t="shared" si="13"/>
        <v>-2.1888639600644581E-2</v>
      </c>
      <c r="R73">
        <f t="shared" si="14"/>
        <v>0</v>
      </c>
    </row>
    <row r="74" spans="1:18">
      <c r="A74" s="11"/>
      <c r="B74">
        <v>585</v>
      </c>
      <c r="C74">
        <f t="shared" ref="C74:C137" si="20">(B74*2*PI())/360</f>
        <v>10.210176124166829</v>
      </c>
      <c r="D74">
        <f t="shared" ref="D74:D137" si="21">$C$2*$E$2*$B$2^2*COS(C74)+($D$2/(262144*$F$2^11)*262144*$E$2*$B$2^2*$F$2^11*COS(C74))</f>
        <v>-300.19205324877646</v>
      </c>
      <c r="E74">
        <f t="shared" ref="E74:E137" si="22">-($D$2/(262144*$F$2^11))*(-262144*COS(2*C74)*$F$2^10*$B$2^2*$E$2^2-65536*COS(2*C74)*$F$2^8*$B$2^2*$E$2^4-30720*COS(2*C74)*$F$2^6*$B$2^2*$E$2^6-17920*COS(2*C74)*$F$2^4*$B$2^2*$E$2^8-11760*COS(2*C74)*$F$2^2*$B$2^2*$E$2^10+15120*COS(2*C74)*$B$2^2*$E$2^12)</f>
        <v>-6.9723921917403694E-14</v>
      </c>
      <c r="F74">
        <f t="shared" si="15"/>
        <v>1.856741299004967</v>
      </c>
      <c r="G74">
        <f t="shared" si="16"/>
        <v>-144.48087591340288</v>
      </c>
      <c r="H74" s="10">
        <v>0</v>
      </c>
      <c r="I74">
        <f t="shared" ref="I74:I137" si="23">H74*10^(-5)</f>
        <v>0</v>
      </c>
      <c r="J74">
        <f t="shared" si="17"/>
        <v>0</v>
      </c>
      <c r="K74">
        <f t="shared" si="18"/>
        <v>0</v>
      </c>
      <c r="L74">
        <f t="shared" si="19"/>
        <v>0</v>
      </c>
      <c r="M74">
        <f t="shared" ref="M74:M137" si="24">(($D$2*SIN(C74))/(524288*$F$2^12))*(-131072*$F$2^11*$B$2^2*$E$2^3-32768*$F$2^9*$B$2^2*$E$2^5-15360*$F$2^7*$B$2^2*$E$2^7-8960*$F$2^5*$B$2^2*$E$2^9-5880*$F$2^3*$B$2^2*$E$2^11+41580*$F$2*$B$2^2*$E$2^13)</f>
        <v>0.46534690527232009</v>
      </c>
      <c r="N74">
        <f t="shared" ref="N74:N137" si="25">(($D$2*SIN(2*C74))/(524288*$F$2^12))*(262144*$F$2^12*$B$2^2*$E$2^2+16384*$F$2^8*$B$2^2*$E$2^6+16384*$F$2^6*$B$2^2*$E$2^8+14336*$F$2^4*$B$2^2*$E$2^10+12288*$F$2^2*$B$2^2*$E$2^12+31680*$B$2^2*$E$2^14)</f>
        <v>4.0766394306892133</v>
      </c>
      <c r="O74">
        <f t="shared" ref="O74:O137" si="26">(($D$2*SIN(3*C74))/(524288*$F$2^12))*(393216*$F$2^11*$B$2^2*$E$2^3+147456*$F$2^9*$B$2^2*$E$2^5+82944*$F$2^7*$B$2^2*$E$2^7+53760*$F$2^5*$B$2^2*$E$2^9+37800*$F$2^3*$B$2^2*$E$2^11-10395*$F$2*$B$2^2*$E$2^13)</f>
        <v>-1.4142610779594906</v>
      </c>
      <c r="P74">
        <f t="shared" ref="P74:P137" si="27">(($D$2*SIN(4*C74))/(524288*$F$2^12))*(131072*$F$2^10*$B$2^2*$E$2^4+65536*$F$2^8*$B$2^2*$E$2^6+32768*$F$2^6*$B$2^2*$E$2^8+16384*$F$2^4*$B$2^2*$E$2^10+7680*$F$2^2*$B$2^2*$E$2^12-28160*$B$2^2*$E$2^14)</f>
        <v>-4.1653138185964052E-16</v>
      </c>
      <c r="Q74">
        <f t="shared" ref="Q74:Q137" si="28">(($D$2*SIN(5*C74))/(524288*$F$2^12))*(-81920*$F$2^9*$B$2^2*$E$2^5-76800*$F$2^7*$B$2^2*$E$2^7-64000*$F$2^5*$B$2^2*$E$2^9-52500*$F$2^3*$B$2^2*$E$2^11-17325*$F$2*$B$2^2*$E$2^13)</f>
        <v>-3.0955210985128778E-2</v>
      </c>
      <c r="R74">
        <f t="shared" ref="R74:R137" si="29">I74*(-$E$2*SIN(C74)-($E$2^2*SIN(C74)*COS(C74))/($F$2*SQRT(1-($E$2^2*(SIN(C74))^2)/($F$2^2))))</f>
        <v>0</v>
      </c>
    </row>
    <row r="75" spans="1:18">
      <c r="A75" s="11"/>
      <c r="B75">
        <v>588</v>
      </c>
      <c r="C75">
        <f t="shared" si="20"/>
        <v>10.262536001726659</v>
      </c>
      <c r="D75">
        <f t="shared" si="21"/>
        <v>-284.06981230953841</v>
      </c>
      <c r="E75">
        <f t="shared" si="22"/>
        <v>-7.4367933540704287</v>
      </c>
      <c r="F75">
        <f t="shared" si="15"/>
        <v>1.8161670468050766</v>
      </c>
      <c r="G75">
        <f t="shared" si="16"/>
        <v>-151.84441469408091</v>
      </c>
      <c r="H75" s="10">
        <v>0</v>
      </c>
      <c r="I75">
        <f t="shared" si="23"/>
        <v>0</v>
      </c>
      <c r="J75">
        <f t="shared" si="17"/>
        <v>0</v>
      </c>
      <c r="K75">
        <f t="shared" si="18"/>
        <v>0</v>
      </c>
      <c r="L75">
        <f t="shared" si="19"/>
        <v>0</v>
      </c>
      <c r="M75">
        <f t="shared" si="24"/>
        <v>0.48906353878369929</v>
      </c>
      <c r="N75">
        <f t="shared" si="25"/>
        <v>4.0543071733420746</v>
      </c>
      <c r="O75">
        <f t="shared" si="26"/>
        <v>-1.1756100021002847</v>
      </c>
      <c r="P75">
        <f t="shared" si="27"/>
        <v>-4.4184096850081227E-2</v>
      </c>
      <c r="Q75">
        <f t="shared" si="28"/>
        <v>-3.7912235896881044E-2</v>
      </c>
      <c r="R75">
        <f t="shared" si="29"/>
        <v>0</v>
      </c>
    </row>
    <row r="76" spans="1:18">
      <c r="A76" s="11"/>
      <c r="B76">
        <v>591</v>
      </c>
      <c r="C76">
        <f t="shared" si="20"/>
        <v>10.314895879286487</v>
      </c>
      <c r="D76">
        <f t="shared" si="21"/>
        <v>-267.16895576021102</v>
      </c>
      <c r="E76">
        <f t="shared" si="22"/>
        <v>-14.792107643904281</v>
      </c>
      <c r="F76">
        <f t="shared" si="15"/>
        <v>1.6962175797234118</v>
      </c>
      <c r="G76">
        <f t="shared" si="16"/>
        <v>-158.7917584886581</v>
      </c>
      <c r="H76" s="10">
        <v>0</v>
      </c>
      <c r="I76">
        <f t="shared" si="23"/>
        <v>0</v>
      </c>
      <c r="J76">
        <f t="shared" si="17"/>
        <v>0</v>
      </c>
      <c r="K76">
        <f t="shared" si="18"/>
        <v>0</v>
      </c>
      <c r="L76">
        <f t="shared" si="19"/>
        <v>0</v>
      </c>
      <c r="M76">
        <f t="shared" si="24"/>
        <v>0.51143968312966148</v>
      </c>
      <c r="N76">
        <f t="shared" si="25"/>
        <v>3.9875550781854825</v>
      </c>
      <c r="O76">
        <f t="shared" si="26"/>
        <v>-0.90801150636347494</v>
      </c>
      <c r="P76">
        <f t="shared" si="27"/>
        <v>-8.6437136648992288E-2</v>
      </c>
      <c r="Q76">
        <f t="shared" si="28"/>
        <v>-4.2285604585192912E-2</v>
      </c>
      <c r="R76">
        <f t="shared" si="29"/>
        <v>0</v>
      </c>
    </row>
    <row r="77" spans="1:18">
      <c r="A77" s="11"/>
      <c r="B77">
        <v>594</v>
      </c>
      <c r="C77">
        <f t="shared" si="20"/>
        <v>10.367255756846317</v>
      </c>
      <c r="D77">
        <f t="shared" si="21"/>
        <v>-249.5358076738307</v>
      </c>
      <c r="E77">
        <f t="shared" si="22"/>
        <v>-21.985356506944239</v>
      </c>
      <c r="F77">
        <f t="shared" si="15"/>
        <v>1.5021352650528355</v>
      </c>
      <c r="G77">
        <f t="shared" si="16"/>
        <v>-165.3038651106979</v>
      </c>
      <c r="H77" s="10">
        <v>0</v>
      </c>
      <c r="I77">
        <f t="shared" si="23"/>
        <v>0</v>
      </c>
      <c r="J77">
        <f t="shared" si="17"/>
        <v>0</v>
      </c>
      <c r="K77">
        <f t="shared" si="18"/>
        <v>0</v>
      </c>
      <c r="L77">
        <f t="shared" si="19"/>
        <v>0</v>
      </c>
      <c r="M77">
        <f t="shared" si="24"/>
        <v>0.53241400685390261</v>
      </c>
      <c r="N77">
        <f t="shared" si="25"/>
        <v>3.8771144951427425</v>
      </c>
      <c r="O77">
        <f t="shared" si="26"/>
        <v>-0.61805475382256736</v>
      </c>
      <c r="P77">
        <f t="shared" si="27"/>
        <v>-0.12491245880494402</v>
      </c>
      <c r="Q77">
        <f t="shared" si="28"/>
        <v>-4.3777279201289626E-2</v>
      </c>
      <c r="R77">
        <f t="shared" si="29"/>
        <v>0</v>
      </c>
    </row>
    <row r="78" spans="1:18">
      <c r="A78" s="11"/>
      <c r="B78">
        <v>597</v>
      </c>
      <c r="C78">
        <f t="shared" si="20"/>
        <v>10.419615634406146</v>
      </c>
      <c r="D78">
        <f t="shared" si="21"/>
        <v>-231.21869928363839</v>
      </c>
      <c r="E78">
        <f t="shared" si="22"/>
        <v>-28.937729203362263</v>
      </c>
      <c r="F78">
        <f t="shared" si="15"/>
        <v>1.2424024312547377</v>
      </c>
      <c r="G78">
        <f t="shared" si="16"/>
        <v>-171.36288532859987</v>
      </c>
      <c r="H78" s="10">
        <v>0</v>
      </c>
      <c r="I78">
        <f t="shared" si="23"/>
        <v>0</v>
      </c>
      <c r="J78">
        <f t="shared" si="17"/>
        <v>0</v>
      </c>
      <c r="K78">
        <f t="shared" si="18"/>
        <v>0</v>
      </c>
      <c r="L78">
        <f t="shared" si="19"/>
        <v>0</v>
      </c>
      <c r="M78">
        <f t="shared" si="24"/>
        <v>0.55192902079300032</v>
      </c>
      <c r="N78">
        <f t="shared" si="25"/>
        <v>3.7241954343528558</v>
      </c>
      <c r="O78">
        <f t="shared" si="26"/>
        <v>-0.3128794420364277</v>
      </c>
      <c r="P78">
        <f t="shared" si="27"/>
        <v>-0.15792850711463927</v>
      </c>
      <c r="Q78">
        <f t="shared" si="28"/>
        <v>-4.2285604585193072E-2</v>
      </c>
      <c r="R78">
        <f t="shared" si="29"/>
        <v>0</v>
      </c>
    </row>
    <row r="79" spans="1:18">
      <c r="A79" s="11"/>
      <c r="B79">
        <v>600</v>
      </c>
      <c r="C79">
        <f t="shared" si="20"/>
        <v>10.471975511965978</v>
      </c>
      <c r="D79">
        <f t="shared" si="21"/>
        <v>-212.26783651052307</v>
      </c>
      <c r="E79">
        <f t="shared" si="22"/>
        <v>-35.573054083019549</v>
      </c>
      <c r="F79">
        <f t="shared" si="15"/>
        <v>0.92837064950248238</v>
      </c>
      <c r="G79">
        <f t="shared" si="16"/>
        <v>-176.95221178910464</v>
      </c>
      <c r="H79" s="10">
        <v>0</v>
      </c>
      <c r="I79">
        <f t="shared" si="23"/>
        <v>0</v>
      </c>
      <c r="J79">
        <f t="shared" si="17"/>
        <v>0</v>
      </c>
      <c r="K79">
        <f t="shared" si="18"/>
        <v>0</v>
      </c>
      <c r="L79">
        <f t="shared" si="19"/>
        <v>0</v>
      </c>
      <c r="M79">
        <f t="shared" si="24"/>
        <v>0.5699312356502213</v>
      </c>
      <c r="N79">
        <f t="shared" si="25"/>
        <v>3.5304733090461897</v>
      </c>
      <c r="O79">
        <f t="shared" si="26"/>
        <v>-2.450379236346709E-15</v>
      </c>
      <c r="P79">
        <f t="shared" si="27"/>
        <v>-0.18404232183837024</v>
      </c>
      <c r="Q79">
        <f t="shared" si="28"/>
        <v>-3.7912235896880898E-2</v>
      </c>
      <c r="R79">
        <f t="shared" si="29"/>
        <v>0</v>
      </c>
    </row>
    <row r="80" spans="1:18">
      <c r="A80" s="11"/>
      <c r="B80">
        <v>603</v>
      </c>
      <c r="C80">
        <f t="shared" si="20"/>
        <v>10.524335389525808</v>
      </c>
      <c r="D80">
        <f t="shared" si="21"/>
        <v>-192.73516235208945</v>
      </c>
      <c r="E80">
        <f t="shared" si="22"/>
        <v>-41.818633138002923</v>
      </c>
      <c r="F80">
        <f t="shared" si="15"/>
        <v>0.57376461555034708</v>
      </c>
      <c r="G80">
        <f t="shared" si="16"/>
        <v>-182.05652453689274</v>
      </c>
      <c r="H80" s="10">
        <v>0</v>
      </c>
      <c r="I80">
        <f t="shared" si="23"/>
        <v>0</v>
      </c>
      <c r="J80">
        <f t="shared" si="17"/>
        <v>0</v>
      </c>
      <c r="K80">
        <f t="shared" si="18"/>
        <v>0</v>
      </c>
      <c r="L80">
        <f t="shared" si="19"/>
        <v>0</v>
      </c>
      <c r="M80">
        <f t="shared" si="24"/>
        <v>0.58637130860595921</v>
      </c>
      <c r="N80">
        <f t="shared" si="25"/>
        <v>3.2980705793665819</v>
      </c>
      <c r="O80">
        <f t="shared" si="26"/>
        <v>0.31287944203641588</v>
      </c>
      <c r="P80">
        <f t="shared" si="27"/>
        <v>-0.20211260396472105</v>
      </c>
      <c r="Q80">
        <f t="shared" si="28"/>
        <v>-3.0955210985128569E-2</v>
      </c>
      <c r="R80">
        <f t="shared" si="29"/>
        <v>0</v>
      </c>
    </row>
    <row r="81" spans="1:18">
      <c r="A81" s="11"/>
      <c r="B81">
        <v>606</v>
      </c>
      <c r="C81">
        <f t="shared" si="20"/>
        <v>10.576695267085636</v>
      </c>
      <c r="D81">
        <f t="shared" si="21"/>
        <v>-172.67421451050632</v>
      </c>
      <c r="E81">
        <f t="shared" si="22"/>
        <v>-47.606038497214534</v>
      </c>
      <c r="F81">
        <f t="shared" si="15"/>
        <v>0.19408231467058326</v>
      </c>
      <c r="G81">
        <f t="shared" si="16"/>
        <v>-186.6618330055189</v>
      </c>
      <c r="H81" s="10">
        <v>0</v>
      </c>
      <c r="I81">
        <f t="shared" si="23"/>
        <v>0</v>
      </c>
      <c r="J81">
        <f t="shared" si="17"/>
        <v>0</v>
      </c>
      <c r="K81">
        <f t="shared" si="18"/>
        <v>0</v>
      </c>
      <c r="L81">
        <f t="shared" si="19"/>
        <v>0</v>
      </c>
      <c r="M81">
        <f t="shared" si="24"/>
        <v>0.60120417856297748</v>
      </c>
      <c r="N81">
        <f t="shared" si="25"/>
        <v>3.0295334982538051</v>
      </c>
      <c r="O81">
        <f t="shared" si="26"/>
        <v>0.61805475382255592</v>
      </c>
      <c r="P81">
        <f t="shared" si="27"/>
        <v>-0.21134959545393703</v>
      </c>
      <c r="Q81">
        <f t="shared" si="28"/>
        <v>-2.1888639600644869E-2</v>
      </c>
      <c r="R81">
        <f t="shared" si="29"/>
        <v>0</v>
      </c>
    </row>
    <row r="82" spans="1:18">
      <c r="A82" s="11"/>
      <c r="B82">
        <v>609</v>
      </c>
      <c r="C82">
        <f t="shared" si="20"/>
        <v>10.629055144645466</v>
      </c>
      <c r="D82">
        <f t="shared" si="21"/>
        <v>-152.13997864938668</v>
      </c>
      <c r="E82">
        <f t="shared" si="22"/>
        <v>-52.871862136446843</v>
      </c>
      <c r="F82">
        <f t="shared" si="15"/>
        <v>-0.19408231467057058</v>
      </c>
      <c r="G82">
        <f t="shared" si="16"/>
        <v>-190.75551436458204</v>
      </c>
      <c r="H82" s="10">
        <v>0</v>
      </c>
      <c r="I82">
        <f t="shared" si="23"/>
        <v>0</v>
      </c>
      <c r="J82">
        <f t="shared" si="17"/>
        <v>0</v>
      </c>
      <c r="K82">
        <f t="shared" si="18"/>
        <v>0</v>
      </c>
      <c r="L82">
        <f t="shared" si="19"/>
        <v>0</v>
      </c>
      <c r="M82">
        <f t="shared" si="24"/>
        <v>0.61438918965574507</v>
      </c>
      <c r="N82">
        <f t="shared" si="25"/>
        <v>2.7278042141635082</v>
      </c>
      <c r="O82">
        <f t="shared" si="26"/>
        <v>0.90801150636346428</v>
      </c>
      <c r="P82">
        <f t="shared" si="27"/>
        <v>-0.21134959545393717</v>
      </c>
      <c r="Q82">
        <f t="shared" si="28"/>
        <v>-1.1330393600064523E-2</v>
      </c>
      <c r="R82">
        <f t="shared" si="29"/>
        <v>0</v>
      </c>
    </row>
    <row r="83" spans="1:18">
      <c r="A83" s="11"/>
      <c r="B83">
        <v>612</v>
      </c>
      <c r="C83">
        <f t="shared" si="20"/>
        <v>10.681415022205297</v>
      </c>
      <c r="D83">
        <f t="shared" si="21"/>
        <v>-131.18873768190934</v>
      </c>
      <c r="E83">
        <f t="shared" si="22"/>
        <v>-57.558410589963799</v>
      </c>
      <c r="F83">
        <f t="shared" si="15"/>
        <v>-0.57376461555034741</v>
      </c>
      <c r="G83">
        <f t="shared" si="16"/>
        <v>-194.32634811802504</v>
      </c>
      <c r="H83" s="10">
        <v>0</v>
      </c>
      <c r="I83">
        <f t="shared" si="23"/>
        <v>0</v>
      </c>
      <c r="J83">
        <f t="shared" si="17"/>
        <v>0</v>
      </c>
      <c r="K83">
        <f t="shared" si="18"/>
        <v>0</v>
      </c>
      <c r="L83">
        <f t="shared" si="19"/>
        <v>0</v>
      </c>
      <c r="M83">
        <f t="shared" si="24"/>
        <v>0.62589020268533535</v>
      </c>
      <c r="N83">
        <f t="shared" si="25"/>
        <v>2.3961885362731064</v>
      </c>
      <c r="O83">
        <f t="shared" si="26"/>
        <v>1.1756100021002807</v>
      </c>
      <c r="P83">
        <f t="shared" si="27"/>
        <v>-0.20211260396472103</v>
      </c>
      <c r="Q83">
        <f t="shared" si="28"/>
        <v>6.4350906484032792E-17</v>
      </c>
      <c r="R83">
        <f t="shared" si="29"/>
        <v>0</v>
      </c>
    </row>
    <row r="84" spans="1:18">
      <c r="A84" s="11"/>
      <c r="B84">
        <v>615</v>
      </c>
      <c r="C84">
        <f t="shared" si="20"/>
        <v>10.733774899765127</v>
      </c>
      <c r="D84">
        <f t="shared" si="21"/>
        <v>-109.87791750326323</v>
      </c>
      <c r="E84">
        <f t="shared" si="22"/>
        <v>-61.614337052185341</v>
      </c>
      <c r="F84">
        <f t="shared" si="15"/>
        <v>-0.9283706495024826</v>
      </c>
      <c r="G84">
        <f t="shared" si="16"/>
        <v>-197.36454685873539</v>
      </c>
      <c r="H84" s="10">
        <v>0</v>
      </c>
      <c r="I84">
        <f t="shared" si="23"/>
        <v>0</v>
      </c>
      <c r="J84">
        <f t="shared" si="17"/>
        <v>0</v>
      </c>
      <c r="K84">
        <f t="shared" si="18"/>
        <v>0</v>
      </c>
      <c r="L84">
        <f t="shared" si="19"/>
        <v>0</v>
      </c>
      <c r="M84">
        <f t="shared" si="24"/>
        <v>0.63567569417445957</v>
      </c>
      <c r="N84">
        <f t="shared" si="25"/>
        <v>2.0383197153446075</v>
      </c>
      <c r="O84">
        <f t="shared" si="26"/>
        <v>1.4142610779594971</v>
      </c>
      <c r="P84">
        <f t="shared" si="27"/>
        <v>-0.18404232183837022</v>
      </c>
      <c r="Q84">
        <f t="shared" si="28"/>
        <v>1.1330393600064048E-2</v>
      </c>
      <c r="R84">
        <f t="shared" si="29"/>
        <v>0</v>
      </c>
    </row>
    <row r="85" spans="1:18">
      <c r="A85" s="11"/>
      <c r="B85">
        <v>618</v>
      </c>
      <c r="C85">
        <f t="shared" si="20"/>
        <v>10.786134777324957</v>
      </c>
      <c r="D85">
        <f t="shared" si="21"/>
        <v>-88.265929590261081</v>
      </c>
      <c r="E85">
        <f t="shared" si="22"/>
        <v>-64.995203944034188</v>
      </c>
      <c r="F85">
        <f t="shared" si="15"/>
        <v>-1.2424024312547282</v>
      </c>
      <c r="G85">
        <f t="shared" si="16"/>
        <v>-199.86178309514742</v>
      </c>
      <c r="H85" s="10">
        <v>0</v>
      </c>
      <c r="I85">
        <f t="shared" si="23"/>
        <v>0</v>
      </c>
      <c r="J85">
        <f t="shared" si="17"/>
        <v>0</v>
      </c>
      <c r="K85">
        <f t="shared" si="18"/>
        <v>0</v>
      </c>
      <c r="L85">
        <f t="shared" si="19"/>
        <v>0</v>
      </c>
      <c r="M85">
        <f t="shared" si="24"/>
        <v>0.64371884277112756</v>
      </c>
      <c r="N85">
        <f t="shared" si="25"/>
        <v>1.6581186370689707</v>
      </c>
      <c r="O85">
        <f t="shared" si="26"/>
        <v>1.618088352415912</v>
      </c>
      <c r="P85">
        <f t="shared" si="27"/>
        <v>-0.15792850711464027</v>
      </c>
      <c r="Q85">
        <f t="shared" si="28"/>
        <v>2.188863960064498E-2</v>
      </c>
      <c r="R85">
        <f t="shared" si="29"/>
        <v>0</v>
      </c>
    </row>
    <row r="86" spans="1:18">
      <c r="A86" s="11"/>
      <c r="B86">
        <v>621</v>
      </c>
      <c r="C86">
        <f t="shared" si="20"/>
        <v>10.838494654884787</v>
      </c>
      <c r="D86">
        <f t="shared" si="21"/>
        <v>-66.412010899541542</v>
      </c>
      <c r="E86">
        <f t="shared" si="22"/>
        <v>-67.663969780351323</v>
      </c>
      <c r="F86">
        <f t="shared" si="15"/>
        <v>-1.5021352650528359</v>
      </c>
      <c r="G86">
        <f t="shared" si="16"/>
        <v>-201.81121207631784</v>
      </c>
      <c r="H86" s="10">
        <v>0</v>
      </c>
      <c r="I86">
        <f t="shared" si="23"/>
        <v>0</v>
      </c>
      <c r="J86">
        <f t="shared" si="17"/>
        <v>0</v>
      </c>
      <c r="K86">
        <f t="shared" si="18"/>
        <v>0</v>
      </c>
      <c r="L86">
        <f t="shared" si="19"/>
        <v>0</v>
      </c>
      <c r="M86">
        <f t="shared" si="24"/>
        <v>0.64999760276410778</v>
      </c>
      <c r="N86">
        <f t="shared" si="25"/>
        <v>1.2597508640219743</v>
      </c>
      <c r="O86">
        <f t="shared" si="26"/>
        <v>1.782072921508504</v>
      </c>
      <c r="P86">
        <f t="shared" si="27"/>
        <v>-0.12491245880494396</v>
      </c>
      <c r="Q86">
        <f t="shared" si="28"/>
        <v>3.095521098512867E-2</v>
      </c>
      <c r="R86">
        <f t="shared" si="29"/>
        <v>0</v>
      </c>
    </row>
    <row r="87" spans="1:18">
      <c r="A87" s="11"/>
      <c r="B87">
        <v>624</v>
      </c>
      <c r="C87">
        <f t="shared" si="20"/>
        <v>10.890854532444616</v>
      </c>
      <c r="D87">
        <f t="shared" si="21"/>
        <v>-44.376061503189412</v>
      </c>
      <c r="E87">
        <f t="shared" si="22"/>
        <v>-69.591395004158912</v>
      </c>
      <c r="F87">
        <f t="shared" si="15"/>
        <v>-1.6962175797234065</v>
      </c>
      <c r="G87">
        <f t="shared" si="16"/>
        <v>-203.20749055291236</v>
      </c>
      <c r="H87" s="10">
        <v>0</v>
      </c>
      <c r="I87">
        <f t="shared" si="23"/>
        <v>0</v>
      </c>
      <c r="J87">
        <f t="shared" si="17"/>
        <v>0</v>
      </c>
      <c r="K87">
        <f t="shared" si="18"/>
        <v>0</v>
      </c>
      <c r="L87">
        <f t="shared" si="19"/>
        <v>0</v>
      </c>
      <c r="M87">
        <f t="shared" si="24"/>
        <v>0.65449476450869093</v>
      </c>
      <c r="N87">
        <f t="shared" si="25"/>
        <v>0.84758099688895028</v>
      </c>
      <c r="O87">
        <f t="shared" si="26"/>
        <v>1.9021769409126013</v>
      </c>
      <c r="P87">
        <f t="shared" si="27"/>
        <v>-8.6437136648993607E-2</v>
      </c>
      <c r="Q87">
        <f t="shared" si="28"/>
        <v>3.7912235896880808E-2</v>
      </c>
      <c r="R87">
        <f t="shared" si="29"/>
        <v>0</v>
      </c>
    </row>
    <row r="88" spans="1:18">
      <c r="A88" s="11"/>
      <c r="B88">
        <v>627</v>
      </c>
      <c r="C88">
        <f t="shared" si="20"/>
        <v>10.943214410004446</v>
      </c>
      <c r="D88">
        <f t="shared" si="21"/>
        <v>-22.218480406798495</v>
      </c>
      <c r="E88">
        <f t="shared" si="22"/>
        <v>-70.75636234136536</v>
      </c>
      <c r="F88">
        <f t="shared" si="15"/>
        <v>-1.8161670468050766</v>
      </c>
      <c r="G88">
        <f t="shared" si="16"/>
        <v>-204.04679142268091</v>
      </c>
      <c r="H88" s="10">
        <v>0</v>
      </c>
      <c r="I88">
        <f t="shared" si="23"/>
        <v>0</v>
      </c>
      <c r="J88">
        <f t="shared" si="17"/>
        <v>0</v>
      </c>
      <c r="K88">
        <f t="shared" si="18"/>
        <v>0</v>
      </c>
      <c r="L88">
        <f t="shared" si="19"/>
        <v>0</v>
      </c>
      <c r="M88">
        <f t="shared" si="24"/>
        <v>0.65719800159712916</v>
      </c>
      <c r="N88">
        <f t="shared" si="25"/>
        <v>0.42612485498627112</v>
      </c>
      <c r="O88">
        <f t="shared" si="26"/>
        <v>1.9754430510681071</v>
      </c>
      <c r="P88">
        <f t="shared" si="27"/>
        <v>-4.4184096850081171E-2</v>
      </c>
      <c r="Q88">
        <f t="shared" si="28"/>
        <v>4.2285604585192864E-2</v>
      </c>
      <c r="R88">
        <f t="shared" si="29"/>
        <v>0</v>
      </c>
    </row>
    <row r="89" spans="1:18">
      <c r="A89" s="11"/>
      <c r="B89">
        <v>630</v>
      </c>
      <c r="C89">
        <f t="shared" si="20"/>
        <v>10.995574287564276</v>
      </c>
      <c r="D89">
        <f t="shared" si="21"/>
        <v>-1.820417283493641E-13</v>
      </c>
      <c r="E89">
        <f t="shared" si="22"/>
        <v>-71.14610816603907</v>
      </c>
      <c r="F89">
        <f t="shared" si="15"/>
        <v>-1.856741299004967</v>
      </c>
      <c r="G89">
        <f t="shared" si="16"/>
        <v>-204.32681422027846</v>
      </c>
      <c r="H89" s="10">
        <v>0</v>
      </c>
      <c r="I89">
        <f t="shared" si="23"/>
        <v>0</v>
      </c>
      <c r="J89">
        <f t="shared" si="17"/>
        <v>0</v>
      </c>
      <c r="K89">
        <f t="shared" si="18"/>
        <v>0</v>
      </c>
      <c r="L89">
        <f t="shared" si="19"/>
        <v>0</v>
      </c>
      <c r="M89">
        <f t="shared" si="24"/>
        <v>0.65809990464446266</v>
      </c>
      <c r="N89">
        <f t="shared" si="25"/>
        <v>3.4961419498099122E-15</v>
      </c>
      <c r="O89">
        <f t="shared" si="26"/>
        <v>2.0000671971867074</v>
      </c>
      <c r="P89">
        <f t="shared" si="27"/>
        <v>-3.6450528050777255E-16</v>
      </c>
      <c r="Q89">
        <f t="shared" si="28"/>
        <v>4.3777279201289626E-2</v>
      </c>
      <c r="R89">
        <f t="shared" si="29"/>
        <v>0</v>
      </c>
    </row>
    <row r="90" spans="1:18">
      <c r="A90" s="11"/>
      <c r="B90">
        <v>633</v>
      </c>
      <c r="C90">
        <f t="shared" si="20"/>
        <v>11.047934165124106</v>
      </c>
      <c r="D90">
        <f t="shared" si="21"/>
        <v>22.218480406798129</v>
      </c>
      <c r="E90">
        <f t="shared" si="22"/>
        <v>-70.756362341365374</v>
      </c>
      <c r="F90">
        <f t="shared" si="15"/>
        <v>-1.8161670468050781</v>
      </c>
      <c r="G90">
        <f t="shared" si="16"/>
        <v>-204.04679142268091</v>
      </c>
      <c r="H90" s="10">
        <v>0</v>
      </c>
      <c r="I90">
        <f t="shared" si="23"/>
        <v>0</v>
      </c>
      <c r="J90">
        <f t="shared" si="17"/>
        <v>0</v>
      </c>
      <c r="K90">
        <f t="shared" si="18"/>
        <v>0</v>
      </c>
      <c r="L90">
        <f t="shared" si="19"/>
        <v>0</v>
      </c>
      <c r="M90">
        <f t="shared" si="24"/>
        <v>0.65719800159712916</v>
      </c>
      <c r="N90">
        <f t="shared" si="25"/>
        <v>-0.42612485498626418</v>
      </c>
      <c r="O90">
        <f t="shared" si="26"/>
        <v>1.9754430510681071</v>
      </c>
      <c r="P90">
        <f t="shared" si="27"/>
        <v>4.4184096850080463E-2</v>
      </c>
      <c r="Q90">
        <f t="shared" si="28"/>
        <v>4.2285604585192947E-2</v>
      </c>
      <c r="R90">
        <f t="shared" si="29"/>
        <v>0</v>
      </c>
    </row>
    <row r="91" spans="1:18">
      <c r="A91" s="11"/>
      <c r="B91">
        <v>636</v>
      </c>
      <c r="C91">
        <f t="shared" si="20"/>
        <v>11.100294042683936</v>
      </c>
      <c r="D91">
        <f t="shared" si="21"/>
        <v>44.376061503189042</v>
      </c>
      <c r="E91">
        <f t="shared" si="22"/>
        <v>-69.591395004158926</v>
      </c>
      <c r="F91">
        <f t="shared" si="15"/>
        <v>-1.6962175797234091</v>
      </c>
      <c r="G91">
        <f t="shared" si="16"/>
        <v>-203.20749055291239</v>
      </c>
      <c r="H91" s="10">
        <v>0</v>
      </c>
      <c r="I91">
        <f t="shared" si="23"/>
        <v>0</v>
      </c>
      <c r="J91">
        <f t="shared" si="17"/>
        <v>0</v>
      </c>
      <c r="K91">
        <f t="shared" si="18"/>
        <v>0</v>
      </c>
      <c r="L91">
        <f t="shared" si="19"/>
        <v>0</v>
      </c>
      <c r="M91">
        <f t="shared" si="24"/>
        <v>0.65449476450869093</v>
      </c>
      <c r="N91">
        <f t="shared" si="25"/>
        <v>-0.84758099688894351</v>
      </c>
      <c r="O91">
        <f t="shared" si="26"/>
        <v>1.9021769409126008</v>
      </c>
      <c r="P91">
        <f t="shared" si="27"/>
        <v>8.643713664899294E-2</v>
      </c>
      <c r="Q91">
        <f t="shared" si="28"/>
        <v>3.7912235896880982E-2</v>
      </c>
      <c r="R91">
        <f t="shared" si="29"/>
        <v>0</v>
      </c>
    </row>
    <row r="92" spans="1:18">
      <c r="A92" s="11"/>
      <c r="B92">
        <v>639</v>
      </c>
      <c r="C92">
        <f t="shared" si="20"/>
        <v>11.152653920243765</v>
      </c>
      <c r="D92">
        <f t="shared" si="21"/>
        <v>66.412010899541201</v>
      </c>
      <c r="E92">
        <f t="shared" si="22"/>
        <v>-67.663969780351366</v>
      </c>
      <c r="F92">
        <f t="shared" si="15"/>
        <v>-1.5021352650528397</v>
      </c>
      <c r="G92">
        <f t="shared" si="16"/>
        <v>-201.81121207631787</v>
      </c>
      <c r="H92" s="10">
        <v>0</v>
      </c>
      <c r="I92">
        <f t="shared" si="23"/>
        <v>0</v>
      </c>
      <c r="J92">
        <f t="shared" si="17"/>
        <v>0</v>
      </c>
      <c r="K92">
        <f t="shared" si="18"/>
        <v>0</v>
      </c>
      <c r="L92">
        <f t="shared" si="19"/>
        <v>0</v>
      </c>
      <c r="M92">
        <f t="shared" si="24"/>
        <v>0.64999760276410778</v>
      </c>
      <c r="N92">
        <f t="shared" si="25"/>
        <v>-1.2597508640219672</v>
      </c>
      <c r="O92">
        <f t="shared" si="26"/>
        <v>1.7820729215085027</v>
      </c>
      <c r="P92">
        <f t="shared" si="27"/>
        <v>0.12491245880494338</v>
      </c>
      <c r="Q92">
        <f t="shared" si="28"/>
        <v>3.0955210985128909E-2</v>
      </c>
      <c r="R92">
        <f t="shared" si="29"/>
        <v>0</v>
      </c>
    </row>
    <row r="93" spans="1:18">
      <c r="A93" s="11"/>
      <c r="B93">
        <v>642</v>
      </c>
      <c r="C93">
        <f t="shared" si="20"/>
        <v>11.205013797803595</v>
      </c>
      <c r="D93">
        <f t="shared" si="21"/>
        <v>88.265929590260725</v>
      </c>
      <c r="E93">
        <f t="shared" si="22"/>
        <v>-64.99520394403423</v>
      </c>
      <c r="F93">
        <f t="shared" si="15"/>
        <v>-1.242402431254733</v>
      </c>
      <c r="G93">
        <f t="shared" si="16"/>
        <v>-199.86178309514744</v>
      </c>
      <c r="H93" s="10">
        <v>0</v>
      </c>
      <c r="I93">
        <f t="shared" si="23"/>
        <v>0</v>
      </c>
      <c r="J93">
        <f t="shared" si="17"/>
        <v>0</v>
      </c>
      <c r="K93">
        <f t="shared" si="18"/>
        <v>0</v>
      </c>
      <c r="L93">
        <f t="shared" si="19"/>
        <v>0</v>
      </c>
      <c r="M93">
        <f t="shared" si="24"/>
        <v>0.64371884277112756</v>
      </c>
      <c r="N93">
        <f t="shared" si="25"/>
        <v>-1.6581186370689645</v>
      </c>
      <c r="O93">
        <f t="shared" si="26"/>
        <v>1.6180883524159191</v>
      </c>
      <c r="P93">
        <f t="shared" si="27"/>
        <v>0.15792850711463977</v>
      </c>
      <c r="Q93">
        <f t="shared" si="28"/>
        <v>2.1888639600645007E-2</v>
      </c>
      <c r="R93">
        <f t="shared" si="29"/>
        <v>0</v>
      </c>
    </row>
    <row r="94" spans="1:18">
      <c r="A94" s="11"/>
      <c r="B94">
        <v>645</v>
      </c>
      <c r="C94">
        <f t="shared" si="20"/>
        <v>11.257373675363425</v>
      </c>
      <c r="D94">
        <f t="shared" si="21"/>
        <v>109.87791750326289</v>
      </c>
      <c r="E94">
        <f t="shared" si="22"/>
        <v>-61.614337052185398</v>
      </c>
      <c r="F94">
        <f t="shared" si="15"/>
        <v>-0.92837064950248815</v>
      </c>
      <c r="G94">
        <f t="shared" si="16"/>
        <v>-197.36454685873545</v>
      </c>
      <c r="H94" s="10">
        <v>0</v>
      </c>
      <c r="I94">
        <f t="shared" si="23"/>
        <v>0</v>
      </c>
      <c r="J94">
        <f t="shared" si="17"/>
        <v>0</v>
      </c>
      <c r="K94">
        <f t="shared" si="18"/>
        <v>0</v>
      </c>
      <c r="L94">
        <f t="shared" si="19"/>
        <v>0</v>
      </c>
      <c r="M94">
        <f t="shared" si="24"/>
        <v>0.63567569417445979</v>
      </c>
      <c r="N94">
        <f t="shared" si="25"/>
        <v>-2.0383197153446013</v>
      </c>
      <c r="O94">
        <f t="shared" si="26"/>
        <v>1.4142610779594957</v>
      </c>
      <c r="P94">
        <f t="shared" si="27"/>
        <v>0.18404232183836985</v>
      </c>
      <c r="Q94">
        <f t="shared" si="28"/>
        <v>1.1330393600064379E-2</v>
      </c>
      <c r="R94">
        <f t="shared" si="29"/>
        <v>0</v>
      </c>
    </row>
    <row r="95" spans="1:18">
      <c r="A95" s="11"/>
      <c r="B95">
        <v>648</v>
      </c>
      <c r="C95">
        <f t="shared" si="20"/>
        <v>11.309733552923255</v>
      </c>
      <c r="D95">
        <f t="shared" si="21"/>
        <v>131.188737681909</v>
      </c>
      <c r="E95">
        <f t="shared" si="22"/>
        <v>-57.55841058996387</v>
      </c>
      <c r="F95">
        <f t="shared" si="15"/>
        <v>-0.57376461555035352</v>
      </c>
      <c r="G95">
        <f t="shared" si="16"/>
        <v>-194.32634811802512</v>
      </c>
      <c r="H95" s="10">
        <v>0</v>
      </c>
      <c r="I95">
        <f t="shared" si="23"/>
        <v>0</v>
      </c>
      <c r="J95">
        <f t="shared" si="17"/>
        <v>0</v>
      </c>
      <c r="K95">
        <f t="shared" si="18"/>
        <v>0</v>
      </c>
      <c r="L95">
        <f t="shared" si="19"/>
        <v>0</v>
      </c>
      <c r="M95">
        <f t="shared" si="24"/>
        <v>0.62589020268533546</v>
      </c>
      <c r="N95">
        <f t="shared" si="25"/>
        <v>-2.3961885362731006</v>
      </c>
      <c r="O95">
        <f t="shared" si="26"/>
        <v>1.1756100021002909</v>
      </c>
      <c r="P95">
        <f t="shared" si="27"/>
        <v>0.20211260396472081</v>
      </c>
      <c r="Q95">
        <f t="shared" si="28"/>
        <v>9.6540598752413868E-17</v>
      </c>
      <c r="R95">
        <f t="shared" si="29"/>
        <v>0</v>
      </c>
    </row>
    <row r="96" spans="1:18">
      <c r="A96" s="11"/>
      <c r="B96">
        <v>651</v>
      </c>
      <c r="C96">
        <f t="shared" si="20"/>
        <v>11.362093430483085</v>
      </c>
      <c r="D96">
        <f t="shared" si="21"/>
        <v>152.13997864938636</v>
      </c>
      <c r="E96">
        <f t="shared" si="22"/>
        <v>-52.871862136446936</v>
      </c>
      <c r="F96">
        <f t="shared" si="15"/>
        <v>-0.19408231467057693</v>
      </c>
      <c r="G96">
        <f t="shared" si="16"/>
        <v>-190.7555143645821</v>
      </c>
      <c r="H96" s="10">
        <v>0</v>
      </c>
      <c r="I96">
        <f t="shared" si="23"/>
        <v>0</v>
      </c>
      <c r="J96">
        <f t="shared" si="17"/>
        <v>0</v>
      </c>
      <c r="K96">
        <f t="shared" si="18"/>
        <v>0</v>
      </c>
      <c r="L96">
        <f t="shared" si="19"/>
        <v>0</v>
      </c>
      <c r="M96">
        <f t="shared" si="24"/>
        <v>0.6143891896557454</v>
      </c>
      <c r="N96">
        <f t="shared" si="25"/>
        <v>-2.7278042141635033</v>
      </c>
      <c r="O96">
        <f t="shared" si="26"/>
        <v>0.90801150636346895</v>
      </c>
      <c r="P96">
        <f t="shared" si="27"/>
        <v>0.21134959545393711</v>
      </c>
      <c r="Q96">
        <f t="shared" si="28"/>
        <v>-1.1330393600064194E-2</v>
      </c>
      <c r="R96">
        <f t="shared" si="29"/>
        <v>0</v>
      </c>
    </row>
    <row r="97" spans="1:18">
      <c r="A97" s="11"/>
      <c r="B97">
        <v>654</v>
      </c>
      <c r="C97">
        <f t="shared" si="20"/>
        <v>11.414453308042916</v>
      </c>
      <c r="D97">
        <f t="shared" si="21"/>
        <v>172.67421451050598</v>
      </c>
      <c r="E97">
        <f t="shared" si="22"/>
        <v>-47.606038497214634</v>
      </c>
      <c r="F97">
        <f t="shared" si="15"/>
        <v>0.19408231467057693</v>
      </c>
      <c r="G97">
        <f t="shared" si="16"/>
        <v>-186.66183300551899</v>
      </c>
      <c r="H97" s="10">
        <v>0</v>
      </c>
      <c r="I97">
        <f t="shared" si="23"/>
        <v>0</v>
      </c>
      <c r="J97">
        <f t="shared" si="17"/>
        <v>0</v>
      </c>
      <c r="K97">
        <f t="shared" si="18"/>
        <v>0</v>
      </c>
      <c r="L97">
        <f t="shared" si="19"/>
        <v>0</v>
      </c>
      <c r="M97">
        <f t="shared" si="24"/>
        <v>0.6012041785629777</v>
      </c>
      <c r="N97">
        <f t="shared" si="25"/>
        <v>-3.0295334982538002</v>
      </c>
      <c r="O97">
        <f t="shared" si="26"/>
        <v>0.61805475382256081</v>
      </c>
      <c r="P97">
        <f t="shared" si="27"/>
        <v>0.21134959545393711</v>
      </c>
      <c r="Q97">
        <f t="shared" si="28"/>
        <v>-2.1888639600644841E-2</v>
      </c>
      <c r="R97">
        <f t="shared" si="29"/>
        <v>0</v>
      </c>
    </row>
    <row r="98" spans="1:18">
      <c r="A98" s="11"/>
      <c r="B98">
        <v>657</v>
      </c>
      <c r="C98">
        <f t="shared" si="20"/>
        <v>11.466813185602746</v>
      </c>
      <c r="D98">
        <f t="shared" si="21"/>
        <v>192.73516235208979</v>
      </c>
      <c r="E98">
        <f t="shared" si="22"/>
        <v>-41.818633138002816</v>
      </c>
      <c r="F98">
        <f t="shared" si="15"/>
        <v>0.57376461555035352</v>
      </c>
      <c r="G98">
        <f t="shared" si="16"/>
        <v>-182.05652453689265</v>
      </c>
      <c r="H98" s="10">
        <v>0</v>
      </c>
      <c r="I98">
        <f t="shared" si="23"/>
        <v>0</v>
      </c>
      <c r="J98">
        <f t="shared" si="17"/>
        <v>0</v>
      </c>
      <c r="K98">
        <f t="shared" si="18"/>
        <v>0</v>
      </c>
      <c r="L98">
        <f t="shared" si="19"/>
        <v>0</v>
      </c>
      <c r="M98">
        <f t="shared" si="24"/>
        <v>0.58637130860595887</v>
      </c>
      <c r="N98">
        <f t="shared" si="25"/>
        <v>-3.2980705793665868</v>
      </c>
      <c r="O98">
        <f t="shared" si="26"/>
        <v>0.31287944203641394</v>
      </c>
      <c r="P98">
        <f t="shared" si="27"/>
        <v>0.20211260396472081</v>
      </c>
      <c r="Q98">
        <f t="shared" si="28"/>
        <v>-3.0955210985128774E-2</v>
      </c>
      <c r="R98">
        <f t="shared" si="29"/>
        <v>0</v>
      </c>
    </row>
    <row r="99" spans="1:18">
      <c r="A99" s="11"/>
      <c r="B99">
        <v>660</v>
      </c>
      <c r="C99">
        <f t="shared" si="20"/>
        <v>11.519173063162574</v>
      </c>
      <c r="D99">
        <f t="shared" si="21"/>
        <v>212.26783651052276</v>
      </c>
      <c r="E99">
        <f t="shared" si="22"/>
        <v>-35.573054083019656</v>
      </c>
      <c r="F99">
        <f t="shared" si="15"/>
        <v>0.92837064950247639</v>
      </c>
      <c r="G99">
        <f t="shared" si="16"/>
        <v>-176.95221178910475</v>
      </c>
      <c r="H99" s="10">
        <v>0</v>
      </c>
      <c r="I99">
        <f t="shared" si="23"/>
        <v>0</v>
      </c>
      <c r="J99">
        <f t="shared" si="17"/>
        <v>0</v>
      </c>
      <c r="K99">
        <f t="shared" si="18"/>
        <v>0</v>
      </c>
      <c r="L99">
        <f t="shared" si="19"/>
        <v>0</v>
      </c>
      <c r="M99">
        <f t="shared" si="24"/>
        <v>0.56993123565022175</v>
      </c>
      <c r="N99">
        <f t="shared" si="25"/>
        <v>-3.5304733090461862</v>
      </c>
      <c r="O99">
        <f t="shared" si="26"/>
        <v>9.8010832499467761E-15</v>
      </c>
      <c r="P99">
        <f t="shared" si="27"/>
        <v>0.18404232183837058</v>
      </c>
      <c r="Q99">
        <f t="shared" si="28"/>
        <v>-3.7912235896880885E-2</v>
      </c>
      <c r="R99">
        <f t="shared" si="29"/>
        <v>0</v>
      </c>
    </row>
    <row r="100" spans="1:18">
      <c r="A100" s="11"/>
      <c r="B100">
        <v>663</v>
      </c>
      <c r="C100">
        <f t="shared" si="20"/>
        <v>11.571532940722404</v>
      </c>
      <c r="D100">
        <f t="shared" si="21"/>
        <v>231.21869928363742</v>
      </c>
      <c r="E100">
        <f t="shared" si="22"/>
        <v>-28.937729203362608</v>
      </c>
      <c r="F100">
        <f t="shared" si="15"/>
        <v>1.2424024312547233</v>
      </c>
      <c r="G100">
        <f t="shared" si="16"/>
        <v>-171.36288532860016</v>
      </c>
      <c r="H100" s="10">
        <v>0</v>
      </c>
      <c r="I100">
        <f t="shared" si="23"/>
        <v>0</v>
      </c>
      <c r="J100">
        <f t="shared" si="17"/>
        <v>0</v>
      </c>
      <c r="K100">
        <f t="shared" si="18"/>
        <v>0</v>
      </c>
      <c r="L100">
        <f t="shared" si="19"/>
        <v>0</v>
      </c>
      <c r="M100">
        <f t="shared" si="24"/>
        <v>0.5519290207930011</v>
      </c>
      <c r="N100">
        <f t="shared" si="25"/>
        <v>-3.7241954343528474</v>
      </c>
      <c r="O100">
        <f t="shared" si="26"/>
        <v>-0.31287944203640855</v>
      </c>
      <c r="P100">
        <f t="shared" si="27"/>
        <v>0.15792850711464076</v>
      </c>
      <c r="Q100">
        <f t="shared" si="28"/>
        <v>-4.2285604585192905E-2</v>
      </c>
      <c r="R100">
        <f t="shared" si="29"/>
        <v>0</v>
      </c>
    </row>
    <row r="101" spans="1:18">
      <c r="A101" s="11"/>
      <c r="B101">
        <v>666</v>
      </c>
      <c r="C101">
        <f t="shared" si="20"/>
        <v>11.623892818282235</v>
      </c>
      <c r="D101">
        <f t="shared" si="21"/>
        <v>249.53580767383045</v>
      </c>
      <c r="E101">
        <f t="shared" si="22"/>
        <v>-21.985356506944356</v>
      </c>
      <c r="F101">
        <f t="shared" si="15"/>
        <v>1.5021352650528319</v>
      </c>
      <c r="G101">
        <f t="shared" si="16"/>
        <v>-165.30386511069801</v>
      </c>
      <c r="H101" s="10">
        <v>0</v>
      </c>
      <c r="I101">
        <f t="shared" si="23"/>
        <v>0</v>
      </c>
      <c r="J101">
        <f t="shared" si="17"/>
        <v>0</v>
      </c>
      <c r="K101">
        <f t="shared" si="18"/>
        <v>0</v>
      </c>
      <c r="L101">
        <f t="shared" si="19"/>
        <v>0</v>
      </c>
      <c r="M101">
        <f t="shared" si="24"/>
        <v>0.53241400685390283</v>
      </c>
      <c r="N101">
        <f t="shared" si="25"/>
        <v>-3.8771144951427408</v>
      </c>
      <c r="O101">
        <f t="shared" si="26"/>
        <v>-0.6180547538225557</v>
      </c>
      <c r="P101">
        <f t="shared" si="27"/>
        <v>0.12491245880494459</v>
      </c>
      <c r="Q101">
        <f t="shared" si="28"/>
        <v>-4.3777279201289626E-2</v>
      </c>
      <c r="R101">
        <f t="shared" si="29"/>
        <v>0</v>
      </c>
    </row>
    <row r="102" spans="1:18">
      <c r="A102" s="11"/>
      <c r="B102">
        <v>669</v>
      </c>
      <c r="C102">
        <f t="shared" si="20"/>
        <v>11.676252695842065</v>
      </c>
      <c r="D102">
        <f t="shared" si="21"/>
        <v>267.16895576021068</v>
      </c>
      <c r="E102">
        <f t="shared" si="22"/>
        <v>-14.792107643904396</v>
      </c>
      <c r="F102">
        <f t="shared" si="15"/>
        <v>1.6962175797234091</v>
      </c>
      <c r="G102">
        <f t="shared" si="16"/>
        <v>-158.79175848865822</v>
      </c>
      <c r="H102" s="10">
        <v>0</v>
      </c>
      <c r="I102">
        <f t="shared" si="23"/>
        <v>0</v>
      </c>
      <c r="J102">
        <f t="shared" si="17"/>
        <v>0</v>
      </c>
      <c r="K102">
        <f t="shared" si="18"/>
        <v>0</v>
      </c>
      <c r="L102">
        <f t="shared" si="19"/>
        <v>0</v>
      </c>
      <c r="M102">
        <f t="shared" si="24"/>
        <v>0.51143968312966182</v>
      </c>
      <c r="N102">
        <f t="shared" si="25"/>
        <v>-3.9875550781854816</v>
      </c>
      <c r="O102">
        <f t="shared" si="26"/>
        <v>-0.90801150636346406</v>
      </c>
      <c r="P102">
        <f t="shared" si="27"/>
        <v>8.643713664899294E-2</v>
      </c>
      <c r="Q102">
        <f t="shared" si="28"/>
        <v>-4.2285604585192912E-2</v>
      </c>
      <c r="R102">
        <f t="shared" si="29"/>
        <v>0</v>
      </c>
    </row>
    <row r="103" spans="1:18">
      <c r="A103" s="11"/>
      <c r="B103">
        <v>672</v>
      </c>
      <c r="C103">
        <f t="shared" si="20"/>
        <v>11.728612573401895</v>
      </c>
      <c r="D103">
        <f t="shared" si="21"/>
        <v>284.06981230953875</v>
      </c>
      <c r="E103">
        <f t="shared" si="22"/>
        <v>-7.4367933540702973</v>
      </c>
      <c r="F103">
        <f t="shared" si="15"/>
        <v>1.8161670468050781</v>
      </c>
      <c r="G103">
        <f t="shared" si="16"/>
        <v>-151.84441469408077</v>
      </c>
      <c r="H103" s="10">
        <v>0</v>
      </c>
      <c r="I103">
        <f t="shared" si="23"/>
        <v>0</v>
      </c>
      <c r="J103">
        <f t="shared" si="17"/>
        <v>0</v>
      </c>
      <c r="K103">
        <f t="shared" si="18"/>
        <v>0</v>
      </c>
      <c r="L103">
        <f t="shared" si="19"/>
        <v>0</v>
      </c>
      <c r="M103">
        <f t="shared" si="24"/>
        <v>0.4890635387836989</v>
      </c>
      <c r="N103">
        <f t="shared" si="25"/>
        <v>-4.0543071733420764</v>
      </c>
      <c r="O103">
        <f t="shared" si="26"/>
        <v>-1.1756100021002864</v>
      </c>
      <c r="P103">
        <f t="shared" si="27"/>
        <v>4.4184096850080463E-2</v>
      </c>
      <c r="Q103">
        <f t="shared" si="28"/>
        <v>-3.7912235896880898E-2</v>
      </c>
      <c r="R103">
        <f t="shared" si="29"/>
        <v>0</v>
      </c>
    </row>
    <row r="104" spans="1:18">
      <c r="A104" s="11"/>
      <c r="B104">
        <v>675</v>
      </c>
      <c r="C104">
        <f t="shared" si="20"/>
        <v>11.780972450961725</v>
      </c>
      <c r="D104">
        <f t="shared" si="21"/>
        <v>300.1920532487768</v>
      </c>
      <c r="E104">
        <f t="shared" si="22"/>
        <v>6.1007467468165261E-14</v>
      </c>
      <c r="F104">
        <f t="shared" si="15"/>
        <v>1.856741299004967</v>
      </c>
      <c r="G104">
        <f t="shared" si="16"/>
        <v>-144.48087591340274</v>
      </c>
      <c r="H104" s="10">
        <v>0</v>
      </c>
      <c r="I104">
        <f t="shared" si="23"/>
        <v>0</v>
      </c>
      <c r="J104">
        <f t="shared" si="17"/>
        <v>0</v>
      </c>
      <c r="K104">
        <f t="shared" si="18"/>
        <v>0</v>
      </c>
      <c r="L104">
        <f t="shared" si="19"/>
        <v>0</v>
      </c>
      <c r="M104">
        <f t="shared" si="24"/>
        <v>0.4653469052723197</v>
      </c>
      <c r="N104">
        <f t="shared" si="25"/>
        <v>-4.0766394306892133</v>
      </c>
      <c r="O104">
        <f t="shared" si="26"/>
        <v>-1.4142610779594917</v>
      </c>
      <c r="P104">
        <f t="shared" si="27"/>
        <v>-3.6445919892995865E-16</v>
      </c>
      <c r="Q104">
        <f t="shared" si="28"/>
        <v>-3.095521098512858E-2</v>
      </c>
      <c r="R104">
        <f t="shared" si="29"/>
        <v>0</v>
      </c>
    </row>
    <row r="105" spans="1:18">
      <c r="A105" s="11"/>
      <c r="B105">
        <v>678</v>
      </c>
      <c r="C105">
        <f t="shared" si="20"/>
        <v>11.833332328521553</v>
      </c>
      <c r="D105">
        <f t="shared" si="21"/>
        <v>315.49148863615324</v>
      </c>
      <c r="E105">
        <f t="shared" si="22"/>
        <v>7.4367933540701676</v>
      </c>
      <c r="F105">
        <f t="shared" si="15"/>
        <v>1.8161670468050795</v>
      </c>
      <c r="G105">
        <f t="shared" si="16"/>
        <v>-136.72132509458888</v>
      </c>
      <c r="H105" s="10">
        <v>0</v>
      </c>
      <c r="I105">
        <f t="shared" si="23"/>
        <v>0</v>
      </c>
      <c r="J105">
        <f t="shared" si="17"/>
        <v>0</v>
      </c>
      <c r="K105">
        <f t="shared" si="18"/>
        <v>0</v>
      </c>
      <c r="L105">
        <f t="shared" si="19"/>
        <v>0</v>
      </c>
      <c r="M105">
        <f t="shared" si="24"/>
        <v>0.44035478823945662</v>
      </c>
      <c r="N105">
        <f t="shared" si="25"/>
        <v>-4.0543071733420764</v>
      </c>
      <c r="O105">
        <f t="shared" si="26"/>
        <v>-1.6180883524159158</v>
      </c>
      <c r="P105">
        <f t="shared" si="27"/>
        <v>-4.4184096850079693E-2</v>
      </c>
      <c r="Q105">
        <f t="shared" si="28"/>
        <v>-2.188863960064515E-2</v>
      </c>
      <c r="R105">
        <f t="shared" si="29"/>
        <v>0</v>
      </c>
    </row>
    <row r="106" spans="1:18">
      <c r="A106" s="11"/>
      <c r="B106">
        <v>681</v>
      </c>
      <c r="C106">
        <f t="shared" si="20"/>
        <v>11.885692206081384</v>
      </c>
      <c r="D106">
        <f t="shared" si="21"/>
        <v>329.926183782723</v>
      </c>
      <c r="E106">
        <f t="shared" si="22"/>
        <v>14.792107643904268</v>
      </c>
      <c r="F106">
        <f t="shared" si="15"/>
        <v>1.6962175797234118</v>
      </c>
      <c r="G106">
        <f t="shared" si="16"/>
        <v>-128.58703062707326</v>
      </c>
      <c r="H106" s="10">
        <v>0</v>
      </c>
      <c r="I106">
        <f t="shared" si="23"/>
        <v>0</v>
      </c>
      <c r="J106">
        <f t="shared" si="17"/>
        <v>0</v>
      </c>
      <c r="K106">
        <f t="shared" si="18"/>
        <v>0</v>
      </c>
      <c r="L106">
        <f t="shared" si="19"/>
        <v>0</v>
      </c>
      <c r="M106">
        <f t="shared" si="24"/>
        <v>0.41415568934071434</v>
      </c>
      <c r="N106">
        <f t="shared" si="25"/>
        <v>-3.9875550781854825</v>
      </c>
      <c r="O106">
        <f t="shared" si="26"/>
        <v>-1.7820729215084941</v>
      </c>
      <c r="P106">
        <f t="shared" si="27"/>
        <v>-8.6437136648992219E-2</v>
      </c>
      <c r="Q106">
        <f t="shared" si="28"/>
        <v>-1.1330393600064236E-2</v>
      </c>
      <c r="R106">
        <f t="shared" si="29"/>
        <v>0</v>
      </c>
    </row>
    <row r="107" spans="1:18">
      <c r="A107" s="11"/>
      <c r="B107">
        <v>684</v>
      </c>
      <c r="C107">
        <f t="shared" si="20"/>
        <v>11.938052083641214</v>
      </c>
      <c r="D107">
        <f t="shared" si="21"/>
        <v>343.45657419243219</v>
      </c>
      <c r="E107">
        <f t="shared" si="22"/>
        <v>21.985356506944232</v>
      </c>
      <c r="F107">
        <f t="shared" si="15"/>
        <v>1.5021352650528359</v>
      </c>
      <c r="G107">
        <f t="shared" si="16"/>
        <v>-120.10028804658373</v>
      </c>
      <c r="H107" s="10">
        <v>0</v>
      </c>
      <c r="I107">
        <f t="shared" si="23"/>
        <v>0</v>
      </c>
      <c r="J107">
        <f t="shared" si="17"/>
        <v>0</v>
      </c>
      <c r="K107">
        <f t="shared" si="18"/>
        <v>0</v>
      </c>
      <c r="L107">
        <f t="shared" si="19"/>
        <v>0</v>
      </c>
      <c r="M107">
        <f t="shared" si="24"/>
        <v>0.38682141848509821</v>
      </c>
      <c r="N107">
        <f t="shared" si="25"/>
        <v>-3.8771144951427425</v>
      </c>
      <c r="O107">
        <f t="shared" si="26"/>
        <v>-1.9021769409126033</v>
      </c>
      <c r="P107">
        <f t="shared" si="27"/>
        <v>-0.12491245880494396</v>
      </c>
      <c r="Q107">
        <f t="shared" si="28"/>
        <v>-2.5743210398886051E-16</v>
      </c>
      <c r="R107">
        <f t="shared" si="29"/>
        <v>0</v>
      </c>
    </row>
    <row r="108" spans="1:18">
      <c r="A108" s="11"/>
      <c r="B108">
        <v>687</v>
      </c>
      <c r="C108">
        <f t="shared" si="20"/>
        <v>11.990411961201044</v>
      </c>
      <c r="D108">
        <f t="shared" si="21"/>
        <v>356.04557400565369</v>
      </c>
      <c r="E108">
        <f t="shared" si="22"/>
        <v>28.937729203362476</v>
      </c>
      <c r="F108">
        <f t="shared" si="15"/>
        <v>1.2424024312547282</v>
      </c>
      <c r="G108">
        <f t="shared" si="16"/>
        <v>-111.2843589246272</v>
      </c>
      <c r="H108" s="10">
        <v>0</v>
      </c>
      <c r="I108">
        <f t="shared" si="23"/>
        <v>0</v>
      </c>
      <c r="J108">
        <f t="shared" si="17"/>
        <v>0</v>
      </c>
      <c r="K108">
        <f t="shared" si="18"/>
        <v>0</v>
      </c>
      <c r="L108">
        <f t="shared" si="19"/>
        <v>0</v>
      </c>
      <c r="M108">
        <f t="shared" si="24"/>
        <v>0.35842689700904157</v>
      </c>
      <c r="N108">
        <f t="shared" si="25"/>
        <v>-3.7241954343528509</v>
      </c>
      <c r="O108">
        <f t="shared" si="26"/>
        <v>-1.9754430510681062</v>
      </c>
      <c r="P108">
        <f t="shared" si="27"/>
        <v>-0.15792850711464027</v>
      </c>
      <c r="Q108">
        <f t="shared" si="28"/>
        <v>1.1330393600064338E-2</v>
      </c>
      <c r="R108">
        <f t="shared" si="29"/>
        <v>0</v>
      </c>
    </row>
    <row r="109" spans="1:18">
      <c r="A109" s="11"/>
      <c r="B109">
        <v>690</v>
      </c>
      <c r="C109">
        <f t="shared" si="20"/>
        <v>12.042771838760874</v>
      </c>
      <c r="D109">
        <f t="shared" si="21"/>
        <v>367.65867764895006</v>
      </c>
      <c r="E109">
        <f t="shared" si="22"/>
        <v>35.573054083019542</v>
      </c>
      <c r="F109">
        <f t="shared" si="15"/>
        <v>0.9283706495024826</v>
      </c>
      <c r="G109">
        <f t="shared" si="16"/>
        <v>-102.1634071101392</v>
      </c>
      <c r="H109" s="10">
        <v>0</v>
      </c>
      <c r="I109">
        <f t="shared" si="23"/>
        <v>0</v>
      </c>
      <c r="J109">
        <f t="shared" si="17"/>
        <v>0</v>
      </c>
      <c r="K109">
        <f t="shared" si="18"/>
        <v>0</v>
      </c>
      <c r="L109">
        <f t="shared" si="19"/>
        <v>0</v>
      </c>
      <c r="M109">
        <f t="shared" si="24"/>
        <v>0.32904995232223122</v>
      </c>
      <c r="N109">
        <f t="shared" si="25"/>
        <v>-3.5304733090461897</v>
      </c>
      <c r="O109">
        <f t="shared" si="26"/>
        <v>-2.0000671971867074</v>
      </c>
      <c r="P109">
        <f t="shared" si="27"/>
        <v>-0.18404232183837022</v>
      </c>
      <c r="Q109">
        <f t="shared" si="28"/>
        <v>2.1888639600644702E-2</v>
      </c>
      <c r="R109">
        <f t="shared" si="29"/>
        <v>0</v>
      </c>
    </row>
    <row r="110" spans="1:18">
      <c r="A110" s="11"/>
      <c r="B110">
        <v>693</v>
      </c>
      <c r="C110">
        <f t="shared" si="20"/>
        <v>12.095131716320703</v>
      </c>
      <c r="D110">
        <f t="shared" si="21"/>
        <v>378.26405441245163</v>
      </c>
      <c r="E110">
        <f t="shared" si="22"/>
        <v>41.81863313800271</v>
      </c>
      <c r="F110">
        <f t="shared" si="15"/>
        <v>0.57376461555036007</v>
      </c>
      <c r="G110">
        <f t="shared" si="16"/>
        <v>-92.762432498054011</v>
      </c>
      <c r="H110" s="10">
        <v>0</v>
      </c>
      <c r="I110">
        <f t="shared" si="23"/>
        <v>0</v>
      </c>
      <c r="J110">
        <f t="shared" si="17"/>
        <v>0</v>
      </c>
      <c r="K110">
        <f t="shared" si="18"/>
        <v>0</v>
      </c>
      <c r="L110">
        <f t="shared" si="19"/>
        <v>0</v>
      </c>
      <c r="M110">
        <f t="shared" si="24"/>
        <v>0.29877110458808848</v>
      </c>
      <c r="N110">
        <f t="shared" si="25"/>
        <v>-3.2980705793665908</v>
      </c>
      <c r="O110">
        <f t="shared" si="26"/>
        <v>-1.9754430510681082</v>
      </c>
      <c r="P110">
        <f t="shared" si="27"/>
        <v>-0.20211260396472056</v>
      </c>
      <c r="Q110">
        <f t="shared" si="28"/>
        <v>3.0955210985128441E-2</v>
      </c>
      <c r="R110">
        <f t="shared" si="29"/>
        <v>0</v>
      </c>
    </row>
    <row r="111" spans="1:18">
      <c r="A111" s="11"/>
      <c r="B111">
        <v>696</v>
      </c>
      <c r="C111">
        <f t="shared" si="20"/>
        <v>12.147491593880533</v>
      </c>
      <c r="D111">
        <f t="shared" si="21"/>
        <v>387.83263569562109</v>
      </c>
      <c r="E111">
        <f t="shared" si="22"/>
        <v>47.606038497214534</v>
      </c>
      <c r="F111">
        <f t="shared" si="15"/>
        <v>0.19408231467058373</v>
      </c>
      <c r="G111">
        <f t="shared" si="16"/>
        <v>-83.107202506328946</v>
      </c>
      <c r="H111" s="10">
        <v>0</v>
      </c>
      <c r="I111">
        <f t="shared" si="23"/>
        <v>0</v>
      </c>
      <c r="J111">
        <f t="shared" si="17"/>
        <v>0</v>
      </c>
      <c r="K111">
        <f t="shared" si="18"/>
        <v>0</v>
      </c>
      <c r="L111">
        <f t="shared" si="19"/>
        <v>0</v>
      </c>
      <c r="M111">
        <f t="shared" si="24"/>
        <v>0.26767334602359361</v>
      </c>
      <c r="N111">
        <f t="shared" si="25"/>
        <v>-3.0295334982538056</v>
      </c>
      <c r="O111">
        <f t="shared" si="26"/>
        <v>-1.9021769409126028</v>
      </c>
      <c r="P111">
        <f t="shared" si="27"/>
        <v>-0.211349595453937</v>
      </c>
      <c r="Q111">
        <f t="shared" si="28"/>
        <v>3.7912235896880794E-2</v>
      </c>
      <c r="R111">
        <f t="shared" si="29"/>
        <v>0</v>
      </c>
    </row>
    <row r="112" spans="1:18">
      <c r="A112" s="11"/>
      <c r="B112">
        <v>699</v>
      </c>
      <c r="C112">
        <f t="shared" si="20"/>
        <v>12.199851471440363</v>
      </c>
      <c r="D112">
        <f t="shared" si="21"/>
        <v>396.33819468226488</v>
      </c>
      <c r="E112">
        <f t="shared" si="22"/>
        <v>52.871862136446843</v>
      </c>
      <c r="F112">
        <f t="shared" si="15"/>
        <v>-0.19408231467057016</v>
      </c>
      <c r="G112">
        <f t="shared" si="16"/>
        <v>-73.224181449244838</v>
      </c>
      <c r="H112" s="10">
        <v>0</v>
      </c>
      <c r="I112">
        <f t="shared" si="23"/>
        <v>0</v>
      </c>
      <c r="J112">
        <f t="shared" si="17"/>
        <v>0</v>
      </c>
      <c r="K112">
        <f t="shared" si="18"/>
        <v>0</v>
      </c>
      <c r="L112">
        <f t="shared" si="19"/>
        <v>0</v>
      </c>
      <c r="M112">
        <f t="shared" si="24"/>
        <v>0.23584191342339419</v>
      </c>
      <c r="N112">
        <f t="shared" si="25"/>
        <v>-2.727804214163509</v>
      </c>
      <c r="O112">
        <f t="shared" si="26"/>
        <v>-1.7820729215084998</v>
      </c>
      <c r="P112">
        <f t="shared" si="27"/>
        <v>-0.21134959545393717</v>
      </c>
      <c r="Q112">
        <f t="shared" si="28"/>
        <v>4.2285604585192864E-2</v>
      </c>
      <c r="R112">
        <f t="shared" si="29"/>
        <v>0</v>
      </c>
    </row>
    <row r="113" spans="1:18">
      <c r="A113" s="11"/>
      <c r="B113">
        <v>702</v>
      </c>
      <c r="C113">
        <f t="shared" si="20"/>
        <v>12.252211349000193</v>
      </c>
      <c r="D113">
        <f t="shared" si="21"/>
        <v>403.75741822641464</v>
      </c>
      <c r="E113">
        <f t="shared" si="22"/>
        <v>57.558410589963799</v>
      </c>
      <c r="F113">
        <f t="shared" si="15"/>
        <v>-0.57376461555034708</v>
      </c>
      <c r="G113">
        <f t="shared" si="16"/>
        <v>-63.140458000558816</v>
      </c>
      <c r="H113" s="10">
        <v>0</v>
      </c>
      <c r="I113">
        <f t="shared" si="23"/>
        <v>0</v>
      </c>
      <c r="J113">
        <f t="shared" si="17"/>
        <v>0</v>
      </c>
      <c r="K113">
        <f t="shared" si="18"/>
        <v>0</v>
      </c>
      <c r="L113">
        <f t="shared" si="19"/>
        <v>0</v>
      </c>
      <c r="M113">
        <f t="shared" si="24"/>
        <v>0.2033640545316717</v>
      </c>
      <c r="N113">
        <f t="shared" si="25"/>
        <v>-2.3961885362731068</v>
      </c>
      <c r="O113">
        <f t="shared" si="26"/>
        <v>-1.6180883524159151</v>
      </c>
      <c r="P113">
        <f t="shared" si="27"/>
        <v>-0.20211260396472105</v>
      </c>
      <c r="Q113">
        <f t="shared" si="28"/>
        <v>4.3777279201289626E-2</v>
      </c>
      <c r="R113">
        <f t="shared" si="29"/>
        <v>0</v>
      </c>
    </row>
    <row r="114" spans="1:18">
      <c r="A114" s="11"/>
      <c r="B114">
        <v>705</v>
      </c>
      <c r="C114">
        <f t="shared" si="20"/>
        <v>12.304571226560023</v>
      </c>
      <c r="D114">
        <f t="shared" si="21"/>
        <v>410.06997075203981</v>
      </c>
      <c r="E114">
        <f t="shared" si="22"/>
        <v>61.614337052185341</v>
      </c>
      <c r="F114">
        <f t="shared" si="15"/>
        <v>-0.92837064950248238</v>
      </c>
      <c r="G114">
        <f t="shared" si="16"/>
        <v>-52.883670945332675</v>
      </c>
      <c r="H114" s="10">
        <v>282620400</v>
      </c>
      <c r="I114">
        <f t="shared" si="23"/>
        <v>2826.2040000000002</v>
      </c>
      <c r="J114">
        <f t="shared" si="17"/>
        <v>-27.06459056016223</v>
      </c>
      <c r="K114">
        <f t="shared" si="18"/>
        <v>-8.4462092290090709</v>
      </c>
      <c r="L114">
        <f t="shared" si="19"/>
        <v>0.19089285788891847</v>
      </c>
      <c r="M114">
        <f t="shared" si="24"/>
        <v>0.17032878890213993</v>
      </c>
      <c r="N114">
        <f t="shared" si="25"/>
        <v>-2.0383197153446084</v>
      </c>
      <c r="O114">
        <f t="shared" si="26"/>
        <v>-1.4142610779594911</v>
      </c>
      <c r="P114">
        <f t="shared" si="27"/>
        <v>-0.18404232183837024</v>
      </c>
      <c r="Q114">
        <f t="shared" si="28"/>
        <v>4.2285604585192961E-2</v>
      </c>
      <c r="R114">
        <f t="shared" si="29"/>
        <v>35.324138367902606</v>
      </c>
    </row>
    <row r="115" spans="1:18">
      <c r="A115" s="11"/>
      <c r="B115">
        <v>708</v>
      </c>
      <c r="C115">
        <f t="shared" si="20"/>
        <v>12.356931104119854</v>
      </c>
      <c r="D115">
        <f t="shared" si="21"/>
        <v>415.25854999144781</v>
      </c>
      <c r="E115">
        <f t="shared" si="22"/>
        <v>64.995203944034174</v>
      </c>
      <c r="F115">
        <f t="shared" si="15"/>
        <v>-1.2424024312547279</v>
      </c>
      <c r="G115">
        <f t="shared" si="16"/>
        <v>-42.48193342394427</v>
      </c>
      <c r="H115" s="10">
        <v>539808900</v>
      </c>
      <c r="I115">
        <f t="shared" si="23"/>
        <v>5398.0890000000009</v>
      </c>
      <c r="J115">
        <f t="shared" si="17"/>
        <v>-41.526055013465644</v>
      </c>
      <c r="K115">
        <f t="shared" si="18"/>
        <v>-13.123257939989662</v>
      </c>
      <c r="L115">
        <f t="shared" si="19"/>
        <v>0.31287368713250346</v>
      </c>
      <c r="M115">
        <f t="shared" si="24"/>
        <v>0.13682666390163636</v>
      </c>
      <c r="N115">
        <f t="shared" si="25"/>
        <v>-1.6581186370689709</v>
      </c>
      <c r="O115">
        <f t="shared" si="26"/>
        <v>-1.1756100021002851</v>
      </c>
      <c r="P115">
        <f t="shared" si="27"/>
        <v>-0.15792850711464029</v>
      </c>
      <c r="Q115">
        <f t="shared" si="28"/>
        <v>3.7912235896880989E-2</v>
      </c>
      <c r="R115">
        <f t="shared" si="29"/>
        <v>54.344097050246774</v>
      </c>
    </row>
    <row r="116" spans="1:18">
      <c r="A116" s="11"/>
      <c r="B116">
        <v>711</v>
      </c>
      <c r="C116">
        <f t="shared" si="20"/>
        <v>12.409290981679682</v>
      </c>
      <c r="D116">
        <f t="shared" si="21"/>
        <v>419.3089344095971</v>
      </c>
      <c r="E116">
        <f t="shared" si="22"/>
        <v>67.663969780351252</v>
      </c>
      <c r="F116">
        <f t="shared" si="15"/>
        <v>-1.5021352650528281</v>
      </c>
      <c r="G116">
        <f t="shared" si="16"/>
        <v>-31.963755875924178</v>
      </c>
      <c r="H116" s="10">
        <v>772727200</v>
      </c>
      <c r="I116">
        <f t="shared" si="23"/>
        <v>7727.2720000000008</v>
      </c>
      <c r="J116">
        <f t="shared" si="17"/>
        <v>-44.726031476993519</v>
      </c>
      <c r="K116">
        <f t="shared" si="18"/>
        <v>-14.272396038431884</v>
      </c>
      <c r="L116">
        <f t="shared" si="19"/>
        <v>0.35424230610898644</v>
      </c>
      <c r="M116">
        <f t="shared" si="24"/>
        <v>0.10294950652608435</v>
      </c>
      <c r="N116">
        <f t="shared" si="25"/>
        <v>-1.2597508640219883</v>
      </c>
      <c r="O116">
        <f t="shared" si="26"/>
        <v>-0.90801150636347538</v>
      </c>
      <c r="P116">
        <f t="shared" si="27"/>
        <v>-0.12491245880494523</v>
      </c>
      <c r="Q116">
        <f t="shared" si="28"/>
        <v>3.0955210985128913E-2</v>
      </c>
      <c r="R116">
        <f t="shared" si="29"/>
        <v>58.653484833850705</v>
      </c>
    </row>
    <row r="117" spans="1:18">
      <c r="A117" s="11"/>
      <c r="B117">
        <v>714</v>
      </c>
      <c r="C117">
        <f t="shared" si="20"/>
        <v>12.461650859239512</v>
      </c>
      <c r="D117">
        <f t="shared" si="21"/>
        <v>422.21002218433642</v>
      </c>
      <c r="E117">
        <f t="shared" si="22"/>
        <v>69.591395004158912</v>
      </c>
      <c r="F117">
        <f t="shared" si="15"/>
        <v>-1.6962175797234063</v>
      </c>
      <c r="G117">
        <f t="shared" si="16"/>
        <v>-21.35796789482125</v>
      </c>
      <c r="H117" s="10">
        <v>982513300</v>
      </c>
      <c r="I117">
        <f t="shared" si="23"/>
        <v>9825.1330000000016</v>
      </c>
      <c r="J117">
        <f t="shared" si="17"/>
        <v>-37.999223993941861</v>
      </c>
      <c r="K117">
        <f t="shared" si="18"/>
        <v>-12.209719105523344</v>
      </c>
      <c r="L117">
        <f t="shared" si="19"/>
        <v>0.31167881170393702</v>
      </c>
      <c r="M117">
        <f t="shared" si="24"/>
        <v>6.8790171709075684E-2</v>
      </c>
      <c r="N117">
        <f t="shared" si="25"/>
        <v>-0.84758099688895083</v>
      </c>
      <c r="O117">
        <f t="shared" si="26"/>
        <v>-0.61805475382256791</v>
      </c>
      <c r="P117">
        <f t="shared" si="27"/>
        <v>-8.6437136648993662E-2</v>
      </c>
      <c r="Q117">
        <f t="shared" si="28"/>
        <v>2.1888639600645018E-2</v>
      </c>
      <c r="R117">
        <f t="shared" si="29"/>
        <v>49.905839333615404</v>
      </c>
    </row>
    <row r="118" spans="1:18">
      <c r="A118" s="11"/>
      <c r="B118">
        <v>717</v>
      </c>
      <c r="C118">
        <f t="shared" si="20"/>
        <v>12.514010736799342</v>
      </c>
      <c r="D118">
        <f t="shared" si="21"/>
        <v>423.95386163572732</v>
      </c>
      <c r="E118">
        <f t="shared" si="22"/>
        <v>70.75636234136536</v>
      </c>
      <c r="F118">
        <f t="shared" si="15"/>
        <v>-1.8161670468050766</v>
      </c>
      <c r="G118">
        <f t="shared" si="16"/>
        <v>-10.693639208292767</v>
      </c>
      <c r="H118" s="10">
        <v>1170281000</v>
      </c>
      <c r="I118">
        <f t="shared" si="23"/>
        <v>11702.810000000001</v>
      </c>
      <c r="J118">
        <f t="shared" si="17"/>
        <v>-22.661676826941306</v>
      </c>
      <c r="K118">
        <f t="shared" si="18"/>
        <v>-7.3116104393406394</v>
      </c>
      <c r="L118">
        <f t="shared" si="19"/>
        <v>0.18976871022435265</v>
      </c>
      <c r="M118">
        <f t="shared" si="24"/>
        <v>3.4442287812958619E-2</v>
      </c>
      <c r="N118">
        <f t="shared" si="25"/>
        <v>-0.42612485498627151</v>
      </c>
      <c r="O118">
        <f t="shared" si="26"/>
        <v>-0.31287944203642121</v>
      </c>
      <c r="P118">
        <f t="shared" si="27"/>
        <v>-4.4184096850081227E-2</v>
      </c>
      <c r="Q118">
        <f t="shared" si="28"/>
        <v>1.133039360006439E-2</v>
      </c>
      <c r="R118">
        <f t="shared" si="29"/>
        <v>29.788882483343418</v>
      </c>
    </row>
    <row r="119" spans="1:18">
      <c r="A119" s="11"/>
      <c r="B119">
        <v>0</v>
      </c>
      <c r="C119">
        <f t="shared" si="20"/>
        <v>0</v>
      </c>
      <c r="D119">
        <f t="shared" si="21"/>
        <v>424.53567302104625</v>
      </c>
      <c r="E119">
        <f t="shared" si="22"/>
        <v>71.14610816603907</v>
      </c>
      <c r="F119">
        <f t="shared" si="15"/>
        <v>-1.856741299004967</v>
      </c>
      <c r="G119">
        <f t="shared" si="16"/>
        <v>0</v>
      </c>
      <c r="H119" s="10">
        <v>1437246000</v>
      </c>
      <c r="I119">
        <f t="shared" si="23"/>
        <v>14372.460000000001</v>
      </c>
      <c r="J119">
        <f t="shared" si="17"/>
        <v>0</v>
      </c>
      <c r="K119">
        <f t="shared" si="18"/>
        <v>0</v>
      </c>
      <c r="L119">
        <f t="shared" si="19"/>
        <v>0</v>
      </c>
      <c r="M119">
        <f t="shared" si="24"/>
        <v>0</v>
      </c>
      <c r="N119">
        <f t="shared" si="25"/>
        <v>0</v>
      </c>
      <c r="O119">
        <f t="shared" si="26"/>
        <v>0</v>
      </c>
      <c r="P119">
        <f t="shared" si="27"/>
        <v>0</v>
      </c>
      <c r="Q119">
        <f t="shared" si="28"/>
        <v>0</v>
      </c>
      <c r="R119">
        <f t="shared" si="29"/>
        <v>0</v>
      </c>
    </row>
    <row r="120" spans="1:18">
      <c r="A120" s="11"/>
      <c r="B120">
        <v>3</v>
      </c>
      <c r="C120">
        <f t="shared" si="20"/>
        <v>5.2359877559829883E-2</v>
      </c>
      <c r="D120">
        <f t="shared" si="21"/>
        <v>423.95386163572732</v>
      </c>
      <c r="E120">
        <f t="shared" si="22"/>
        <v>70.75636234136536</v>
      </c>
      <c r="F120">
        <f t="shared" si="15"/>
        <v>-1.8161670468050781</v>
      </c>
      <c r="G120">
        <f t="shared" si="16"/>
        <v>10.693639208292606</v>
      </c>
      <c r="H120" s="10">
        <v>1571561000</v>
      </c>
      <c r="I120">
        <f t="shared" si="23"/>
        <v>15715.61</v>
      </c>
      <c r="J120">
        <f t="shared" si="17"/>
        <v>30.432184659773306</v>
      </c>
      <c r="K120">
        <f t="shared" si="18"/>
        <v>9.8187032120152686</v>
      </c>
      <c r="L120">
        <f t="shared" si="19"/>
        <v>-0.25483888400212379</v>
      </c>
      <c r="M120">
        <f t="shared" si="24"/>
        <v>-3.4442287812958106E-2</v>
      </c>
      <c r="N120">
        <f t="shared" si="25"/>
        <v>0.42612485498626512</v>
      </c>
      <c r="O120">
        <f t="shared" si="26"/>
        <v>0.31287944203641654</v>
      </c>
      <c r="P120">
        <f t="shared" si="27"/>
        <v>4.4184096850080568E-2</v>
      </c>
      <c r="Q120">
        <f t="shared" si="28"/>
        <v>-1.1330393600064222E-2</v>
      </c>
      <c r="R120">
        <f t="shared" si="29"/>
        <v>-40.003252162860846</v>
      </c>
    </row>
    <row r="121" spans="1:18">
      <c r="A121" s="11"/>
      <c r="B121">
        <v>6</v>
      </c>
      <c r="C121">
        <f t="shared" si="20"/>
        <v>0.10471975511965977</v>
      </c>
      <c r="D121">
        <f t="shared" si="21"/>
        <v>422.21002218433648</v>
      </c>
      <c r="E121">
        <f t="shared" si="22"/>
        <v>69.591395004158954</v>
      </c>
      <c r="F121">
        <f t="shared" si="15"/>
        <v>-1.6962175797234096</v>
      </c>
      <c r="G121">
        <f t="shared" si="16"/>
        <v>21.35796789482103</v>
      </c>
      <c r="H121" s="10">
        <v>1687737000</v>
      </c>
      <c r="I121">
        <f t="shared" si="23"/>
        <v>16877.370000000003</v>
      </c>
      <c r="J121">
        <f t="shared" si="17"/>
        <v>65.274125353685079</v>
      </c>
      <c r="K121">
        <f t="shared" si="18"/>
        <v>20.973552921877438</v>
      </c>
      <c r="L121">
        <f t="shared" si="19"/>
        <v>-0.53539413932489521</v>
      </c>
      <c r="M121">
        <f t="shared" si="24"/>
        <v>-6.8790171709074949E-2</v>
      </c>
      <c r="N121">
        <f t="shared" si="25"/>
        <v>0.84758099688894217</v>
      </c>
      <c r="O121">
        <f t="shared" si="26"/>
        <v>0.61805475382256159</v>
      </c>
      <c r="P121">
        <f t="shared" si="27"/>
        <v>8.6437136648992802E-2</v>
      </c>
      <c r="Q121">
        <f t="shared" si="28"/>
        <v>-2.188863960064481E-2</v>
      </c>
      <c r="R121">
        <f t="shared" si="29"/>
        <v>-85.727014137515695</v>
      </c>
    </row>
    <row r="122" spans="1:18">
      <c r="A122" s="11"/>
      <c r="B122">
        <v>9</v>
      </c>
      <c r="C122">
        <f t="shared" si="20"/>
        <v>0.15707963267948966</v>
      </c>
      <c r="D122">
        <f t="shared" si="21"/>
        <v>419.30893440959721</v>
      </c>
      <c r="E122">
        <f t="shared" si="22"/>
        <v>67.663969780351309</v>
      </c>
      <c r="F122">
        <f t="shared" si="15"/>
        <v>-1.5021352650528339</v>
      </c>
      <c r="G122">
        <f t="shared" si="16"/>
        <v>31.963755875923898</v>
      </c>
      <c r="H122" s="10">
        <v>1786775000</v>
      </c>
      <c r="I122">
        <f t="shared" si="23"/>
        <v>17867.75</v>
      </c>
      <c r="J122">
        <f t="shared" si="17"/>
        <v>103.41988077073563</v>
      </c>
      <c r="K122">
        <f t="shared" si="18"/>
        <v>33.002022488103059</v>
      </c>
      <c r="L122">
        <f t="shared" si="19"/>
        <v>-0.81911351961970447</v>
      </c>
      <c r="M122">
        <f t="shared" si="24"/>
        <v>-0.10294950652608346</v>
      </c>
      <c r="N122">
        <f t="shared" si="25"/>
        <v>1.2597508640219774</v>
      </c>
      <c r="O122">
        <f t="shared" si="26"/>
        <v>0.90801150636346795</v>
      </c>
      <c r="P122">
        <f t="shared" si="27"/>
        <v>0.12491245880494431</v>
      </c>
      <c r="Q122">
        <f t="shared" si="28"/>
        <v>-3.0955210985128701E-2</v>
      </c>
      <c r="R122">
        <f t="shared" si="29"/>
        <v>-135.62429323570166</v>
      </c>
    </row>
    <row r="123" spans="1:18">
      <c r="A123" s="11"/>
      <c r="B123">
        <v>12</v>
      </c>
      <c r="C123">
        <f t="shared" si="20"/>
        <v>0.20943951023931953</v>
      </c>
      <c r="D123">
        <f t="shared" si="21"/>
        <v>415.25854999144781</v>
      </c>
      <c r="E123">
        <f t="shared" si="22"/>
        <v>64.995203944034174</v>
      </c>
      <c r="F123">
        <f t="shared" si="15"/>
        <v>-1.2424024312547275</v>
      </c>
      <c r="G123">
        <f t="shared" si="16"/>
        <v>42.481933423944284</v>
      </c>
      <c r="H123" s="10">
        <v>1869655000</v>
      </c>
      <c r="I123">
        <f t="shared" si="23"/>
        <v>18696.550000000003</v>
      </c>
      <c r="J123">
        <f t="shared" si="17"/>
        <v>143.82755894947479</v>
      </c>
      <c r="K123">
        <f t="shared" si="18"/>
        <v>45.453057227828928</v>
      </c>
      <c r="L123">
        <f t="shared" si="19"/>
        <v>-1.0836535920688246</v>
      </c>
      <c r="M123">
        <f t="shared" si="24"/>
        <v>-0.13682666390163642</v>
      </c>
      <c r="N123">
        <f t="shared" si="25"/>
        <v>1.6581186370689718</v>
      </c>
      <c r="O123">
        <f t="shared" si="26"/>
        <v>1.1756100021002887</v>
      </c>
      <c r="P123">
        <f t="shared" si="27"/>
        <v>0.15792850711464032</v>
      </c>
      <c r="Q123">
        <f t="shared" si="28"/>
        <v>-3.7912235896880954E-2</v>
      </c>
      <c r="R123">
        <f t="shared" si="29"/>
        <v>-188.22348570110492</v>
      </c>
    </row>
    <row r="124" spans="1:18">
      <c r="A124" s="11"/>
      <c r="B124">
        <v>15</v>
      </c>
      <c r="C124">
        <f t="shared" si="20"/>
        <v>0.26179938779914941</v>
      </c>
      <c r="D124">
        <f t="shared" si="21"/>
        <v>410.06997075203981</v>
      </c>
      <c r="E124">
        <f t="shared" si="22"/>
        <v>61.614337052185348</v>
      </c>
      <c r="F124">
        <f t="shared" si="15"/>
        <v>-0.92837064950248349</v>
      </c>
      <c r="G124">
        <f t="shared" si="16"/>
        <v>52.883670945332625</v>
      </c>
      <c r="H124" s="10">
        <v>1937329000</v>
      </c>
      <c r="I124">
        <f t="shared" si="23"/>
        <v>19373.29</v>
      </c>
      <c r="J124">
        <f t="shared" si="17"/>
        <v>185.52452747688591</v>
      </c>
      <c r="K124">
        <f t="shared" si="18"/>
        <v>57.897752884883417</v>
      </c>
      <c r="L124">
        <f t="shared" si="19"/>
        <v>-1.3085476826197979</v>
      </c>
      <c r="M124">
        <f t="shared" si="24"/>
        <v>-0.17032878890213979</v>
      </c>
      <c r="N124">
        <f t="shared" si="25"/>
        <v>2.0383197153446067</v>
      </c>
      <c r="O124">
        <f t="shared" si="26"/>
        <v>1.4142610779594926</v>
      </c>
      <c r="P124">
        <f t="shared" si="27"/>
        <v>0.18404232183837013</v>
      </c>
      <c r="Q124">
        <f t="shared" si="28"/>
        <v>-4.2285604585192919E-2</v>
      </c>
      <c r="R124">
        <f t="shared" si="29"/>
        <v>-242.14273867049346</v>
      </c>
    </row>
    <row r="125" spans="1:18">
      <c r="A125" s="11"/>
      <c r="B125">
        <v>18</v>
      </c>
      <c r="C125">
        <f t="shared" si="20"/>
        <v>0.31415926535897931</v>
      </c>
      <c r="D125">
        <f t="shared" si="21"/>
        <v>403.75741822641464</v>
      </c>
      <c r="E125">
        <f t="shared" si="22"/>
        <v>57.558410589963835</v>
      </c>
      <c r="F125">
        <f t="shared" si="15"/>
        <v>-0.57376461555035041</v>
      </c>
      <c r="G125">
        <f t="shared" si="16"/>
        <v>63.140458000558709</v>
      </c>
      <c r="H125" s="10">
        <v>1990729000</v>
      </c>
      <c r="I125">
        <f t="shared" si="23"/>
        <v>19907.29</v>
      </c>
      <c r="J125">
        <f t="shared" si="17"/>
        <v>227.61256411216652</v>
      </c>
      <c r="K125">
        <f t="shared" si="18"/>
        <v>69.938957238512174</v>
      </c>
      <c r="L125">
        <f t="shared" si="19"/>
        <v>-1.4766378969580933</v>
      </c>
      <c r="M125">
        <f t="shared" si="24"/>
        <v>-0.20336405453167131</v>
      </c>
      <c r="N125">
        <f t="shared" si="25"/>
        <v>2.3961885362731037</v>
      </c>
      <c r="O125">
        <f t="shared" si="26"/>
        <v>1.6180883524159155</v>
      </c>
      <c r="P125">
        <f t="shared" si="27"/>
        <v>0.20211260396472092</v>
      </c>
      <c r="Q125">
        <f t="shared" si="28"/>
        <v>-4.3777279201289626E-2</v>
      </c>
      <c r="R125">
        <f t="shared" si="29"/>
        <v>-296.10337728432665</v>
      </c>
    </row>
    <row r="126" spans="1:18">
      <c r="A126" s="11"/>
      <c r="B126">
        <v>21</v>
      </c>
      <c r="C126">
        <f t="shared" si="20"/>
        <v>0.36651914291880922</v>
      </c>
      <c r="D126">
        <f t="shared" si="21"/>
        <v>396.338194682265</v>
      </c>
      <c r="E126">
        <f t="shared" si="22"/>
        <v>52.871862136446921</v>
      </c>
      <c r="F126">
        <f t="shared" si="15"/>
        <v>-0.19408231467057582</v>
      </c>
      <c r="G126">
        <f t="shared" si="16"/>
        <v>73.224181449244696</v>
      </c>
      <c r="H126" s="10">
        <v>2030761000</v>
      </c>
      <c r="I126">
        <f t="shared" si="23"/>
        <v>20307.61</v>
      </c>
      <c r="J126">
        <f t="shared" si="17"/>
        <v>269.27107256702851</v>
      </c>
      <c r="K126">
        <f t="shared" si="18"/>
        <v>81.219074061049525</v>
      </c>
      <c r="L126">
        <f t="shared" si="19"/>
        <v>-1.5751746170761431</v>
      </c>
      <c r="M126">
        <f t="shared" si="24"/>
        <v>-0.2358419134233937</v>
      </c>
      <c r="N126">
        <f t="shared" si="25"/>
        <v>2.7278042141635042</v>
      </c>
      <c r="O126">
        <f t="shared" si="26"/>
        <v>1.7820729215084992</v>
      </c>
      <c r="P126">
        <f t="shared" si="27"/>
        <v>0.21134959545393711</v>
      </c>
      <c r="Q126">
        <f t="shared" si="28"/>
        <v>-4.2285604585192926E-2</v>
      </c>
      <c r="R126">
        <f t="shared" si="29"/>
        <v>-348.93988466508915</v>
      </c>
    </row>
    <row r="127" spans="1:18">
      <c r="A127" s="11"/>
      <c r="B127">
        <v>24</v>
      </c>
      <c r="C127">
        <f t="shared" si="20"/>
        <v>0.41887902047863906</v>
      </c>
      <c r="D127">
        <f t="shared" si="21"/>
        <v>387.83263569562132</v>
      </c>
      <c r="E127">
        <f t="shared" si="22"/>
        <v>47.606038497214641</v>
      </c>
      <c r="F127">
        <f t="shared" si="15"/>
        <v>0.19408231467057555</v>
      </c>
      <c r="G127">
        <f t="shared" si="16"/>
        <v>83.107202506328733</v>
      </c>
      <c r="H127" s="10">
        <v>2058307000</v>
      </c>
      <c r="I127">
        <f t="shared" si="23"/>
        <v>20583.070000000003</v>
      </c>
      <c r="J127">
        <f t="shared" si="17"/>
        <v>309.75988545178581</v>
      </c>
      <c r="K127">
        <f t="shared" si="18"/>
        <v>91.426466163208246</v>
      </c>
      <c r="L127">
        <f t="shared" si="19"/>
        <v>-1.5965408733721724</v>
      </c>
      <c r="M127">
        <f t="shared" si="24"/>
        <v>-0.26767334602359294</v>
      </c>
      <c r="N127">
        <f t="shared" si="25"/>
        <v>3.0295334982537989</v>
      </c>
      <c r="O127">
        <f t="shared" si="26"/>
        <v>1.9021769409126021</v>
      </c>
      <c r="P127">
        <f t="shared" si="27"/>
        <v>0.21134959545393714</v>
      </c>
      <c r="Q127">
        <f t="shared" si="28"/>
        <v>-3.7912235896880954E-2</v>
      </c>
      <c r="R127">
        <f t="shared" si="29"/>
        <v>-399.60839062042669</v>
      </c>
    </row>
    <row r="128" spans="1:18">
      <c r="A128" s="11"/>
      <c r="B128">
        <v>27</v>
      </c>
      <c r="C128">
        <f t="shared" si="20"/>
        <v>0.47123889803846897</v>
      </c>
      <c r="D128">
        <f t="shared" si="21"/>
        <v>378.26405441245197</v>
      </c>
      <c r="E128">
        <f t="shared" si="22"/>
        <v>41.818633138002859</v>
      </c>
      <c r="F128">
        <f t="shared" si="15"/>
        <v>0.57376461555035019</v>
      </c>
      <c r="G128">
        <f t="shared" si="16"/>
        <v>92.762432498053741</v>
      </c>
      <c r="H128" s="10">
        <v>2074225000</v>
      </c>
      <c r="I128">
        <f t="shared" si="23"/>
        <v>20742.25</v>
      </c>
      <c r="J128">
        <f t="shared" si="17"/>
        <v>348.42102439923673</v>
      </c>
      <c r="K128">
        <f t="shared" si="18"/>
        <v>100.30020795158441</v>
      </c>
      <c r="L128">
        <f t="shared" si="19"/>
        <v>-1.5385716698847014</v>
      </c>
      <c r="M128">
        <f t="shared" si="24"/>
        <v>-0.29877110458808764</v>
      </c>
      <c r="N128">
        <f t="shared" si="25"/>
        <v>3.2980705793665845</v>
      </c>
      <c r="O128">
        <f t="shared" si="26"/>
        <v>1.9754430510681074</v>
      </c>
      <c r="P128">
        <f t="shared" si="27"/>
        <v>0.20211260396472092</v>
      </c>
      <c r="Q128">
        <f t="shared" si="28"/>
        <v>-3.0955210985128701E-2</v>
      </c>
      <c r="R128">
        <f t="shared" si="29"/>
        <v>-447.19282051848262</v>
      </c>
    </row>
    <row r="129" spans="1:18">
      <c r="A129" s="11"/>
      <c r="B129">
        <v>30</v>
      </c>
      <c r="C129">
        <f t="shared" si="20"/>
        <v>0.52359877559829882</v>
      </c>
      <c r="D129">
        <f t="shared" si="21"/>
        <v>367.65867764895006</v>
      </c>
      <c r="E129">
        <f t="shared" si="22"/>
        <v>35.573054083019535</v>
      </c>
      <c r="F129">
        <f t="shared" si="15"/>
        <v>0.92837064950248316</v>
      </c>
      <c r="G129">
        <f t="shared" si="16"/>
        <v>102.16340711013922</v>
      </c>
      <c r="H129" s="10">
        <v>2079349000</v>
      </c>
      <c r="I129">
        <f t="shared" si="23"/>
        <v>20793.490000000002</v>
      </c>
      <c r="J129">
        <f t="shared" si="17"/>
        <v>384.67956499999997</v>
      </c>
      <c r="K129">
        <f t="shared" si="18"/>
        <v>107.63322273527625</v>
      </c>
      <c r="L129">
        <f t="shared" si="19"/>
        <v>-1.404473538210492</v>
      </c>
      <c r="M129">
        <f t="shared" si="24"/>
        <v>-0.32904995232223128</v>
      </c>
      <c r="N129">
        <f t="shared" si="25"/>
        <v>3.5304733090461902</v>
      </c>
      <c r="O129">
        <f t="shared" si="26"/>
        <v>2.0000671971867074</v>
      </c>
      <c r="P129">
        <f t="shared" si="27"/>
        <v>0.18404232183837013</v>
      </c>
      <c r="Q129">
        <f t="shared" si="28"/>
        <v>-2.188863960064483E-2</v>
      </c>
      <c r="R129">
        <f t="shared" si="29"/>
        <v>-490.90888966879237</v>
      </c>
    </row>
    <row r="130" spans="1:18">
      <c r="A130" s="11"/>
      <c r="B130">
        <v>33</v>
      </c>
      <c r="C130">
        <f t="shared" si="20"/>
        <v>0.57595865315812877</v>
      </c>
      <c r="D130">
        <f t="shared" si="21"/>
        <v>356.04557400565375</v>
      </c>
      <c r="E130">
        <f t="shared" si="22"/>
        <v>28.937729203362505</v>
      </c>
      <c r="F130">
        <f t="shared" si="15"/>
        <v>1.2424024312547275</v>
      </c>
      <c r="G130">
        <f t="shared" si="16"/>
        <v>111.28435892462717</v>
      </c>
      <c r="H130" s="10">
        <v>2074491000</v>
      </c>
      <c r="I130">
        <f t="shared" si="23"/>
        <v>20744.910000000003</v>
      </c>
      <c r="J130">
        <f t="shared" si="17"/>
        <v>418.04404726332268</v>
      </c>
      <c r="K130">
        <f t="shared" si="18"/>
        <v>113.27394918822282</v>
      </c>
      <c r="L130">
        <f t="shared" si="19"/>
        <v>-1.2023767079297776</v>
      </c>
      <c r="M130">
        <f t="shared" si="24"/>
        <v>-0.35842689700904151</v>
      </c>
      <c r="N130">
        <f t="shared" si="25"/>
        <v>3.7241954343528496</v>
      </c>
      <c r="O130">
        <f t="shared" si="26"/>
        <v>1.9754430510681074</v>
      </c>
      <c r="P130">
        <f t="shared" si="27"/>
        <v>0.15792850711464035</v>
      </c>
      <c r="Q130">
        <f t="shared" si="28"/>
        <v>-1.1330393600064216E-2</v>
      </c>
      <c r="R130">
        <f t="shared" si="29"/>
        <v>-530.10650886431233</v>
      </c>
    </row>
    <row r="131" spans="1:18">
      <c r="A131" s="11"/>
      <c r="B131">
        <v>36</v>
      </c>
      <c r="C131">
        <f t="shared" si="20"/>
        <v>0.62831853071795862</v>
      </c>
      <c r="D131">
        <f t="shared" si="21"/>
        <v>343.4565741924323</v>
      </c>
      <c r="E131">
        <f t="shared" si="22"/>
        <v>21.985356506944296</v>
      </c>
      <c r="F131">
        <f t="shared" si="15"/>
        <v>1.5021352650528337</v>
      </c>
      <c r="G131">
        <f t="shared" si="16"/>
        <v>120.10028804658367</v>
      </c>
      <c r="H131" s="10">
        <v>2060436000</v>
      </c>
      <c r="I131">
        <f t="shared" si="23"/>
        <v>20604.36</v>
      </c>
      <c r="J131">
        <f t="shared" si="17"/>
        <v>448.10474081422285</v>
      </c>
      <c r="K131">
        <f t="shared" si="18"/>
        <v>117.12612607250546</v>
      </c>
      <c r="L131">
        <f t="shared" si="19"/>
        <v>-0.94456827743344618</v>
      </c>
      <c r="M131">
        <f t="shared" si="24"/>
        <v>-0.38682141848509805</v>
      </c>
      <c r="N131">
        <f t="shared" si="25"/>
        <v>3.8771144951427416</v>
      </c>
      <c r="O131">
        <f t="shared" si="26"/>
        <v>1.9021769409126021</v>
      </c>
      <c r="P131">
        <f t="shared" si="27"/>
        <v>0.12491245880494431</v>
      </c>
      <c r="Q131">
        <f t="shared" si="28"/>
        <v>-5.3633665973563254E-18</v>
      </c>
      <c r="R131">
        <f t="shared" si="29"/>
        <v>-564.26846733715104</v>
      </c>
    </row>
    <row r="132" spans="1:18">
      <c r="A132" s="11"/>
      <c r="B132">
        <v>39</v>
      </c>
      <c r="C132">
        <f t="shared" si="20"/>
        <v>0.68067840827778847</v>
      </c>
      <c r="D132">
        <f t="shared" si="21"/>
        <v>329.92618378272323</v>
      </c>
      <c r="E132">
        <f t="shared" si="22"/>
        <v>14.792107643904382</v>
      </c>
      <c r="F132">
        <f t="shared" si="15"/>
        <v>1.6962175797234096</v>
      </c>
      <c r="G132">
        <f t="shared" si="16"/>
        <v>128.58703062707312</v>
      </c>
      <c r="H132" s="10">
        <v>2037948000</v>
      </c>
      <c r="I132">
        <f t="shared" si="23"/>
        <v>20379.480000000003</v>
      </c>
      <c r="J132">
        <f t="shared" si="17"/>
        <v>474.53322595071666</v>
      </c>
      <c r="K132">
        <f t="shared" si="18"/>
        <v>119.14774215293311</v>
      </c>
      <c r="L132">
        <f t="shared" si="19"/>
        <v>-0.64649019097696625</v>
      </c>
      <c r="M132">
        <f t="shared" si="24"/>
        <v>-0.4141556893407139</v>
      </c>
      <c r="N132">
        <f t="shared" si="25"/>
        <v>3.9875550781854816</v>
      </c>
      <c r="O132">
        <f t="shared" si="26"/>
        <v>1.7820729215084994</v>
      </c>
      <c r="P132">
        <f t="shared" si="27"/>
        <v>8.6437136648992871E-2</v>
      </c>
      <c r="Q132">
        <f t="shared" si="28"/>
        <v>1.1330393600064206E-2</v>
      </c>
      <c r="R132">
        <f t="shared" si="29"/>
        <v>-593.00983485797542</v>
      </c>
    </row>
    <row r="133" spans="1:18">
      <c r="A133" s="11"/>
      <c r="B133">
        <v>42</v>
      </c>
      <c r="C133">
        <f t="shared" si="20"/>
        <v>0.73303828583761843</v>
      </c>
      <c r="D133">
        <f t="shared" si="21"/>
        <v>315.49148863615358</v>
      </c>
      <c r="E133">
        <f t="shared" si="22"/>
        <v>7.4367933540703151</v>
      </c>
      <c r="F133">
        <f t="shared" si="15"/>
        <v>1.8161670468050781</v>
      </c>
      <c r="G133">
        <f t="shared" si="16"/>
        <v>136.72132509458871</v>
      </c>
      <c r="H133" s="10">
        <v>2007764000</v>
      </c>
      <c r="I133">
        <f t="shared" si="23"/>
        <v>20077.640000000003</v>
      </c>
      <c r="J133">
        <f t="shared" si="17"/>
        <v>497.0788468158301</v>
      </c>
      <c r="K133">
        <f t="shared" si="18"/>
        <v>119.34805241566757</v>
      </c>
      <c r="L133">
        <f t="shared" si="19"/>
        <v>-0.32557205040061449</v>
      </c>
      <c r="M133">
        <f t="shared" si="24"/>
        <v>-0.44035478823945612</v>
      </c>
      <c r="N133">
        <f t="shared" si="25"/>
        <v>4.0543071733420755</v>
      </c>
      <c r="O133">
        <f t="shared" si="26"/>
        <v>1.6180883524159155</v>
      </c>
      <c r="P133">
        <f t="shared" si="27"/>
        <v>4.4184096850080568E-2</v>
      </c>
      <c r="Q133">
        <f t="shared" si="28"/>
        <v>2.188863960064482E-2</v>
      </c>
      <c r="R133">
        <f t="shared" si="29"/>
        <v>-616.07248683058015</v>
      </c>
    </row>
    <row r="134" spans="1:18">
      <c r="A134" s="11"/>
      <c r="B134">
        <v>45</v>
      </c>
      <c r="C134">
        <f t="shared" si="20"/>
        <v>0.78539816339744828</v>
      </c>
      <c r="D134">
        <f t="shared" si="21"/>
        <v>300.19205324877669</v>
      </c>
      <c r="E134">
        <f t="shared" si="22"/>
        <v>4.3582272246192164E-15</v>
      </c>
      <c r="F134">
        <f t="shared" si="15"/>
        <v>1.856741299004967</v>
      </c>
      <c r="G134">
        <f t="shared" si="16"/>
        <v>144.48087591340277</v>
      </c>
      <c r="H134" s="10">
        <v>1970599000</v>
      </c>
      <c r="I134">
        <f t="shared" si="23"/>
        <v>19705.990000000002</v>
      </c>
      <c r="J134">
        <f t="shared" si="17"/>
        <v>515.5668488827888</v>
      </c>
      <c r="K134">
        <f t="shared" si="18"/>
        <v>117.78407687821573</v>
      </c>
      <c r="L134">
        <f t="shared" si="19"/>
        <v>-1.8829661647570249E-16</v>
      </c>
      <c r="M134">
        <f t="shared" si="24"/>
        <v>-0.46534690527231987</v>
      </c>
      <c r="N134">
        <f t="shared" si="25"/>
        <v>4.0766394306892133</v>
      </c>
      <c r="O134">
        <f t="shared" si="26"/>
        <v>1.4142610779594926</v>
      </c>
      <c r="P134">
        <f t="shared" si="27"/>
        <v>2.6036091464840901E-17</v>
      </c>
      <c r="Q134">
        <f t="shared" si="28"/>
        <v>3.0955210985128701E-2</v>
      </c>
      <c r="R134">
        <f t="shared" si="29"/>
        <v>-633.32089288731004</v>
      </c>
    </row>
    <row r="135" spans="1:18">
      <c r="A135" s="11"/>
      <c r="B135">
        <v>48</v>
      </c>
      <c r="C135">
        <f t="shared" si="20"/>
        <v>0.83775804095727813</v>
      </c>
      <c r="D135">
        <f t="shared" si="21"/>
        <v>284.06981230953863</v>
      </c>
      <c r="E135">
        <f t="shared" si="22"/>
        <v>-7.4367933540703079</v>
      </c>
      <c r="F135">
        <f t="shared" si="15"/>
        <v>1.8161670468050781</v>
      </c>
      <c r="G135">
        <f t="shared" si="16"/>
        <v>151.84441469408077</v>
      </c>
      <c r="H135" s="10">
        <v>1927145000</v>
      </c>
      <c r="I135">
        <f t="shared" si="23"/>
        <v>19271.45</v>
      </c>
      <c r="J135">
        <f t="shared" si="17"/>
        <v>529.89469883701406</v>
      </c>
      <c r="K135">
        <f t="shared" si="18"/>
        <v>114.55579563763055</v>
      </c>
      <c r="L135">
        <f t="shared" si="19"/>
        <v>0.31249915282338531</v>
      </c>
      <c r="M135">
        <f t="shared" si="24"/>
        <v>-0.4890635387836989</v>
      </c>
      <c r="N135">
        <f t="shared" si="25"/>
        <v>4.0543071733420764</v>
      </c>
      <c r="O135">
        <f t="shared" si="26"/>
        <v>1.1756100021002887</v>
      </c>
      <c r="P135">
        <f t="shared" si="27"/>
        <v>-4.4184096850080512E-2</v>
      </c>
      <c r="Q135">
        <f t="shared" si="28"/>
        <v>3.7912235896880947E-2</v>
      </c>
      <c r="R135">
        <f t="shared" si="29"/>
        <v>-644.73481042926937</v>
      </c>
    </row>
    <row r="136" spans="1:18">
      <c r="A136" s="11"/>
      <c r="B136">
        <v>51</v>
      </c>
      <c r="C136">
        <f t="shared" si="20"/>
        <v>0.89011791851710798</v>
      </c>
      <c r="D136">
        <f t="shared" si="21"/>
        <v>267.16895576021079</v>
      </c>
      <c r="E136">
        <f t="shared" si="22"/>
        <v>-14.792107643904361</v>
      </c>
      <c r="F136">
        <f t="shared" si="15"/>
        <v>1.69621757972341</v>
      </c>
      <c r="G136">
        <f t="shared" si="16"/>
        <v>158.79175848865816</v>
      </c>
      <c r="H136" s="10">
        <v>1878067000</v>
      </c>
      <c r="I136">
        <f t="shared" si="23"/>
        <v>18780.670000000002</v>
      </c>
      <c r="J136">
        <f t="shared" si="17"/>
        <v>540.02690822637533</v>
      </c>
      <c r="K136">
        <f t="shared" si="18"/>
        <v>109.80036912714782</v>
      </c>
      <c r="L136">
        <f t="shared" si="19"/>
        <v>0.59577177312548513</v>
      </c>
      <c r="M136">
        <f t="shared" si="24"/>
        <v>-0.51143968312966182</v>
      </c>
      <c r="N136">
        <f t="shared" si="25"/>
        <v>3.987555078185482</v>
      </c>
      <c r="O136">
        <f t="shared" si="26"/>
        <v>0.90801150636346817</v>
      </c>
      <c r="P136">
        <f t="shared" si="27"/>
        <v>-8.6437136648992732E-2</v>
      </c>
      <c r="Q136">
        <f t="shared" si="28"/>
        <v>4.2285604585192912E-2</v>
      </c>
      <c r="R136">
        <f t="shared" si="29"/>
        <v>-650.39944984226383</v>
      </c>
    </row>
    <row r="137" spans="1:18">
      <c r="A137" s="11"/>
      <c r="B137">
        <v>54</v>
      </c>
      <c r="C137">
        <f t="shared" si="20"/>
        <v>0.94247779607693793</v>
      </c>
      <c r="D137">
        <f t="shared" si="21"/>
        <v>249.53580767383056</v>
      </c>
      <c r="E137">
        <f t="shared" si="22"/>
        <v>-21.985356506944289</v>
      </c>
      <c r="F137">
        <f t="shared" ref="F137:F200" si="30">-($D$2/(262144*$F$2^11))*(65536*COS(4*C137)*$F$2^8*$B$2^2*$E$2^4+49152*COS(4*C137)*$F$2^6*$B$2^2*$E$2^6+35840*COS(4*C137)*$F$2^4*$B$2^2*$E$2^8+26880*COS(4*C137)*$F$2^2*$B$2^2*$E$2^10+4725*COS(4*C137)*$B$2^2*$E$2^12)</f>
        <v>1.5021352650528341</v>
      </c>
      <c r="G137">
        <f t="shared" ref="G137:G200" si="31">$C$2*$E$2*$B$2^2*SIN(C137)</f>
        <v>165.30386511069796</v>
      </c>
      <c r="H137" s="10">
        <v>1824009000</v>
      </c>
      <c r="I137">
        <f t="shared" si="23"/>
        <v>18240.09</v>
      </c>
      <c r="J137">
        <f t="shared" ref="J137:J200" si="32">I137*$E$2*SIN(C137)</f>
        <v>545.99208319035586</v>
      </c>
      <c r="K137">
        <f t="shared" ref="K137:K200" si="33">(I137/(65536*$F$2^9))*(32768*$F$2^8*$E$2^2+8192*$F$2^6*$E$2^4+3840*$F$2^4*$E$2^6+2240*$F$2^2*$E$2^8+1470*$E$2^10)*SIN(2*C137)</f>
        <v>103.68635963038145</v>
      </c>
      <c r="L137">
        <f t="shared" ref="L137:L200" si="34">(I137/(65536*$F$2^9))*(-4096*$F$2^6*$E$2^4-3072*$F$2^4*$E$2^6-2240*$F$2^2*$E$2^8-1680*$E$2^10)*SIN(4*C137)</f>
        <v>0.83618274925942959</v>
      </c>
      <c r="M137">
        <f t="shared" si="24"/>
        <v>-0.53241400685390272</v>
      </c>
      <c r="N137">
        <f t="shared" si="25"/>
        <v>3.8771144951427416</v>
      </c>
      <c r="O137">
        <f t="shared" si="26"/>
        <v>0.61805475382256181</v>
      </c>
      <c r="P137">
        <f t="shared" si="27"/>
        <v>-0.12491245880494428</v>
      </c>
      <c r="Q137">
        <f t="shared" si="28"/>
        <v>4.3777279201289626E-2</v>
      </c>
      <c r="R137">
        <f t="shared" si="29"/>
        <v>-650.4977404695336</v>
      </c>
    </row>
    <row r="138" spans="1:18">
      <c r="A138" s="11"/>
      <c r="B138">
        <v>57</v>
      </c>
      <c r="C138">
        <f t="shared" ref="C138:C201" si="35">(B138*2*PI())/360</f>
        <v>0.99483767363676778</v>
      </c>
      <c r="D138">
        <f t="shared" ref="D138:D201" si="36">$C$2*$E$2*$B$2^2*COS(C138)+($D$2/(262144*$F$2^11)*262144*$E$2*$B$2^2*$F$2^11*COS(C138))</f>
        <v>231.21869928363776</v>
      </c>
      <c r="E138">
        <f t="shared" ref="E138:E201" si="37">-($D$2/(262144*$F$2^11))*(-262144*COS(2*C138)*$F$2^10*$B$2^2*$E$2^2-65536*COS(2*C138)*$F$2^8*$B$2^2*$E$2^4-30720*COS(2*C138)*$F$2^6*$B$2^2*$E$2^6-17920*COS(2*C138)*$F$2^4*$B$2^2*$E$2^8-11760*COS(2*C138)*$F$2^2*$B$2^2*$E$2^10+15120*COS(2*C138)*$B$2^2*$E$2^12)</f>
        <v>-28.937729203362494</v>
      </c>
      <c r="F138">
        <f t="shared" si="30"/>
        <v>1.2424024312547277</v>
      </c>
      <c r="G138">
        <f t="shared" si="31"/>
        <v>171.36288532860007</v>
      </c>
      <c r="H138" s="10">
        <v>1765590000</v>
      </c>
      <c r="I138">
        <f t="shared" ref="I138:I201" si="38">H138*10^(-5)</f>
        <v>17655.900000000001</v>
      </c>
      <c r="J138">
        <f t="shared" si="32"/>
        <v>547.8768961817417</v>
      </c>
      <c r="K138">
        <f t="shared" si="33"/>
        <v>96.406950884450367</v>
      </c>
      <c r="L138">
        <f t="shared" si="34"/>
        <v>1.0233374315693513</v>
      </c>
      <c r="M138">
        <f t="shared" ref="M138:M201" si="39">(($D$2*SIN(C138))/(524288*$F$2^12))*(-131072*$F$2^11*$B$2^2*$E$2^3-32768*$F$2^9*$B$2^2*$E$2^5-15360*$F$2^7*$B$2^2*$E$2^7-8960*$F$2^5*$B$2^2*$E$2^9-5880*$F$2^3*$B$2^2*$E$2^11+41580*$F$2*$B$2^2*$E$2^13)</f>
        <v>-0.55192902079300077</v>
      </c>
      <c r="N138">
        <f t="shared" ref="N138:N201" si="40">(($D$2*SIN(2*C138))/(524288*$F$2^12))*(262144*$F$2^12*$B$2^2*$E$2^2+16384*$F$2^8*$B$2^2*$E$2^6+16384*$F$2^6*$B$2^2*$E$2^8+14336*$F$2^4*$B$2^2*$E$2^10+12288*$F$2^2*$B$2^2*$E$2^12+31680*$B$2^2*$E$2^14)</f>
        <v>3.7241954343528501</v>
      </c>
      <c r="O138">
        <f t="shared" ref="O138:O201" si="41">(($D$2*SIN(3*C138))/(524288*$F$2^12))*(393216*$F$2^11*$B$2^2*$E$2^3+147456*$F$2^9*$B$2^2*$E$2^5+82944*$F$2^7*$B$2^2*$E$2^7+53760*$F$2^5*$B$2^2*$E$2^9+37800*$F$2^3*$B$2^2*$E$2^11-10395*$F$2*$B$2^2*$E$2^13)</f>
        <v>0.31287944203641682</v>
      </c>
      <c r="P138">
        <f t="shared" ref="P138:P201" si="42">(($D$2*SIN(4*C138))/(524288*$F$2^12))*(131072*$F$2^10*$B$2^2*$E$2^4+65536*$F$2^8*$B$2^2*$E$2^6+32768*$F$2^6*$B$2^2*$E$2^8+16384*$F$2^4*$B$2^2*$E$2^10+7680*$F$2^2*$B$2^2*$E$2^12-28160*$B$2^2*$E$2^14)</f>
        <v>-0.15792850711464029</v>
      </c>
      <c r="Q138">
        <f t="shared" ref="Q138:Q201" si="43">(($D$2*SIN(5*C138))/(524288*$F$2^12))*(-81920*$F$2^9*$B$2^2*$E$2^5-76800*$F$2^7*$B$2^2*$E$2^7-64000*$F$2^5*$B$2^2*$E$2^9-52500*$F$2^3*$B$2^2*$E$2^11-17325*$F$2*$B$2^2*$E$2^13)</f>
        <v>4.2285604585192933E-2</v>
      </c>
      <c r="R138">
        <f t="shared" ref="R138:R201" si="44">I138*(-$E$2*SIN(C138)-($E$2^2*SIN(C138)*COS(C138))/($F$2*SQRT(1-($E$2^2*(SIN(C138))^2)/($F$2^2))))</f>
        <v>-645.29832759464523</v>
      </c>
    </row>
    <row r="139" spans="1:18">
      <c r="A139" s="11"/>
      <c r="B139">
        <v>60</v>
      </c>
      <c r="C139">
        <f t="shared" si="35"/>
        <v>1.0471975511965976</v>
      </c>
      <c r="D139">
        <f t="shared" si="36"/>
        <v>212.26783651052318</v>
      </c>
      <c r="E139">
        <f t="shared" si="37"/>
        <v>-35.573054083019521</v>
      </c>
      <c r="F139">
        <f t="shared" si="30"/>
        <v>0.92837064950248427</v>
      </c>
      <c r="G139">
        <f t="shared" si="31"/>
        <v>176.95221178910464</v>
      </c>
      <c r="H139" s="10">
        <v>1703403000</v>
      </c>
      <c r="I139">
        <f t="shared" si="38"/>
        <v>17034.030000000002</v>
      </c>
      <c r="J139">
        <f t="shared" si="32"/>
        <v>545.820400226571</v>
      </c>
      <c r="K139">
        <f t="shared" si="33"/>
        <v>88.173151552210712</v>
      </c>
      <c r="L139">
        <f t="shared" si="34"/>
        <v>1.1505449245934023</v>
      </c>
      <c r="M139">
        <f t="shared" si="39"/>
        <v>-0.5699312356502213</v>
      </c>
      <c r="N139">
        <f t="shared" si="40"/>
        <v>3.5304733090461902</v>
      </c>
      <c r="O139">
        <f t="shared" si="41"/>
        <v>2.4503792363467092E-16</v>
      </c>
      <c r="P139">
        <f t="shared" si="42"/>
        <v>-0.18404232183837008</v>
      </c>
      <c r="Q139">
        <f t="shared" si="43"/>
        <v>3.7912235896880975E-2</v>
      </c>
      <c r="R139">
        <f t="shared" si="44"/>
        <v>-635.14365936415663</v>
      </c>
    </row>
    <row r="140" spans="1:18">
      <c r="A140" s="11"/>
      <c r="B140">
        <v>63</v>
      </c>
      <c r="C140">
        <f t="shared" si="35"/>
        <v>1.0995574287564276</v>
      </c>
      <c r="D140">
        <f t="shared" si="36"/>
        <v>192.73516235208962</v>
      </c>
      <c r="E140">
        <f t="shared" si="37"/>
        <v>-41.818633138002859</v>
      </c>
      <c r="F140">
        <f t="shared" si="30"/>
        <v>0.57376461555035063</v>
      </c>
      <c r="G140">
        <f t="shared" si="31"/>
        <v>182.05652453689268</v>
      </c>
      <c r="H140" s="10">
        <v>1638021000</v>
      </c>
      <c r="I140">
        <f t="shared" si="38"/>
        <v>16380.210000000001</v>
      </c>
      <c r="J140">
        <f t="shared" si="32"/>
        <v>540.01033717029509</v>
      </c>
      <c r="K140">
        <f t="shared" si="33"/>
        <v>79.207341020893224</v>
      </c>
      <c r="L140">
        <f t="shared" si="34"/>
        <v>1.2150141403542085</v>
      </c>
      <c r="M140">
        <f t="shared" si="39"/>
        <v>-0.58637130860595899</v>
      </c>
      <c r="N140">
        <f t="shared" si="40"/>
        <v>3.2980705793665845</v>
      </c>
      <c r="O140">
        <f t="shared" si="41"/>
        <v>-0.31287944203641627</v>
      </c>
      <c r="P140">
        <f t="shared" si="42"/>
        <v>-0.20211260396472092</v>
      </c>
      <c r="Q140">
        <f t="shared" si="43"/>
        <v>3.0955210985128708E-2</v>
      </c>
      <c r="R140">
        <f t="shared" si="44"/>
        <v>-620.44015073189337</v>
      </c>
    </row>
    <row r="141" spans="1:18">
      <c r="A141" s="11"/>
      <c r="B141">
        <v>66</v>
      </c>
      <c r="C141">
        <f t="shared" si="35"/>
        <v>1.1519173063162575</v>
      </c>
      <c r="D141">
        <f t="shared" si="36"/>
        <v>172.67421451050592</v>
      </c>
      <c r="E141">
        <f t="shared" si="37"/>
        <v>-47.606038497214641</v>
      </c>
      <c r="F141">
        <f t="shared" si="30"/>
        <v>0.19408231467057566</v>
      </c>
      <c r="G141">
        <f t="shared" si="31"/>
        <v>186.66183300551899</v>
      </c>
      <c r="H141" s="10">
        <v>1569990000</v>
      </c>
      <c r="I141">
        <f t="shared" si="38"/>
        <v>15699.900000000001</v>
      </c>
      <c r="J141">
        <f t="shared" si="32"/>
        <v>530.67517622639355</v>
      </c>
      <c r="K141">
        <f t="shared" si="33"/>
        <v>69.736262671980086</v>
      </c>
      <c r="L141">
        <f t="shared" si="34"/>
        <v>1.2177742221085468</v>
      </c>
      <c r="M141">
        <f t="shared" si="39"/>
        <v>-0.6012041785629777</v>
      </c>
      <c r="N141">
        <f t="shared" si="40"/>
        <v>3.0295334982537994</v>
      </c>
      <c r="O141">
        <f t="shared" si="41"/>
        <v>-0.61805475382256136</v>
      </c>
      <c r="P141">
        <f t="shared" si="42"/>
        <v>-0.21134959545393714</v>
      </c>
      <c r="Q141">
        <f t="shared" si="43"/>
        <v>2.1888639600644799E-2</v>
      </c>
      <c r="R141">
        <f t="shared" si="44"/>
        <v>-601.64324283510621</v>
      </c>
    </row>
    <row r="142" spans="1:18">
      <c r="A142" s="11"/>
      <c r="B142">
        <v>69</v>
      </c>
      <c r="C142">
        <f t="shared" si="35"/>
        <v>1.2042771838760873</v>
      </c>
      <c r="D142">
        <f t="shared" si="36"/>
        <v>152.13997864938645</v>
      </c>
      <c r="E142">
        <f t="shared" si="37"/>
        <v>-52.8718621364469</v>
      </c>
      <c r="F142">
        <f t="shared" si="30"/>
        <v>-0.19408231467057496</v>
      </c>
      <c r="G142">
        <f t="shared" si="31"/>
        <v>190.75551436458207</v>
      </c>
      <c r="H142" s="10">
        <v>1499833000</v>
      </c>
      <c r="I142">
        <f t="shared" si="38"/>
        <v>14998.330000000002</v>
      </c>
      <c r="J142">
        <f t="shared" si="32"/>
        <v>518.07945077139368</v>
      </c>
      <c r="K142">
        <f t="shared" si="33"/>
        <v>59.984925604837862</v>
      </c>
      <c r="L142">
        <f t="shared" si="34"/>
        <v>1.1633564321223244</v>
      </c>
      <c r="M142">
        <f t="shared" si="39"/>
        <v>-0.61438918965574529</v>
      </c>
      <c r="N142">
        <f t="shared" si="40"/>
        <v>2.7278042141635046</v>
      </c>
      <c r="O142">
        <f t="shared" si="41"/>
        <v>-0.90801150636346784</v>
      </c>
      <c r="P142">
        <f t="shared" si="42"/>
        <v>-0.21134959545393714</v>
      </c>
      <c r="Q142">
        <f t="shared" si="43"/>
        <v>1.1330393600064262E-2</v>
      </c>
      <c r="R142">
        <f t="shared" si="44"/>
        <v>-579.24641053340133</v>
      </c>
    </row>
    <row r="143" spans="1:18">
      <c r="A143" s="11"/>
      <c r="B143">
        <v>72</v>
      </c>
      <c r="C143">
        <f t="shared" si="35"/>
        <v>1.2566370614359172</v>
      </c>
      <c r="D143">
        <f t="shared" si="36"/>
        <v>131.18873768190917</v>
      </c>
      <c r="E143">
        <f t="shared" si="37"/>
        <v>-57.558410589963835</v>
      </c>
      <c r="F143">
        <f t="shared" si="30"/>
        <v>-0.57376461555034997</v>
      </c>
      <c r="G143">
        <f t="shared" si="31"/>
        <v>194.32634811802507</v>
      </c>
      <c r="H143" s="10">
        <v>1428049000</v>
      </c>
      <c r="I143">
        <f t="shared" si="38"/>
        <v>14280.490000000002</v>
      </c>
      <c r="J143">
        <f t="shared" si="32"/>
        <v>502.51746360434782</v>
      </c>
      <c r="K143">
        <f t="shared" si="33"/>
        <v>50.170695230490992</v>
      </c>
      <c r="L143">
        <f t="shared" si="34"/>
        <v>1.0592658629643257</v>
      </c>
      <c r="M143">
        <f t="shared" si="39"/>
        <v>-0.62589020268533546</v>
      </c>
      <c r="N143">
        <f t="shared" si="40"/>
        <v>2.3961885362731037</v>
      </c>
      <c r="O143">
        <f t="shared" si="41"/>
        <v>-1.1756100021002884</v>
      </c>
      <c r="P143">
        <f t="shared" si="42"/>
        <v>-0.20211260396472092</v>
      </c>
      <c r="Q143">
        <f t="shared" si="43"/>
        <v>1.0726733194712651E-17</v>
      </c>
      <c r="R143">
        <f t="shared" si="44"/>
        <v>-553.76848719627776</v>
      </c>
    </row>
    <row r="144" spans="1:18">
      <c r="A144" s="11"/>
      <c r="B144">
        <v>75</v>
      </c>
      <c r="C144">
        <f t="shared" si="35"/>
        <v>1.3089969389957472</v>
      </c>
      <c r="D144">
        <f t="shared" si="36"/>
        <v>109.87791750326318</v>
      </c>
      <c r="E144">
        <f t="shared" si="37"/>
        <v>-61.614337052185348</v>
      </c>
      <c r="F144">
        <f t="shared" si="30"/>
        <v>-0.92837064950248349</v>
      </c>
      <c r="G144">
        <f t="shared" si="31"/>
        <v>197.36454685873542</v>
      </c>
      <c r="H144" s="10">
        <v>1355113000</v>
      </c>
      <c r="I144">
        <f t="shared" si="38"/>
        <v>13551.130000000001</v>
      </c>
      <c r="J144">
        <f t="shared" si="32"/>
        <v>484.30729836882159</v>
      </c>
      <c r="K144">
        <f t="shared" si="33"/>
        <v>40.498024654094898</v>
      </c>
      <c r="L144">
        <f t="shared" si="34"/>
        <v>0.91529625367604694</v>
      </c>
      <c r="M144">
        <f t="shared" si="39"/>
        <v>-0.63567569417445968</v>
      </c>
      <c r="N144">
        <f t="shared" si="40"/>
        <v>2.0383197153446067</v>
      </c>
      <c r="O144">
        <f t="shared" si="41"/>
        <v>-1.4142610779594926</v>
      </c>
      <c r="P144">
        <f t="shared" si="42"/>
        <v>-0.18404232183837013</v>
      </c>
      <c r="Q144">
        <f t="shared" si="43"/>
        <v>-1.1330393600064237E-2</v>
      </c>
      <c r="R144">
        <f t="shared" si="44"/>
        <v>-525.74174404997314</v>
      </c>
    </row>
    <row r="145" spans="1:18">
      <c r="A145" s="11"/>
      <c r="B145">
        <v>78</v>
      </c>
      <c r="C145">
        <f t="shared" si="35"/>
        <v>1.3613568165555769</v>
      </c>
      <c r="D145">
        <f t="shared" si="36"/>
        <v>88.265929590261194</v>
      </c>
      <c r="E145">
        <f t="shared" si="37"/>
        <v>-64.995203944034145</v>
      </c>
      <c r="F145">
        <f t="shared" si="30"/>
        <v>-1.2424024312547262</v>
      </c>
      <c r="G145">
        <f t="shared" si="31"/>
        <v>199.86178309514742</v>
      </c>
      <c r="H145" s="10">
        <v>1281476000</v>
      </c>
      <c r="I145">
        <f t="shared" si="38"/>
        <v>12814.76</v>
      </c>
      <c r="J145">
        <f t="shared" si="32"/>
        <v>463.78488967524305</v>
      </c>
      <c r="K145">
        <f t="shared" si="33"/>
        <v>31.153877032976318</v>
      </c>
      <c r="L145">
        <f t="shared" si="34"/>
        <v>0.74274455477079449</v>
      </c>
      <c r="M145">
        <f t="shared" si="39"/>
        <v>-0.64371884277112745</v>
      </c>
      <c r="N145">
        <f t="shared" si="40"/>
        <v>1.6581186370689729</v>
      </c>
      <c r="O145">
        <f t="shared" si="41"/>
        <v>-1.6180883524159153</v>
      </c>
      <c r="P145">
        <f t="shared" si="42"/>
        <v>-0.15792850711464043</v>
      </c>
      <c r="Q145">
        <f t="shared" si="43"/>
        <v>-2.1888639600644782E-2</v>
      </c>
      <c r="R145">
        <f t="shared" si="44"/>
        <v>-495.70058285811035</v>
      </c>
    </row>
    <row r="146" spans="1:18">
      <c r="A146" s="11"/>
      <c r="B146">
        <v>81</v>
      </c>
      <c r="C146">
        <f t="shared" si="35"/>
        <v>1.4137166941154069</v>
      </c>
      <c r="D146">
        <f t="shared" si="36"/>
        <v>66.41201089954177</v>
      </c>
      <c r="E146">
        <f t="shared" si="37"/>
        <v>-67.663969780351309</v>
      </c>
      <c r="F146">
        <f t="shared" si="30"/>
        <v>-1.5021352650528337</v>
      </c>
      <c r="G146">
        <f t="shared" si="31"/>
        <v>201.81121207631784</v>
      </c>
      <c r="H146" s="10">
        <v>1207566000</v>
      </c>
      <c r="I146">
        <f t="shared" si="38"/>
        <v>12075.660000000002</v>
      </c>
      <c r="J146">
        <f t="shared" si="32"/>
        <v>441.29857771867006</v>
      </c>
      <c r="K146">
        <f t="shared" si="33"/>
        <v>22.30393882154646</v>
      </c>
      <c r="L146">
        <f t="shared" si="34"/>
        <v>0.55358600631477861</v>
      </c>
      <c r="M146">
        <f t="shared" si="39"/>
        <v>-0.64999760276410778</v>
      </c>
      <c r="N146">
        <f t="shared" si="40"/>
        <v>1.2597508640219779</v>
      </c>
      <c r="O146">
        <f t="shared" si="41"/>
        <v>-1.7820729215084992</v>
      </c>
      <c r="P146">
        <f t="shared" si="42"/>
        <v>-0.12491245880494432</v>
      </c>
      <c r="Q146">
        <f t="shared" si="43"/>
        <v>-3.0955210985128698E-2</v>
      </c>
      <c r="R146">
        <f t="shared" si="44"/>
        <v>-464.17143262502589</v>
      </c>
    </row>
    <row r="147" spans="1:18">
      <c r="A147" s="11"/>
      <c r="B147">
        <v>84</v>
      </c>
      <c r="C147">
        <f t="shared" si="35"/>
        <v>1.4660765716752369</v>
      </c>
      <c r="D147">
        <f t="shared" si="36"/>
        <v>44.376061503188978</v>
      </c>
      <c r="E147">
        <f t="shared" si="37"/>
        <v>-69.591395004158954</v>
      </c>
      <c r="F147">
        <f t="shared" si="30"/>
        <v>-1.69621757972341</v>
      </c>
      <c r="G147">
        <f t="shared" si="31"/>
        <v>203.20749055291239</v>
      </c>
      <c r="H147" s="10">
        <v>1133786000</v>
      </c>
      <c r="I147">
        <f t="shared" si="38"/>
        <v>11337.86</v>
      </c>
      <c r="J147">
        <f t="shared" si="32"/>
        <v>417.20275061494482</v>
      </c>
      <c r="K147">
        <f t="shared" si="33"/>
        <v>14.089589001772035</v>
      </c>
      <c r="L147">
        <f t="shared" si="34"/>
        <v>0.35966645256258262</v>
      </c>
      <c r="M147">
        <f t="shared" si="39"/>
        <v>-0.65449476450869093</v>
      </c>
      <c r="N147">
        <f t="shared" si="40"/>
        <v>0.84758099688894217</v>
      </c>
      <c r="O147">
        <f t="shared" si="41"/>
        <v>-1.9021769409126021</v>
      </c>
      <c r="P147">
        <f t="shared" si="42"/>
        <v>-8.6437136648992802E-2</v>
      </c>
      <c r="Q147">
        <f t="shared" si="43"/>
        <v>-3.7912235896880961E-2</v>
      </c>
      <c r="R147">
        <f t="shared" si="44"/>
        <v>-431.66248349331539</v>
      </c>
    </row>
    <row r="148" spans="1:18">
      <c r="A148" s="11"/>
      <c r="B148">
        <v>87</v>
      </c>
      <c r="C148">
        <f t="shared" si="35"/>
        <v>1.5184364492350666</v>
      </c>
      <c r="D148">
        <f t="shared" si="36"/>
        <v>22.218480406798243</v>
      </c>
      <c r="E148">
        <f t="shared" si="37"/>
        <v>-70.75636234136536</v>
      </c>
      <c r="F148">
        <f t="shared" si="30"/>
        <v>-1.8161670468050777</v>
      </c>
      <c r="G148">
        <f t="shared" si="31"/>
        <v>204.04679142268091</v>
      </c>
      <c r="H148" s="10">
        <v>1060515000</v>
      </c>
      <c r="I148">
        <f t="shared" si="38"/>
        <v>10605.150000000001</v>
      </c>
      <c r="J148">
        <f t="shared" si="32"/>
        <v>391.85279238859135</v>
      </c>
      <c r="K148">
        <f t="shared" si="33"/>
        <v>6.6258211020064772</v>
      </c>
      <c r="L148">
        <f t="shared" si="34"/>
        <v>0.17196943616411522</v>
      </c>
      <c r="M148">
        <f t="shared" si="39"/>
        <v>-0.65719800159712916</v>
      </c>
      <c r="N148">
        <f t="shared" si="40"/>
        <v>0.42612485498626623</v>
      </c>
      <c r="O148">
        <f t="shared" si="41"/>
        <v>-1.9754430510681071</v>
      </c>
      <c r="P148">
        <f t="shared" si="42"/>
        <v>-4.4184096850080692E-2</v>
      </c>
      <c r="Q148">
        <f t="shared" si="43"/>
        <v>-4.2285604585192912E-2</v>
      </c>
      <c r="R148">
        <f t="shared" si="44"/>
        <v>-398.65574103796519</v>
      </c>
    </row>
    <row r="149" spans="1:18">
      <c r="A149" s="11"/>
      <c r="B149">
        <v>90</v>
      </c>
      <c r="C149">
        <f t="shared" si="35"/>
        <v>1.5707963267948966</v>
      </c>
      <c r="D149">
        <f t="shared" si="36"/>
        <v>2.6005961192766299E-14</v>
      </c>
      <c r="E149">
        <f t="shared" si="37"/>
        <v>-71.14610816603907</v>
      </c>
      <c r="F149">
        <f t="shared" si="30"/>
        <v>-1.856741299004967</v>
      </c>
      <c r="G149">
        <f t="shared" si="31"/>
        <v>204.32681422027846</v>
      </c>
      <c r="H149" s="10">
        <v>988108000</v>
      </c>
      <c r="I149">
        <f t="shared" si="38"/>
        <v>9881.08</v>
      </c>
      <c r="J149">
        <f t="shared" si="32"/>
        <v>365.59995999999995</v>
      </c>
      <c r="K149">
        <f t="shared" si="33"/>
        <v>7.2357150675708394E-15</v>
      </c>
      <c r="L149">
        <f t="shared" si="34"/>
        <v>1.8883333759184226E-16</v>
      </c>
      <c r="M149">
        <f t="shared" si="39"/>
        <v>-0.65809990464446266</v>
      </c>
      <c r="N149">
        <f t="shared" si="40"/>
        <v>4.9944884997284462E-16</v>
      </c>
      <c r="O149">
        <f t="shared" si="41"/>
        <v>-2.0000671971867074</v>
      </c>
      <c r="P149">
        <f t="shared" si="42"/>
        <v>-5.2072182929681802E-17</v>
      </c>
      <c r="Q149">
        <f t="shared" si="43"/>
        <v>-4.3777279201289626E-2</v>
      </c>
      <c r="R149">
        <f t="shared" si="44"/>
        <v>-365.59995999999995</v>
      </c>
    </row>
    <row r="150" spans="1:18">
      <c r="A150" s="11"/>
      <c r="B150">
        <v>93</v>
      </c>
      <c r="C150">
        <f t="shared" si="35"/>
        <v>1.6231562043547263</v>
      </c>
      <c r="D150">
        <f t="shared" si="36"/>
        <v>-22.218480406798101</v>
      </c>
      <c r="E150">
        <f t="shared" si="37"/>
        <v>-70.756362341365374</v>
      </c>
      <c r="F150">
        <f t="shared" si="30"/>
        <v>-1.8161670468050781</v>
      </c>
      <c r="G150">
        <f t="shared" si="31"/>
        <v>204.04679142268091</v>
      </c>
      <c r="H150" s="10">
        <v>916896900</v>
      </c>
      <c r="I150">
        <f t="shared" si="38"/>
        <v>9168.969000000001</v>
      </c>
      <c r="J150">
        <f t="shared" si="32"/>
        <v>338.78692012601709</v>
      </c>
      <c r="K150">
        <f t="shared" si="33"/>
        <v>-5.728532673639017</v>
      </c>
      <c r="L150">
        <f t="shared" si="34"/>
        <v>-0.14868082291492726</v>
      </c>
      <c r="M150">
        <f t="shared" si="39"/>
        <v>-0.65719800159712916</v>
      </c>
      <c r="N150">
        <f t="shared" si="40"/>
        <v>-0.42612485498626351</v>
      </c>
      <c r="O150">
        <f t="shared" si="41"/>
        <v>-1.9754430510681076</v>
      </c>
      <c r="P150">
        <f t="shared" si="42"/>
        <v>4.4184096850080401E-2</v>
      </c>
      <c r="Q150">
        <f t="shared" si="43"/>
        <v>-4.2285604585192933E-2</v>
      </c>
      <c r="R150">
        <f t="shared" si="44"/>
        <v>-332.9052470450423</v>
      </c>
    </row>
    <row r="151" spans="1:18">
      <c r="A151" s="11"/>
      <c r="B151">
        <v>96</v>
      </c>
      <c r="C151">
        <f t="shared" si="35"/>
        <v>1.6755160819145563</v>
      </c>
      <c r="D151">
        <f t="shared" si="36"/>
        <v>-44.376061503188922</v>
      </c>
      <c r="E151">
        <f t="shared" si="37"/>
        <v>-69.591395004158954</v>
      </c>
      <c r="F151">
        <f t="shared" si="30"/>
        <v>-1.69621757972341</v>
      </c>
      <c r="G151">
        <f t="shared" si="31"/>
        <v>203.20749055291242</v>
      </c>
      <c r="H151" s="10">
        <v>847188900</v>
      </c>
      <c r="I151">
        <f t="shared" si="38"/>
        <v>8471.889000000001</v>
      </c>
      <c r="J151">
        <f t="shared" si="32"/>
        <v>311.74272690829622</v>
      </c>
      <c r="K151">
        <f t="shared" si="33"/>
        <v>-10.528039160708753</v>
      </c>
      <c r="L151">
        <f t="shared" si="34"/>
        <v>-0.26875038703370496</v>
      </c>
      <c r="M151">
        <f t="shared" si="39"/>
        <v>-0.65449476450869104</v>
      </c>
      <c r="N151">
        <f t="shared" si="40"/>
        <v>-0.84758099688894106</v>
      </c>
      <c r="O151">
        <f t="shared" si="41"/>
        <v>-1.9021769409126021</v>
      </c>
      <c r="P151">
        <f t="shared" si="42"/>
        <v>8.6437136648992718E-2</v>
      </c>
      <c r="Q151">
        <f t="shared" si="43"/>
        <v>-3.7912235896880982E-2</v>
      </c>
      <c r="R151">
        <f t="shared" si="44"/>
        <v>-300.93810840752042</v>
      </c>
    </row>
    <row r="152" spans="1:18">
      <c r="A152" s="11"/>
      <c r="B152">
        <v>99</v>
      </c>
      <c r="C152">
        <f t="shared" si="35"/>
        <v>1.7278759594743864</v>
      </c>
      <c r="D152">
        <f t="shared" si="36"/>
        <v>-66.412010899541812</v>
      </c>
      <c r="E152">
        <f t="shared" si="37"/>
        <v>-67.663969780351309</v>
      </c>
      <c r="F152">
        <f t="shared" si="30"/>
        <v>-1.502135265052833</v>
      </c>
      <c r="G152">
        <f t="shared" si="31"/>
        <v>201.81121207631782</v>
      </c>
      <c r="H152" s="10">
        <v>779267300</v>
      </c>
      <c r="I152">
        <f t="shared" si="38"/>
        <v>7792.6730000000007</v>
      </c>
      <c r="J152">
        <f t="shared" si="32"/>
        <v>284.77909377430973</v>
      </c>
      <c r="K152">
        <f t="shared" si="33"/>
        <v>-14.393192740464457</v>
      </c>
      <c r="L152">
        <f t="shared" si="34"/>
        <v>-0.35724049241093292</v>
      </c>
      <c r="M152">
        <f t="shared" si="39"/>
        <v>-0.64999760276410767</v>
      </c>
      <c r="N152">
        <f t="shared" si="40"/>
        <v>-1.2597508640219788</v>
      </c>
      <c r="O152">
        <f t="shared" si="41"/>
        <v>-1.7820729215084987</v>
      </c>
      <c r="P152">
        <f t="shared" si="42"/>
        <v>0.12491245880494438</v>
      </c>
      <c r="Q152">
        <f t="shared" si="43"/>
        <v>-3.0955210985128684E-2</v>
      </c>
      <c r="R152">
        <f t="shared" si="44"/>
        <v>-270.01876772491147</v>
      </c>
    </row>
    <row r="153" spans="1:18">
      <c r="A153" s="11"/>
      <c r="B153">
        <v>102</v>
      </c>
      <c r="C153">
        <f t="shared" si="35"/>
        <v>1.780235837034216</v>
      </c>
      <c r="D153">
        <f t="shared" si="36"/>
        <v>-88.265929590261052</v>
      </c>
      <c r="E153">
        <f t="shared" si="37"/>
        <v>-64.995203944034188</v>
      </c>
      <c r="F153">
        <f t="shared" si="30"/>
        <v>-1.2424024312547286</v>
      </c>
      <c r="G153">
        <f t="shared" si="31"/>
        <v>199.86178309514742</v>
      </c>
      <c r="H153" s="10">
        <v>713391900</v>
      </c>
      <c r="I153">
        <f t="shared" si="38"/>
        <v>7133.9190000000008</v>
      </c>
      <c r="J153">
        <f t="shared" si="32"/>
        <v>258.18695288613452</v>
      </c>
      <c r="K153">
        <f t="shared" si="33"/>
        <v>-17.34322260340522</v>
      </c>
      <c r="L153">
        <f t="shared" si="34"/>
        <v>-0.41348253821576886</v>
      </c>
      <c r="M153">
        <f t="shared" si="39"/>
        <v>-0.64371884277112756</v>
      </c>
      <c r="N153">
        <f t="shared" si="40"/>
        <v>-1.6581186370689704</v>
      </c>
      <c r="O153">
        <f t="shared" si="41"/>
        <v>-1.6180883524159155</v>
      </c>
      <c r="P153">
        <f t="shared" si="42"/>
        <v>0.15792850711464024</v>
      </c>
      <c r="Q153">
        <f t="shared" si="43"/>
        <v>-2.1888639600644869E-2</v>
      </c>
      <c r="R153">
        <f t="shared" si="44"/>
        <v>-240.41963067366797</v>
      </c>
    </row>
    <row r="154" spans="1:18">
      <c r="A154" s="11"/>
      <c r="B154">
        <v>105</v>
      </c>
      <c r="C154">
        <f t="shared" si="35"/>
        <v>1.8325957145940461</v>
      </c>
      <c r="D154">
        <f t="shared" si="36"/>
        <v>-109.87791750326323</v>
      </c>
      <c r="E154">
        <f t="shared" si="37"/>
        <v>-61.614337052185348</v>
      </c>
      <c r="F154">
        <f t="shared" si="30"/>
        <v>-0.92837064950248294</v>
      </c>
      <c r="G154">
        <f t="shared" si="31"/>
        <v>197.36454685873542</v>
      </c>
      <c r="H154" s="10">
        <v>649798100</v>
      </c>
      <c r="I154">
        <f t="shared" si="38"/>
        <v>6497.9810000000007</v>
      </c>
      <c r="J154">
        <f t="shared" si="32"/>
        <v>232.23300366551965</v>
      </c>
      <c r="K154">
        <f t="shared" si="33"/>
        <v>-19.419442861210861</v>
      </c>
      <c r="L154">
        <f t="shared" si="34"/>
        <v>-0.43889901917833679</v>
      </c>
      <c r="M154">
        <f t="shared" si="39"/>
        <v>-0.63567569417445968</v>
      </c>
      <c r="N154">
        <f t="shared" si="40"/>
        <v>-2.0383197153446075</v>
      </c>
      <c r="O154">
        <f t="shared" si="41"/>
        <v>-1.4142610779594915</v>
      </c>
      <c r="P154">
        <f t="shared" si="42"/>
        <v>0.18404232183837016</v>
      </c>
      <c r="Q154">
        <f t="shared" si="43"/>
        <v>-1.1330393600064225E-2</v>
      </c>
      <c r="R154">
        <f t="shared" si="44"/>
        <v>-212.36453212243399</v>
      </c>
    </row>
    <row r="155" spans="1:18">
      <c r="A155" s="11"/>
      <c r="B155">
        <v>108</v>
      </c>
      <c r="C155">
        <f t="shared" si="35"/>
        <v>1.8849555921538759</v>
      </c>
      <c r="D155">
        <f t="shared" si="36"/>
        <v>-131.18873768190915</v>
      </c>
      <c r="E155">
        <f t="shared" si="37"/>
        <v>-57.558410589963849</v>
      </c>
      <c r="F155">
        <f t="shared" si="30"/>
        <v>-0.57376461555035096</v>
      </c>
      <c r="G155">
        <f t="shared" si="31"/>
        <v>194.32634811802509</v>
      </c>
      <c r="H155" s="10">
        <v>588697500</v>
      </c>
      <c r="I155">
        <f t="shared" si="38"/>
        <v>5886.9750000000004</v>
      </c>
      <c r="J155">
        <f t="shared" si="32"/>
        <v>207.15729959561648</v>
      </c>
      <c r="K155">
        <f t="shared" si="33"/>
        <v>-20.682317522334291</v>
      </c>
      <c r="L155">
        <f t="shared" si="34"/>
        <v>-0.43667070623097742</v>
      </c>
      <c r="M155">
        <f t="shared" si="39"/>
        <v>-0.62589020268533546</v>
      </c>
      <c r="N155">
        <f t="shared" si="40"/>
        <v>-2.3961885362731032</v>
      </c>
      <c r="O155">
        <f t="shared" si="41"/>
        <v>-1.1756100021002889</v>
      </c>
      <c r="P155">
        <f t="shared" si="42"/>
        <v>0.20211260396472092</v>
      </c>
      <c r="Q155">
        <f t="shared" si="43"/>
        <v>-1.6090099792068977E-17</v>
      </c>
      <c r="R155">
        <f t="shared" si="44"/>
        <v>-186.02962858362025</v>
      </c>
    </row>
    <row r="156" spans="1:18">
      <c r="A156" s="11"/>
      <c r="B156">
        <v>111</v>
      </c>
      <c r="C156">
        <f t="shared" si="35"/>
        <v>1.9373154697137058</v>
      </c>
      <c r="D156">
        <f t="shared" si="36"/>
        <v>-152.13997864938642</v>
      </c>
      <c r="E156">
        <f t="shared" si="37"/>
        <v>-52.871862136446921</v>
      </c>
      <c r="F156">
        <f t="shared" si="30"/>
        <v>-0.19408231467057585</v>
      </c>
      <c r="G156">
        <f t="shared" si="31"/>
        <v>190.75551436458207</v>
      </c>
      <c r="H156" s="10">
        <v>530277700</v>
      </c>
      <c r="I156">
        <f t="shared" si="38"/>
        <v>5302.777</v>
      </c>
      <c r="J156">
        <f t="shared" si="32"/>
        <v>183.17104609134341</v>
      </c>
      <c r="K156">
        <f t="shared" si="33"/>
        <v>-21.208140095867023</v>
      </c>
      <c r="L156">
        <f t="shared" si="34"/>
        <v>-0.41131377500430533</v>
      </c>
      <c r="M156">
        <f t="shared" si="39"/>
        <v>-0.61438918965574529</v>
      </c>
      <c r="N156">
        <f t="shared" si="40"/>
        <v>-2.7278042141635042</v>
      </c>
      <c r="O156">
        <f t="shared" si="41"/>
        <v>-0.90801150636346828</v>
      </c>
      <c r="P156">
        <f t="shared" si="42"/>
        <v>0.21134959545393711</v>
      </c>
      <c r="Q156">
        <f t="shared" si="43"/>
        <v>1.1330393600064197E-2</v>
      </c>
      <c r="R156">
        <f t="shared" si="44"/>
        <v>-161.54498856454552</v>
      </c>
    </row>
    <row r="157" spans="1:18">
      <c r="A157" s="11"/>
      <c r="B157">
        <v>114</v>
      </c>
      <c r="C157">
        <f t="shared" si="35"/>
        <v>1.9896753472735356</v>
      </c>
      <c r="D157">
        <f t="shared" si="36"/>
        <v>-172.67421451050586</v>
      </c>
      <c r="E157">
        <f t="shared" si="37"/>
        <v>-47.606038497214655</v>
      </c>
      <c r="F157">
        <f t="shared" si="30"/>
        <v>0.19408231467057471</v>
      </c>
      <c r="G157">
        <f t="shared" si="31"/>
        <v>186.66183300551899</v>
      </c>
      <c r="H157" s="10">
        <v>474702600</v>
      </c>
      <c r="I157">
        <f t="shared" si="38"/>
        <v>4747.0260000000007</v>
      </c>
      <c r="J157">
        <f t="shared" si="32"/>
        <v>160.45508946561907</v>
      </c>
      <c r="K157">
        <f t="shared" si="33"/>
        <v>-21.085475197085259</v>
      </c>
      <c r="L157">
        <f t="shared" si="34"/>
        <v>-0.3682065423651773</v>
      </c>
      <c r="M157">
        <f t="shared" si="39"/>
        <v>-0.60120417856297781</v>
      </c>
      <c r="N157">
        <f t="shared" si="40"/>
        <v>-3.0295334982537985</v>
      </c>
      <c r="O157">
        <f t="shared" si="41"/>
        <v>-0.61805475382256203</v>
      </c>
      <c r="P157">
        <f t="shared" si="42"/>
        <v>0.21134959545393714</v>
      </c>
      <c r="Q157">
        <f t="shared" si="43"/>
        <v>2.1888639600644778E-2</v>
      </c>
      <c r="R157">
        <f t="shared" si="44"/>
        <v>-138.99716569786958</v>
      </c>
    </row>
    <row r="158" spans="1:18">
      <c r="A158" s="11"/>
      <c r="B158">
        <v>117</v>
      </c>
      <c r="C158">
        <f t="shared" si="35"/>
        <v>2.0420352248333655</v>
      </c>
      <c r="D158">
        <f t="shared" si="36"/>
        <v>-192.73516235208962</v>
      </c>
      <c r="E158">
        <f t="shared" si="37"/>
        <v>-41.818633138002873</v>
      </c>
      <c r="F158">
        <f t="shared" si="30"/>
        <v>0.57376461555034974</v>
      </c>
      <c r="G158">
        <f t="shared" si="31"/>
        <v>182.05652453689271</v>
      </c>
      <c r="H158" s="10">
        <v>422111600</v>
      </c>
      <c r="I158">
        <f t="shared" si="38"/>
        <v>4221.116</v>
      </c>
      <c r="J158">
        <f t="shared" si="32"/>
        <v>139.15855012816854</v>
      </c>
      <c r="K158">
        <f t="shared" si="33"/>
        <v>-20.411421740060028</v>
      </c>
      <c r="L158">
        <f t="shared" si="34"/>
        <v>-0.31310438804358409</v>
      </c>
      <c r="M158">
        <f t="shared" si="39"/>
        <v>-0.5863713086059591</v>
      </c>
      <c r="N158">
        <f t="shared" si="40"/>
        <v>-3.2980705793665841</v>
      </c>
      <c r="O158">
        <f t="shared" si="41"/>
        <v>-0.31287944203641704</v>
      </c>
      <c r="P158">
        <f t="shared" si="42"/>
        <v>0.20211260396472092</v>
      </c>
      <c r="Q158">
        <f t="shared" si="43"/>
        <v>3.0955210985128719E-2</v>
      </c>
      <c r="R158">
        <f t="shared" si="44"/>
        <v>-118.43210199948894</v>
      </c>
    </row>
    <row r="159" spans="1:18">
      <c r="A159" s="11"/>
      <c r="B159">
        <v>120</v>
      </c>
      <c r="C159">
        <f t="shared" si="35"/>
        <v>2.0943951023931953</v>
      </c>
      <c r="D159">
        <f t="shared" si="36"/>
        <v>-212.26783651052307</v>
      </c>
      <c r="E159">
        <f t="shared" si="37"/>
        <v>-35.573054083019564</v>
      </c>
      <c r="F159">
        <f t="shared" si="30"/>
        <v>0.92837064950248205</v>
      </c>
      <c r="G159">
        <f t="shared" si="31"/>
        <v>176.95221178910464</v>
      </c>
      <c r="H159" s="10">
        <v>372620700</v>
      </c>
      <c r="I159">
        <f t="shared" si="38"/>
        <v>3726.2070000000003</v>
      </c>
      <c r="J159">
        <f t="shared" si="32"/>
        <v>119.39862710509789</v>
      </c>
      <c r="K159">
        <f t="shared" si="33"/>
        <v>-19.287943870352951</v>
      </c>
      <c r="L159">
        <f t="shared" si="34"/>
        <v>-0.25168257610409345</v>
      </c>
      <c r="M159">
        <f t="shared" si="39"/>
        <v>-0.5699312356502213</v>
      </c>
      <c r="N159">
        <f t="shared" si="40"/>
        <v>-3.5304733090461893</v>
      </c>
      <c r="O159">
        <f t="shared" si="41"/>
        <v>-4.9007584726934183E-16</v>
      </c>
      <c r="P159">
        <f t="shared" si="42"/>
        <v>0.18404232183837027</v>
      </c>
      <c r="Q159">
        <f t="shared" si="43"/>
        <v>3.7912235896880919E-2</v>
      </c>
      <c r="R159">
        <f t="shared" si="44"/>
        <v>-99.859096326927045</v>
      </c>
    </row>
    <row r="160" spans="1:18">
      <c r="A160" s="11"/>
      <c r="B160">
        <v>123</v>
      </c>
      <c r="C160">
        <f t="shared" si="35"/>
        <v>2.1467549799530254</v>
      </c>
      <c r="D160">
        <f t="shared" si="36"/>
        <v>-231.2186992836377</v>
      </c>
      <c r="E160">
        <f t="shared" si="37"/>
        <v>-28.937729203362494</v>
      </c>
      <c r="F160">
        <f t="shared" si="30"/>
        <v>1.2424024312547277</v>
      </c>
      <c r="G160">
        <f t="shared" si="31"/>
        <v>171.36288532860007</v>
      </c>
      <c r="H160" s="10">
        <v>326321700</v>
      </c>
      <c r="I160">
        <f t="shared" si="38"/>
        <v>3263.2170000000001</v>
      </c>
      <c r="J160">
        <f t="shared" si="32"/>
        <v>101.26027002460901</v>
      </c>
      <c r="K160">
        <f t="shared" si="33"/>
        <v>-17.818225128387876</v>
      </c>
      <c r="L160">
        <f t="shared" si="34"/>
        <v>-0.18913632856061963</v>
      </c>
      <c r="M160">
        <f t="shared" si="39"/>
        <v>-0.55192902079300077</v>
      </c>
      <c r="N160">
        <f t="shared" si="40"/>
        <v>-3.7241954343528501</v>
      </c>
      <c r="O160">
        <f t="shared" si="41"/>
        <v>0.31287944203641782</v>
      </c>
      <c r="P160">
        <f t="shared" si="42"/>
        <v>0.15792850711464029</v>
      </c>
      <c r="Q160">
        <f t="shared" si="43"/>
        <v>4.2285604585192919E-2</v>
      </c>
      <c r="R160">
        <f t="shared" si="44"/>
        <v>-83.254545527363263</v>
      </c>
    </row>
    <row r="161" spans="1:18">
      <c r="A161" s="11"/>
      <c r="B161">
        <v>126</v>
      </c>
      <c r="C161">
        <f t="shared" si="35"/>
        <v>2.1991148575128552</v>
      </c>
      <c r="D161">
        <f t="shared" si="36"/>
        <v>-249.53580767383053</v>
      </c>
      <c r="E161">
        <f t="shared" si="37"/>
        <v>-21.985356506944306</v>
      </c>
      <c r="F161">
        <f t="shared" si="30"/>
        <v>1.5021352650528335</v>
      </c>
      <c r="G161">
        <f t="shared" si="31"/>
        <v>165.30386511069796</v>
      </c>
      <c r="H161" s="10">
        <v>283282500</v>
      </c>
      <c r="I161">
        <f t="shared" si="38"/>
        <v>2832.8250000000003</v>
      </c>
      <c r="J161">
        <f t="shared" si="32"/>
        <v>84.796731982337789</v>
      </c>
      <c r="K161">
        <f t="shared" si="33"/>
        <v>-16.103281931171136</v>
      </c>
      <c r="L161">
        <f t="shared" si="34"/>
        <v>-0.12986555420893456</v>
      </c>
      <c r="M161">
        <f t="shared" si="39"/>
        <v>-0.53241400685390272</v>
      </c>
      <c r="N161">
        <f t="shared" si="40"/>
        <v>-3.8771144951427416</v>
      </c>
      <c r="O161">
        <f t="shared" si="41"/>
        <v>0.61805475382256114</v>
      </c>
      <c r="P161">
        <f t="shared" si="42"/>
        <v>0.12491245880494432</v>
      </c>
      <c r="Q161">
        <f t="shared" si="43"/>
        <v>4.3777279201289626E-2</v>
      </c>
      <c r="R161">
        <f t="shared" si="44"/>
        <v>-68.566206881755122</v>
      </c>
    </row>
    <row r="162" spans="1:18">
      <c r="A162" s="11"/>
      <c r="B162">
        <v>129</v>
      </c>
      <c r="C162">
        <f t="shared" si="35"/>
        <v>2.2514747350726849</v>
      </c>
      <c r="D162">
        <f t="shared" si="36"/>
        <v>-267.16895576021068</v>
      </c>
      <c r="E162">
        <f t="shared" si="37"/>
        <v>-14.792107643904409</v>
      </c>
      <c r="F162">
        <f t="shared" si="30"/>
        <v>1.6962175797234089</v>
      </c>
      <c r="G162">
        <f t="shared" si="31"/>
        <v>158.79175848865822</v>
      </c>
      <c r="H162" s="10">
        <v>243546900</v>
      </c>
      <c r="I162">
        <f t="shared" si="38"/>
        <v>2435.4690000000001</v>
      </c>
      <c r="J162">
        <f t="shared" si="32"/>
        <v>70.030451211334963</v>
      </c>
      <c r="K162">
        <f t="shared" si="33"/>
        <v>-14.238863427009022</v>
      </c>
      <c r="L162">
        <f t="shared" si="34"/>
        <v>-7.7259420698098449E-2</v>
      </c>
      <c r="M162">
        <f t="shared" si="39"/>
        <v>-0.51143968312966182</v>
      </c>
      <c r="N162">
        <f t="shared" si="40"/>
        <v>-3.9875550781854816</v>
      </c>
      <c r="O162">
        <f t="shared" si="41"/>
        <v>0.90801150636346606</v>
      </c>
      <c r="P162">
        <f t="shared" si="42"/>
        <v>8.643713664899301E-2</v>
      </c>
      <c r="Q162">
        <f t="shared" si="43"/>
        <v>4.2285604585192933E-2</v>
      </c>
      <c r="R162">
        <f t="shared" si="44"/>
        <v>-55.717388708415392</v>
      </c>
    </row>
    <row r="163" spans="1:18">
      <c r="A163" s="11"/>
      <c r="B163">
        <v>132</v>
      </c>
      <c r="C163">
        <f t="shared" si="35"/>
        <v>2.3038346126325151</v>
      </c>
      <c r="D163">
        <f t="shared" si="36"/>
        <v>-284.06981230953863</v>
      </c>
      <c r="E163">
        <f t="shared" si="37"/>
        <v>-7.4367933540703097</v>
      </c>
      <c r="F163">
        <f t="shared" si="30"/>
        <v>1.8161670468050781</v>
      </c>
      <c r="G163">
        <f t="shared" si="31"/>
        <v>151.8444146940808</v>
      </c>
      <c r="H163" s="10">
        <v>207134900</v>
      </c>
      <c r="I163">
        <f t="shared" si="38"/>
        <v>2071.3490000000002</v>
      </c>
      <c r="J163">
        <f t="shared" si="32"/>
        <v>56.954554770987684</v>
      </c>
      <c r="K163">
        <f t="shared" si="33"/>
        <v>-12.312775257607001</v>
      </c>
      <c r="L163">
        <f t="shared" si="34"/>
        <v>-3.358827735855717E-2</v>
      </c>
      <c r="M163">
        <f t="shared" si="39"/>
        <v>-0.48906353878369901</v>
      </c>
      <c r="N163">
        <f t="shared" si="40"/>
        <v>-4.0543071733420764</v>
      </c>
      <c r="O163">
        <f t="shared" si="41"/>
        <v>1.1756100021002882</v>
      </c>
      <c r="P163">
        <f t="shared" si="42"/>
        <v>4.4184096850080533E-2</v>
      </c>
      <c r="Q163">
        <f t="shared" si="43"/>
        <v>3.791223589688094E-2</v>
      </c>
      <c r="R163">
        <f t="shared" si="44"/>
        <v>-44.611220444483628</v>
      </c>
    </row>
    <row r="164" spans="1:18">
      <c r="A164" s="11"/>
      <c r="B164">
        <v>135</v>
      </c>
      <c r="C164">
        <f t="shared" si="35"/>
        <v>2.3561944901923448</v>
      </c>
      <c r="D164">
        <f t="shared" si="36"/>
        <v>-300.19205324877663</v>
      </c>
      <c r="E164">
        <f t="shared" si="37"/>
        <v>-1.3074681673857649E-14</v>
      </c>
      <c r="F164">
        <f t="shared" si="30"/>
        <v>1.856741299004967</v>
      </c>
      <c r="G164">
        <f t="shared" si="31"/>
        <v>144.4808759134028</v>
      </c>
      <c r="H164" s="10">
        <v>174042600</v>
      </c>
      <c r="I164">
        <f t="shared" si="38"/>
        <v>1740.4260000000002</v>
      </c>
      <c r="J164">
        <f t="shared" si="32"/>
        <v>45.534679989874995</v>
      </c>
      <c r="K164">
        <f t="shared" si="33"/>
        <v>-10.402647610439539</v>
      </c>
      <c r="L164">
        <f t="shared" si="34"/>
        <v>-4.9890869785228895E-17</v>
      </c>
      <c r="M164">
        <f t="shared" si="39"/>
        <v>-0.46534690527231987</v>
      </c>
      <c r="N164">
        <f t="shared" si="40"/>
        <v>-4.0766394306892133</v>
      </c>
      <c r="O164">
        <f t="shared" si="41"/>
        <v>1.4142610779594924</v>
      </c>
      <c r="P164">
        <f t="shared" si="42"/>
        <v>7.8108274394522696E-17</v>
      </c>
      <c r="Q164">
        <f t="shared" si="43"/>
        <v>3.0955210985128746E-2</v>
      </c>
      <c r="R164">
        <f t="shared" si="44"/>
        <v>-35.134684872115741</v>
      </c>
    </row>
    <row r="165" spans="1:18">
      <c r="A165" s="11"/>
      <c r="B165">
        <v>138</v>
      </c>
      <c r="C165">
        <f t="shared" si="35"/>
        <v>2.4085543677521746</v>
      </c>
      <c r="D165">
        <f t="shared" si="36"/>
        <v>-315.49148863615346</v>
      </c>
      <c r="E165">
        <f t="shared" si="37"/>
        <v>7.4367933540702822</v>
      </c>
      <c r="F165">
        <f t="shared" si="30"/>
        <v>1.8161670468050781</v>
      </c>
      <c r="G165">
        <f t="shared" si="31"/>
        <v>136.72132509458874</v>
      </c>
      <c r="H165" s="10">
        <v>144241900</v>
      </c>
      <c r="I165">
        <f t="shared" si="38"/>
        <v>1442.4190000000001</v>
      </c>
      <c r="J165">
        <f t="shared" si="32"/>
        <v>35.711167903460911</v>
      </c>
      <c r="K165">
        <f t="shared" si="33"/>
        <v>-8.5742098382755536</v>
      </c>
      <c r="L165">
        <f t="shared" si="34"/>
        <v>2.338976649480725E-2</v>
      </c>
      <c r="M165">
        <f t="shared" si="39"/>
        <v>-0.44035478823945617</v>
      </c>
      <c r="N165">
        <f t="shared" si="40"/>
        <v>-4.0543071733420764</v>
      </c>
      <c r="O165">
        <f t="shared" si="41"/>
        <v>1.6180883524159151</v>
      </c>
      <c r="P165">
        <f t="shared" si="42"/>
        <v>-4.4184096850080373E-2</v>
      </c>
      <c r="Q165">
        <f t="shared" si="43"/>
        <v>2.1888639600644879E-2</v>
      </c>
      <c r="R165">
        <f t="shared" si="44"/>
        <v>-27.16241978184723</v>
      </c>
    </row>
    <row r="166" spans="1:18">
      <c r="A166" s="11"/>
      <c r="B166">
        <v>141</v>
      </c>
      <c r="C166">
        <f t="shared" si="35"/>
        <v>2.4609142453120043</v>
      </c>
      <c r="D166">
        <f t="shared" si="36"/>
        <v>-329.92618378272311</v>
      </c>
      <c r="E166">
        <f t="shared" si="37"/>
        <v>14.792107643904322</v>
      </c>
      <c r="F166">
        <f t="shared" si="30"/>
        <v>1.6962175797234107</v>
      </c>
      <c r="G166">
        <f t="shared" si="31"/>
        <v>128.58703062707318</v>
      </c>
      <c r="H166" s="10">
        <v>117681100</v>
      </c>
      <c r="I166">
        <f t="shared" si="38"/>
        <v>1176.8110000000001</v>
      </c>
      <c r="J166">
        <f t="shared" si="32"/>
        <v>27.401872872334774</v>
      </c>
      <c r="K166">
        <f t="shared" si="33"/>
        <v>-6.8801742532554995</v>
      </c>
      <c r="L166">
        <f t="shared" si="34"/>
        <v>3.7331510329693965E-2</v>
      </c>
      <c r="M166">
        <f t="shared" si="39"/>
        <v>-0.41415568934071417</v>
      </c>
      <c r="N166">
        <f t="shared" si="40"/>
        <v>-3.9875550781854825</v>
      </c>
      <c r="O166">
        <f t="shared" si="41"/>
        <v>1.7820729215084983</v>
      </c>
      <c r="P166">
        <f t="shared" si="42"/>
        <v>-8.643713664899251E-2</v>
      </c>
      <c r="Q166">
        <f t="shared" si="43"/>
        <v>1.1330393600064308E-2</v>
      </c>
      <c r="R166">
        <f t="shared" si="44"/>
        <v>-20.560453140096257</v>
      </c>
    </row>
    <row r="167" spans="1:18">
      <c r="A167" s="11"/>
      <c r="B167">
        <v>144</v>
      </c>
      <c r="C167">
        <f t="shared" si="35"/>
        <v>2.5132741228718345</v>
      </c>
      <c r="D167">
        <f t="shared" si="36"/>
        <v>-343.4565741924323</v>
      </c>
      <c r="E167">
        <f t="shared" si="37"/>
        <v>21.985356506944282</v>
      </c>
      <c r="F167">
        <f t="shared" si="30"/>
        <v>1.5021352650528341</v>
      </c>
      <c r="G167">
        <f t="shared" si="31"/>
        <v>120.10028804658369</v>
      </c>
      <c r="H167" s="10">
        <v>94284140</v>
      </c>
      <c r="I167">
        <f t="shared" si="38"/>
        <v>942.84140000000002</v>
      </c>
      <c r="J167">
        <f t="shared" si="32"/>
        <v>20.504965996319179</v>
      </c>
      <c r="K167">
        <f t="shared" si="33"/>
        <v>-5.3596112998791305</v>
      </c>
      <c r="L167">
        <f t="shared" si="34"/>
        <v>4.3222797363807373E-2</v>
      </c>
      <c r="M167">
        <f t="shared" si="39"/>
        <v>-0.38682141848509805</v>
      </c>
      <c r="N167">
        <f t="shared" si="40"/>
        <v>-3.8771144951427416</v>
      </c>
      <c r="O167">
        <f t="shared" si="41"/>
        <v>1.9021769409126021</v>
      </c>
      <c r="P167">
        <f t="shared" si="42"/>
        <v>-0.12491245880494423</v>
      </c>
      <c r="Q167">
        <f t="shared" si="43"/>
        <v>2.1453466389425302E-17</v>
      </c>
      <c r="R167">
        <f t="shared" si="44"/>
        <v>-15.189393440603073</v>
      </c>
    </row>
    <row r="168" spans="1:18">
      <c r="A168" s="11"/>
      <c r="B168">
        <v>147</v>
      </c>
      <c r="C168">
        <f t="shared" si="35"/>
        <v>2.5656340004316647</v>
      </c>
      <c r="D168">
        <f t="shared" si="36"/>
        <v>-356.04557400565375</v>
      </c>
      <c r="E168">
        <f t="shared" si="37"/>
        <v>28.937729203362522</v>
      </c>
      <c r="F168">
        <f t="shared" si="30"/>
        <v>1.2424024312547262</v>
      </c>
      <c r="G168">
        <f t="shared" si="31"/>
        <v>111.28435892462716</v>
      </c>
      <c r="H168" s="10">
        <v>73951340</v>
      </c>
      <c r="I168">
        <f t="shared" si="38"/>
        <v>739.51340000000005</v>
      </c>
      <c r="J168">
        <f t="shared" si="32"/>
        <v>14.90241098859722</v>
      </c>
      <c r="K168">
        <f t="shared" si="33"/>
        <v>-4.0379834521147542</v>
      </c>
      <c r="L168">
        <f t="shared" si="34"/>
        <v>4.2862258132812213E-2</v>
      </c>
      <c r="M168">
        <f t="shared" si="39"/>
        <v>-0.35842689700904146</v>
      </c>
      <c r="N168">
        <f t="shared" si="40"/>
        <v>-3.7241954343528492</v>
      </c>
      <c r="O168">
        <f t="shared" si="41"/>
        <v>1.9754430510681074</v>
      </c>
      <c r="P168">
        <f t="shared" si="42"/>
        <v>-0.15792850711464046</v>
      </c>
      <c r="Q168">
        <f t="shared" si="43"/>
        <v>-1.1330393600064265E-2</v>
      </c>
      <c r="R168">
        <f t="shared" si="44"/>
        <v>-10.907614578734883</v>
      </c>
    </row>
    <row r="169" spans="1:18">
      <c r="A169" s="11"/>
      <c r="B169">
        <v>150</v>
      </c>
      <c r="C169">
        <f t="shared" si="35"/>
        <v>2.6179938779914944</v>
      </c>
      <c r="D169">
        <f t="shared" si="36"/>
        <v>-367.65867764895006</v>
      </c>
      <c r="E169">
        <f t="shared" si="37"/>
        <v>35.573054083019535</v>
      </c>
      <c r="F169">
        <f t="shared" si="30"/>
        <v>0.92837064950248316</v>
      </c>
      <c r="G169">
        <f t="shared" si="31"/>
        <v>102.16340711013922</v>
      </c>
      <c r="H169" s="10">
        <v>56558900</v>
      </c>
      <c r="I169">
        <f t="shared" si="38"/>
        <v>565.58900000000006</v>
      </c>
      <c r="J169">
        <f t="shared" si="32"/>
        <v>10.463396499999998</v>
      </c>
      <c r="K169">
        <f t="shared" si="33"/>
        <v>-2.9276550888582031</v>
      </c>
      <c r="L169">
        <f t="shared" si="34"/>
        <v>3.8202090365923862E-2</v>
      </c>
      <c r="M169">
        <f t="shared" si="39"/>
        <v>-0.32904995232223128</v>
      </c>
      <c r="N169">
        <f t="shared" si="40"/>
        <v>-3.5304733090461902</v>
      </c>
      <c r="O169">
        <f t="shared" si="41"/>
        <v>2.0000671971867074</v>
      </c>
      <c r="P169">
        <f t="shared" si="42"/>
        <v>-0.18404232183837013</v>
      </c>
      <c r="Q169">
        <f t="shared" si="43"/>
        <v>-2.1888639600644837E-2</v>
      </c>
      <c r="R169">
        <f t="shared" si="44"/>
        <v>-7.5739278485087072</v>
      </c>
    </row>
    <row r="170" spans="1:18">
      <c r="A170" s="11"/>
      <c r="B170">
        <v>153</v>
      </c>
      <c r="C170">
        <f t="shared" si="35"/>
        <v>2.6703537555513241</v>
      </c>
      <c r="D170">
        <f t="shared" si="36"/>
        <v>-378.26405441245186</v>
      </c>
      <c r="E170">
        <f t="shared" si="37"/>
        <v>41.818633138002845</v>
      </c>
      <c r="F170">
        <f t="shared" si="30"/>
        <v>0.57376461555035108</v>
      </c>
      <c r="G170">
        <f t="shared" si="31"/>
        <v>92.762432498053769</v>
      </c>
      <c r="H170" s="10">
        <v>41959120</v>
      </c>
      <c r="I170">
        <f t="shared" si="38"/>
        <v>419.59120000000001</v>
      </c>
      <c r="J170">
        <f t="shared" si="32"/>
        <v>7.0481454872496974</v>
      </c>
      <c r="K170">
        <f t="shared" si="33"/>
        <v>-2.0289546512386485</v>
      </c>
      <c r="L170">
        <f t="shared" si="34"/>
        <v>3.1123486278148493E-2</v>
      </c>
      <c r="M170">
        <f t="shared" si="39"/>
        <v>-0.29877110458808775</v>
      </c>
      <c r="N170">
        <f t="shared" si="40"/>
        <v>-3.2980705793665845</v>
      </c>
      <c r="O170">
        <f t="shared" si="41"/>
        <v>1.9754430510681076</v>
      </c>
      <c r="P170">
        <f t="shared" si="42"/>
        <v>-0.20211260396472089</v>
      </c>
      <c r="Q170">
        <f t="shared" si="43"/>
        <v>-3.0955210985128712E-2</v>
      </c>
      <c r="R170">
        <f t="shared" si="44"/>
        <v>-5.0501088007846455</v>
      </c>
    </row>
    <row r="171" spans="1:18">
      <c r="A171" s="11"/>
      <c r="B171">
        <v>156</v>
      </c>
      <c r="C171">
        <f t="shared" si="35"/>
        <v>2.7227136331111539</v>
      </c>
      <c r="D171">
        <f t="shared" si="36"/>
        <v>-387.83263569562121</v>
      </c>
      <c r="E171">
        <f t="shared" si="37"/>
        <v>47.606038497214612</v>
      </c>
      <c r="F171">
        <f t="shared" si="30"/>
        <v>0.19408231467057774</v>
      </c>
      <c r="G171">
        <f t="shared" si="31"/>
        <v>83.10720250632879</v>
      </c>
      <c r="H171" s="10">
        <v>29980320</v>
      </c>
      <c r="I171">
        <f t="shared" si="38"/>
        <v>299.8032</v>
      </c>
      <c r="J171">
        <f t="shared" si="32"/>
        <v>4.511815044601164</v>
      </c>
      <c r="K171">
        <f t="shared" si="33"/>
        <v>-1.3316743867859151</v>
      </c>
      <c r="L171">
        <f t="shared" si="34"/>
        <v>2.3254454401980457E-2</v>
      </c>
      <c r="M171">
        <f t="shared" si="39"/>
        <v>-0.26767334602359311</v>
      </c>
      <c r="N171">
        <f t="shared" si="40"/>
        <v>-3.0295334982538007</v>
      </c>
      <c r="O171">
        <f t="shared" si="41"/>
        <v>1.9021769409126021</v>
      </c>
      <c r="P171">
        <f t="shared" si="42"/>
        <v>-0.21134959545393708</v>
      </c>
      <c r="Q171">
        <f t="shared" si="43"/>
        <v>-3.7912235896880919E-2</v>
      </c>
      <c r="R171">
        <f t="shared" si="44"/>
        <v>-3.2031244865466513</v>
      </c>
    </row>
    <row r="172" spans="1:18">
      <c r="A172" s="11"/>
      <c r="B172">
        <v>159</v>
      </c>
      <c r="C172">
        <f t="shared" si="35"/>
        <v>2.7750735106709841</v>
      </c>
      <c r="D172">
        <f t="shared" si="36"/>
        <v>-396.338194682265</v>
      </c>
      <c r="E172">
        <f t="shared" si="37"/>
        <v>52.871862136446921</v>
      </c>
      <c r="F172">
        <f t="shared" si="30"/>
        <v>-0.19408231467057613</v>
      </c>
      <c r="G172">
        <f t="shared" si="31"/>
        <v>73.224181449244682</v>
      </c>
      <c r="H172" s="10">
        <v>20426870</v>
      </c>
      <c r="I172">
        <f t="shared" si="38"/>
        <v>204.26870000000002</v>
      </c>
      <c r="J172">
        <f t="shared" si="32"/>
        <v>2.7085241414855106</v>
      </c>
      <c r="K172">
        <f t="shared" si="33"/>
        <v>-0.816960473125804</v>
      </c>
      <c r="L172">
        <f t="shared" si="34"/>
        <v>1.5844251061702567E-2</v>
      </c>
      <c r="M172">
        <f t="shared" si="39"/>
        <v>-0.23584191342339367</v>
      </c>
      <c r="N172">
        <f t="shared" si="40"/>
        <v>-2.7278042141635037</v>
      </c>
      <c r="O172">
        <f t="shared" si="41"/>
        <v>1.7820729215084987</v>
      </c>
      <c r="P172">
        <f t="shared" si="42"/>
        <v>-0.21134959545393711</v>
      </c>
      <c r="Q172">
        <f t="shared" si="43"/>
        <v>-4.2285604585192919E-2</v>
      </c>
      <c r="R172">
        <f t="shared" si="44"/>
        <v>-1.9071573298412487</v>
      </c>
    </row>
    <row r="173" spans="1:18">
      <c r="A173" s="11"/>
      <c r="B173">
        <v>162</v>
      </c>
      <c r="C173">
        <f t="shared" si="35"/>
        <v>2.8274333882308138</v>
      </c>
      <c r="D173">
        <f t="shared" si="36"/>
        <v>-403.75741822641464</v>
      </c>
      <c r="E173">
        <f t="shared" si="37"/>
        <v>57.558410589963835</v>
      </c>
      <c r="F173">
        <f t="shared" si="30"/>
        <v>-0.57376461555034963</v>
      </c>
      <c r="G173">
        <f t="shared" si="31"/>
        <v>63.140458000558738</v>
      </c>
      <c r="H173" s="10">
        <v>13079210</v>
      </c>
      <c r="I173">
        <f t="shared" si="38"/>
        <v>130.7921</v>
      </c>
      <c r="J173">
        <f t="shared" si="32"/>
        <v>1.4954283203095402</v>
      </c>
      <c r="K173">
        <f t="shared" si="33"/>
        <v>-0.45950318144936919</v>
      </c>
      <c r="L173">
        <f t="shared" si="34"/>
        <v>9.7016003425244076E-3</v>
      </c>
      <c r="M173">
        <f t="shared" si="39"/>
        <v>-0.20336405453167139</v>
      </c>
      <c r="N173">
        <f t="shared" si="40"/>
        <v>-2.3961885362731041</v>
      </c>
      <c r="O173">
        <f t="shared" si="41"/>
        <v>1.6180883524159158</v>
      </c>
      <c r="P173">
        <f t="shared" si="42"/>
        <v>-0.20211260396472094</v>
      </c>
      <c r="Q173">
        <f t="shared" si="43"/>
        <v>-4.3777279201289626E-2</v>
      </c>
      <c r="R173">
        <f t="shared" si="44"/>
        <v>-1.0454395330112947</v>
      </c>
    </row>
    <row r="174" spans="1:18">
      <c r="A174" s="11"/>
      <c r="B174">
        <v>165</v>
      </c>
      <c r="C174">
        <f t="shared" si="35"/>
        <v>2.8797932657906435</v>
      </c>
      <c r="D174">
        <f t="shared" si="36"/>
        <v>-410.06997075203981</v>
      </c>
      <c r="E174">
        <f t="shared" si="37"/>
        <v>61.614337052185327</v>
      </c>
      <c r="F174">
        <f t="shared" si="30"/>
        <v>-0.9283706495024816</v>
      </c>
      <c r="G174">
        <f t="shared" si="31"/>
        <v>52.883670945332682</v>
      </c>
      <c r="H174" s="10">
        <v>7693784</v>
      </c>
      <c r="I174">
        <f t="shared" si="38"/>
        <v>76.937840000000008</v>
      </c>
      <c r="J174">
        <f t="shared" si="32"/>
        <v>0.73678019639887027</v>
      </c>
      <c r="K174">
        <f t="shared" si="33"/>
        <v>-0.22993141835055908</v>
      </c>
      <c r="L174">
        <f t="shared" si="34"/>
        <v>5.1966822484860783E-3</v>
      </c>
      <c r="M174">
        <f t="shared" si="39"/>
        <v>-0.17032878890213998</v>
      </c>
      <c r="N174">
        <f t="shared" si="40"/>
        <v>-2.0383197153446089</v>
      </c>
      <c r="O174">
        <f t="shared" si="41"/>
        <v>1.4142610779594944</v>
      </c>
      <c r="P174">
        <f t="shared" si="42"/>
        <v>-0.18404232183837027</v>
      </c>
      <c r="Q174">
        <f t="shared" si="43"/>
        <v>-4.228560458519294E-2</v>
      </c>
      <c r="R174">
        <f t="shared" si="44"/>
        <v>-0.51193026776516926</v>
      </c>
    </row>
    <row r="175" spans="1:18">
      <c r="A175" s="11"/>
      <c r="B175">
        <v>168</v>
      </c>
      <c r="C175">
        <f t="shared" si="35"/>
        <v>2.9321531433504737</v>
      </c>
      <c r="D175">
        <f t="shared" si="36"/>
        <v>-415.25854999144781</v>
      </c>
      <c r="E175">
        <f t="shared" si="37"/>
        <v>64.995203944034174</v>
      </c>
      <c r="F175">
        <f t="shared" si="30"/>
        <v>-1.2424024312547275</v>
      </c>
      <c r="G175">
        <f t="shared" si="31"/>
        <v>42.481933423944284</v>
      </c>
      <c r="H175" s="10">
        <v>4003126</v>
      </c>
      <c r="I175">
        <f t="shared" si="38"/>
        <v>40.031260000000003</v>
      </c>
      <c r="J175">
        <f t="shared" si="32"/>
        <v>0.30794977723011746</v>
      </c>
      <c r="K175">
        <f t="shared" si="33"/>
        <v>-9.7319727526313612E-2</v>
      </c>
      <c r="L175">
        <f t="shared" si="34"/>
        <v>2.3202151570231437E-3</v>
      </c>
      <c r="M175">
        <f t="shared" si="39"/>
        <v>-0.13682666390163642</v>
      </c>
      <c r="N175">
        <f t="shared" si="40"/>
        <v>-1.6581186370689718</v>
      </c>
      <c r="O175">
        <f t="shared" si="41"/>
        <v>1.1756100021002889</v>
      </c>
      <c r="P175">
        <f t="shared" si="42"/>
        <v>-0.15792850711464032</v>
      </c>
      <c r="Q175">
        <f t="shared" si="43"/>
        <v>-3.7912235896880947E-2</v>
      </c>
      <c r="R175">
        <f t="shared" si="44"/>
        <v>-0.21289347610849549</v>
      </c>
    </row>
    <row r="176" spans="1:18">
      <c r="A176" s="11"/>
      <c r="B176">
        <v>171</v>
      </c>
      <c r="C176">
        <f t="shared" si="35"/>
        <v>2.9845130209103035</v>
      </c>
      <c r="D176">
        <f t="shared" si="36"/>
        <v>-419.30893440959716</v>
      </c>
      <c r="E176">
        <f t="shared" si="37"/>
        <v>67.663969780351309</v>
      </c>
      <c r="F176">
        <f t="shared" si="30"/>
        <v>-1.5021352650528332</v>
      </c>
      <c r="G176">
        <f t="shared" si="31"/>
        <v>31.963755875923923</v>
      </c>
      <c r="H176" s="10">
        <v>1715788</v>
      </c>
      <c r="I176">
        <f t="shared" si="38"/>
        <v>17.157880000000002</v>
      </c>
      <c r="J176">
        <f t="shared" si="32"/>
        <v>9.9311099823905707E-2</v>
      </c>
      <c r="K176">
        <f t="shared" si="33"/>
        <v>-3.1690881146656642E-2</v>
      </c>
      <c r="L176">
        <f t="shared" si="34"/>
        <v>7.8657085956612032E-4</v>
      </c>
      <c r="M176">
        <f t="shared" si="39"/>
        <v>-0.10294950652608355</v>
      </c>
      <c r="N176">
        <f t="shared" si="40"/>
        <v>-1.2597508640219783</v>
      </c>
      <c r="O176">
        <f t="shared" si="41"/>
        <v>0.90801150636346706</v>
      </c>
      <c r="P176">
        <f t="shared" si="42"/>
        <v>-0.12491245880494435</v>
      </c>
      <c r="Q176">
        <f t="shared" si="43"/>
        <v>-3.095521098512875E-2</v>
      </c>
      <c r="R176">
        <f t="shared" si="44"/>
        <v>-6.8386140355344099E-2</v>
      </c>
    </row>
    <row r="177" spans="1:18">
      <c r="A177" s="11"/>
      <c r="B177">
        <v>174</v>
      </c>
      <c r="C177">
        <f t="shared" si="35"/>
        <v>3.0368728984701332</v>
      </c>
      <c r="D177">
        <f t="shared" si="36"/>
        <v>-422.21002218433648</v>
      </c>
      <c r="E177">
        <f t="shared" si="37"/>
        <v>69.591395004158926</v>
      </c>
      <c r="F177">
        <f t="shared" si="30"/>
        <v>-1.6962175797234089</v>
      </c>
      <c r="G177">
        <f t="shared" si="31"/>
        <v>21.357967894821087</v>
      </c>
      <c r="H177" s="10">
        <v>516379</v>
      </c>
      <c r="I177">
        <f t="shared" si="38"/>
        <v>5.1637900000000005</v>
      </c>
      <c r="J177">
        <f t="shared" si="32"/>
        <v>1.9971232233464475E-2</v>
      </c>
      <c r="K177">
        <f t="shared" si="33"/>
        <v>-6.4170556693644671E-3</v>
      </c>
      <c r="L177">
        <f t="shared" si="34"/>
        <v>1.6380886967012673E-4</v>
      </c>
      <c r="M177">
        <f t="shared" si="39"/>
        <v>-6.8790171709075129E-2</v>
      </c>
      <c r="N177">
        <f t="shared" si="40"/>
        <v>-0.8475809968889445</v>
      </c>
      <c r="O177">
        <f t="shared" si="41"/>
        <v>0.61805475382256236</v>
      </c>
      <c r="P177">
        <f t="shared" si="42"/>
        <v>-8.6437136648993024E-2</v>
      </c>
      <c r="Q177">
        <f t="shared" si="43"/>
        <v>-2.1888639600644882E-2</v>
      </c>
      <c r="R177">
        <f t="shared" si="44"/>
        <v>-1.3713478651416032E-2</v>
      </c>
    </row>
    <row r="178" spans="1:18">
      <c r="A178" s="11"/>
      <c r="B178">
        <v>177</v>
      </c>
      <c r="C178">
        <f t="shared" si="35"/>
        <v>3.0892327760299634</v>
      </c>
      <c r="D178">
        <f t="shared" si="36"/>
        <v>-423.95386163572732</v>
      </c>
      <c r="E178">
        <f t="shared" si="37"/>
        <v>70.75636234136536</v>
      </c>
      <c r="F178">
        <f t="shared" si="30"/>
        <v>-1.8161670468050781</v>
      </c>
      <c r="G178">
        <f t="shared" si="31"/>
        <v>10.693639208292602</v>
      </c>
      <c r="H178" s="10">
        <v>65550.22</v>
      </c>
      <c r="I178">
        <f t="shared" si="38"/>
        <v>0.65550220000000003</v>
      </c>
      <c r="J178">
        <f t="shared" si="32"/>
        <v>1.2693343748850759E-3</v>
      </c>
      <c r="K178">
        <f t="shared" si="33"/>
        <v>-4.0954067685715486E-4</v>
      </c>
      <c r="L178">
        <f t="shared" si="34"/>
        <v>1.0629396447795337E-5</v>
      </c>
      <c r="M178">
        <f t="shared" si="39"/>
        <v>-3.4442287812958092E-2</v>
      </c>
      <c r="N178">
        <f t="shared" si="40"/>
        <v>-0.42612485498626501</v>
      </c>
      <c r="O178">
        <f t="shared" si="41"/>
        <v>0.31287944203641549</v>
      </c>
      <c r="P178">
        <f t="shared" si="42"/>
        <v>-4.4184096850080554E-2</v>
      </c>
      <c r="Q178">
        <f t="shared" si="43"/>
        <v>-1.1330393600064237E-2</v>
      </c>
      <c r="R178">
        <f t="shared" si="44"/>
        <v>-8.7012264816098504E-4</v>
      </c>
    </row>
    <row r="179" spans="1:18">
      <c r="A179" s="11"/>
      <c r="B179">
        <v>180</v>
      </c>
      <c r="C179">
        <f t="shared" si="35"/>
        <v>3.1415926535897931</v>
      </c>
      <c r="D179">
        <f t="shared" si="36"/>
        <v>-424.53567302104625</v>
      </c>
      <c r="E179">
        <f t="shared" si="37"/>
        <v>71.14610816603907</v>
      </c>
      <c r="F179">
        <f t="shared" si="30"/>
        <v>-1.856741299004967</v>
      </c>
      <c r="G179">
        <f t="shared" si="31"/>
        <v>2.503306807383748E-14</v>
      </c>
      <c r="H179" s="10">
        <v>0</v>
      </c>
      <c r="I179">
        <f t="shared" si="38"/>
        <v>0</v>
      </c>
      <c r="J179">
        <f t="shared" si="32"/>
        <v>0</v>
      </c>
      <c r="K179">
        <f t="shared" si="33"/>
        <v>0</v>
      </c>
      <c r="L179">
        <f t="shared" si="34"/>
        <v>0</v>
      </c>
      <c r="M179">
        <f t="shared" si="39"/>
        <v>-8.0627008135067368E-17</v>
      </c>
      <c r="N179">
        <f t="shared" si="40"/>
        <v>-9.9889769994568923E-16</v>
      </c>
      <c r="O179">
        <f t="shared" si="41"/>
        <v>7.3511377090401275E-16</v>
      </c>
      <c r="P179">
        <f t="shared" si="42"/>
        <v>-1.041443658593636E-16</v>
      </c>
      <c r="Q179">
        <f t="shared" si="43"/>
        <v>-2.6816832986781626E-17</v>
      </c>
      <c r="R179">
        <f t="shared" si="44"/>
        <v>0</v>
      </c>
    </row>
    <row r="180" spans="1:18">
      <c r="A180" s="11"/>
      <c r="B180">
        <v>183</v>
      </c>
      <c r="C180">
        <f t="shared" si="35"/>
        <v>3.1939525311496229</v>
      </c>
      <c r="D180">
        <f t="shared" si="36"/>
        <v>-423.95386163572732</v>
      </c>
      <c r="E180">
        <f t="shared" si="37"/>
        <v>70.756362341365374</v>
      </c>
      <c r="F180">
        <f t="shared" si="30"/>
        <v>-1.8161670468050783</v>
      </c>
      <c r="G180">
        <f t="shared" si="31"/>
        <v>-10.69363920829255</v>
      </c>
      <c r="H180" s="10">
        <v>0</v>
      </c>
      <c r="I180">
        <f t="shared" si="38"/>
        <v>0</v>
      </c>
      <c r="J180">
        <f t="shared" si="32"/>
        <v>0</v>
      </c>
      <c r="K180">
        <f t="shared" si="33"/>
        <v>0</v>
      </c>
      <c r="L180">
        <f t="shared" si="34"/>
        <v>0</v>
      </c>
      <c r="M180">
        <f t="shared" si="39"/>
        <v>3.4442287812957932E-2</v>
      </c>
      <c r="N180">
        <f t="shared" si="40"/>
        <v>0.42612485498626301</v>
      </c>
      <c r="O180">
        <f t="shared" si="41"/>
        <v>-0.31287944203641399</v>
      </c>
      <c r="P180">
        <f t="shared" si="42"/>
        <v>4.4184096850080345E-2</v>
      </c>
      <c r="Q180">
        <f t="shared" si="43"/>
        <v>1.1330393600064183E-2</v>
      </c>
      <c r="R180">
        <f t="shared" si="44"/>
        <v>0</v>
      </c>
    </row>
    <row r="181" spans="1:18">
      <c r="A181" s="11"/>
      <c r="B181">
        <v>186</v>
      </c>
      <c r="C181">
        <f t="shared" si="35"/>
        <v>3.2463124087094526</v>
      </c>
      <c r="D181">
        <f t="shared" si="36"/>
        <v>-422.21002218433648</v>
      </c>
      <c r="E181">
        <f t="shared" si="37"/>
        <v>69.591395004158954</v>
      </c>
      <c r="F181">
        <f t="shared" si="30"/>
        <v>-1.6962175797234107</v>
      </c>
      <c r="G181">
        <f t="shared" si="31"/>
        <v>-21.357967894820948</v>
      </c>
      <c r="H181" s="10">
        <v>0</v>
      </c>
      <c r="I181">
        <f t="shared" si="38"/>
        <v>0</v>
      </c>
      <c r="J181">
        <f t="shared" si="32"/>
        <v>0</v>
      </c>
      <c r="K181">
        <f t="shared" si="33"/>
        <v>0</v>
      </c>
      <c r="L181">
        <f t="shared" si="34"/>
        <v>0</v>
      </c>
      <c r="M181">
        <f t="shared" si="39"/>
        <v>6.8790171709074699E-2</v>
      </c>
      <c r="N181">
        <f t="shared" si="40"/>
        <v>0.84758099688893895</v>
      </c>
      <c r="O181">
        <f t="shared" si="41"/>
        <v>-0.6180547538225577</v>
      </c>
      <c r="P181">
        <f t="shared" si="42"/>
        <v>8.6437136648992483E-2</v>
      </c>
      <c r="Q181">
        <f t="shared" si="43"/>
        <v>2.1888639600644768E-2</v>
      </c>
      <c r="R181">
        <f t="shared" si="44"/>
        <v>0</v>
      </c>
    </row>
    <row r="182" spans="1:18">
      <c r="A182" s="11"/>
      <c r="B182">
        <v>189</v>
      </c>
      <c r="C182">
        <f t="shared" si="35"/>
        <v>3.2986722862692828</v>
      </c>
      <c r="D182">
        <f t="shared" si="36"/>
        <v>-419.30893440959721</v>
      </c>
      <c r="E182">
        <f t="shared" si="37"/>
        <v>67.663969780351309</v>
      </c>
      <c r="F182">
        <f t="shared" si="30"/>
        <v>-1.5021352650528341</v>
      </c>
      <c r="G182">
        <f t="shared" si="31"/>
        <v>-31.963755875923869</v>
      </c>
      <c r="H182" s="10">
        <v>0</v>
      </c>
      <c r="I182">
        <f t="shared" si="38"/>
        <v>0</v>
      </c>
      <c r="J182">
        <f t="shared" si="32"/>
        <v>0</v>
      </c>
      <c r="K182">
        <f t="shared" si="33"/>
        <v>0</v>
      </c>
      <c r="L182">
        <f t="shared" si="34"/>
        <v>0</v>
      </c>
      <c r="M182">
        <f t="shared" si="39"/>
        <v>0.10294950652608337</v>
      </c>
      <c r="N182">
        <f t="shared" si="40"/>
        <v>1.2597508640219766</v>
      </c>
      <c r="O182">
        <f t="shared" si="41"/>
        <v>-0.90801150636346573</v>
      </c>
      <c r="P182">
        <f t="shared" si="42"/>
        <v>0.1249124588049442</v>
      </c>
      <c r="Q182">
        <f t="shared" si="43"/>
        <v>3.0955210985128708E-2</v>
      </c>
      <c r="R182">
        <f t="shared" si="44"/>
        <v>0</v>
      </c>
    </row>
    <row r="183" spans="1:18">
      <c r="A183" s="11"/>
      <c r="B183">
        <v>192</v>
      </c>
      <c r="C183">
        <f t="shared" si="35"/>
        <v>3.3510321638291125</v>
      </c>
      <c r="D183">
        <f t="shared" si="36"/>
        <v>-415.25854999144781</v>
      </c>
      <c r="E183">
        <f t="shared" si="37"/>
        <v>64.995203944034188</v>
      </c>
      <c r="F183">
        <f t="shared" si="30"/>
        <v>-1.2424024312547286</v>
      </c>
      <c r="G183">
        <f t="shared" si="31"/>
        <v>-42.481933423944234</v>
      </c>
      <c r="H183" s="10">
        <v>0</v>
      </c>
      <c r="I183">
        <f t="shared" si="38"/>
        <v>0</v>
      </c>
      <c r="J183">
        <f t="shared" si="32"/>
        <v>0</v>
      </c>
      <c r="K183">
        <f t="shared" si="33"/>
        <v>0</v>
      </c>
      <c r="L183">
        <f t="shared" si="34"/>
        <v>0</v>
      </c>
      <c r="M183">
        <f t="shared" si="39"/>
        <v>0.13682666390163623</v>
      </c>
      <c r="N183">
        <f t="shared" si="40"/>
        <v>1.65811863706897</v>
      </c>
      <c r="O183">
        <f t="shared" si="41"/>
        <v>-1.175610002100288</v>
      </c>
      <c r="P183">
        <f t="shared" si="42"/>
        <v>0.15792850711464018</v>
      </c>
      <c r="Q183">
        <f t="shared" si="43"/>
        <v>3.7912235896880919E-2</v>
      </c>
      <c r="R183">
        <f t="shared" si="44"/>
        <v>0</v>
      </c>
    </row>
    <row r="184" spans="1:18">
      <c r="A184" s="11"/>
      <c r="B184">
        <v>195</v>
      </c>
      <c r="C184">
        <f t="shared" si="35"/>
        <v>3.4033920413889422</v>
      </c>
      <c r="D184">
        <f t="shared" si="36"/>
        <v>-410.06997075203992</v>
      </c>
      <c r="E184">
        <f t="shared" si="37"/>
        <v>61.614337052185377</v>
      </c>
      <c r="F184">
        <f t="shared" si="30"/>
        <v>-0.92837064950248593</v>
      </c>
      <c r="G184">
        <f t="shared" si="31"/>
        <v>-52.883670945332547</v>
      </c>
      <c r="H184" s="10">
        <v>0</v>
      </c>
      <c r="I184">
        <f t="shared" si="38"/>
        <v>0</v>
      </c>
      <c r="J184">
        <f t="shared" si="32"/>
        <v>0</v>
      </c>
      <c r="K184">
        <f t="shared" si="33"/>
        <v>0</v>
      </c>
      <c r="L184">
        <f t="shared" si="34"/>
        <v>0</v>
      </c>
      <c r="M184">
        <f t="shared" si="39"/>
        <v>0.17032878890213954</v>
      </c>
      <c r="N184">
        <f t="shared" si="40"/>
        <v>2.038319715344604</v>
      </c>
      <c r="O184">
        <f t="shared" si="41"/>
        <v>-1.4142610779594909</v>
      </c>
      <c r="P184">
        <f t="shared" si="42"/>
        <v>0.18404232183836997</v>
      </c>
      <c r="Q184">
        <f t="shared" si="43"/>
        <v>4.2285604585192885E-2</v>
      </c>
      <c r="R184">
        <f t="shared" si="44"/>
        <v>0</v>
      </c>
    </row>
    <row r="185" spans="1:18">
      <c r="A185" s="11"/>
      <c r="B185">
        <v>198</v>
      </c>
      <c r="C185">
        <f t="shared" si="35"/>
        <v>3.4557519189487729</v>
      </c>
      <c r="D185">
        <f t="shared" si="36"/>
        <v>-403.75741822641464</v>
      </c>
      <c r="E185">
        <f t="shared" si="37"/>
        <v>57.558410589963813</v>
      </c>
      <c r="F185">
        <f t="shared" si="30"/>
        <v>-0.57376461555034819</v>
      </c>
      <c r="G185">
        <f t="shared" si="31"/>
        <v>-63.14045800055878</v>
      </c>
      <c r="H185" s="10">
        <v>0</v>
      </c>
      <c r="I185">
        <f t="shared" si="38"/>
        <v>0</v>
      </c>
      <c r="J185">
        <f t="shared" si="32"/>
        <v>0</v>
      </c>
      <c r="K185">
        <f t="shared" si="33"/>
        <v>0</v>
      </c>
      <c r="L185">
        <f t="shared" si="34"/>
        <v>0</v>
      </c>
      <c r="M185">
        <f t="shared" si="39"/>
        <v>0.20336405453167156</v>
      </c>
      <c r="N185">
        <f t="shared" si="40"/>
        <v>2.3961885362731055</v>
      </c>
      <c r="O185">
        <f t="shared" si="41"/>
        <v>-1.6180883524159173</v>
      </c>
      <c r="P185">
        <f t="shared" si="42"/>
        <v>0.202112603964721</v>
      </c>
      <c r="Q185">
        <f t="shared" si="43"/>
        <v>4.3777279201289626E-2</v>
      </c>
      <c r="R185">
        <f t="shared" si="44"/>
        <v>0</v>
      </c>
    </row>
    <row r="186" spans="1:18">
      <c r="A186" s="11"/>
      <c r="B186">
        <v>201</v>
      </c>
      <c r="C186">
        <f t="shared" si="35"/>
        <v>3.5081117965086026</v>
      </c>
      <c r="D186">
        <f t="shared" si="36"/>
        <v>-396.338194682265</v>
      </c>
      <c r="E186">
        <f t="shared" si="37"/>
        <v>52.8718621364469</v>
      </c>
      <c r="F186">
        <f t="shared" si="30"/>
        <v>-0.19408231467057466</v>
      </c>
      <c r="G186">
        <f t="shared" si="31"/>
        <v>-73.224181449244725</v>
      </c>
      <c r="H186" s="10">
        <v>0</v>
      </c>
      <c r="I186">
        <f t="shared" si="38"/>
        <v>0</v>
      </c>
      <c r="J186">
        <f t="shared" si="32"/>
        <v>0</v>
      </c>
      <c r="K186">
        <f t="shared" si="33"/>
        <v>0</v>
      </c>
      <c r="L186">
        <f t="shared" si="34"/>
        <v>0</v>
      </c>
      <c r="M186">
        <f t="shared" si="39"/>
        <v>0.23584191342339386</v>
      </c>
      <c r="N186">
        <f t="shared" si="40"/>
        <v>2.7278042141635046</v>
      </c>
      <c r="O186">
        <f t="shared" si="41"/>
        <v>-1.7820729215084998</v>
      </c>
      <c r="P186">
        <f t="shared" si="42"/>
        <v>0.21134959545393714</v>
      </c>
      <c r="Q186">
        <f t="shared" si="43"/>
        <v>4.228560458519294E-2</v>
      </c>
      <c r="R186">
        <f t="shared" si="44"/>
        <v>0</v>
      </c>
    </row>
    <row r="187" spans="1:18">
      <c r="A187" s="11"/>
      <c r="B187">
        <v>204</v>
      </c>
      <c r="C187">
        <f t="shared" si="35"/>
        <v>3.5604716740684319</v>
      </c>
      <c r="D187">
        <f t="shared" si="36"/>
        <v>-387.83263569562138</v>
      </c>
      <c r="E187">
        <f t="shared" si="37"/>
        <v>47.606038497214684</v>
      </c>
      <c r="F187">
        <f t="shared" si="30"/>
        <v>0.19408231467057263</v>
      </c>
      <c r="G187">
        <f t="shared" si="31"/>
        <v>-83.107202506328662</v>
      </c>
      <c r="H187" s="10">
        <v>0</v>
      </c>
      <c r="I187">
        <f t="shared" si="38"/>
        <v>0</v>
      </c>
      <c r="J187">
        <f t="shared" si="32"/>
        <v>0</v>
      </c>
      <c r="K187">
        <f t="shared" si="33"/>
        <v>0</v>
      </c>
      <c r="L187">
        <f t="shared" si="34"/>
        <v>0</v>
      </c>
      <c r="M187">
        <f t="shared" si="39"/>
        <v>0.26767334602359272</v>
      </c>
      <c r="N187">
        <f t="shared" si="40"/>
        <v>3.0295334982537971</v>
      </c>
      <c r="O187">
        <f t="shared" si="41"/>
        <v>-1.9021769409126019</v>
      </c>
      <c r="P187">
        <f t="shared" si="42"/>
        <v>0.21134959545393717</v>
      </c>
      <c r="Q187">
        <f t="shared" si="43"/>
        <v>3.7912235896881023E-2</v>
      </c>
      <c r="R187">
        <f t="shared" si="44"/>
        <v>0</v>
      </c>
    </row>
    <row r="188" spans="1:18">
      <c r="A188" s="11"/>
      <c r="B188">
        <v>207</v>
      </c>
      <c r="C188">
        <f t="shared" si="35"/>
        <v>3.6128315516282616</v>
      </c>
      <c r="D188">
        <f t="shared" si="36"/>
        <v>-378.26405441245197</v>
      </c>
      <c r="E188">
        <f t="shared" si="37"/>
        <v>41.81863313800293</v>
      </c>
      <c r="F188">
        <f t="shared" si="30"/>
        <v>0.5737646155503463</v>
      </c>
      <c r="G188">
        <f t="shared" si="31"/>
        <v>-92.762432498053641</v>
      </c>
      <c r="H188" s="10">
        <v>0</v>
      </c>
      <c r="I188">
        <f t="shared" si="38"/>
        <v>0</v>
      </c>
      <c r="J188">
        <f t="shared" si="32"/>
        <v>0</v>
      </c>
      <c r="K188">
        <f t="shared" si="33"/>
        <v>0</v>
      </c>
      <c r="L188">
        <f t="shared" si="34"/>
        <v>0</v>
      </c>
      <c r="M188">
        <f t="shared" si="39"/>
        <v>0.29877110458808737</v>
      </c>
      <c r="N188">
        <f t="shared" si="40"/>
        <v>3.2980705793665814</v>
      </c>
      <c r="O188">
        <f t="shared" si="41"/>
        <v>-1.9754430510681071</v>
      </c>
      <c r="P188">
        <f t="shared" si="42"/>
        <v>0.20211260396472108</v>
      </c>
      <c r="Q188">
        <f t="shared" si="43"/>
        <v>3.0955210985128757E-2</v>
      </c>
      <c r="R188">
        <f t="shared" si="44"/>
        <v>0</v>
      </c>
    </row>
    <row r="189" spans="1:18">
      <c r="A189" s="11"/>
      <c r="B189">
        <v>210</v>
      </c>
      <c r="C189">
        <f t="shared" si="35"/>
        <v>3.6651914291880923</v>
      </c>
      <c r="D189">
        <f t="shared" si="36"/>
        <v>-367.65867764895</v>
      </c>
      <c r="E189">
        <f t="shared" si="37"/>
        <v>35.573054083019507</v>
      </c>
      <c r="F189">
        <f t="shared" si="30"/>
        <v>0.92837064950248438</v>
      </c>
      <c r="G189">
        <f t="shared" si="31"/>
        <v>-102.16340711013926</v>
      </c>
      <c r="H189" s="10">
        <v>0</v>
      </c>
      <c r="I189">
        <f t="shared" si="38"/>
        <v>0</v>
      </c>
      <c r="J189">
        <f t="shared" si="32"/>
        <v>0</v>
      </c>
      <c r="K189">
        <f t="shared" si="33"/>
        <v>0</v>
      </c>
      <c r="L189">
        <f t="shared" si="34"/>
        <v>0</v>
      </c>
      <c r="M189">
        <f t="shared" si="39"/>
        <v>0.32904995232223144</v>
      </c>
      <c r="N189">
        <f t="shared" si="40"/>
        <v>3.5304733090461906</v>
      </c>
      <c r="O189">
        <f t="shared" si="41"/>
        <v>-2.0000671971867074</v>
      </c>
      <c r="P189">
        <f t="shared" si="42"/>
        <v>0.18404232183837008</v>
      </c>
      <c r="Q189">
        <f t="shared" si="43"/>
        <v>2.188863960064482E-2</v>
      </c>
      <c r="R189">
        <f t="shared" si="44"/>
        <v>0</v>
      </c>
    </row>
    <row r="190" spans="1:18">
      <c r="A190" s="11"/>
      <c r="B190">
        <v>213</v>
      </c>
      <c r="C190">
        <f t="shared" si="35"/>
        <v>3.717551306747922</v>
      </c>
      <c r="D190">
        <f t="shared" si="36"/>
        <v>-356.04557400565375</v>
      </c>
      <c r="E190">
        <f t="shared" si="37"/>
        <v>28.937729203362505</v>
      </c>
      <c r="F190">
        <f t="shared" si="30"/>
        <v>1.2424024312547275</v>
      </c>
      <c r="G190">
        <f t="shared" si="31"/>
        <v>-111.28435892462717</v>
      </c>
      <c r="H190" s="10">
        <v>0</v>
      </c>
      <c r="I190">
        <f t="shared" si="38"/>
        <v>0</v>
      </c>
      <c r="J190">
        <f t="shared" si="32"/>
        <v>0</v>
      </c>
      <c r="K190">
        <f t="shared" si="33"/>
        <v>0</v>
      </c>
      <c r="L190">
        <f t="shared" si="34"/>
        <v>0</v>
      </c>
      <c r="M190">
        <f t="shared" si="39"/>
        <v>0.35842689700904151</v>
      </c>
      <c r="N190">
        <f t="shared" si="40"/>
        <v>3.7241954343528496</v>
      </c>
      <c r="O190">
        <f t="shared" si="41"/>
        <v>-1.9754430510681071</v>
      </c>
      <c r="P190">
        <f t="shared" si="42"/>
        <v>0.15792850711464035</v>
      </c>
      <c r="Q190">
        <f t="shared" si="43"/>
        <v>1.1330393600064166E-2</v>
      </c>
      <c r="R190">
        <f t="shared" si="44"/>
        <v>0</v>
      </c>
    </row>
    <row r="191" spans="1:18">
      <c r="A191" s="11"/>
      <c r="B191">
        <v>216</v>
      </c>
      <c r="C191">
        <f t="shared" si="35"/>
        <v>3.7699111843077517</v>
      </c>
      <c r="D191">
        <f t="shared" si="36"/>
        <v>-343.45657419243241</v>
      </c>
      <c r="E191">
        <f t="shared" si="37"/>
        <v>21.985356506944317</v>
      </c>
      <c r="F191">
        <f t="shared" si="30"/>
        <v>1.5021352650528332</v>
      </c>
      <c r="G191">
        <f t="shared" si="31"/>
        <v>-120.10028804658364</v>
      </c>
      <c r="H191" s="10">
        <v>0</v>
      </c>
      <c r="I191">
        <f t="shared" si="38"/>
        <v>0</v>
      </c>
      <c r="J191">
        <f t="shared" si="32"/>
        <v>0</v>
      </c>
      <c r="K191">
        <f t="shared" si="33"/>
        <v>0</v>
      </c>
      <c r="L191">
        <f t="shared" si="34"/>
        <v>0</v>
      </c>
      <c r="M191">
        <f t="shared" si="39"/>
        <v>0.38682141848509799</v>
      </c>
      <c r="N191">
        <f t="shared" si="40"/>
        <v>3.8771144951427416</v>
      </c>
      <c r="O191">
        <f t="shared" si="41"/>
        <v>-1.9021769409126024</v>
      </c>
      <c r="P191">
        <f t="shared" si="42"/>
        <v>0.12491245880494438</v>
      </c>
      <c r="Q191">
        <f t="shared" si="43"/>
        <v>3.2180199584137954E-17</v>
      </c>
      <c r="R191">
        <f t="shared" si="44"/>
        <v>0</v>
      </c>
    </row>
    <row r="192" spans="1:18">
      <c r="A192" s="11"/>
      <c r="B192">
        <v>219</v>
      </c>
      <c r="C192">
        <f t="shared" si="35"/>
        <v>3.8222710618675819</v>
      </c>
      <c r="D192">
        <f t="shared" si="36"/>
        <v>-329.92618378272323</v>
      </c>
      <c r="E192">
        <f t="shared" si="37"/>
        <v>14.792107643904355</v>
      </c>
      <c r="F192">
        <f t="shared" si="30"/>
        <v>1.69621757972341</v>
      </c>
      <c r="G192">
        <f t="shared" si="31"/>
        <v>-128.58703062707318</v>
      </c>
      <c r="H192" s="10">
        <v>0</v>
      </c>
      <c r="I192">
        <f t="shared" si="38"/>
        <v>0</v>
      </c>
      <c r="J192">
        <f t="shared" si="32"/>
        <v>0</v>
      </c>
      <c r="K192">
        <f t="shared" si="33"/>
        <v>0</v>
      </c>
      <c r="L192">
        <f t="shared" si="34"/>
        <v>0</v>
      </c>
      <c r="M192">
        <f t="shared" si="39"/>
        <v>0.41415568934071406</v>
      </c>
      <c r="N192">
        <f t="shared" si="40"/>
        <v>3.987555078185482</v>
      </c>
      <c r="O192">
        <f t="shared" si="41"/>
        <v>-1.7820729215084989</v>
      </c>
      <c r="P192">
        <f t="shared" si="42"/>
        <v>8.6437136648992705E-2</v>
      </c>
      <c r="Q192">
        <f t="shared" si="43"/>
        <v>-1.1330393600064255E-2</v>
      </c>
      <c r="R192">
        <f t="shared" si="44"/>
        <v>0</v>
      </c>
    </row>
    <row r="193" spans="1:18">
      <c r="A193" s="11"/>
      <c r="B193">
        <v>222</v>
      </c>
      <c r="C193">
        <f t="shared" si="35"/>
        <v>3.8746309394274117</v>
      </c>
      <c r="D193">
        <f t="shared" si="36"/>
        <v>-315.49148863615358</v>
      </c>
      <c r="E193">
        <f t="shared" si="37"/>
        <v>7.4367933540703168</v>
      </c>
      <c r="F193">
        <f t="shared" si="30"/>
        <v>1.8161670468050781</v>
      </c>
      <c r="G193">
        <f t="shared" si="31"/>
        <v>-136.72132509458871</v>
      </c>
      <c r="H193" s="10">
        <v>0</v>
      </c>
      <c r="I193">
        <f t="shared" si="38"/>
        <v>0</v>
      </c>
      <c r="J193">
        <f t="shared" si="32"/>
        <v>0</v>
      </c>
      <c r="K193">
        <f t="shared" si="33"/>
        <v>0</v>
      </c>
      <c r="L193">
        <f t="shared" si="34"/>
        <v>0</v>
      </c>
      <c r="M193">
        <f t="shared" si="39"/>
        <v>0.44035478823945612</v>
      </c>
      <c r="N193">
        <f t="shared" si="40"/>
        <v>4.0543071733420755</v>
      </c>
      <c r="O193">
        <f t="shared" si="41"/>
        <v>-1.6180883524159158</v>
      </c>
      <c r="P193">
        <f t="shared" si="42"/>
        <v>4.4184096850080574E-2</v>
      </c>
      <c r="Q193">
        <f t="shared" si="43"/>
        <v>-2.1888639600644764E-2</v>
      </c>
      <c r="R193">
        <f t="shared" si="44"/>
        <v>0</v>
      </c>
    </row>
    <row r="194" spans="1:18">
      <c r="A194" s="11"/>
      <c r="B194">
        <v>225</v>
      </c>
      <c r="C194">
        <f t="shared" si="35"/>
        <v>3.9269908169872414</v>
      </c>
      <c r="D194">
        <f t="shared" si="36"/>
        <v>-300.19205324877669</v>
      </c>
      <c r="E194">
        <f t="shared" si="37"/>
        <v>2.1791136123096085E-14</v>
      </c>
      <c r="F194">
        <f t="shared" si="30"/>
        <v>1.856741299004967</v>
      </c>
      <c r="G194">
        <f t="shared" si="31"/>
        <v>-144.48087591340277</v>
      </c>
      <c r="H194" s="10">
        <v>0</v>
      </c>
      <c r="I194">
        <f t="shared" si="38"/>
        <v>0</v>
      </c>
      <c r="J194">
        <f t="shared" si="32"/>
        <v>0</v>
      </c>
      <c r="K194">
        <f t="shared" si="33"/>
        <v>0</v>
      </c>
      <c r="L194">
        <f t="shared" si="34"/>
        <v>0</v>
      </c>
      <c r="M194">
        <f t="shared" si="39"/>
        <v>0.46534690527231987</v>
      </c>
      <c r="N194">
        <f t="shared" si="40"/>
        <v>4.0766394306892133</v>
      </c>
      <c r="O194">
        <f t="shared" si="41"/>
        <v>-1.4142610779594946</v>
      </c>
      <c r="P194">
        <f t="shared" si="42"/>
        <v>1.3018045732420449E-16</v>
      </c>
      <c r="Q194">
        <f t="shared" si="43"/>
        <v>-3.0955210985128701E-2</v>
      </c>
      <c r="R194">
        <f t="shared" si="44"/>
        <v>0</v>
      </c>
    </row>
    <row r="195" spans="1:18">
      <c r="A195" s="11"/>
      <c r="B195">
        <v>228</v>
      </c>
      <c r="C195">
        <f t="shared" si="35"/>
        <v>3.9793506945470711</v>
      </c>
      <c r="D195">
        <f t="shared" si="36"/>
        <v>-284.06981230953875</v>
      </c>
      <c r="E195">
        <f t="shared" si="37"/>
        <v>-7.4367933540702751</v>
      </c>
      <c r="F195">
        <f t="shared" si="30"/>
        <v>1.8161670468050783</v>
      </c>
      <c r="G195">
        <f t="shared" si="31"/>
        <v>-151.84441469408074</v>
      </c>
      <c r="H195" s="10">
        <v>0</v>
      </c>
      <c r="I195">
        <f t="shared" si="38"/>
        <v>0</v>
      </c>
      <c r="J195">
        <f t="shared" si="32"/>
        <v>0</v>
      </c>
      <c r="K195">
        <f t="shared" si="33"/>
        <v>0</v>
      </c>
      <c r="L195">
        <f t="shared" si="34"/>
        <v>0</v>
      </c>
      <c r="M195">
        <f t="shared" si="39"/>
        <v>0.48906353878369885</v>
      </c>
      <c r="N195">
        <f t="shared" si="40"/>
        <v>4.0543071733420764</v>
      </c>
      <c r="O195">
        <f t="shared" si="41"/>
        <v>-1.1756100021002891</v>
      </c>
      <c r="P195">
        <f t="shared" si="42"/>
        <v>-4.4184096850080318E-2</v>
      </c>
      <c r="Q195">
        <f t="shared" si="43"/>
        <v>-3.7912235896880919E-2</v>
      </c>
      <c r="R195">
        <f t="shared" si="44"/>
        <v>0</v>
      </c>
    </row>
    <row r="196" spans="1:18">
      <c r="A196" s="11"/>
      <c r="B196">
        <v>231</v>
      </c>
      <c r="C196">
        <f t="shared" si="35"/>
        <v>4.0317105721069018</v>
      </c>
      <c r="D196">
        <f t="shared" si="36"/>
        <v>-267.16895576021068</v>
      </c>
      <c r="E196">
        <f t="shared" si="37"/>
        <v>-14.792107643904435</v>
      </c>
      <c r="F196">
        <f t="shared" si="30"/>
        <v>1.6962175797234085</v>
      </c>
      <c r="G196">
        <f t="shared" si="31"/>
        <v>-158.79175848865822</v>
      </c>
      <c r="H196" s="10">
        <v>0</v>
      </c>
      <c r="I196">
        <f t="shared" si="38"/>
        <v>0</v>
      </c>
      <c r="J196">
        <f t="shared" si="32"/>
        <v>0</v>
      </c>
      <c r="K196">
        <f t="shared" si="33"/>
        <v>0</v>
      </c>
      <c r="L196">
        <f t="shared" si="34"/>
        <v>0</v>
      </c>
      <c r="M196">
        <f t="shared" si="39"/>
        <v>0.51143968312966193</v>
      </c>
      <c r="N196">
        <f t="shared" si="40"/>
        <v>3.9875550781854812</v>
      </c>
      <c r="O196">
        <f t="shared" si="41"/>
        <v>-0.90801150636346728</v>
      </c>
      <c r="P196">
        <f t="shared" si="42"/>
        <v>-8.6437136648993163E-2</v>
      </c>
      <c r="Q196">
        <f t="shared" si="43"/>
        <v>-4.2285604585192968E-2</v>
      </c>
      <c r="R196">
        <f t="shared" si="44"/>
        <v>0</v>
      </c>
    </row>
    <row r="197" spans="1:18">
      <c r="A197" s="11"/>
      <c r="B197">
        <v>234</v>
      </c>
      <c r="C197">
        <f t="shared" si="35"/>
        <v>4.0840704496667311</v>
      </c>
      <c r="D197">
        <f t="shared" si="36"/>
        <v>-249.53580767383062</v>
      </c>
      <c r="E197">
        <f t="shared" si="37"/>
        <v>-21.985356506944274</v>
      </c>
      <c r="F197">
        <f t="shared" si="30"/>
        <v>1.5021352650528346</v>
      </c>
      <c r="G197">
        <f t="shared" si="31"/>
        <v>-165.30386511069793</v>
      </c>
      <c r="H197" s="10">
        <v>0</v>
      </c>
      <c r="I197">
        <f t="shared" si="38"/>
        <v>0</v>
      </c>
      <c r="J197">
        <f t="shared" si="32"/>
        <v>0</v>
      </c>
      <c r="K197">
        <f t="shared" si="33"/>
        <v>0</v>
      </c>
      <c r="L197">
        <f t="shared" si="34"/>
        <v>0</v>
      </c>
      <c r="M197">
        <f t="shared" si="39"/>
        <v>0.53241400685390261</v>
      </c>
      <c r="N197">
        <f t="shared" si="40"/>
        <v>3.8771144951427416</v>
      </c>
      <c r="O197">
        <f t="shared" si="41"/>
        <v>-0.6180547538225627</v>
      </c>
      <c r="P197">
        <f t="shared" si="42"/>
        <v>-0.12491245880494417</v>
      </c>
      <c r="Q197">
        <f t="shared" si="43"/>
        <v>-4.3777279201289626E-2</v>
      </c>
      <c r="R197">
        <f t="shared" si="44"/>
        <v>0</v>
      </c>
    </row>
    <row r="198" spans="1:18">
      <c r="A198" s="11"/>
      <c r="B198">
        <v>237</v>
      </c>
      <c r="C198">
        <f t="shared" si="35"/>
        <v>4.1364303272265612</v>
      </c>
      <c r="D198">
        <f t="shared" si="36"/>
        <v>-231.21869928363765</v>
      </c>
      <c r="E198">
        <f t="shared" si="37"/>
        <v>-28.937729203362519</v>
      </c>
      <c r="F198">
        <f t="shared" si="30"/>
        <v>1.2424024312547262</v>
      </c>
      <c r="G198">
        <f t="shared" si="31"/>
        <v>-171.3628853286001</v>
      </c>
      <c r="H198" s="10">
        <v>0</v>
      </c>
      <c r="I198">
        <f t="shared" si="38"/>
        <v>0</v>
      </c>
      <c r="J198">
        <f t="shared" si="32"/>
        <v>0</v>
      </c>
      <c r="K198">
        <f t="shared" si="33"/>
        <v>0</v>
      </c>
      <c r="L198">
        <f t="shared" si="34"/>
        <v>0</v>
      </c>
      <c r="M198">
        <f t="shared" si="39"/>
        <v>0.55192902079300088</v>
      </c>
      <c r="N198">
        <f t="shared" si="40"/>
        <v>3.7241954343528492</v>
      </c>
      <c r="O198">
        <f t="shared" si="41"/>
        <v>-0.31287944203641582</v>
      </c>
      <c r="P198">
        <f t="shared" si="42"/>
        <v>-0.15792850711464043</v>
      </c>
      <c r="Q198">
        <f t="shared" si="43"/>
        <v>-4.2285604585192899E-2</v>
      </c>
      <c r="R198">
        <f t="shared" si="44"/>
        <v>0</v>
      </c>
    </row>
    <row r="199" spans="1:18">
      <c r="A199" s="11"/>
      <c r="B199">
        <v>240</v>
      </c>
      <c r="C199">
        <f t="shared" si="35"/>
        <v>4.1887902047863905</v>
      </c>
      <c r="D199">
        <f t="shared" si="36"/>
        <v>-212.26783651052332</v>
      </c>
      <c r="E199">
        <f t="shared" si="37"/>
        <v>-35.573054083019471</v>
      </c>
      <c r="F199">
        <f t="shared" si="30"/>
        <v>0.92837064950248605</v>
      </c>
      <c r="G199">
        <f t="shared" si="31"/>
        <v>-176.95221178910458</v>
      </c>
      <c r="H199" s="10">
        <v>0</v>
      </c>
      <c r="I199">
        <f t="shared" si="38"/>
        <v>0</v>
      </c>
      <c r="J199">
        <f t="shared" si="32"/>
        <v>0</v>
      </c>
      <c r="K199">
        <f t="shared" si="33"/>
        <v>0</v>
      </c>
      <c r="L199">
        <f t="shared" si="34"/>
        <v>0</v>
      </c>
      <c r="M199">
        <f t="shared" si="39"/>
        <v>0.56993123565022119</v>
      </c>
      <c r="N199">
        <f t="shared" si="40"/>
        <v>3.5304733090461928</v>
      </c>
      <c r="O199">
        <f t="shared" si="41"/>
        <v>-9.8015169453868366E-16</v>
      </c>
      <c r="P199">
        <f t="shared" si="42"/>
        <v>-0.18404232183836997</v>
      </c>
      <c r="Q199">
        <f t="shared" si="43"/>
        <v>-3.7912235896881023E-2</v>
      </c>
      <c r="R199">
        <f t="shared" si="44"/>
        <v>0</v>
      </c>
    </row>
    <row r="200" spans="1:18">
      <c r="A200" s="11"/>
      <c r="B200">
        <v>243</v>
      </c>
      <c r="C200">
        <f t="shared" si="35"/>
        <v>4.2411500823462207</v>
      </c>
      <c r="D200">
        <f t="shared" si="36"/>
        <v>-192.73516235208967</v>
      </c>
      <c r="E200">
        <f t="shared" si="37"/>
        <v>-41.818633138002845</v>
      </c>
      <c r="F200">
        <f t="shared" si="30"/>
        <v>0.57376461555035152</v>
      </c>
      <c r="G200">
        <f t="shared" si="31"/>
        <v>-182.05652453689268</v>
      </c>
      <c r="H200" s="10">
        <v>0</v>
      </c>
      <c r="I200">
        <f t="shared" si="38"/>
        <v>0</v>
      </c>
      <c r="J200">
        <f t="shared" si="32"/>
        <v>0</v>
      </c>
      <c r="K200">
        <f t="shared" si="33"/>
        <v>0</v>
      </c>
      <c r="L200">
        <f t="shared" si="34"/>
        <v>0</v>
      </c>
      <c r="M200">
        <f t="shared" si="39"/>
        <v>0.58637130860595899</v>
      </c>
      <c r="N200">
        <f t="shared" si="40"/>
        <v>3.298070579366585</v>
      </c>
      <c r="O200">
        <f t="shared" si="41"/>
        <v>0.31287944203641732</v>
      </c>
      <c r="P200">
        <f t="shared" si="42"/>
        <v>-0.20211260396472089</v>
      </c>
      <c r="Q200">
        <f t="shared" si="43"/>
        <v>-3.0955210985128757E-2</v>
      </c>
      <c r="R200">
        <f t="shared" si="44"/>
        <v>0</v>
      </c>
    </row>
    <row r="201" spans="1:18">
      <c r="A201" s="11"/>
      <c r="B201">
        <v>246</v>
      </c>
      <c r="C201">
        <f t="shared" si="35"/>
        <v>4.2935099599060509</v>
      </c>
      <c r="D201">
        <f t="shared" si="36"/>
        <v>-172.67421451050586</v>
      </c>
      <c r="E201">
        <f t="shared" si="37"/>
        <v>-47.606038497214655</v>
      </c>
      <c r="F201">
        <f t="shared" ref="F201:F249" si="45">-($D$2/(262144*$F$2^11))*(65536*COS(4*C201)*$F$2^8*$B$2^2*$E$2^4+49152*COS(4*C201)*$F$2^6*$B$2^2*$E$2^6+35840*COS(4*C201)*$F$2^4*$B$2^2*$E$2^8+26880*COS(4*C201)*$F$2^2*$B$2^2*$E$2^10+4725*COS(4*C201)*$B$2^2*$E$2^12)</f>
        <v>0.19408231467057491</v>
      </c>
      <c r="G201">
        <f t="shared" ref="G201:G249" si="46">$C$2*$E$2*$B$2^2*SIN(C201)</f>
        <v>-186.66183300551899</v>
      </c>
      <c r="H201" s="10">
        <v>0</v>
      </c>
      <c r="I201">
        <f t="shared" si="38"/>
        <v>0</v>
      </c>
      <c r="J201">
        <f t="shared" ref="J201:J249" si="47">I201*$E$2*SIN(C201)</f>
        <v>0</v>
      </c>
      <c r="K201">
        <f t="shared" ref="K201:K249" si="48">(I201/(65536*$F$2^9))*(32768*$F$2^8*$E$2^2+8192*$F$2^6*$E$2^4+3840*$F$2^4*$E$2^6+2240*$F$2^2*$E$2^8+1470*$E$2^10)*SIN(2*C201)</f>
        <v>0</v>
      </c>
      <c r="L201">
        <f t="shared" ref="L201:L249" si="49">(I201/(65536*$F$2^9))*(-4096*$F$2^6*$E$2^4-3072*$F$2^4*$E$2^6-2240*$F$2^2*$E$2^8-1680*$E$2^10)*SIN(4*C201)</f>
        <v>0</v>
      </c>
      <c r="M201">
        <f t="shared" si="39"/>
        <v>0.60120417856297781</v>
      </c>
      <c r="N201">
        <f t="shared" si="40"/>
        <v>3.0295334982537985</v>
      </c>
      <c r="O201">
        <f t="shared" si="41"/>
        <v>0.61805475382256403</v>
      </c>
      <c r="P201">
        <f t="shared" si="42"/>
        <v>-0.21134959545393714</v>
      </c>
      <c r="Q201">
        <f t="shared" si="43"/>
        <v>-2.1888639600644823E-2</v>
      </c>
      <c r="R201">
        <f t="shared" si="44"/>
        <v>0</v>
      </c>
    </row>
    <row r="202" spans="1:18">
      <c r="A202" s="11"/>
      <c r="B202">
        <v>249</v>
      </c>
      <c r="C202">
        <f t="shared" ref="C202:C249" si="50">(B202*2*PI())/360</f>
        <v>4.3458698374658802</v>
      </c>
      <c r="D202">
        <f t="shared" ref="D202:D249" si="51">$C$2*$E$2*$B$2^2*COS(C202)+($D$2/(262144*$F$2^11)*262144*$E$2*$B$2^2*$F$2^11*COS(C202))</f>
        <v>-152.13997864938659</v>
      </c>
      <c r="E202">
        <f t="shared" ref="E202:E249" si="52">-($D$2/(262144*$F$2^11))*(-262144*COS(2*C202)*$F$2^10*$B$2^2*$E$2^2-65536*COS(2*C202)*$F$2^8*$B$2^2*$E$2^4-30720*COS(2*C202)*$F$2^6*$B$2^2*$E$2^6-17920*COS(2*C202)*$F$2^4*$B$2^2*$E$2^8-11760*COS(2*C202)*$F$2^2*$B$2^2*$E$2^10+15120*COS(2*C202)*$B$2^2*$E$2^12)</f>
        <v>-52.871862136446879</v>
      </c>
      <c r="F202">
        <f t="shared" si="45"/>
        <v>-0.19408231467057241</v>
      </c>
      <c r="G202">
        <f t="shared" si="46"/>
        <v>-190.75551436458204</v>
      </c>
      <c r="H202" s="10">
        <v>0</v>
      </c>
      <c r="I202">
        <f t="shared" ref="I202:I249" si="53">H202*10^(-5)</f>
        <v>0</v>
      </c>
      <c r="J202">
        <f t="shared" si="47"/>
        <v>0</v>
      </c>
      <c r="K202">
        <f t="shared" si="48"/>
        <v>0</v>
      </c>
      <c r="L202">
        <f t="shared" si="49"/>
        <v>0</v>
      </c>
      <c r="M202">
        <f t="shared" ref="M202:M249" si="54">(($D$2*SIN(C202))/(524288*$F$2^12))*(-131072*$F$2^11*$B$2^2*$E$2^3-32768*$F$2^9*$B$2^2*$E$2^5-15360*$F$2^7*$B$2^2*$E$2^7-8960*$F$2^5*$B$2^2*$E$2^9-5880*$F$2^3*$B$2^2*$E$2^11+41580*$F$2*$B$2^2*$E$2^13)</f>
        <v>0.61438918965574518</v>
      </c>
      <c r="N202">
        <f t="shared" ref="N202:N249" si="55">(($D$2*SIN(2*C202))/(524288*$F$2^12))*(262144*$F$2^12*$B$2^2*$E$2^2+16384*$F$2^8*$B$2^2*$E$2^6+16384*$F$2^6*$B$2^2*$E$2^8+14336*$F$2^4*$B$2^2*$E$2^10+12288*$F$2^2*$B$2^2*$E$2^12+31680*$B$2^2*$E$2^14)</f>
        <v>2.7278042141635068</v>
      </c>
      <c r="O202">
        <f t="shared" ref="O202:O249" si="56">(($D$2*SIN(3*C202))/(524288*$F$2^12))*(393216*$F$2^11*$B$2^2*$E$2^3+147456*$F$2^9*$B$2^2*$E$2^5+82944*$F$2^7*$B$2^2*$E$2^7+53760*$F$2^5*$B$2^2*$E$2^9+37800*$F$2^3*$B$2^2*$E$2^11-10395*$F$2*$B$2^2*$E$2^13)</f>
        <v>0.9080115063634655</v>
      </c>
      <c r="P202">
        <f t="shared" ref="P202:P249" si="57">(($D$2*SIN(4*C202))/(524288*$F$2^12))*(131072*$F$2^10*$B$2^2*$E$2^4+65536*$F$2^8*$B$2^2*$E$2^6+32768*$F$2^6*$B$2^2*$E$2^8+16384*$F$2^4*$B$2^2*$E$2^10+7680*$F$2^2*$B$2^2*$E$2^12-28160*$B$2^2*$E$2^14)</f>
        <v>-0.21134959545393717</v>
      </c>
      <c r="Q202">
        <f t="shared" ref="Q202:Q249" si="58">(($D$2*SIN(5*C202))/(524288*$F$2^12))*(-81920*$F$2^9*$B$2^2*$E$2^5-76800*$F$2^7*$B$2^2*$E$2^7-64000*$F$2^5*$B$2^2*$E$2^9-52500*$F$2^3*$B$2^2*$E$2^11-17325*$F$2*$B$2^2*$E$2^13)</f>
        <v>-1.1330393600064324E-2</v>
      </c>
      <c r="R202">
        <f t="shared" ref="R202:R249" si="59">I202*(-$E$2*SIN(C202)-($E$2^2*SIN(C202)*COS(C202))/($F$2*SQRT(1-($E$2^2*(SIN(C202))^2)/($F$2^2))))</f>
        <v>0</v>
      </c>
    </row>
    <row r="203" spans="1:18">
      <c r="A203" s="11"/>
      <c r="B203">
        <v>252</v>
      </c>
      <c r="C203">
        <f t="shared" si="50"/>
        <v>4.3982297150257104</v>
      </c>
      <c r="D203">
        <f t="shared" si="51"/>
        <v>-131.18873768190923</v>
      </c>
      <c r="E203">
        <f t="shared" si="52"/>
        <v>-57.558410589963835</v>
      </c>
      <c r="F203">
        <f t="shared" si="45"/>
        <v>-0.57376461555034919</v>
      </c>
      <c r="G203">
        <f t="shared" si="46"/>
        <v>-194.32634811802507</v>
      </c>
      <c r="H203" s="10">
        <v>0</v>
      </c>
      <c r="I203">
        <f t="shared" si="53"/>
        <v>0</v>
      </c>
      <c r="J203">
        <f t="shared" si="47"/>
        <v>0</v>
      </c>
      <c r="K203">
        <f t="shared" si="48"/>
        <v>0</v>
      </c>
      <c r="L203">
        <f t="shared" si="49"/>
        <v>0</v>
      </c>
      <c r="M203">
        <f t="shared" si="54"/>
        <v>0.62589020268533546</v>
      </c>
      <c r="N203">
        <f t="shared" si="55"/>
        <v>2.3961885362731041</v>
      </c>
      <c r="O203">
        <f t="shared" si="56"/>
        <v>1.1756100021002878</v>
      </c>
      <c r="P203">
        <f t="shared" si="57"/>
        <v>-0.20211260396472094</v>
      </c>
      <c r="Q203">
        <f t="shared" si="58"/>
        <v>-3.7543566181494278E-17</v>
      </c>
      <c r="R203">
        <f t="shared" si="59"/>
        <v>0</v>
      </c>
    </row>
    <row r="204" spans="1:18">
      <c r="A204" s="11"/>
      <c r="B204">
        <v>255</v>
      </c>
      <c r="C204">
        <f t="shared" si="50"/>
        <v>4.4505895925855405</v>
      </c>
      <c r="D204">
        <f t="shared" si="51"/>
        <v>-109.87791750326312</v>
      </c>
      <c r="E204">
        <f t="shared" si="52"/>
        <v>-61.614337052185348</v>
      </c>
      <c r="F204">
        <f t="shared" si="45"/>
        <v>-0.92837064950248427</v>
      </c>
      <c r="G204">
        <f t="shared" si="46"/>
        <v>-197.36454685873542</v>
      </c>
      <c r="H204" s="10">
        <v>0</v>
      </c>
      <c r="I204">
        <f t="shared" si="53"/>
        <v>0</v>
      </c>
      <c r="J204">
        <f t="shared" si="47"/>
        <v>0</v>
      </c>
      <c r="K204">
        <f t="shared" si="48"/>
        <v>0</v>
      </c>
      <c r="L204">
        <f t="shared" si="49"/>
        <v>0</v>
      </c>
      <c r="M204">
        <f t="shared" si="54"/>
        <v>0.63567569417445968</v>
      </c>
      <c r="N204">
        <f t="shared" si="55"/>
        <v>2.0383197153446058</v>
      </c>
      <c r="O204">
        <f t="shared" si="56"/>
        <v>1.4142610779594931</v>
      </c>
      <c r="P204">
        <f t="shared" si="57"/>
        <v>-0.18404232183837008</v>
      </c>
      <c r="Q204">
        <f t="shared" si="58"/>
        <v>1.1330393600064249E-2</v>
      </c>
      <c r="R204">
        <f t="shared" si="59"/>
        <v>0</v>
      </c>
    </row>
    <row r="205" spans="1:18">
      <c r="A205" s="11"/>
      <c r="B205">
        <v>258</v>
      </c>
      <c r="C205">
        <f t="shared" si="50"/>
        <v>4.5029494701453698</v>
      </c>
      <c r="D205">
        <f t="shared" si="51"/>
        <v>-88.265929590261351</v>
      </c>
      <c r="E205">
        <f t="shared" si="52"/>
        <v>-64.995203944034117</v>
      </c>
      <c r="F205">
        <f t="shared" si="45"/>
        <v>-1.2424024312547246</v>
      </c>
      <c r="G205">
        <f t="shared" si="46"/>
        <v>-199.86178309514742</v>
      </c>
      <c r="H205" s="10">
        <v>0</v>
      </c>
      <c r="I205">
        <f t="shared" si="53"/>
        <v>0</v>
      </c>
      <c r="J205">
        <f t="shared" si="47"/>
        <v>0</v>
      </c>
      <c r="K205">
        <f t="shared" si="48"/>
        <v>0</v>
      </c>
      <c r="L205">
        <f t="shared" si="49"/>
        <v>0</v>
      </c>
      <c r="M205">
        <f t="shared" si="54"/>
        <v>0.64371884277112745</v>
      </c>
      <c r="N205">
        <f t="shared" si="55"/>
        <v>1.6581186370689756</v>
      </c>
      <c r="O205">
        <f t="shared" si="56"/>
        <v>1.6180883524159129</v>
      </c>
      <c r="P205">
        <f t="shared" si="57"/>
        <v>-0.15792850711464063</v>
      </c>
      <c r="Q205">
        <f t="shared" si="58"/>
        <v>2.1888639600644754E-2</v>
      </c>
      <c r="R205">
        <f t="shared" si="59"/>
        <v>0</v>
      </c>
    </row>
    <row r="206" spans="1:18">
      <c r="A206" s="11"/>
      <c r="B206">
        <v>261</v>
      </c>
      <c r="C206">
        <f t="shared" si="50"/>
        <v>4.5553093477052</v>
      </c>
      <c r="D206">
        <f t="shared" si="51"/>
        <v>-66.412010899541812</v>
      </c>
      <c r="E206">
        <f t="shared" si="52"/>
        <v>-67.663969780351295</v>
      </c>
      <c r="F206">
        <f t="shared" si="45"/>
        <v>-1.502135265052833</v>
      </c>
      <c r="G206">
        <f t="shared" si="46"/>
        <v>-201.81121207631782</v>
      </c>
      <c r="H206" s="10">
        <v>0</v>
      </c>
      <c r="I206">
        <f t="shared" si="53"/>
        <v>0</v>
      </c>
      <c r="J206">
        <f t="shared" si="47"/>
        <v>0</v>
      </c>
      <c r="K206">
        <f t="shared" si="48"/>
        <v>0</v>
      </c>
      <c r="L206">
        <f t="shared" si="49"/>
        <v>0</v>
      </c>
      <c r="M206">
        <f t="shared" si="54"/>
        <v>0.64999760276410767</v>
      </c>
      <c r="N206">
        <f t="shared" si="55"/>
        <v>1.2597508640219792</v>
      </c>
      <c r="O206">
        <f t="shared" si="56"/>
        <v>1.7820729215084981</v>
      </c>
      <c r="P206">
        <f t="shared" si="57"/>
        <v>-0.12491245880494441</v>
      </c>
      <c r="Q206">
        <f t="shared" si="58"/>
        <v>3.0955210985128701E-2</v>
      </c>
      <c r="R206">
        <f t="shared" si="59"/>
        <v>0</v>
      </c>
    </row>
    <row r="207" spans="1:18">
      <c r="A207" s="11"/>
      <c r="B207">
        <v>264</v>
      </c>
      <c r="C207">
        <f t="shared" si="50"/>
        <v>4.6076692252650302</v>
      </c>
      <c r="D207">
        <f t="shared" si="51"/>
        <v>-44.376061503188936</v>
      </c>
      <c r="E207">
        <f t="shared" si="52"/>
        <v>-69.591395004158954</v>
      </c>
      <c r="F207">
        <f t="shared" si="45"/>
        <v>-1.69621757972341</v>
      </c>
      <c r="G207">
        <f t="shared" si="46"/>
        <v>-203.20749055291242</v>
      </c>
      <c r="H207" s="10">
        <v>0</v>
      </c>
      <c r="I207">
        <f t="shared" si="53"/>
        <v>0</v>
      </c>
      <c r="J207">
        <f t="shared" si="47"/>
        <v>0</v>
      </c>
      <c r="K207">
        <f t="shared" si="48"/>
        <v>0</v>
      </c>
      <c r="L207">
        <f t="shared" si="49"/>
        <v>0</v>
      </c>
      <c r="M207">
        <f t="shared" si="54"/>
        <v>0.65449476450869104</v>
      </c>
      <c r="N207">
        <f t="shared" si="55"/>
        <v>0.8475809968889414</v>
      </c>
      <c r="O207">
        <f t="shared" si="56"/>
        <v>1.9021769409126019</v>
      </c>
      <c r="P207">
        <f t="shared" si="57"/>
        <v>-8.6437136648992718E-2</v>
      </c>
      <c r="Q207">
        <f t="shared" si="58"/>
        <v>3.7912235896880996E-2</v>
      </c>
      <c r="R207">
        <f t="shared" si="59"/>
        <v>0</v>
      </c>
    </row>
    <row r="208" spans="1:18">
      <c r="A208" s="11"/>
      <c r="B208">
        <v>267</v>
      </c>
      <c r="C208">
        <f t="shared" si="50"/>
        <v>4.6600291028248595</v>
      </c>
      <c r="D208">
        <f t="shared" si="51"/>
        <v>-22.218480406798392</v>
      </c>
      <c r="E208">
        <f t="shared" si="52"/>
        <v>-70.75636234136536</v>
      </c>
      <c r="F208">
        <f t="shared" si="45"/>
        <v>-1.816167046805077</v>
      </c>
      <c r="G208">
        <f t="shared" si="46"/>
        <v>-204.04679142268091</v>
      </c>
      <c r="H208" s="10">
        <v>0</v>
      </c>
      <c r="I208">
        <f t="shared" si="53"/>
        <v>0</v>
      </c>
      <c r="J208">
        <f t="shared" si="47"/>
        <v>0</v>
      </c>
      <c r="K208">
        <f t="shared" si="48"/>
        <v>0</v>
      </c>
      <c r="L208">
        <f t="shared" si="49"/>
        <v>0</v>
      </c>
      <c r="M208">
        <f t="shared" si="54"/>
        <v>0.65719800159712916</v>
      </c>
      <c r="N208">
        <f t="shared" si="55"/>
        <v>0.42612485498626912</v>
      </c>
      <c r="O208">
        <f t="shared" si="56"/>
        <v>1.9754430510681071</v>
      </c>
      <c r="P208">
        <f t="shared" si="57"/>
        <v>-4.418409685008097E-2</v>
      </c>
      <c r="Q208">
        <f t="shared" si="58"/>
        <v>4.2285604585192878E-2</v>
      </c>
      <c r="R208">
        <f t="shared" si="59"/>
        <v>0</v>
      </c>
    </row>
    <row r="209" spans="1:18">
      <c r="A209" s="11"/>
      <c r="B209">
        <v>270</v>
      </c>
      <c r="C209">
        <f t="shared" si="50"/>
        <v>4.7123889803846897</v>
      </c>
      <c r="D209">
        <f t="shared" si="51"/>
        <v>-7.8017883578298898E-14</v>
      </c>
      <c r="E209">
        <f t="shared" si="52"/>
        <v>-71.14610816603907</v>
      </c>
      <c r="F209">
        <f t="shared" si="45"/>
        <v>-1.856741299004967</v>
      </c>
      <c r="G209">
        <f t="shared" si="46"/>
        <v>-204.32681422027846</v>
      </c>
      <c r="H209" s="10">
        <v>0</v>
      </c>
      <c r="I209">
        <f t="shared" si="53"/>
        <v>0</v>
      </c>
      <c r="J209">
        <f t="shared" si="47"/>
        <v>0</v>
      </c>
      <c r="K209">
        <f t="shared" si="48"/>
        <v>0</v>
      </c>
      <c r="L209">
        <f t="shared" si="49"/>
        <v>0</v>
      </c>
      <c r="M209">
        <f t="shared" si="54"/>
        <v>0.65809990464446266</v>
      </c>
      <c r="N209">
        <f t="shared" si="55"/>
        <v>1.498346549918534E-15</v>
      </c>
      <c r="O209">
        <f t="shared" si="56"/>
        <v>2.0000671971867074</v>
      </c>
      <c r="P209">
        <f t="shared" si="57"/>
        <v>-1.5621654878904539E-16</v>
      </c>
      <c r="Q209">
        <f t="shared" si="58"/>
        <v>4.3777279201289626E-2</v>
      </c>
      <c r="R209">
        <f t="shared" si="59"/>
        <v>0</v>
      </c>
    </row>
    <row r="210" spans="1:18">
      <c r="A210" s="11"/>
      <c r="B210">
        <v>273</v>
      </c>
      <c r="C210">
        <f t="shared" si="50"/>
        <v>4.7647488579445199</v>
      </c>
      <c r="D210">
        <f t="shared" si="51"/>
        <v>22.218480406798236</v>
      </c>
      <c r="E210">
        <f t="shared" si="52"/>
        <v>-70.75636234136536</v>
      </c>
      <c r="F210">
        <f t="shared" si="45"/>
        <v>-1.8161670468050777</v>
      </c>
      <c r="G210">
        <f t="shared" si="46"/>
        <v>-204.04679142268091</v>
      </c>
      <c r="H210" s="10">
        <v>0</v>
      </c>
      <c r="I210">
        <f t="shared" si="53"/>
        <v>0</v>
      </c>
      <c r="J210">
        <f t="shared" si="47"/>
        <v>0</v>
      </c>
      <c r="K210">
        <f t="shared" si="48"/>
        <v>0</v>
      </c>
      <c r="L210">
        <f t="shared" si="49"/>
        <v>0</v>
      </c>
      <c r="M210">
        <f t="shared" si="54"/>
        <v>0.65719800159712916</v>
      </c>
      <c r="N210">
        <f t="shared" si="55"/>
        <v>-0.42612485498626612</v>
      </c>
      <c r="O210">
        <f t="shared" si="56"/>
        <v>1.9754430510681071</v>
      </c>
      <c r="P210">
        <f t="shared" si="57"/>
        <v>4.4184096850080658E-2</v>
      </c>
      <c r="Q210">
        <f t="shared" si="58"/>
        <v>4.228560458519294E-2</v>
      </c>
      <c r="R210">
        <f t="shared" si="59"/>
        <v>0</v>
      </c>
    </row>
    <row r="211" spans="1:18">
      <c r="A211" s="11"/>
      <c r="B211">
        <v>276</v>
      </c>
      <c r="C211">
        <f t="shared" si="50"/>
        <v>4.8171087355043491</v>
      </c>
      <c r="D211">
        <f t="shared" si="51"/>
        <v>44.37606150318878</v>
      </c>
      <c r="E211">
        <f t="shared" si="52"/>
        <v>-69.591395004158954</v>
      </c>
      <c r="F211">
        <f t="shared" si="45"/>
        <v>-1.6962175797234111</v>
      </c>
      <c r="G211">
        <f t="shared" si="46"/>
        <v>-203.20749055291242</v>
      </c>
      <c r="H211" s="10">
        <v>0</v>
      </c>
      <c r="I211">
        <f t="shared" si="53"/>
        <v>0</v>
      </c>
      <c r="J211">
        <f t="shared" si="47"/>
        <v>0</v>
      </c>
      <c r="K211">
        <f t="shared" si="48"/>
        <v>0</v>
      </c>
      <c r="L211">
        <f t="shared" si="49"/>
        <v>0</v>
      </c>
      <c r="M211">
        <f t="shared" si="54"/>
        <v>0.65449476450869104</v>
      </c>
      <c r="N211">
        <f t="shared" si="55"/>
        <v>-0.8475809968889384</v>
      </c>
      <c r="O211">
        <f t="shared" si="56"/>
        <v>1.9021769409126024</v>
      </c>
      <c r="P211">
        <f t="shared" si="57"/>
        <v>8.6437136648992441E-2</v>
      </c>
      <c r="Q211">
        <f t="shared" si="58"/>
        <v>3.7912235896881023E-2</v>
      </c>
      <c r="R211">
        <f t="shared" si="59"/>
        <v>0</v>
      </c>
    </row>
    <row r="212" spans="1:18">
      <c r="A212" s="11"/>
      <c r="B212">
        <v>279</v>
      </c>
      <c r="C212">
        <f t="shared" si="50"/>
        <v>4.8694686130641793</v>
      </c>
      <c r="D212">
        <f t="shared" si="51"/>
        <v>66.412010899541656</v>
      </c>
      <c r="E212">
        <f t="shared" si="52"/>
        <v>-67.663969780351309</v>
      </c>
      <c r="F212">
        <f t="shared" si="45"/>
        <v>-1.5021352650528348</v>
      </c>
      <c r="G212">
        <f t="shared" si="46"/>
        <v>-201.81121207631784</v>
      </c>
      <c r="H212" s="10">
        <v>0</v>
      </c>
      <c r="I212">
        <f t="shared" si="53"/>
        <v>0</v>
      </c>
      <c r="J212">
        <f t="shared" si="47"/>
        <v>0</v>
      </c>
      <c r="K212">
        <f t="shared" si="48"/>
        <v>0</v>
      </c>
      <c r="L212">
        <f t="shared" si="49"/>
        <v>0</v>
      </c>
      <c r="M212">
        <f t="shared" si="54"/>
        <v>0.64999760276410778</v>
      </c>
      <c r="N212">
        <f t="shared" si="55"/>
        <v>-1.2597508640219761</v>
      </c>
      <c r="O212">
        <f t="shared" si="56"/>
        <v>1.7820729215084989</v>
      </c>
      <c r="P212">
        <f t="shared" si="57"/>
        <v>0.12491245880494414</v>
      </c>
      <c r="Q212">
        <f t="shared" si="58"/>
        <v>3.095521098512876E-2</v>
      </c>
      <c r="R212">
        <f t="shared" si="59"/>
        <v>0</v>
      </c>
    </row>
    <row r="213" spans="1:18">
      <c r="A213" s="11"/>
      <c r="B213">
        <v>282</v>
      </c>
      <c r="C213">
        <f t="shared" si="50"/>
        <v>4.9218284906240086</v>
      </c>
      <c r="D213">
        <f t="shared" si="51"/>
        <v>88.265929590260811</v>
      </c>
      <c r="E213">
        <f t="shared" si="52"/>
        <v>-64.995203944034202</v>
      </c>
      <c r="F213">
        <f t="shared" si="45"/>
        <v>-1.2424024312547319</v>
      </c>
      <c r="G213">
        <f t="shared" si="46"/>
        <v>-199.86178309514744</v>
      </c>
      <c r="H213" s="10">
        <v>0</v>
      </c>
      <c r="I213">
        <f t="shared" si="53"/>
        <v>0</v>
      </c>
      <c r="J213">
        <f t="shared" si="47"/>
        <v>0</v>
      </c>
      <c r="K213">
        <f t="shared" si="48"/>
        <v>0</v>
      </c>
      <c r="L213">
        <f t="shared" si="49"/>
        <v>0</v>
      </c>
      <c r="M213">
        <f t="shared" si="54"/>
        <v>0.64371884277112756</v>
      </c>
      <c r="N213">
        <f t="shared" si="55"/>
        <v>-1.6581186370689662</v>
      </c>
      <c r="O213">
        <f t="shared" si="56"/>
        <v>1.6180883524159182</v>
      </c>
      <c r="P213">
        <f t="shared" si="57"/>
        <v>0.1579285071146399</v>
      </c>
      <c r="Q213">
        <f t="shared" si="58"/>
        <v>2.1888639600644966E-2</v>
      </c>
      <c r="R213">
        <f t="shared" si="59"/>
        <v>0</v>
      </c>
    </row>
    <row r="214" spans="1:18">
      <c r="A214" s="11"/>
      <c r="B214">
        <v>285</v>
      </c>
      <c r="C214">
        <f t="shared" si="50"/>
        <v>4.9741883681838397</v>
      </c>
      <c r="D214">
        <f t="shared" si="51"/>
        <v>109.87791750326335</v>
      </c>
      <c r="E214">
        <f t="shared" si="52"/>
        <v>-61.614337052185313</v>
      </c>
      <c r="F214">
        <f t="shared" si="45"/>
        <v>-0.92837064950248094</v>
      </c>
      <c r="G214">
        <f t="shared" si="46"/>
        <v>-197.36454685873539</v>
      </c>
      <c r="H214" s="10">
        <v>0</v>
      </c>
      <c r="I214">
        <f t="shared" si="53"/>
        <v>0</v>
      </c>
      <c r="J214">
        <f t="shared" si="47"/>
        <v>0</v>
      </c>
      <c r="K214">
        <f t="shared" si="48"/>
        <v>0</v>
      </c>
      <c r="L214">
        <f t="shared" si="49"/>
        <v>0</v>
      </c>
      <c r="M214">
        <f t="shared" si="54"/>
        <v>0.63567569417445957</v>
      </c>
      <c r="N214">
        <f t="shared" si="55"/>
        <v>-2.0383197153446093</v>
      </c>
      <c r="O214">
        <f t="shared" si="56"/>
        <v>1.4142610779594895</v>
      </c>
      <c r="P214">
        <f t="shared" si="57"/>
        <v>0.18404232183837033</v>
      </c>
      <c r="Q214">
        <f t="shared" si="58"/>
        <v>1.1330393600064178E-2</v>
      </c>
      <c r="R214">
        <f t="shared" si="59"/>
        <v>0</v>
      </c>
    </row>
    <row r="215" spans="1:18">
      <c r="A215" s="11"/>
      <c r="B215">
        <v>288</v>
      </c>
      <c r="C215">
        <f t="shared" si="50"/>
        <v>5.026548245743669</v>
      </c>
      <c r="D215">
        <f t="shared" si="51"/>
        <v>131.18873768190912</v>
      </c>
      <c r="E215">
        <f t="shared" si="52"/>
        <v>-57.558410589963856</v>
      </c>
      <c r="F215">
        <f t="shared" si="45"/>
        <v>-0.57376461555035185</v>
      </c>
      <c r="G215">
        <f t="shared" si="46"/>
        <v>-194.32634811802509</v>
      </c>
      <c r="H215" s="10">
        <v>0</v>
      </c>
      <c r="I215">
        <f t="shared" si="53"/>
        <v>0</v>
      </c>
      <c r="J215">
        <f t="shared" si="47"/>
        <v>0</v>
      </c>
      <c r="K215">
        <f t="shared" si="48"/>
        <v>0</v>
      </c>
      <c r="L215">
        <f t="shared" si="49"/>
        <v>0</v>
      </c>
      <c r="M215">
        <f t="shared" si="54"/>
        <v>0.62589020268533546</v>
      </c>
      <c r="N215">
        <f t="shared" si="55"/>
        <v>-2.3961885362731024</v>
      </c>
      <c r="O215">
        <f t="shared" si="56"/>
        <v>1.1756100021002893</v>
      </c>
      <c r="P215">
        <f t="shared" si="57"/>
        <v>0.20211260396472089</v>
      </c>
      <c r="Q215">
        <f t="shared" si="58"/>
        <v>4.2906932778850603E-17</v>
      </c>
      <c r="R215">
        <f t="shared" si="59"/>
        <v>0</v>
      </c>
    </row>
    <row r="216" spans="1:18">
      <c r="A216" s="11"/>
      <c r="B216">
        <v>291</v>
      </c>
      <c r="C216">
        <f t="shared" si="50"/>
        <v>5.0789081233034983</v>
      </c>
      <c r="D216">
        <f t="shared" si="51"/>
        <v>152.13997864938608</v>
      </c>
      <c r="E216">
        <f t="shared" si="52"/>
        <v>-52.871862136446985</v>
      </c>
      <c r="F216">
        <f t="shared" si="45"/>
        <v>-0.19408231467058171</v>
      </c>
      <c r="G216">
        <f t="shared" si="46"/>
        <v>-190.75551436458215</v>
      </c>
      <c r="H216" s="10">
        <v>0</v>
      </c>
      <c r="I216">
        <f t="shared" si="53"/>
        <v>0</v>
      </c>
      <c r="J216">
        <f t="shared" si="47"/>
        <v>0</v>
      </c>
      <c r="K216">
        <f t="shared" si="48"/>
        <v>0</v>
      </c>
      <c r="L216">
        <f t="shared" si="49"/>
        <v>0</v>
      </c>
      <c r="M216">
        <f t="shared" si="54"/>
        <v>0.61438918965574552</v>
      </c>
      <c r="N216">
        <f t="shared" si="55"/>
        <v>-2.7278042141634993</v>
      </c>
      <c r="O216">
        <f t="shared" si="56"/>
        <v>0.90801150636347394</v>
      </c>
      <c r="P216">
        <f t="shared" si="57"/>
        <v>0.21134959545393703</v>
      </c>
      <c r="Q216">
        <f t="shared" si="58"/>
        <v>-1.1330393600064095E-2</v>
      </c>
      <c r="R216">
        <f t="shared" si="59"/>
        <v>0</v>
      </c>
    </row>
    <row r="217" spans="1:18">
      <c r="A217" s="11"/>
      <c r="B217">
        <v>294</v>
      </c>
      <c r="C217">
        <f t="shared" si="50"/>
        <v>5.1312680008633293</v>
      </c>
      <c r="D217">
        <f t="shared" si="51"/>
        <v>172.67421451050606</v>
      </c>
      <c r="E217">
        <f t="shared" si="52"/>
        <v>-47.606038497214605</v>
      </c>
      <c r="F217">
        <f t="shared" si="45"/>
        <v>0.19408231467057874</v>
      </c>
      <c r="G217">
        <f t="shared" si="46"/>
        <v>-186.66183300551896</v>
      </c>
      <c r="H217" s="10">
        <v>0</v>
      </c>
      <c r="I217">
        <f t="shared" si="53"/>
        <v>0</v>
      </c>
      <c r="J217">
        <f t="shared" si="47"/>
        <v>0</v>
      </c>
      <c r="K217">
        <f t="shared" si="48"/>
        <v>0</v>
      </c>
      <c r="L217">
        <f t="shared" si="49"/>
        <v>0</v>
      </c>
      <c r="M217">
        <f t="shared" si="54"/>
        <v>0.60120417856297759</v>
      </c>
      <c r="N217">
        <f t="shared" si="55"/>
        <v>-3.0295334982538016</v>
      </c>
      <c r="O217">
        <f t="shared" si="56"/>
        <v>0.61805475382255926</v>
      </c>
      <c r="P217">
        <f t="shared" si="57"/>
        <v>0.21134959545393708</v>
      </c>
      <c r="Q217">
        <f t="shared" si="58"/>
        <v>-2.1888639600644886E-2</v>
      </c>
      <c r="R217">
        <f t="shared" si="59"/>
        <v>0</v>
      </c>
    </row>
    <row r="218" spans="1:18">
      <c r="A218" s="11"/>
      <c r="B218">
        <v>297</v>
      </c>
      <c r="C218">
        <f t="shared" si="50"/>
        <v>5.1836278784231586</v>
      </c>
      <c r="D218">
        <f t="shared" si="51"/>
        <v>192.73516235208956</v>
      </c>
      <c r="E218">
        <f t="shared" si="52"/>
        <v>-41.818633138002888</v>
      </c>
      <c r="F218">
        <f t="shared" si="45"/>
        <v>0.57376461555034919</v>
      </c>
      <c r="G218">
        <f t="shared" si="46"/>
        <v>-182.05652453689271</v>
      </c>
      <c r="H218" s="10">
        <v>0</v>
      </c>
      <c r="I218">
        <f t="shared" si="53"/>
        <v>0</v>
      </c>
      <c r="J218">
        <f t="shared" si="47"/>
        <v>0</v>
      </c>
      <c r="K218">
        <f t="shared" si="48"/>
        <v>0</v>
      </c>
      <c r="L218">
        <f t="shared" si="49"/>
        <v>0</v>
      </c>
      <c r="M218">
        <f t="shared" si="54"/>
        <v>0.5863713086059591</v>
      </c>
      <c r="N218">
        <f t="shared" si="55"/>
        <v>-3.2980705793665837</v>
      </c>
      <c r="O218">
        <f t="shared" si="56"/>
        <v>0.31287944203641949</v>
      </c>
      <c r="P218">
        <f t="shared" si="57"/>
        <v>0.20211260396472097</v>
      </c>
      <c r="Q218">
        <f t="shared" si="58"/>
        <v>-3.0955210985128701E-2</v>
      </c>
      <c r="R218">
        <f t="shared" si="59"/>
        <v>0</v>
      </c>
    </row>
    <row r="219" spans="1:18">
      <c r="A219" s="11"/>
      <c r="B219">
        <v>300</v>
      </c>
      <c r="C219">
        <f t="shared" si="50"/>
        <v>5.2359877559829888</v>
      </c>
      <c r="D219">
        <f t="shared" si="51"/>
        <v>212.26783651052318</v>
      </c>
      <c r="E219">
        <f t="shared" si="52"/>
        <v>-35.573054083019521</v>
      </c>
      <c r="F219">
        <f t="shared" si="45"/>
        <v>0.92837064950248405</v>
      </c>
      <c r="G219">
        <f t="shared" si="46"/>
        <v>-176.95221178910464</v>
      </c>
      <c r="H219" s="10">
        <v>0</v>
      </c>
      <c r="I219">
        <f t="shared" si="53"/>
        <v>0</v>
      </c>
      <c r="J219">
        <f t="shared" si="47"/>
        <v>0</v>
      </c>
      <c r="K219">
        <f t="shared" si="48"/>
        <v>0</v>
      </c>
      <c r="L219">
        <f t="shared" si="49"/>
        <v>0</v>
      </c>
      <c r="M219">
        <f t="shared" si="54"/>
        <v>0.5699312356502213</v>
      </c>
      <c r="N219">
        <f t="shared" si="55"/>
        <v>-3.5304733090461902</v>
      </c>
      <c r="O219">
        <f t="shared" si="56"/>
        <v>1.2251896181733545E-15</v>
      </c>
      <c r="P219">
        <f t="shared" si="57"/>
        <v>0.1840423218383701</v>
      </c>
      <c r="Q219">
        <f t="shared" si="58"/>
        <v>-3.7912235896880996E-2</v>
      </c>
      <c r="R219">
        <f t="shared" si="59"/>
        <v>0</v>
      </c>
    </row>
    <row r="220" spans="1:18">
      <c r="A220" s="11"/>
      <c r="B220">
        <v>303</v>
      </c>
      <c r="C220">
        <f t="shared" si="50"/>
        <v>5.2883476335428181</v>
      </c>
      <c r="D220">
        <f t="shared" si="51"/>
        <v>231.21869928363753</v>
      </c>
      <c r="E220">
        <f t="shared" si="52"/>
        <v>-28.937729203362572</v>
      </c>
      <c r="F220">
        <f t="shared" si="45"/>
        <v>1.2424024312547244</v>
      </c>
      <c r="G220">
        <f t="shared" si="46"/>
        <v>-171.36288532860013</v>
      </c>
      <c r="H220" s="10">
        <v>0</v>
      </c>
      <c r="I220">
        <f t="shared" si="53"/>
        <v>0</v>
      </c>
      <c r="J220">
        <f t="shared" si="47"/>
        <v>0</v>
      </c>
      <c r="K220">
        <f t="shared" si="48"/>
        <v>0</v>
      </c>
      <c r="L220">
        <f t="shared" si="49"/>
        <v>0</v>
      </c>
      <c r="M220">
        <f t="shared" si="54"/>
        <v>0.5519290207930011</v>
      </c>
      <c r="N220">
        <f t="shared" si="55"/>
        <v>-3.7241954343528483</v>
      </c>
      <c r="O220">
        <f t="shared" si="56"/>
        <v>-0.31287944203641355</v>
      </c>
      <c r="P220">
        <f t="shared" si="57"/>
        <v>0.15792850711464065</v>
      </c>
      <c r="Q220">
        <f t="shared" si="58"/>
        <v>-4.2285604585192912E-2</v>
      </c>
      <c r="R220">
        <f t="shared" si="59"/>
        <v>0</v>
      </c>
    </row>
    <row r="221" spans="1:18">
      <c r="A221" s="11"/>
      <c r="B221">
        <v>306</v>
      </c>
      <c r="C221">
        <f t="shared" si="50"/>
        <v>5.3407075111026483</v>
      </c>
      <c r="D221">
        <f t="shared" si="51"/>
        <v>249.53580767383048</v>
      </c>
      <c r="E221">
        <f t="shared" si="52"/>
        <v>-21.985356506944328</v>
      </c>
      <c r="F221">
        <f t="shared" si="45"/>
        <v>1.5021352650528328</v>
      </c>
      <c r="G221">
        <f t="shared" si="46"/>
        <v>-165.30386511069798</v>
      </c>
      <c r="H221" s="10">
        <v>0</v>
      </c>
      <c r="I221">
        <f t="shared" si="53"/>
        <v>0</v>
      </c>
      <c r="J221">
        <f t="shared" si="47"/>
        <v>0</v>
      </c>
      <c r="K221">
        <f t="shared" si="48"/>
        <v>0</v>
      </c>
      <c r="L221">
        <f t="shared" si="49"/>
        <v>0</v>
      </c>
      <c r="M221">
        <f t="shared" si="54"/>
        <v>0.53241400685390272</v>
      </c>
      <c r="N221">
        <f t="shared" si="55"/>
        <v>-3.8771144951427412</v>
      </c>
      <c r="O221">
        <f t="shared" si="56"/>
        <v>-0.61805475382255715</v>
      </c>
      <c r="P221">
        <f t="shared" si="57"/>
        <v>0.12491245880494443</v>
      </c>
      <c r="Q221">
        <f t="shared" si="58"/>
        <v>-4.3777279201289626E-2</v>
      </c>
      <c r="R221">
        <f t="shared" si="59"/>
        <v>0</v>
      </c>
    </row>
    <row r="222" spans="1:18">
      <c r="A222" s="11"/>
      <c r="B222">
        <v>309</v>
      </c>
      <c r="C222">
        <f t="shared" si="50"/>
        <v>5.3930673886624785</v>
      </c>
      <c r="D222">
        <f t="shared" si="51"/>
        <v>267.16895576021079</v>
      </c>
      <c r="E222">
        <f t="shared" si="52"/>
        <v>-14.792107643904364</v>
      </c>
      <c r="F222">
        <f t="shared" si="45"/>
        <v>1.69621757972341</v>
      </c>
      <c r="G222">
        <f t="shared" si="46"/>
        <v>-158.79175848865816</v>
      </c>
      <c r="H222" s="10">
        <v>0</v>
      </c>
      <c r="I222">
        <f t="shared" si="53"/>
        <v>0</v>
      </c>
      <c r="J222">
        <f t="shared" si="47"/>
        <v>0</v>
      </c>
      <c r="K222">
        <f t="shared" si="48"/>
        <v>0</v>
      </c>
      <c r="L222">
        <f t="shared" si="49"/>
        <v>0</v>
      </c>
      <c r="M222">
        <f t="shared" si="54"/>
        <v>0.51143968312966182</v>
      </c>
      <c r="N222">
        <f t="shared" si="55"/>
        <v>-3.987555078185482</v>
      </c>
      <c r="O222">
        <f t="shared" si="56"/>
        <v>-0.90801150636346528</v>
      </c>
      <c r="P222">
        <f t="shared" si="57"/>
        <v>8.6437136648992746E-2</v>
      </c>
      <c r="Q222">
        <f t="shared" si="58"/>
        <v>-4.2285604585192905E-2</v>
      </c>
      <c r="R222">
        <f t="shared" si="59"/>
        <v>0</v>
      </c>
    </row>
    <row r="223" spans="1:18">
      <c r="A223" s="11"/>
      <c r="B223">
        <v>312</v>
      </c>
      <c r="C223">
        <f t="shared" si="50"/>
        <v>5.4454272662223078</v>
      </c>
      <c r="D223">
        <f t="shared" si="51"/>
        <v>284.06981230953852</v>
      </c>
      <c r="E223">
        <f t="shared" si="52"/>
        <v>-7.4367933540703897</v>
      </c>
      <c r="F223">
        <f t="shared" si="45"/>
        <v>1.816167046805077</v>
      </c>
      <c r="G223">
        <f t="shared" si="46"/>
        <v>-151.84441469408085</v>
      </c>
      <c r="H223" s="10">
        <v>0</v>
      </c>
      <c r="I223">
        <f t="shared" si="53"/>
        <v>0</v>
      </c>
      <c r="J223">
        <f t="shared" si="47"/>
        <v>0</v>
      </c>
      <c r="K223">
        <f t="shared" si="48"/>
        <v>0</v>
      </c>
      <c r="L223">
        <f t="shared" si="49"/>
        <v>0</v>
      </c>
      <c r="M223">
        <f t="shared" si="54"/>
        <v>0.48906353878369924</v>
      </c>
      <c r="N223">
        <f t="shared" si="55"/>
        <v>-4.0543071733420746</v>
      </c>
      <c r="O223">
        <f t="shared" si="56"/>
        <v>-1.1756100021002873</v>
      </c>
      <c r="P223">
        <f t="shared" si="57"/>
        <v>4.4184096850080998E-2</v>
      </c>
      <c r="Q223">
        <f t="shared" si="58"/>
        <v>-3.791223589688103E-2</v>
      </c>
      <c r="R223">
        <f t="shared" si="59"/>
        <v>0</v>
      </c>
    </row>
    <row r="224" spans="1:18">
      <c r="A224" s="11"/>
      <c r="B224">
        <v>315</v>
      </c>
      <c r="C224">
        <f t="shared" si="50"/>
        <v>5.497787143782138</v>
      </c>
      <c r="D224">
        <f t="shared" si="51"/>
        <v>300.19205324877657</v>
      </c>
      <c r="E224">
        <f t="shared" si="52"/>
        <v>-3.0507590572334508E-14</v>
      </c>
      <c r="F224">
        <f t="shared" si="45"/>
        <v>1.856741299004967</v>
      </c>
      <c r="G224">
        <f t="shared" si="46"/>
        <v>-144.48087591340283</v>
      </c>
      <c r="H224" s="10">
        <v>0</v>
      </c>
      <c r="I224">
        <f t="shared" si="53"/>
        <v>0</v>
      </c>
      <c r="J224">
        <f t="shared" si="47"/>
        <v>0</v>
      </c>
      <c r="K224">
        <f t="shared" si="48"/>
        <v>0</v>
      </c>
      <c r="L224">
        <f t="shared" si="49"/>
        <v>0</v>
      </c>
      <c r="M224">
        <f t="shared" si="54"/>
        <v>0.46534690527231992</v>
      </c>
      <c r="N224">
        <f t="shared" si="55"/>
        <v>-4.0766394306892133</v>
      </c>
      <c r="O224">
        <f t="shared" si="56"/>
        <v>-1.4142610779594929</v>
      </c>
      <c r="P224">
        <f t="shared" si="57"/>
        <v>1.8225264025388628E-16</v>
      </c>
      <c r="Q224">
        <f t="shared" si="58"/>
        <v>-3.0955210985128767E-2</v>
      </c>
      <c r="R224">
        <f t="shared" si="59"/>
        <v>0</v>
      </c>
    </row>
    <row r="225" spans="1:18">
      <c r="A225" s="11"/>
      <c r="B225">
        <v>318</v>
      </c>
      <c r="C225">
        <f t="shared" si="50"/>
        <v>5.5501470213419681</v>
      </c>
      <c r="D225">
        <f t="shared" si="51"/>
        <v>315.49148863615358</v>
      </c>
      <c r="E225">
        <f t="shared" si="52"/>
        <v>7.4367933540703284</v>
      </c>
      <c r="F225">
        <f t="shared" si="45"/>
        <v>1.8161670468050777</v>
      </c>
      <c r="G225">
        <f t="shared" si="46"/>
        <v>-136.72132509458868</v>
      </c>
      <c r="H225" s="10">
        <v>0</v>
      </c>
      <c r="I225">
        <f t="shared" si="53"/>
        <v>0</v>
      </c>
      <c r="J225">
        <f t="shared" si="47"/>
        <v>0</v>
      </c>
      <c r="K225">
        <f t="shared" si="48"/>
        <v>0</v>
      </c>
      <c r="L225">
        <f t="shared" si="49"/>
        <v>0</v>
      </c>
      <c r="M225">
        <f t="shared" si="54"/>
        <v>0.44035478823945601</v>
      </c>
      <c r="N225">
        <f t="shared" si="55"/>
        <v>-4.0543071733420755</v>
      </c>
      <c r="O225">
        <f t="shared" si="56"/>
        <v>-1.6180883524159171</v>
      </c>
      <c r="P225">
        <f t="shared" si="57"/>
        <v>-4.4184096850080637E-2</v>
      </c>
      <c r="Q225">
        <f t="shared" si="58"/>
        <v>-2.1888639600644834E-2</v>
      </c>
      <c r="R225">
        <f t="shared" si="59"/>
        <v>0</v>
      </c>
    </row>
    <row r="226" spans="1:18">
      <c r="A226" s="11"/>
      <c r="B226">
        <v>321</v>
      </c>
      <c r="C226">
        <f t="shared" si="50"/>
        <v>5.6025068989017974</v>
      </c>
      <c r="D226">
        <f t="shared" si="51"/>
        <v>329.92618378272311</v>
      </c>
      <c r="E226">
        <f t="shared" si="52"/>
        <v>14.792107643904304</v>
      </c>
      <c r="F226">
        <f t="shared" si="45"/>
        <v>1.6962175797234114</v>
      </c>
      <c r="G226">
        <f t="shared" si="46"/>
        <v>-128.5870306270732</v>
      </c>
      <c r="H226" s="10">
        <v>0</v>
      </c>
      <c r="I226">
        <f t="shared" si="53"/>
        <v>0</v>
      </c>
      <c r="J226">
        <f t="shared" si="47"/>
        <v>0</v>
      </c>
      <c r="K226">
        <f t="shared" si="48"/>
        <v>0</v>
      </c>
      <c r="L226">
        <f t="shared" si="49"/>
        <v>0</v>
      </c>
      <c r="M226">
        <f t="shared" si="54"/>
        <v>0.41415568934071423</v>
      </c>
      <c r="N226">
        <f t="shared" si="55"/>
        <v>-3.9875550781854825</v>
      </c>
      <c r="O226">
        <f t="shared" si="56"/>
        <v>-1.7820729215084978</v>
      </c>
      <c r="P226">
        <f t="shared" si="57"/>
        <v>-8.6437136648992427E-2</v>
      </c>
      <c r="Q226">
        <f t="shared" si="58"/>
        <v>-1.1330393600064331E-2</v>
      </c>
      <c r="R226">
        <f t="shared" si="59"/>
        <v>0</v>
      </c>
    </row>
    <row r="227" spans="1:18">
      <c r="A227" s="11"/>
      <c r="B227">
        <v>324</v>
      </c>
      <c r="C227">
        <f t="shared" si="50"/>
        <v>5.6548667764616276</v>
      </c>
      <c r="D227">
        <f t="shared" si="51"/>
        <v>343.4565741924323</v>
      </c>
      <c r="E227">
        <f t="shared" si="52"/>
        <v>21.985356506944267</v>
      </c>
      <c r="F227">
        <f t="shared" si="45"/>
        <v>1.5021352650528348</v>
      </c>
      <c r="G227">
        <f t="shared" si="46"/>
        <v>-120.10028804658371</v>
      </c>
      <c r="H227" s="10">
        <v>0</v>
      </c>
      <c r="I227">
        <f t="shared" si="53"/>
        <v>0</v>
      </c>
      <c r="J227">
        <f t="shared" si="47"/>
        <v>0</v>
      </c>
      <c r="K227">
        <f t="shared" si="48"/>
        <v>0</v>
      </c>
      <c r="L227">
        <f t="shared" si="49"/>
        <v>0</v>
      </c>
      <c r="M227">
        <f t="shared" si="54"/>
        <v>0.38682141848509816</v>
      </c>
      <c r="N227">
        <f t="shared" si="55"/>
        <v>-3.8771144951427421</v>
      </c>
      <c r="O227">
        <f t="shared" si="56"/>
        <v>-1.9021769409126019</v>
      </c>
      <c r="P227">
        <f t="shared" si="57"/>
        <v>-0.12491245880494414</v>
      </c>
      <c r="Q227">
        <f t="shared" si="58"/>
        <v>-4.8270299376206934E-17</v>
      </c>
      <c r="R227">
        <f t="shared" si="59"/>
        <v>0</v>
      </c>
    </row>
    <row r="228" spans="1:18">
      <c r="A228" s="11"/>
      <c r="B228">
        <v>327</v>
      </c>
      <c r="C228">
        <f t="shared" si="50"/>
        <v>5.7072266540214578</v>
      </c>
      <c r="D228">
        <f t="shared" si="51"/>
        <v>356.04557400565375</v>
      </c>
      <c r="E228">
        <f t="shared" si="52"/>
        <v>28.937729203362512</v>
      </c>
      <c r="F228">
        <f t="shared" si="45"/>
        <v>1.2424024312547268</v>
      </c>
      <c r="G228">
        <f t="shared" si="46"/>
        <v>-111.28435892462716</v>
      </c>
      <c r="H228" s="10">
        <v>0</v>
      </c>
      <c r="I228">
        <f t="shared" si="53"/>
        <v>0</v>
      </c>
      <c r="J228">
        <f t="shared" si="47"/>
        <v>0</v>
      </c>
      <c r="K228">
        <f t="shared" si="48"/>
        <v>0</v>
      </c>
      <c r="L228">
        <f t="shared" si="49"/>
        <v>0</v>
      </c>
      <c r="M228">
        <f t="shared" si="54"/>
        <v>0.35842689700904146</v>
      </c>
      <c r="N228">
        <f t="shared" si="55"/>
        <v>-3.7241954343528496</v>
      </c>
      <c r="O228">
        <f t="shared" si="56"/>
        <v>-1.9754430510681074</v>
      </c>
      <c r="P228">
        <f t="shared" si="57"/>
        <v>-0.1579285071146404</v>
      </c>
      <c r="Q228">
        <f t="shared" si="58"/>
        <v>1.1330393600064241E-2</v>
      </c>
      <c r="R228">
        <f t="shared" si="59"/>
        <v>0</v>
      </c>
    </row>
    <row r="229" spans="1:18">
      <c r="A229" s="11"/>
      <c r="B229">
        <v>330</v>
      </c>
      <c r="C229">
        <f t="shared" si="50"/>
        <v>5.7595865315812871</v>
      </c>
      <c r="D229">
        <f t="shared" si="51"/>
        <v>367.65867764894989</v>
      </c>
      <c r="E229">
        <f t="shared" si="52"/>
        <v>35.573054083019464</v>
      </c>
      <c r="F229">
        <f t="shared" si="45"/>
        <v>0.9283706495024866</v>
      </c>
      <c r="G229">
        <f t="shared" si="46"/>
        <v>-102.16340711013932</v>
      </c>
      <c r="H229" s="10">
        <v>0</v>
      </c>
      <c r="I229">
        <f t="shared" si="53"/>
        <v>0</v>
      </c>
      <c r="J229">
        <f t="shared" si="47"/>
        <v>0</v>
      </c>
      <c r="K229">
        <f t="shared" si="48"/>
        <v>0</v>
      </c>
      <c r="L229">
        <f t="shared" si="49"/>
        <v>0</v>
      </c>
      <c r="M229">
        <f t="shared" si="54"/>
        <v>0.32904995232223166</v>
      </c>
      <c r="N229">
        <f t="shared" si="55"/>
        <v>-3.5304733090461928</v>
      </c>
      <c r="O229">
        <f t="shared" si="56"/>
        <v>-2.0000671971867074</v>
      </c>
      <c r="P229">
        <f t="shared" si="57"/>
        <v>-0.18404232183836994</v>
      </c>
      <c r="Q229">
        <f t="shared" si="58"/>
        <v>2.1888639600644747E-2</v>
      </c>
      <c r="R229">
        <f t="shared" si="59"/>
        <v>0</v>
      </c>
    </row>
    <row r="230" spans="1:18">
      <c r="A230" s="11"/>
      <c r="B230">
        <v>333</v>
      </c>
      <c r="C230">
        <f t="shared" si="50"/>
        <v>5.8119464091411173</v>
      </c>
      <c r="D230">
        <f t="shared" si="51"/>
        <v>378.26405441245186</v>
      </c>
      <c r="E230">
        <f t="shared" si="52"/>
        <v>41.818633138002838</v>
      </c>
      <c r="F230">
        <f t="shared" si="45"/>
        <v>0.57376461555035208</v>
      </c>
      <c r="G230">
        <f t="shared" si="46"/>
        <v>-92.762432498053798</v>
      </c>
      <c r="H230" s="10">
        <v>0</v>
      </c>
      <c r="I230">
        <f t="shared" si="53"/>
        <v>0</v>
      </c>
      <c r="J230">
        <f t="shared" si="47"/>
        <v>0</v>
      </c>
      <c r="K230">
        <f t="shared" si="48"/>
        <v>0</v>
      </c>
      <c r="L230">
        <f t="shared" si="49"/>
        <v>0</v>
      </c>
      <c r="M230">
        <f t="shared" si="54"/>
        <v>0.29877110458808781</v>
      </c>
      <c r="N230">
        <f t="shared" si="55"/>
        <v>-3.298070579366585</v>
      </c>
      <c r="O230">
        <f t="shared" si="56"/>
        <v>-1.9754430510681078</v>
      </c>
      <c r="P230">
        <f t="shared" si="57"/>
        <v>-0.20211260396472089</v>
      </c>
      <c r="Q230">
        <f t="shared" si="58"/>
        <v>3.0955210985128698E-2</v>
      </c>
      <c r="R230">
        <f t="shared" si="59"/>
        <v>0</v>
      </c>
    </row>
    <row r="231" spans="1:18">
      <c r="A231" s="11"/>
      <c r="B231">
        <v>336</v>
      </c>
      <c r="C231">
        <f t="shared" si="50"/>
        <v>5.8643062867009474</v>
      </c>
      <c r="D231">
        <f t="shared" si="51"/>
        <v>387.83263569562132</v>
      </c>
      <c r="E231">
        <f t="shared" si="52"/>
        <v>47.606038497214648</v>
      </c>
      <c r="F231">
        <f t="shared" si="45"/>
        <v>0.19408231467057538</v>
      </c>
      <c r="G231">
        <f t="shared" si="46"/>
        <v>-83.107202506328733</v>
      </c>
      <c r="H231" s="10">
        <v>0</v>
      </c>
      <c r="I231">
        <f t="shared" si="53"/>
        <v>0</v>
      </c>
      <c r="J231">
        <f t="shared" si="47"/>
        <v>0</v>
      </c>
      <c r="K231">
        <f t="shared" si="48"/>
        <v>0</v>
      </c>
      <c r="L231">
        <f t="shared" si="49"/>
        <v>0</v>
      </c>
      <c r="M231">
        <f t="shared" si="54"/>
        <v>0.26767334602359294</v>
      </c>
      <c r="N231">
        <f t="shared" si="55"/>
        <v>-3.0295334982537989</v>
      </c>
      <c r="O231">
        <f t="shared" si="56"/>
        <v>-1.9021769409126024</v>
      </c>
      <c r="P231">
        <f t="shared" si="57"/>
        <v>-0.21134959545393714</v>
      </c>
      <c r="Q231">
        <f t="shared" si="58"/>
        <v>3.7912235896880989E-2</v>
      </c>
      <c r="R231">
        <f t="shared" si="59"/>
        <v>0</v>
      </c>
    </row>
    <row r="232" spans="1:18">
      <c r="A232" s="11"/>
      <c r="B232">
        <v>339</v>
      </c>
      <c r="C232">
        <f t="shared" si="50"/>
        <v>5.9166661642607767</v>
      </c>
      <c r="D232">
        <f t="shared" si="51"/>
        <v>396.33819468226488</v>
      </c>
      <c r="E232">
        <f t="shared" si="52"/>
        <v>52.871862136446879</v>
      </c>
      <c r="F232">
        <f t="shared" si="45"/>
        <v>-0.19408231467057196</v>
      </c>
      <c r="G232">
        <f t="shared" si="46"/>
        <v>-73.224181449244796</v>
      </c>
      <c r="H232" s="10">
        <v>0</v>
      </c>
      <c r="I232">
        <f t="shared" si="53"/>
        <v>0</v>
      </c>
      <c r="J232">
        <f t="shared" si="47"/>
        <v>0</v>
      </c>
      <c r="K232">
        <f t="shared" si="48"/>
        <v>0</v>
      </c>
      <c r="L232">
        <f t="shared" si="49"/>
        <v>0</v>
      </c>
      <c r="M232">
        <f t="shared" si="54"/>
        <v>0.23584191342339406</v>
      </c>
      <c r="N232">
        <f t="shared" si="55"/>
        <v>-2.7278042141635073</v>
      </c>
      <c r="O232">
        <f t="shared" si="56"/>
        <v>-1.7820729215084992</v>
      </c>
      <c r="P232">
        <f t="shared" si="57"/>
        <v>-0.21134959545393717</v>
      </c>
      <c r="Q232">
        <f t="shared" si="58"/>
        <v>4.2285604585192878E-2</v>
      </c>
      <c r="R232">
        <f t="shared" si="59"/>
        <v>0</v>
      </c>
    </row>
    <row r="233" spans="1:18">
      <c r="A233" s="11"/>
      <c r="B233">
        <v>342</v>
      </c>
      <c r="C233">
        <f t="shared" si="50"/>
        <v>5.9690260418206069</v>
      </c>
      <c r="D233">
        <f t="shared" si="51"/>
        <v>403.75741822641464</v>
      </c>
      <c r="E233">
        <f t="shared" si="52"/>
        <v>57.558410589963813</v>
      </c>
      <c r="F233">
        <f t="shared" si="45"/>
        <v>-0.57376461555034886</v>
      </c>
      <c r="G233">
        <f t="shared" si="46"/>
        <v>-63.140458000558759</v>
      </c>
      <c r="H233" s="10">
        <v>0</v>
      </c>
      <c r="I233">
        <f t="shared" si="53"/>
        <v>0</v>
      </c>
      <c r="J233">
        <f t="shared" si="47"/>
        <v>0</v>
      </c>
      <c r="K233">
        <f t="shared" si="48"/>
        <v>0</v>
      </c>
      <c r="L233">
        <f t="shared" si="49"/>
        <v>0</v>
      </c>
      <c r="M233">
        <f t="shared" si="54"/>
        <v>0.20336405453167147</v>
      </c>
      <c r="N233">
        <f t="shared" si="55"/>
        <v>-2.3961885362731046</v>
      </c>
      <c r="O233">
        <f t="shared" si="56"/>
        <v>-1.618088352415914</v>
      </c>
      <c r="P233">
        <f t="shared" si="57"/>
        <v>-0.20211260396472097</v>
      </c>
      <c r="Q233">
        <f t="shared" si="58"/>
        <v>4.3777279201289626E-2</v>
      </c>
      <c r="R233">
        <f t="shared" si="59"/>
        <v>0</v>
      </c>
    </row>
    <row r="234" spans="1:18">
      <c r="A234" s="11"/>
      <c r="B234">
        <v>345</v>
      </c>
      <c r="C234">
        <f t="shared" si="50"/>
        <v>6.0213859193804371</v>
      </c>
      <c r="D234">
        <f t="shared" si="51"/>
        <v>410.06997075203981</v>
      </c>
      <c r="E234">
        <f t="shared" si="52"/>
        <v>61.614337052185348</v>
      </c>
      <c r="F234">
        <f t="shared" si="45"/>
        <v>-0.92837064950248371</v>
      </c>
      <c r="G234">
        <f t="shared" si="46"/>
        <v>-52.883670945332618</v>
      </c>
      <c r="H234" s="10">
        <v>0</v>
      </c>
      <c r="I234">
        <f t="shared" si="53"/>
        <v>0</v>
      </c>
      <c r="J234">
        <f t="shared" si="47"/>
        <v>0</v>
      </c>
      <c r="K234">
        <f t="shared" si="48"/>
        <v>0</v>
      </c>
      <c r="L234">
        <f t="shared" si="49"/>
        <v>0</v>
      </c>
      <c r="M234">
        <f t="shared" si="54"/>
        <v>0.17032878890213973</v>
      </c>
      <c r="N234">
        <f t="shared" si="55"/>
        <v>-2.0383197153446062</v>
      </c>
      <c r="O234">
        <f t="shared" si="56"/>
        <v>-1.41426107795949</v>
      </c>
      <c r="P234">
        <f t="shared" si="57"/>
        <v>-0.1840423218383701</v>
      </c>
      <c r="Q234">
        <f t="shared" si="58"/>
        <v>4.228560458519294E-2</v>
      </c>
      <c r="R234">
        <f t="shared" si="59"/>
        <v>0</v>
      </c>
    </row>
    <row r="235" spans="1:18">
      <c r="A235" s="11"/>
      <c r="B235">
        <v>348</v>
      </c>
      <c r="C235">
        <f t="shared" si="50"/>
        <v>6.0737457969402664</v>
      </c>
      <c r="D235">
        <f t="shared" si="51"/>
        <v>415.25854999144781</v>
      </c>
      <c r="E235">
        <f t="shared" si="52"/>
        <v>64.995203944034117</v>
      </c>
      <c r="F235">
        <f t="shared" si="45"/>
        <v>-1.2424024312547244</v>
      </c>
      <c r="G235">
        <f t="shared" si="46"/>
        <v>-42.481933423944398</v>
      </c>
      <c r="H235" s="10">
        <v>0</v>
      </c>
      <c r="I235">
        <f t="shared" si="53"/>
        <v>0</v>
      </c>
      <c r="J235">
        <f t="shared" si="47"/>
        <v>0</v>
      </c>
      <c r="K235">
        <f t="shared" si="48"/>
        <v>0</v>
      </c>
      <c r="L235">
        <f t="shared" si="49"/>
        <v>0</v>
      </c>
      <c r="M235">
        <f t="shared" si="54"/>
        <v>0.13682666390163678</v>
      </c>
      <c r="N235">
        <f t="shared" si="55"/>
        <v>-1.658118637068976</v>
      </c>
      <c r="O235">
        <f t="shared" si="56"/>
        <v>-1.1756100021002898</v>
      </c>
      <c r="P235">
        <f t="shared" si="57"/>
        <v>-0.15792850711464068</v>
      </c>
      <c r="Q235">
        <f t="shared" si="58"/>
        <v>3.791223589688103E-2</v>
      </c>
      <c r="R235">
        <f t="shared" si="59"/>
        <v>0</v>
      </c>
    </row>
    <row r="236" spans="1:18">
      <c r="A236" s="11"/>
      <c r="B236">
        <v>351</v>
      </c>
      <c r="C236">
        <f t="shared" si="50"/>
        <v>6.1261056745000966</v>
      </c>
      <c r="D236">
        <f t="shared" si="51"/>
        <v>419.30893440959716</v>
      </c>
      <c r="E236">
        <f t="shared" si="52"/>
        <v>67.663969780351295</v>
      </c>
      <c r="F236">
        <f t="shared" si="45"/>
        <v>-1.5021352650528328</v>
      </c>
      <c r="G236">
        <f t="shared" si="46"/>
        <v>-31.963755875923951</v>
      </c>
      <c r="H236" s="10">
        <v>0</v>
      </c>
      <c r="I236">
        <f t="shared" si="53"/>
        <v>0</v>
      </c>
      <c r="J236">
        <f t="shared" si="47"/>
        <v>0</v>
      </c>
      <c r="K236">
        <f t="shared" si="48"/>
        <v>0</v>
      </c>
      <c r="L236">
        <f t="shared" si="49"/>
        <v>0</v>
      </c>
      <c r="M236">
        <f t="shared" si="54"/>
        <v>0.10294950652608363</v>
      </c>
      <c r="N236">
        <f t="shared" si="55"/>
        <v>-1.2597508640219797</v>
      </c>
      <c r="O236">
        <f t="shared" si="56"/>
        <v>-0.90801150636346772</v>
      </c>
      <c r="P236">
        <f t="shared" si="57"/>
        <v>-0.12491245880494446</v>
      </c>
      <c r="Q236">
        <f t="shared" si="58"/>
        <v>3.0955210985128767E-2</v>
      </c>
      <c r="R236">
        <f t="shared" si="59"/>
        <v>0</v>
      </c>
    </row>
    <row r="237" spans="1:18">
      <c r="A237" s="11"/>
      <c r="B237">
        <v>354</v>
      </c>
      <c r="C237">
        <f t="shared" si="50"/>
        <v>6.1784655520599268</v>
      </c>
      <c r="D237">
        <f t="shared" si="51"/>
        <v>422.21002218433648</v>
      </c>
      <c r="E237">
        <f t="shared" si="52"/>
        <v>69.591395004158954</v>
      </c>
      <c r="F237">
        <f t="shared" si="45"/>
        <v>-1.69621757972341</v>
      </c>
      <c r="G237">
        <f t="shared" si="46"/>
        <v>-21.357967894821019</v>
      </c>
      <c r="H237" s="10">
        <v>0</v>
      </c>
      <c r="I237">
        <f t="shared" si="53"/>
        <v>0</v>
      </c>
      <c r="J237">
        <f t="shared" si="47"/>
        <v>0</v>
      </c>
      <c r="K237">
        <f t="shared" si="48"/>
        <v>0</v>
      </c>
      <c r="L237">
        <f t="shared" si="49"/>
        <v>0</v>
      </c>
      <c r="M237">
        <f t="shared" si="54"/>
        <v>6.8790171709074935E-2</v>
      </c>
      <c r="N237">
        <f t="shared" si="55"/>
        <v>-0.84758099688894184</v>
      </c>
      <c r="O237">
        <f t="shared" si="56"/>
        <v>-0.6180547538225597</v>
      </c>
      <c r="P237">
        <f t="shared" si="57"/>
        <v>-8.643713664899276E-2</v>
      </c>
      <c r="Q237">
        <f t="shared" si="58"/>
        <v>2.1888639600644837E-2</v>
      </c>
      <c r="R237">
        <f t="shared" si="59"/>
        <v>0</v>
      </c>
    </row>
    <row r="238" spans="1:18">
      <c r="A238" s="11"/>
      <c r="B238">
        <v>357</v>
      </c>
      <c r="C238">
        <f t="shared" si="50"/>
        <v>6.2308254296197561</v>
      </c>
      <c r="D238">
        <f t="shared" si="51"/>
        <v>423.95386163572732</v>
      </c>
      <c r="E238">
        <f t="shared" si="52"/>
        <v>70.75636234136536</v>
      </c>
      <c r="F238">
        <f t="shared" si="45"/>
        <v>-1.816167046805077</v>
      </c>
      <c r="G238">
        <f t="shared" si="46"/>
        <v>-10.693639208292717</v>
      </c>
      <c r="H238" s="10">
        <v>0</v>
      </c>
      <c r="I238">
        <f t="shared" si="53"/>
        <v>0</v>
      </c>
      <c r="J238">
        <f t="shared" si="47"/>
        <v>0</v>
      </c>
      <c r="K238">
        <f t="shared" si="48"/>
        <v>0</v>
      </c>
      <c r="L238">
        <f t="shared" si="49"/>
        <v>0</v>
      </c>
      <c r="M238">
        <f t="shared" si="54"/>
        <v>3.4442287812958466E-2</v>
      </c>
      <c r="N238">
        <f t="shared" si="55"/>
        <v>-0.42612485498626962</v>
      </c>
      <c r="O238">
        <f t="shared" si="56"/>
        <v>-0.31287944203641982</v>
      </c>
      <c r="P238">
        <f t="shared" si="57"/>
        <v>-4.4184096850081019E-2</v>
      </c>
      <c r="Q238">
        <f t="shared" si="58"/>
        <v>1.1330393600064338E-2</v>
      </c>
      <c r="R238">
        <f t="shared" si="59"/>
        <v>0</v>
      </c>
    </row>
    <row r="239" spans="1:18">
      <c r="A239" s="11"/>
      <c r="B239">
        <v>360</v>
      </c>
      <c r="C239">
        <f t="shared" si="50"/>
        <v>6.2831853071795862</v>
      </c>
      <c r="D239">
        <f t="shared" si="51"/>
        <v>424.53567302104625</v>
      </c>
      <c r="E239">
        <f t="shared" si="52"/>
        <v>71.14610816603907</v>
      </c>
      <c r="F239">
        <f t="shared" si="45"/>
        <v>-1.856741299004967</v>
      </c>
      <c r="G239">
        <f t="shared" si="46"/>
        <v>-5.006613614767496E-14</v>
      </c>
      <c r="H239" s="10">
        <v>0</v>
      </c>
      <c r="I239">
        <f t="shared" si="53"/>
        <v>0</v>
      </c>
      <c r="J239">
        <f t="shared" si="47"/>
        <v>0</v>
      </c>
      <c r="K239">
        <f t="shared" si="48"/>
        <v>0</v>
      </c>
      <c r="L239">
        <f t="shared" si="49"/>
        <v>0</v>
      </c>
      <c r="M239">
        <f t="shared" si="54"/>
        <v>1.6125401627013474E-16</v>
      </c>
      <c r="N239">
        <f t="shared" si="55"/>
        <v>-1.9977953998913785E-15</v>
      </c>
      <c r="O239">
        <f t="shared" si="56"/>
        <v>-1.4702275418080255E-15</v>
      </c>
      <c r="P239">
        <f t="shared" si="57"/>
        <v>-2.0828873171872721E-16</v>
      </c>
      <c r="Q239">
        <f t="shared" si="58"/>
        <v>5.3633665973563252E-17</v>
      </c>
      <c r="R239">
        <f t="shared" si="59"/>
        <v>0</v>
      </c>
    </row>
    <row r="240" spans="1:18">
      <c r="A240" s="11"/>
      <c r="B240">
        <v>363</v>
      </c>
      <c r="C240">
        <f t="shared" si="50"/>
        <v>6.3355451847394164</v>
      </c>
      <c r="D240">
        <f t="shared" si="51"/>
        <v>423.95386163572732</v>
      </c>
      <c r="E240">
        <f t="shared" si="52"/>
        <v>70.75636234136536</v>
      </c>
      <c r="F240">
        <f t="shared" si="45"/>
        <v>-1.8161670468050777</v>
      </c>
      <c r="G240">
        <f t="shared" si="46"/>
        <v>10.693639208292618</v>
      </c>
      <c r="H240" s="10">
        <v>0</v>
      </c>
      <c r="I240">
        <f t="shared" si="53"/>
        <v>0</v>
      </c>
      <c r="J240">
        <f t="shared" si="47"/>
        <v>0</v>
      </c>
      <c r="K240">
        <f t="shared" si="48"/>
        <v>0</v>
      </c>
      <c r="L240">
        <f t="shared" si="49"/>
        <v>0</v>
      </c>
      <c r="M240">
        <f t="shared" si="54"/>
        <v>-3.444228781295814E-2</v>
      </c>
      <c r="N240">
        <f t="shared" si="55"/>
        <v>0.42612485498626562</v>
      </c>
      <c r="O240">
        <f t="shared" si="56"/>
        <v>0.31287944203641688</v>
      </c>
      <c r="P240">
        <f t="shared" si="57"/>
        <v>4.4184096850080616E-2</v>
      </c>
      <c r="Q240">
        <f t="shared" si="58"/>
        <v>-1.1330393600064236E-2</v>
      </c>
      <c r="R240">
        <f t="shared" si="59"/>
        <v>0</v>
      </c>
    </row>
    <row r="241" spans="1:18">
      <c r="A241" s="11"/>
      <c r="B241">
        <v>366</v>
      </c>
      <c r="C241">
        <f t="shared" si="50"/>
        <v>6.3879050622992457</v>
      </c>
      <c r="D241">
        <f t="shared" si="51"/>
        <v>422.21002218433648</v>
      </c>
      <c r="E241">
        <f t="shared" si="52"/>
        <v>69.591395004158954</v>
      </c>
      <c r="F241">
        <f t="shared" si="45"/>
        <v>-1.6962175797234114</v>
      </c>
      <c r="G241">
        <f t="shared" si="46"/>
        <v>21.357967894820924</v>
      </c>
      <c r="H241" s="10">
        <v>0</v>
      </c>
      <c r="I241">
        <f t="shared" si="53"/>
        <v>0</v>
      </c>
      <c r="J241">
        <f t="shared" si="47"/>
        <v>0</v>
      </c>
      <c r="K241">
        <f t="shared" si="48"/>
        <v>0</v>
      </c>
      <c r="L241">
        <f t="shared" si="49"/>
        <v>0</v>
      </c>
      <c r="M241">
        <f t="shared" si="54"/>
        <v>-6.8790171709074616E-2</v>
      </c>
      <c r="N241">
        <f t="shared" si="55"/>
        <v>0.84758099688893784</v>
      </c>
      <c r="O241">
        <f t="shared" si="56"/>
        <v>0.61805475382255681</v>
      </c>
      <c r="P241">
        <f t="shared" si="57"/>
        <v>8.6437136648992399E-2</v>
      </c>
      <c r="Q241">
        <f t="shared" si="58"/>
        <v>-2.188863960064474E-2</v>
      </c>
      <c r="R241">
        <f t="shared" si="59"/>
        <v>0</v>
      </c>
    </row>
    <row r="242" spans="1:18">
      <c r="A242" s="11"/>
      <c r="B242">
        <v>369</v>
      </c>
      <c r="C242">
        <f t="shared" si="50"/>
        <v>6.4402649398590759</v>
      </c>
      <c r="D242">
        <f t="shared" si="51"/>
        <v>419.30893440959721</v>
      </c>
      <c r="E242">
        <f t="shared" si="52"/>
        <v>67.663969780351323</v>
      </c>
      <c r="F242">
        <f t="shared" si="45"/>
        <v>-1.5021352650528348</v>
      </c>
      <c r="G242">
        <f t="shared" si="46"/>
        <v>31.963755875923848</v>
      </c>
      <c r="H242" s="10">
        <v>0</v>
      </c>
      <c r="I242">
        <f t="shared" si="53"/>
        <v>0</v>
      </c>
      <c r="J242">
        <f t="shared" si="47"/>
        <v>0</v>
      </c>
      <c r="K242">
        <f t="shared" si="48"/>
        <v>0</v>
      </c>
      <c r="L242">
        <f t="shared" si="49"/>
        <v>0</v>
      </c>
      <c r="M242">
        <f t="shared" si="54"/>
        <v>-0.1029495065260833</v>
      </c>
      <c r="N242">
        <f t="shared" si="55"/>
        <v>1.2597508640219759</v>
      </c>
      <c r="O242">
        <f t="shared" si="56"/>
        <v>0.90801150636346506</v>
      </c>
      <c r="P242">
        <f t="shared" si="57"/>
        <v>0.12491245880494412</v>
      </c>
      <c r="Q242">
        <f t="shared" si="58"/>
        <v>-3.095521098512858E-2</v>
      </c>
      <c r="R242">
        <f t="shared" si="59"/>
        <v>0</v>
      </c>
    </row>
    <row r="243" spans="1:18">
      <c r="A243" s="11"/>
      <c r="B243">
        <v>372</v>
      </c>
      <c r="C243">
        <f t="shared" si="50"/>
        <v>6.4926248174189052</v>
      </c>
      <c r="D243">
        <f t="shared" si="51"/>
        <v>415.25854999144792</v>
      </c>
      <c r="E243">
        <f t="shared" si="52"/>
        <v>64.995203944034202</v>
      </c>
      <c r="F243">
        <f t="shared" si="45"/>
        <v>-1.2424024312547319</v>
      </c>
      <c r="G243">
        <f t="shared" si="46"/>
        <v>42.48193342394412</v>
      </c>
      <c r="H243" s="10">
        <v>0</v>
      </c>
      <c r="I243">
        <f t="shared" si="53"/>
        <v>0</v>
      </c>
      <c r="J243">
        <f t="shared" si="47"/>
        <v>0</v>
      </c>
      <c r="K243">
        <f t="shared" si="48"/>
        <v>0</v>
      </c>
      <c r="L243">
        <f t="shared" si="49"/>
        <v>0</v>
      </c>
      <c r="M243">
        <f t="shared" si="54"/>
        <v>-0.13682666390163589</v>
      </c>
      <c r="N243">
        <f t="shared" si="55"/>
        <v>1.6581186370689656</v>
      </c>
      <c r="O243">
        <f t="shared" si="56"/>
        <v>1.1756100021002818</v>
      </c>
      <c r="P243">
        <f t="shared" si="57"/>
        <v>0.15792850711463988</v>
      </c>
      <c r="Q243">
        <f t="shared" si="58"/>
        <v>-3.7912235896880898E-2</v>
      </c>
      <c r="R243">
        <f t="shared" si="59"/>
        <v>0</v>
      </c>
    </row>
    <row r="244" spans="1:18">
      <c r="A244" s="11"/>
      <c r="B244">
        <v>375</v>
      </c>
      <c r="C244">
        <f t="shared" si="50"/>
        <v>6.5449846949787354</v>
      </c>
      <c r="D244">
        <f t="shared" si="51"/>
        <v>410.06997075203992</v>
      </c>
      <c r="E244">
        <f t="shared" si="52"/>
        <v>61.614337052185377</v>
      </c>
      <c r="F244">
        <f t="shared" si="45"/>
        <v>-0.92837064950248682</v>
      </c>
      <c r="G244">
        <f t="shared" si="46"/>
        <v>52.883670945332526</v>
      </c>
      <c r="H244" s="10">
        <v>0</v>
      </c>
      <c r="I244">
        <f t="shared" si="53"/>
        <v>0</v>
      </c>
      <c r="J244">
        <f t="shared" si="47"/>
        <v>0</v>
      </c>
      <c r="K244">
        <f t="shared" si="48"/>
        <v>0</v>
      </c>
      <c r="L244">
        <f t="shared" si="49"/>
        <v>0</v>
      </c>
      <c r="M244">
        <f t="shared" si="54"/>
        <v>-0.17032878890213946</v>
      </c>
      <c r="N244">
        <f t="shared" si="55"/>
        <v>2.0383197153446031</v>
      </c>
      <c r="O244">
        <f t="shared" si="56"/>
        <v>1.414261077959488</v>
      </c>
      <c r="P244">
        <f t="shared" si="57"/>
        <v>0.18404232183836994</v>
      </c>
      <c r="Q244">
        <f t="shared" si="58"/>
        <v>-4.2285604585192912E-2</v>
      </c>
      <c r="R244">
        <f t="shared" si="59"/>
        <v>0</v>
      </c>
    </row>
    <row r="245" spans="1:18">
      <c r="A245" s="11"/>
      <c r="B245">
        <v>378</v>
      </c>
      <c r="C245">
        <f t="shared" si="50"/>
        <v>6.5973445725385655</v>
      </c>
      <c r="D245">
        <f t="shared" si="51"/>
        <v>403.75741822641476</v>
      </c>
      <c r="E245">
        <f t="shared" si="52"/>
        <v>57.558410589963856</v>
      </c>
      <c r="F245">
        <f t="shared" si="45"/>
        <v>-0.57376461555035219</v>
      </c>
      <c r="G245">
        <f t="shared" si="46"/>
        <v>63.140458000558667</v>
      </c>
      <c r="H245" s="10">
        <v>0</v>
      </c>
      <c r="I245">
        <f t="shared" si="53"/>
        <v>0</v>
      </c>
      <c r="J245">
        <f t="shared" si="47"/>
        <v>0</v>
      </c>
      <c r="K245">
        <f t="shared" si="48"/>
        <v>0</v>
      </c>
      <c r="L245">
        <f t="shared" si="49"/>
        <v>0</v>
      </c>
      <c r="M245">
        <f t="shared" si="54"/>
        <v>-0.2033640545316712</v>
      </c>
      <c r="N245">
        <f t="shared" si="55"/>
        <v>2.3961885362731019</v>
      </c>
      <c r="O245">
        <f t="shared" si="56"/>
        <v>1.6180883524159126</v>
      </c>
      <c r="P245">
        <f t="shared" si="57"/>
        <v>0.20211260396472089</v>
      </c>
      <c r="Q245">
        <f t="shared" si="58"/>
        <v>-4.3777279201289626E-2</v>
      </c>
      <c r="R245">
        <f t="shared" si="59"/>
        <v>0</v>
      </c>
    </row>
    <row r="246" spans="1:18">
      <c r="A246" s="11"/>
      <c r="B246">
        <v>381</v>
      </c>
      <c r="C246">
        <f t="shared" si="50"/>
        <v>6.6497044500983948</v>
      </c>
      <c r="D246">
        <f t="shared" si="51"/>
        <v>396.33819468226511</v>
      </c>
      <c r="E246">
        <f t="shared" si="52"/>
        <v>52.871862136446993</v>
      </c>
      <c r="F246">
        <f t="shared" si="45"/>
        <v>-0.19408231467058212</v>
      </c>
      <c r="G246">
        <f t="shared" si="46"/>
        <v>73.22418144924454</v>
      </c>
      <c r="H246" s="10">
        <v>0</v>
      </c>
      <c r="I246">
        <f t="shared" si="53"/>
        <v>0</v>
      </c>
      <c r="J246">
        <f t="shared" si="47"/>
        <v>0</v>
      </c>
      <c r="K246">
        <f t="shared" si="48"/>
        <v>0</v>
      </c>
      <c r="L246">
        <f t="shared" si="49"/>
        <v>0</v>
      </c>
      <c r="M246">
        <f t="shared" si="54"/>
        <v>-0.2358419134233932</v>
      </c>
      <c r="N246">
        <f t="shared" si="55"/>
        <v>2.7278042141634988</v>
      </c>
      <c r="O246">
        <f t="shared" si="56"/>
        <v>1.7820729215084978</v>
      </c>
      <c r="P246">
        <f t="shared" si="57"/>
        <v>0.21134959545393703</v>
      </c>
      <c r="Q246">
        <f t="shared" si="58"/>
        <v>-4.2285604585192989E-2</v>
      </c>
      <c r="R246">
        <f t="shared" si="59"/>
        <v>0</v>
      </c>
    </row>
    <row r="247" spans="1:18">
      <c r="A247" s="11"/>
      <c r="B247">
        <v>384</v>
      </c>
      <c r="C247">
        <f t="shared" si="50"/>
        <v>6.702064327658225</v>
      </c>
      <c r="D247">
        <f t="shared" si="51"/>
        <v>387.83263569562138</v>
      </c>
      <c r="E247">
        <f t="shared" si="52"/>
        <v>47.606038497214698</v>
      </c>
      <c r="F247">
        <f t="shared" si="45"/>
        <v>0.19408231467057174</v>
      </c>
      <c r="G247">
        <f t="shared" si="46"/>
        <v>83.107202506328633</v>
      </c>
      <c r="H247" s="10">
        <v>0</v>
      </c>
      <c r="I247">
        <f t="shared" si="53"/>
        <v>0</v>
      </c>
      <c r="J247">
        <f t="shared" si="47"/>
        <v>0</v>
      </c>
      <c r="K247">
        <f t="shared" si="48"/>
        <v>0</v>
      </c>
      <c r="L247">
        <f t="shared" si="49"/>
        <v>0</v>
      </c>
      <c r="M247">
        <f t="shared" si="54"/>
        <v>-0.26767334602359261</v>
      </c>
      <c r="N247">
        <f t="shared" si="55"/>
        <v>3.0295334982537963</v>
      </c>
      <c r="O247">
        <f t="shared" si="56"/>
        <v>1.9021769409126017</v>
      </c>
      <c r="P247">
        <f t="shared" si="57"/>
        <v>0.21134959545393717</v>
      </c>
      <c r="Q247">
        <f t="shared" si="58"/>
        <v>-3.7912235896881037E-2</v>
      </c>
      <c r="R247">
        <f t="shared" si="59"/>
        <v>0</v>
      </c>
    </row>
    <row r="248" spans="1:18">
      <c r="A248" s="11"/>
      <c r="B248">
        <v>387</v>
      </c>
      <c r="C248">
        <f t="shared" si="50"/>
        <v>6.7544242052180561</v>
      </c>
      <c r="D248">
        <f t="shared" si="51"/>
        <v>378.26405441245174</v>
      </c>
      <c r="E248">
        <f t="shared" si="52"/>
        <v>41.818633138002788</v>
      </c>
      <c r="F248">
        <f t="shared" si="45"/>
        <v>0.57376461555035485</v>
      </c>
      <c r="G248">
        <f t="shared" si="46"/>
        <v>92.762432498053869</v>
      </c>
      <c r="H248" s="10">
        <v>0</v>
      </c>
      <c r="I248">
        <f t="shared" si="53"/>
        <v>0</v>
      </c>
      <c r="J248">
        <f t="shared" si="47"/>
        <v>0</v>
      </c>
      <c r="K248">
        <f t="shared" si="48"/>
        <v>0</v>
      </c>
      <c r="L248">
        <f t="shared" si="49"/>
        <v>0</v>
      </c>
      <c r="M248">
        <f t="shared" si="54"/>
        <v>-0.29877110458808809</v>
      </c>
      <c r="N248">
        <f t="shared" si="55"/>
        <v>3.2980705793665877</v>
      </c>
      <c r="O248">
        <f t="shared" si="56"/>
        <v>1.9754430510681074</v>
      </c>
      <c r="P248">
        <f t="shared" si="57"/>
        <v>0.20211260396472078</v>
      </c>
      <c r="Q248">
        <f t="shared" si="58"/>
        <v>-3.0955210985128549E-2</v>
      </c>
      <c r="R248">
        <f t="shared" si="59"/>
        <v>0</v>
      </c>
    </row>
    <row r="249" spans="1:18">
      <c r="A249" s="11"/>
      <c r="B249">
        <v>390</v>
      </c>
      <c r="C249">
        <f t="shared" si="50"/>
        <v>6.8067840827778845</v>
      </c>
      <c r="D249">
        <f t="shared" si="51"/>
        <v>367.65867764895017</v>
      </c>
      <c r="E249">
        <f t="shared" si="52"/>
        <v>35.573054083019628</v>
      </c>
      <c r="F249">
        <f t="shared" si="45"/>
        <v>0.92837064950247772</v>
      </c>
      <c r="G249">
        <f t="shared" si="46"/>
        <v>102.16340711013909</v>
      </c>
      <c r="H249" s="10">
        <v>0</v>
      </c>
      <c r="I249">
        <f t="shared" si="53"/>
        <v>0</v>
      </c>
      <c r="J249">
        <f t="shared" si="47"/>
        <v>0</v>
      </c>
      <c r="K249">
        <f t="shared" si="48"/>
        <v>0</v>
      </c>
      <c r="L249">
        <f t="shared" si="49"/>
        <v>0</v>
      </c>
      <c r="M249">
        <f t="shared" si="54"/>
        <v>-0.32904995232223089</v>
      </c>
      <c r="N249">
        <f t="shared" si="55"/>
        <v>3.5304733090461871</v>
      </c>
      <c r="O249">
        <f t="shared" si="56"/>
        <v>2.0000671971867074</v>
      </c>
      <c r="P249">
        <f t="shared" si="57"/>
        <v>0.18404232183837052</v>
      </c>
      <c r="Q249">
        <f t="shared" si="58"/>
        <v>-2.1888639600645111E-2</v>
      </c>
      <c r="R249">
        <f t="shared" si="59"/>
        <v>0</v>
      </c>
    </row>
    <row r="250" spans="1:18">
      <c r="A250" s="11"/>
      <c r="B250" s="11"/>
      <c r="D250" s="5"/>
      <c r="E250" s="11"/>
      <c r="H250" s="10"/>
    </row>
    <row r="251" spans="1:18">
      <c r="A251" s="11"/>
      <c r="B251" s="11"/>
      <c r="D251" s="5"/>
      <c r="E251" s="11"/>
      <c r="H251" s="10"/>
    </row>
    <row r="252" spans="1:18">
      <c r="A252" s="11"/>
      <c r="B252" s="11"/>
      <c r="D252" s="5"/>
      <c r="E252" s="11"/>
      <c r="H252" s="10"/>
    </row>
    <row r="253" spans="1:18">
      <c r="A253" s="11"/>
      <c r="B253" s="11"/>
      <c r="D253" s="5"/>
      <c r="E253" s="11"/>
      <c r="H253" s="10"/>
    </row>
    <row r="254" spans="1:18">
      <c r="A254" s="11"/>
      <c r="B254" s="11"/>
      <c r="D254" s="5"/>
      <c r="E254" s="11"/>
      <c r="H254" s="10"/>
    </row>
    <row r="255" spans="1:18">
      <c r="A255" s="11"/>
      <c r="B255" s="11"/>
      <c r="D255" s="5"/>
      <c r="E255" s="11"/>
      <c r="H255" s="10"/>
    </row>
    <row r="256" spans="1:18">
      <c r="A256" s="11"/>
      <c r="B256" s="11"/>
      <c r="D256" s="5"/>
      <c r="E256" s="11"/>
      <c r="H256" s="10"/>
    </row>
    <row r="257" spans="1:8">
      <c r="A257" s="11"/>
      <c r="B257" s="11"/>
      <c r="D257" s="5"/>
      <c r="E257" s="11"/>
      <c r="H257" s="10"/>
    </row>
    <row r="258" spans="1:8">
      <c r="A258" s="11"/>
      <c r="B258" s="11"/>
      <c r="D258" s="5"/>
      <c r="E258" s="11"/>
      <c r="H258" s="10"/>
    </row>
    <row r="259" spans="1:8">
      <c r="A259" s="11"/>
      <c r="B259" s="11"/>
      <c r="D259" s="5"/>
      <c r="E259" s="11"/>
      <c r="H259" s="10"/>
    </row>
    <row r="260" spans="1:8">
      <c r="A260" s="11"/>
      <c r="B260" s="11"/>
      <c r="D260" s="5"/>
      <c r="E260" s="11"/>
      <c r="H260" s="10"/>
    </row>
    <row r="261" spans="1:8">
      <c r="A261" s="11"/>
      <c r="B261" s="11"/>
      <c r="D261" s="5"/>
      <c r="E261" s="11"/>
      <c r="H261" s="10"/>
    </row>
    <row r="262" spans="1:8">
      <c r="A262" s="11"/>
      <c r="B262" s="11"/>
      <c r="D262" s="5"/>
      <c r="E262" s="11"/>
      <c r="H262" s="10"/>
    </row>
    <row r="263" spans="1:8">
      <c r="A263" s="11"/>
      <c r="B263" s="11"/>
      <c r="D263" s="5"/>
      <c r="E263" s="11"/>
      <c r="H263" s="10"/>
    </row>
    <row r="264" spans="1:8">
      <c r="A264" s="11"/>
      <c r="B264" s="11"/>
      <c r="D264" s="5"/>
      <c r="E264" s="11"/>
      <c r="H264" s="10"/>
    </row>
    <row r="265" spans="1:8">
      <c r="A265" s="11"/>
      <c r="B265" s="11"/>
      <c r="D265" s="5"/>
      <c r="E265" s="11"/>
      <c r="H265" s="10"/>
    </row>
    <row r="266" spans="1:8">
      <c r="A266" s="11"/>
      <c r="B266" s="11"/>
      <c r="D266" s="5"/>
      <c r="E266" s="11"/>
      <c r="H266" s="10"/>
    </row>
    <row r="267" spans="1:8">
      <c r="A267" s="11"/>
      <c r="B267" s="11"/>
      <c r="D267" s="5"/>
      <c r="E267" s="11"/>
      <c r="H267" s="10"/>
    </row>
    <row r="268" spans="1:8">
      <c r="A268" s="11"/>
      <c r="B268" s="11"/>
      <c r="D268" s="5"/>
      <c r="E268" s="11"/>
      <c r="H268" s="10"/>
    </row>
    <row r="269" spans="1:8">
      <c r="A269" s="11"/>
      <c r="B269" s="11"/>
      <c r="D269" s="5"/>
      <c r="E269" s="11"/>
      <c r="H269" s="10"/>
    </row>
    <row r="270" spans="1:8">
      <c r="A270" s="11"/>
      <c r="B270" s="11"/>
      <c r="D270" s="5"/>
      <c r="E270" s="11"/>
      <c r="H270" s="10"/>
    </row>
    <row r="271" spans="1:8">
      <c r="A271" s="11"/>
      <c r="B271" s="11"/>
      <c r="D271" s="5"/>
      <c r="E271" s="11"/>
      <c r="H271" s="10"/>
    </row>
    <row r="272" spans="1:8">
      <c r="A272" s="11"/>
      <c r="B272" s="11"/>
      <c r="D272" s="5"/>
      <c r="E272" s="11"/>
      <c r="H272" s="10"/>
    </row>
    <row r="273" spans="1:8">
      <c r="A273" s="11"/>
      <c r="B273" s="11"/>
      <c r="D273" s="5"/>
      <c r="E273" s="11"/>
      <c r="H273" s="10"/>
    </row>
    <row r="274" spans="1:8">
      <c r="A274" s="11"/>
      <c r="B274" s="11"/>
      <c r="D274" s="5"/>
      <c r="E274" s="11"/>
      <c r="H274" s="10"/>
    </row>
    <row r="275" spans="1:8">
      <c r="A275" s="11"/>
      <c r="B275" s="11"/>
      <c r="D275" s="5"/>
      <c r="E275" s="11"/>
      <c r="H275" s="10"/>
    </row>
    <row r="276" spans="1:8">
      <c r="A276" s="11"/>
      <c r="B276" s="11"/>
      <c r="D276" s="5"/>
      <c r="E276" s="11"/>
      <c r="H276" s="10"/>
    </row>
    <row r="277" spans="1:8">
      <c r="A277" s="11"/>
      <c r="B277" s="11"/>
      <c r="D277" s="5"/>
      <c r="E277" s="11"/>
      <c r="H277" s="10"/>
    </row>
    <row r="278" spans="1:8">
      <c r="A278" s="11"/>
      <c r="B278" s="11"/>
      <c r="D278" s="5"/>
      <c r="E278" s="11"/>
      <c r="H278" s="10"/>
    </row>
    <row r="279" spans="1:8">
      <c r="A279" s="11"/>
      <c r="B279" s="11"/>
      <c r="D279" s="5"/>
      <c r="E279" s="11"/>
      <c r="H279" s="10"/>
    </row>
    <row r="280" spans="1:8">
      <c r="A280" s="11"/>
      <c r="B280" s="11"/>
      <c r="D280" s="5"/>
      <c r="E280" s="11"/>
      <c r="H280" s="10"/>
    </row>
    <row r="281" spans="1:8">
      <c r="A281" s="11"/>
      <c r="B281" s="11"/>
      <c r="D281" s="5"/>
      <c r="E281" s="11"/>
      <c r="H281" s="10"/>
    </row>
    <row r="282" spans="1:8">
      <c r="A282" s="11"/>
      <c r="B282" s="11"/>
      <c r="D282" s="5"/>
      <c r="E282" s="11"/>
      <c r="H282" s="10"/>
    </row>
    <row r="283" spans="1:8">
      <c r="A283" s="11"/>
      <c r="B283" s="11"/>
      <c r="D283" s="5"/>
      <c r="E283" s="11"/>
      <c r="H283" s="10"/>
    </row>
    <row r="284" spans="1:8">
      <c r="A284" s="11"/>
      <c r="B284" s="11"/>
      <c r="D284" s="5"/>
      <c r="E284" s="11"/>
      <c r="H284" s="10"/>
    </row>
    <row r="285" spans="1:8">
      <c r="A285" s="11"/>
      <c r="B285" s="11"/>
      <c r="D285" s="5"/>
      <c r="E285" s="11"/>
      <c r="H285" s="10"/>
    </row>
    <row r="286" spans="1:8">
      <c r="A286" s="11"/>
      <c r="B286" s="11"/>
      <c r="D286" s="5"/>
      <c r="E286" s="11"/>
      <c r="H286" s="10"/>
    </row>
    <row r="287" spans="1:8">
      <c r="A287" s="11"/>
      <c r="B287" s="11"/>
      <c r="D287" s="5"/>
      <c r="E287" s="11"/>
      <c r="H287" s="10"/>
    </row>
    <row r="288" spans="1:8">
      <c r="A288" s="11"/>
      <c r="B288" s="11"/>
      <c r="D288" s="5"/>
      <c r="E288" s="11"/>
      <c r="H288" s="10"/>
    </row>
    <row r="289" spans="1:5">
      <c r="A289" s="11"/>
      <c r="B289" s="11"/>
      <c r="D289" s="5"/>
      <c r="E289" s="11"/>
    </row>
    <row r="290" spans="1:5">
      <c r="A290" s="11"/>
      <c r="B290" s="11"/>
      <c r="D290" s="5"/>
      <c r="E290" s="11"/>
    </row>
    <row r="291" spans="1:5">
      <c r="A291" s="11"/>
      <c r="B291" s="11"/>
      <c r="D291" s="5"/>
      <c r="E291" s="11"/>
    </row>
    <row r="292" spans="1:5">
      <c r="A292" s="11"/>
      <c r="B292" s="11"/>
      <c r="D292" s="5"/>
      <c r="E292" s="11"/>
    </row>
    <row r="293" spans="1:5">
      <c r="A293" s="11"/>
      <c r="B293" s="11"/>
      <c r="D293" s="5"/>
      <c r="E293" s="11"/>
    </row>
    <row r="294" spans="1:5">
      <c r="A294" s="11"/>
      <c r="B294" s="11"/>
      <c r="D294" s="5"/>
      <c r="E294" s="11"/>
    </row>
    <row r="295" spans="1:5">
      <c r="A295" s="11"/>
      <c r="B295" s="11"/>
      <c r="D295" s="5"/>
      <c r="E295" s="11"/>
    </row>
    <row r="296" spans="1:5">
      <c r="A296" s="11"/>
      <c r="B296" s="11"/>
      <c r="D296" s="5"/>
      <c r="E296" s="11"/>
    </row>
    <row r="297" spans="1:5">
      <c r="A297" s="11"/>
      <c r="B297" s="11"/>
      <c r="D297" s="5"/>
      <c r="E297" s="11"/>
    </row>
    <row r="298" spans="1:5">
      <c r="A298" s="11"/>
      <c r="B298" s="11"/>
      <c r="D298" s="5"/>
      <c r="E298" s="11"/>
    </row>
    <row r="299" spans="1:5">
      <c r="A299" s="11"/>
      <c r="B299" s="11"/>
      <c r="D299" s="5"/>
      <c r="E299" s="11"/>
    </row>
    <row r="300" spans="1:5">
      <c r="A300" s="11"/>
      <c r="B300" s="11"/>
      <c r="D300" s="5"/>
      <c r="E300" s="11"/>
    </row>
    <row r="301" spans="1:5">
      <c r="A301" s="11"/>
      <c r="B301" s="11"/>
      <c r="D301" s="5"/>
      <c r="E301" s="11"/>
    </row>
    <row r="302" spans="1:5">
      <c r="A302" s="11"/>
      <c r="B302" s="11"/>
      <c r="D302" s="5"/>
      <c r="E302" s="11"/>
    </row>
    <row r="303" spans="1:5">
      <c r="A303" s="11"/>
      <c r="B303" s="11"/>
      <c r="D303" s="5"/>
      <c r="E303" s="11"/>
    </row>
    <row r="304" spans="1:5">
      <c r="A304" s="11"/>
      <c r="B304" s="11"/>
      <c r="D304" s="5"/>
      <c r="E304" s="11"/>
    </row>
    <row r="305" spans="1:5">
      <c r="A305" s="11"/>
      <c r="B305" s="11"/>
      <c r="D305" s="5"/>
      <c r="E305" s="11"/>
    </row>
    <row r="306" spans="1:5">
      <c r="A306" s="11"/>
      <c r="B306" s="11"/>
      <c r="D306" s="5"/>
      <c r="E306" s="11"/>
    </row>
    <row r="307" spans="1:5">
      <c r="A307" s="11"/>
      <c r="B307" s="11"/>
      <c r="D307" s="5"/>
      <c r="E307" s="11"/>
    </row>
    <row r="308" spans="1:5">
      <c r="A308" s="11"/>
      <c r="B308" s="11"/>
      <c r="D308" s="5"/>
      <c r="E308" s="11"/>
    </row>
    <row r="309" spans="1:5">
      <c r="A309" s="11"/>
      <c r="B309" s="11"/>
      <c r="D309" s="5"/>
      <c r="E309" s="11"/>
    </row>
    <row r="310" spans="1:5">
      <c r="A310" s="11"/>
      <c r="B310" s="11"/>
      <c r="D310" s="5"/>
      <c r="E310" s="11"/>
    </row>
    <row r="311" spans="1:5">
      <c r="A311" s="11"/>
      <c r="B311" s="11"/>
      <c r="D311" s="5"/>
      <c r="E311" s="11"/>
    </row>
    <row r="312" spans="1:5">
      <c r="A312" s="11"/>
      <c r="B312" s="11"/>
      <c r="D312" s="5"/>
      <c r="E312" s="11"/>
    </row>
    <row r="313" spans="1:5">
      <c r="A313" s="11"/>
      <c r="B313" s="11"/>
      <c r="D313" s="5"/>
      <c r="E313" s="11"/>
    </row>
    <row r="314" spans="1:5">
      <c r="A314" s="11"/>
      <c r="B314" s="11"/>
      <c r="D314" s="5"/>
      <c r="E314" s="11"/>
    </row>
    <row r="315" spans="1:5">
      <c r="A315" s="11"/>
      <c r="B315" s="11"/>
      <c r="D315" s="5"/>
      <c r="E315" s="11"/>
    </row>
    <row r="316" spans="1:5">
      <c r="A316" s="11"/>
      <c r="B316" s="11"/>
      <c r="D316" s="5"/>
      <c r="E316" s="11"/>
    </row>
    <row r="317" spans="1:5">
      <c r="A317" s="11"/>
      <c r="B317" s="11"/>
      <c r="D317" s="5"/>
      <c r="E317" s="11"/>
    </row>
    <row r="318" spans="1:5">
      <c r="A318" s="11"/>
      <c r="B318" s="11"/>
      <c r="D318" s="5"/>
      <c r="E318" s="11"/>
    </row>
    <row r="319" spans="1:5">
      <c r="A319" s="11"/>
      <c r="B319" s="11"/>
      <c r="D319" s="5"/>
      <c r="E319" s="11"/>
    </row>
    <row r="320" spans="1:5">
      <c r="A320" s="11"/>
      <c r="B320" s="11"/>
      <c r="D320" s="5"/>
      <c r="E320" s="11"/>
    </row>
    <row r="321" spans="1:5">
      <c r="A321" s="11"/>
      <c r="B321" s="11"/>
      <c r="D321" s="5"/>
      <c r="E321" s="11"/>
    </row>
    <row r="322" spans="1:5">
      <c r="A322" s="11"/>
      <c r="B322" s="11"/>
      <c r="D322" s="5"/>
      <c r="E322" s="11"/>
    </row>
    <row r="323" spans="1:5">
      <c r="A323" s="11"/>
      <c r="B323" s="11"/>
      <c r="D323" s="5"/>
      <c r="E323" s="11"/>
    </row>
    <row r="324" spans="1:5">
      <c r="A324" s="11"/>
      <c r="B324" s="11"/>
      <c r="D324" s="5"/>
      <c r="E324" s="11"/>
    </row>
    <row r="325" spans="1:5">
      <c r="A325" s="11"/>
      <c r="B325" s="11"/>
      <c r="D325" s="5"/>
      <c r="E325" s="11"/>
    </row>
    <row r="326" spans="1:5">
      <c r="A326" s="11"/>
      <c r="B326" s="11"/>
      <c r="D326" s="5"/>
      <c r="E326" s="11"/>
    </row>
    <row r="327" spans="1:5">
      <c r="A327" s="11"/>
      <c r="B327" s="11"/>
      <c r="D327" s="5"/>
      <c r="E327" s="11"/>
    </row>
    <row r="328" spans="1:5">
      <c r="A328" s="11"/>
      <c r="B328" s="11"/>
      <c r="D328" s="5"/>
      <c r="E328" s="11"/>
    </row>
    <row r="329" spans="1:5">
      <c r="A329" s="11"/>
      <c r="B329" s="11"/>
      <c r="D329" s="5"/>
      <c r="E329" s="11"/>
    </row>
    <row r="330" spans="1:5">
      <c r="A330" s="11"/>
      <c r="B330" s="11"/>
      <c r="D330" s="5"/>
      <c r="E330" s="11"/>
    </row>
    <row r="331" spans="1:5">
      <c r="A331" s="11"/>
      <c r="B331" s="11"/>
      <c r="D331" s="5"/>
      <c r="E331" s="11"/>
    </row>
    <row r="332" spans="1:5">
      <c r="A332" s="11"/>
      <c r="B332" s="11"/>
      <c r="D332" s="5"/>
      <c r="E332" s="11"/>
    </row>
    <row r="333" spans="1:5">
      <c r="A333" s="11"/>
      <c r="B333" s="11"/>
      <c r="D333" s="5"/>
      <c r="E333" s="11"/>
    </row>
    <row r="334" spans="1:5">
      <c r="A334" s="11"/>
      <c r="B334" s="11"/>
      <c r="D334" s="5"/>
      <c r="E334" s="11"/>
    </row>
    <row r="335" spans="1:5">
      <c r="A335" s="11"/>
      <c r="B335" s="11"/>
      <c r="D335" s="5"/>
      <c r="E335" s="11"/>
    </row>
    <row r="336" spans="1:5">
      <c r="A336" s="11"/>
      <c r="B336" s="11"/>
      <c r="D336" s="5"/>
      <c r="E336" s="11"/>
    </row>
    <row r="337" spans="1:5">
      <c r="A337" s="11"/>
      <c r="B337" s="11"/>
      <c r="D337" s="5"/>
      <c r="E337" s="11"/>
    </row>
    <row r="338" spans="1:5">
      <c r="A338" s="11"/>
      <c r="B338" s="11"/>
      <c r="D338" s="5"/>
      <c r="E338" s="11"/>
    </row>
    <row r="339" spans="1:5">
      <c r="A339" s="11"/>
      <c r="B339" s="11"/>
      <c r="D339" s="5"/>
      <c r="E339" s="11"/>
    </row>
    <row r="340" spans="1:5">
      <c r="A340" s="11"/>
      <c r="B340" s="11"/>
      <c r="D340" s="5"/>
      <c r="E340" s="11"/>
    </row>
    <row r="341" spans="1:5">
      <c r="A341" s="11"/>
      <c r="B341" s="11"/>
      <c r="D341" s="5"/>
      <c r="E341" s="11"/>
    </row>
    <row r="342" spans="1:5">
      <c r="A342" s="11"/>
      <c r="B342" s="11"/>
      <c r="D342" s="5"/>
      <c r="E342" s="11"/>
    </row>
    <row r="343" spans="1:5">
      <c r="A343" s="11"/>
      <c r="B343" s="11"/>
      <c r="D343" s="5"/>
      <c r="E343" s="11"/>
    </row>
    <row r="344" spans="1:5">
      <c r="A344" s="11"/>
      <c r="B344" s="11"/>
      <c r="D344" s="5"/>
      <c r="E344" s="11"/>
    </row>
    <row r="345" spans="1:5">
      <c r="A345" s="11"/>
      <c r="B345" s="11"/>
      <c r="D345" s="5"/>
      <c r="E345" s="11"/>
    </row>
    <row r="346" spans="1:5">
      <c r="A346" s="11"/>
      <c r="B346" s="11"/>
      <c r="D346" s="5"/>
      <c r="E346" s="11"/>
    </row>
    <row r="347" spans="1:5">
      <c r="A347" s="11"/>
      <c r="B347" s="11"/>
      <c r="D347" s="5"/>
      <c r="E347" s="11"/>
    </row>
    <row r="348" spans="1:5">
      <c r="A348" s="11"/>
      <c r="B348" s="11"/>
      <c r="D348" s="5"/>
      <c r="E348" s="11"/>
    </row>
    <row r="349" spans="1:5">
      <c r="A349" s="11"/>
      <c r="B349" s="11"/>
      <c r="D349" s="5"/>
      <c r="E349" s="11"/>
    </row>
    <row r="350" spans="1:5">
      <c r="A350" s="11"/>
      <c r="B350" s="11"/>
      <c r="D350" s="5"/>
      <c r="E350" s="11"/>
    </row>
    <row r="351" spans="1:5">
      <c r="A351" s="11"/>
      <c r="B351" s="11"/>
      <c r="D351" s="5"/>
      <c r="E351" s="11"/>
    </row>
    <row r="352" spans="1:5">
      <c r="A352" s="11"/>
      <c r="B352" s="11"/>
      <c r="D352" s="5"/>
      <c r="E352" s="11"/>
    </row>
    <row r="353" spans="1:5">
      <c r="A353" s="11"/>
      <c r="B353" s="11"/>
      <c r="D353" s="5"/>
      <c r="E353" s="11"/>
    </row>
    <row r="354" spans="1:5">
      <c r="A354" s="11"/>
      <c r="B354" s="11"/>
      <c r="D354" s="5"/>
      <c r="E354" s="11"/>
    </row>
    <row r="355" spans="1:5">
      <c r="A355" s="11"/>
      <c r="B355" s="11"/>
      <c r="D355" s="5"/>
      <c r="E355" s="11"/>
    </row>
    <row r="356" spans="1:5">
      <c r="A356" s="11"/>
      <c r="B356" s="11"/>
      <c r="D356" s="5"/>
      <c r="E356" s="11"/>
    </row>
    <row r="357" spans="1:5">
      <c r="A357" s="11"/>
      <c r="B357" s="11"/>
      <c r="D357" s="5"/>
      <c r="E357" s="11"/>
    </row>
    <row r="358" spans="1:5">
      <c r="A358" s="11"/>
      <c r="B358" s="11"/>
      <c r="D358" s="5"/>
      <c r="E358" s="11"/>
    </row>
    <row r="359" spans="1:5">
      <c r="A359" s="11"/>
      <c r="B359" s="11"/>
      <c r="D359" s="5"/>
      <c r="E359" s="11"/>
    </row>
    <row r="360" spans="1:5">
      <c r="A360" s="11"/>
      <c r="B360" s="11"/>
      <c r="D360" s="5"/>
      <c r="E360" s="11"/>
    </row>
    <row r="361" spans="1:5">
      <c r="A361" s="11"/>
      <c r="B361" s="11"/>
      <c r="D361" s="5"/>
      <c r="E361" s="11"/>
    </row>
    <row r="362" spans="1:5">
      <c r="A362" s="11"/>
      <c r="B362" s="11"/>
      <c r="D362" s="5"/>
      <c r="E362" s="11"/>
    </row>
    <row r="363" spans="1:5">
      <c r="A363" s="11"/>
      <c r="B363" s="11"/>
      <c r="D363" s="5"/>
      <c r="E363" s="11"/>
    </row>
    <row r="364" spans="1:5">
      <c r="A364" s="11"/>
      <c r="B364" s="11"/>
      <c r="D364" s="5"/>
      <c r="E364" s="11"/>
    </row>
    <row r="365" spans="1:5">
      <c r="A365" s="11"/>
      <c r="B365" s="11"/>
      <c r="D365" s="5"/>
      <c r="E365" s="11"/>
    </row>
    <row r="366" spans="1:5">
      <c r="A366" s="11"/>
      <c r="B366" s="11"/>
      <c r="D366" s="5"/>
      <c r="E366" s="11"/>
    </row>
    <row r="367" spans="1:5">
      <c r="A367" s="11"/>
      <c r="B367" s="11"/>
      <c r="D367" s="5"/>
      <c r="E367" s="11"/>
    </row>
    <row r="368" spans="1:5">
      <c r="A368" s="11"/>
      <c r="B368" s="11"/>
      <c r="D368" s="5"/>
      <c r="E368" s="11"/>
    </row>
    <row r="369" spans="1:5">
      <c r="A369" s="11"/>
      <c r="B369" s="11"/>
      <c r="D369" s="5"/>
      <c r="E369" s="11"/>
    </row>
    <row r="370" spans="1:5">
      <c r="A370" s="11"/>
      <c r="B370" s="11"/>
      <c r="D370" s="5"/>
      <c r="E370" s="11"/>
    </row>
    <row r="371" spans="1:5">
      <c r="A371" s="11"/>
      <c r="B371" s="11"/>
      <c r="D371" s="5"/>
      <c r="E371" s="11"/>
    </row>
    <row r="372" spans="1:5">
      <c r="A372" s="11"/>
      <c r="B372" s="11"/>
      <c r="D372" s="5"/>
      <c r="E372" s="11"/>
    </row>
    <row r="373" spans="1:5">
      <c r="A373" s="11"/>
      <c r="B373" s="11"/>
      <c r="D373" s="5"/>
      <c r="E373" s="11"/>
    </row>
    <row r="374" spans="1:5">
      <c r="A374" s="11"/>
      <c r="B374" s="11"/>
      <c r="D374" s="5"/>
      <c r="E374" s="11"/>
    </row>
    <row r="375" spans="1:5">
      <c r="A375" s="11"/>
      <c r="B375" s="11"/>
      <c r="D375" s="5"/>
      <c r="E375" s="11"/>
    </row>
    <row r="376" spans="1:5">
      <c r="A376" s="11"/>
      <c r="B376" s="11"/>
      <c r="D376" s="5"/>
      <c r="E376" s="11"/>
    </row>
    <row r="377" spans="1:5">
      <c r="A377" s="11"/>
      <c r="B377" s="11"/>
      <c r="D377" s="5"/>
      <c r="E377" s="11"/>
    </row>
    <row r="378" spans="1:5">
      <c r="A378" s="11"/>
      <c r="B378" s="11"/>
      <c r="D378" s="5"/>
      <c r="E378" s="11"/>
    </row>
    <row r="379" spans="1:5">
      <c r="A379" s="11"/>
      <c r="B379" s="11"/>
      <c r="D379" s="5"/>
      <c r="E379" s="11"/>
    </row>
    <row r="380" spans="1:5">
      <c r="A380" s="11"/>
      <c r="B380" s="11"/>
      <c r="D380" s="5"/>
      <c r="E380" s="11"/>
    </row>
    <row r="381" spans="1:5">
      <c r="A381" s="11"/>
      <c r="B381" s="11"/>
      <c r="D381" s="5"/>
      <c r="E381" s="11"/>
    </row>
    <row r="382" spans="1:5">
      <c r="A382" s="11"/>
      <c r="B382" s="11"/>
      <c r="D382" s="5"/>
      <c r="E382" s="11"/>
    </row>
    <row r="383" spans="1:5">
      <c r="A383" s="11"/>
      <c r="B383" s="11"/>
      <c r="D383" s="5"/>
      <c r="E383" s="11"/>
    </row>
    <row r="384" spans="1:5">
      <c r="A384" s="11"/>
      <c r="B384" s="11"/>
      <c r="D384" s="5"/>
      <c r="E384" s="11"/>
    </row>
    <row r="385" spans="1:5">
      <c r="A385" s="11"/>
      <c r="B385" s="11"/>
      <c r="D385" s="5"/>
      <c r="E385" s="11"/>
    </row>
    <row r="386" spans="1:5">
      <c r="A386" s="11"/>
      <c r="B386" s="11"/>
      <c r="D386" s="5"/>
      <c r="E386" s="11"/>
    </row>
    <row r="387" spans="1:5">
      <c r="A387" s="11"/>
      <c r="B387" s="11"/>
      <c r="D387" s="5"/>
      <c r="E387" s="11"/>
    </row>
    <row r="388" spans="1:5">
      <c r="A388" s="11"/>
      <c r="B388" s="11"/>
      <c r="D388" s="5"/>
      <c r="E388" s="11"/>
    </row>
    <row r="389" spans="1:5">
      <c r="A389" s="11"/>
      <c r="B389" s="11"/>
      <c r="D389" s="5"/>
      <c r="E389" s="11"/>
    </row>
    <row r="390" spans="1:5">
      <c r="A390" s="11"/>
      <c r="B390" s="11"/>
      <c r="D390" s="5"/>
      <c r="E390" s="11"/>
    </row>
    <row r="391" spans="1:5">
      <c r="A391" s="11"/>
      <c r="B391" s="11"/>
      <c r="D391" s="5"/>
      <c r="E391" s="11"/>
    </row>
    <row r="392" spans="1:5">
      <c r="A392" s="11"/>
      <c r="B392" s="11"/>
      <c r="D392" s="5"/>
      <c r="E392" s="11"/>
    </row>
    <row r="393" spans="1:5">
      <c r="A393" s="11"/>
      <c r="B393" s="11"/>
      <c r="D393" s="5"/>
      <c r="E393" s="11"/>
    </row>
    <row r="394" spans="1:5">
      <c r="A394" s="11"/>
      <c r="B394" s="11"/>
      <c r="D394" s="5"/>
      <c r="E394" s="11"/>
    </row>
    <row r="395" spans="1:5">
      <c r="A395" s="11"/>
      <c r="B395" s="11"/>
      <c r="D395" s="5"/>
      <c r="E395" s="11"/>
    </row>
    <row r="396" spans="1:5">
      <c r="A396" s="11"/>
      <c r="B396" s="11"/>
      <c r="D396" s="5"/>
      <c r="E396" s="11"/>
    </row>
    <row r="397" spans="1:5">
      <c r="A397" s="11"/>
      <c r="B397" s="11"/>
      <c r="D397" s="5"/>
      <c r="E397" s="11"/>
    </row>
    <row r="398" spans="1:5">
      <c r="A398" s="11"/>
      <c r="B398" s="11"/>
      <c r="D398" s="5"/>
      <c r="E398" s="11"/>
    </row>
    <row r="399" spans="1:5">
      <c r="A399" s="11"/>
      <c r="B399" s="11"/>
      <c r="D399" s="5"/>
      <c r="E399" s="11"/>
    </row>
    <row r="400" spans="1:5">
      <c r="A400" s="11"/>
      <c r="B400" s="11"/>
      <c r="D400" s="5"/>
      <c r="E400" s="11"/>
    </row>
    <row r="401" spans="1:5">
      <c r="A401" s="11"/>
      <c r="B401" s="11"/>
      <c r="D401" s="5"/>
      <c r="E401" s="11"/>
    </row>
    <row r="402" spans="1:5">
      <c r="A402" s="11"/>
      <c r="B402" s="11"/>
      <c r="D402" s="5"/>
      <c r="E402" s="11"/>
    </row>
    <row r="403" spans="1:5">
      <c r="A403" s="11"/>
      <c r="B403" s="11"/>
      <c r="D403" s="5"/>
      <c r="E403" s="11"/>
    </row>
    <row r="404" spans="1:5">
      <c r="A404" s="11"/>
      <c r="B404" s="11"/>
      <c r="D404" s="5"/>
      <c r="E404" s="11"/>
    </row>
    <row r="405" spans="1:5">
      <c r="A405" s="11"/>
      <c r="B405" s="11"/>
      <c r="D405" s="5"/>
      <c r="E405" s="11"/>
    </row>
    <row r="406" spans="1:5">
      <c r="A406" s="11"/>
      <c r="B406" s="11"/>
      <c r="D406" s="5"/>
      <c r="E406" s="11"/>
    </row>
    <row r="407" spans="1:5">
      <c r="A407" s="11"/>
      <c r="B407" s="11"/>
      <c r="D407" s="5"/>
      <c r="E407" s="11"/>
    </row>
    <row r="408" spans="1:5">
      <c r="A408" s="11"/>
      <c r="B408" s="11"/>
      <c r="D408" s="5"/>
      <c r="E408" s="11"/>
    </row>
    <row r="409" spans="1:5">
      <c r="A409" s="11"/>
      <c r="B409" s="11"/>
      <c r="D409" s="5"/>
      <c r="E409" s="11"/>
    </row>
    <row r="410" spans="1:5">
      <c r="A410" s="11"/>
      <c r="B410" s="11"/>
      <c r="D410" s="5"/>
      <c r="E410" s="11"/>
    </row>
    <row r="411" spans="1:5">
      <c r="A411" s="11"/>
      <c r="B411" s="11"/>
      <c r="D411" s="5"/>
      <c r="E411" s="11"/>
    </row>
    <row r="412" spans="1:5">
      <c r="A412" s="11"/>
      <c r="B412" s="11"/>
      <c r="D412" s="5"/>
      <c r="E412" s="11"/>
    </row>
    <row r="413" spans="1:5">
      <c r="A413" s="11"/>
      <c r="B413" s="11"/>
      <c r="D413" s="5"/>
      <c r="E413" s="11"/>
    </row>
    <row r="414" spans="1:5">
      <c r="A414" s="11"/>
      <c r="B414" s="11"/>
      <c r="D414" s="5"/>
      <c r="E414" s="11"/>
    </row>
    <row r="415" spans="1:5">
      <c r="A415" s="11"/>
      <c r="B415" s="11"/>
      <c r="D415" s="5"/>
      <c r="E415" s="11"/>
    </row>
    <row r="416" spans="1:5">
      <c r="A416" s="11"/>
      <c r="B416" s="11"/>
      <c r="D416" s="5"/>
      <c r="E416" s="11"/>
    </row>
    <row r="417" spans="1:5">
      <c r="A417" s="11"/>
      <c r="B417" s="11"/>
      <c r="D417" s="5"/>
      <c r="E417" s="11"/>
    </row>
    <row r="418" spans="1:5">
      <c r="A418" s="11"/>
      <c r="B418" s="11"/>
      <c r="D418" s="5"/>
      <c r="E418" s="11"/>
    </row>
    <row r="419" spans="1:5">
      <c r="A419" s="11"/>
      <c r="B419" s="11"/>
      <c r="D419" s="5"/>
      <c r="E419" s="11"/>
    </row>
    <row r="420" spans="1:5">
      <c r="A420" s="11"/>
      <c r="B420" s="11"/>
      <c r="D420" s="5"/>
      <c r="E420" s="11"/>
    </row>
    <row r="421" spans="1:5">
      <c r="A421" s="11"/>
      <c r="B421" s="11"/>
      <c r="D421" s="5"/>
      <c r="E421" s="11"/>
    </row>
    <row r="422" spans="1:5">
      <c r="A422" s="11"/>
      <c r="B422" s="11"/>
      <c r="D422" s="5"/>
      <c r="E422" s="11"/>
    </row>
    <row r="423" spans="1:5">
      <c r="A423" s="11"/>
      <c r="B423" s="11"/>
      <c r="D423" s="5"/>
      <c r="E423" s="11"/>
    </row>
    <row r="424" spans="1:5">
      <c r="A424" s="11"/>
      <c r="B424" s="11"/>
      <c r="D424" s="5"/>
      <c r="E424" s="11"/>
    </row>
    <row r="425" spans="1:5">
      <c r="A425" s="11"/>
      <c r="B425" s="11"/>
      <c r="D425" s="5"/>
      <c r="E425" s="11"/>
    </row>
    <row r="426" spans="1:5">
      <c r="A426" s="11"/>
      <c r="B426" s="11"/>
      <c r="D426" s="5"/>
      <c r="E426" s="11"/>
    </row>
    <row r="427" spans="1:5">
      <c r="A427" s="11"/>
      <c r="B427" s="11"/>
      <c r="D427" s="5"/>
      <c r="E427" s="11"/>
    </row>
    <row r="428" spans="1:5">
      <c r="A428" s="11"/>
      <c r="B428" s="11"/>
      <c r="D428" s="5"/>
      <c r="E428" s="11"/>
    </row>
    <row r="429" spans="1:5">
      <c r="A429" s="11"/>
      <c r="B429" s="11"/>
      <c r="D429" s="5"/>
      <c r="E429" s="11"/>
    </row>
    <row r="430" spans="1:5">
      <c r="A430" s="11"/>
      <c r="B430" s="11"/>
      <c r="D430" s="5"/>
      <c r="E430" s="11"/>
    </row>
    <row r="431" spans="1:5">
      <c r="A431" s="11"/>
      <c r="B431" s="11"/>
      <c r="D431" s="5"/>
      <c r="E431" s="11"/>
    </row>
    <row r="432" spans="1:5">
      <c r="A432" s="11"/>
      <c r="B432" s="11"/>
      <c r="D432" s="5"/>
      <c r="E432" s="11"/>
    </row>
    <row r="433" spans="1:5">
      <c r="A433" s="11"/>
      <c r="B433" s="11"/>
      <c r="D433" s="5"/>
      <c r="E433" s="11"/>
    </row>
    <row r="434" spans="1:5">
      <c r="A434" s="11"/>
      <c r="B434" s="11"/>
      <c r="D434" s="5"/>
      <c r="E434" s="11"/>
    </row>
    <row r="435" spans="1:5">
      <c r="A435" s="11"/>
      <c r="B435" s="11"/>
      <c r="D435" s="5"/>
      <c r="E435" s="11"/>
    </row>
    <row r="436" spans="1:5">
      <c r="A436" s="11"/>
      <c r="B436" s="11"/>
      <c r="D436" s="5"/>
      <c r="E436" s="11"/>
    </row>
    <row r="437" spans="1:5">
      <c r="A437" s="11"/>
      <c r="B437" s="11"/>
      <c r="D437" s="5"/>
      <c r="E437" s="11"/>
    </row>
    <row r="438" spans="1:5">
      <c r="A438" s="11"/>
      <c r="B438" s="11"/>
      <c r="D438" s="5"/>
      <c r="E438" s="11"/>
    </row>
    <row r="439" spans="1:5">
      <c r="A439" s="11"/>
      <c r="B439" s="11"/>
      <c r="D439" s="5"/>
      <c r="E439" s="11"/>
    </row>
    <row r="440" spans="1:5">
      <c r="A440" s="11"/>
      <c r="B440" s="11"/>
      <c r="D440" s="5"/>
      <c r="E440" s="11"/>
    </row>
    <row r="441" spans="1:5">
      <c r="A441" s="11"/>
      <c r="B441" s="11"/>
      <c r="D441" s="5"/>
      <c r="E441" s="11"/>
    </row>
    <row r="442" spans="1:5">
      <c r="A442" s="11"/>
      <c r="B442" s="11"/>
      <c r="D442" s="5"/>
      <c r="E442" s="11"/>
    </row>
    <row r="443" spans="1:5">
      <c r="A443" s="11"/>
      <c r="B443" s="11"/>
      <c r="D443" s="5"/>
      <c r="E443" s="11"/>
    </row>
    <row r="444" spans="1:5">
      <c r="A444" s="11"/>
      <c r="B444" s="11"/>
      <c r="D444" s="5"/>
      <c r="E444" s="11"/>
    </row>
    <row r="445" spans="1:5">
      <c r="A445" s="11"/>
      <c r="B445" s="11"/>
      <c r="D445" s="5"/>
      <c r="E445" s="11"/>
    </row>
    <row r="446" spans="1:5">
      <c r="A446" s="11"/>
      <c r="B446" s="11"/>
      <c r="D446" s="5"/>
      <c r="E446" s="11"/>
    </row>
    <row r="447" spans="1:5">
      <c r="A447" s="11"/>
      <c r="B447" s="11"/>
      <c r="D447" s="5"/>
      <c r="E447" s="11"/>
    </row>
    <row r="448" spans="1:5">
      <c r="A448" s="11"/>
      <c r="B448" s="11"/>
      <c r="D448" s="5"/>
      <c r="E448" s="11"/>
    </row>
    <row r="449" spans="1:5">
      <c r="A449" s="11"/>
      <c r="B449" s="11"/>
      <c r="D449" s="5"/>
      <c r="E449" s="11"/>
    </row>
    <row r="450" spans="1:5">
      <c r="A450" s="11"/>
      <c r="B450" s="11"/>
      <c r="D450" s="5"/>
      <c r="E450" s="11"/>
    </row>
    <row r="451" spans="1:5">
      <c r="A451" s="11"/>
      <c r="B451" s="11"/>
      <c r="D451" s="5"/>
      <c r="E451" s="11"/>
    </row>
    <row r="452" spans="1:5">
      <c r="A452" s="11"/>
      <c r="B452" s="11"/>
      <c r="D452" s="5"/>
      <c r="E452" s="11"/>
    </row>
    <row r="453" spans="1:5">
      <c r="A453" s="11"/>
      <c r="B453" s="11"/>
      <c r="D453" s="5"/>
      <c r="E453" s="11"/>
    </row>
    <row r="454" spans="1:5">
      <c r="A454" s="11"/>
      <c r="B454" s="11"/>
      <c r="D454" s="5"/>
      <c r="E454" s="11"/>
    </row>
    <row r="455" spans="1:5">
      <c r="A455" s="11"/>
      <c r="B455" s="11"/>
      <c r="D455" s="5"/>
      <c r="E455" s="11"/>
    </row>
    <row r="456" spans="1:5">
      <c r="A456" s="11"/>
      <c r="B456" s="11"/>
      <c r="D456" s="5"/>
      <c r="E456" s="11"/>
    </row>
    <row r="457" spans="1:5">
      <c r="A457" s="11"/>
      <c r="B457" s="11"/>
      <c r="D457" s="5"/>
      <c r="E457" s="11"/>
    </row>
    <row r="458" spans="1:5">
      <c r="A458" s="11"/>
      <c r="B458" s="11"/>
      <c r="D458" s="5"/>
      <c r="E458" s="11"/>
    </row>
    <row r="459" spans="1:5">
      <c r="A459" s="11"/>
      <c r="B459" s="11"/>
      <c r="D459" s="5"/>
      <c r="E459" s="11"/>
    </row>
    <row r="460" spans="1:5">
      <c r="A460" s="11"/>
      <c r="B460" s="11"/>
      <c r="D460" s="5"/>
      <c r="E460" s="11"/>
    </row>
    <row r="461" spans="1:5">
      <c r="A461" s="11"/>
      <c r="B461" s="11"/>
      <c r="D461" s="5"/>
      <c r="E461" s="11"/>
    </row>
    <row r="462" spans="1:5">
      <c r="A462" s="11"/>
      <c r="B462" s="11"/>
      <c r="D462" s="5"/>
      <c r="E462" s="11"/>
    </row>
    <row r="463" spans="1:5">
      <c r="A463" s="11"/>
      <c r="B463" s="11"/>
      <c r="D463" s="5"/>
      <c r="E463" s="11"/>
    </row>
    <row r="464" spans="1:5">
      <c r="A464" s="11"/>
      <c r="B464" s="11"/>
      <c r="D464" s="5"/>
      <c r="E464" s="11"/>
    </row>
    <row r="465" spans="1:5">
      <c r="A465" s="11"/>
      <c r="B465" s="11"/>
      <c r="D465" s="5"/>
      <c r="E465" s="11"/>
    </row>
    <row r="466" spans="1:5">
      <c r="A466" s="11"/>
      <c r="B466" s="11"/>
      <c r="D466" s="5"/>
      <c r="E466" s="11"/>
    </row>
    <row r="467" spans="1:5">
      <c r="A467" s="11"/>
      <c r="B467" s="11"/>
      <c r="D467" s="5"/>
      <c r="E467" s="11"/>
    </row>
    <row r="468" spans="1:5">
      <c r="A468" s="11"/>
      <c r="B468" s="11"/>
      <c r="D468" s="5"/>
      <c r="E468" s="11"/>
    </row>
    <row r="469" spans="1:5">
      <c r="A469" s="11"/>
      <c r="B469" s="11"/>
      <c r="D469" s="5"/>
      <c r="E469" s="11"/>
    </row>
    <row r="470" spans="1:5">
      <c r="A470" s="11"/>
      <c r="B470" s="11"/>
      <c r="D470" s="5"/>
      <c r="E470" s="11"/>
    </row>
    <row r="471" spans="1:5">
      <c r="A471" s="11"/>
      <c r="B471" s="11"/>
      <c r="D471" s="5"/>
      <c r="E471" s="11"/>
    </row>
    <row r="472" spans="1:5">
      <c r="A472" s="11"/>
      <c r="B472" s="11"/>
      <c r="D472" s="5"/>
      <c r="E472" s="11"/>
    </row>
    <row r="473" spans="1:5">
      <c r="A473" s="11"/>
      <c r="B473" s="11"/>
      <c r="D473" s="5"/>
      <c r="E473" s="11"/>
    </row>
    <row r="474" spans="1:5">
      <c r="A474" s="11"/>
      <c r="B474" s="11"/>
      <c r="D474" s="5"/>
      <c r="E474" s="11"/>
    </row>
    <row r="475" spans="1:5">
      <c r="A475" s="11"/>
      <c r="B475" s="11"/>
      <c r="D475" s="5"/>
      <c r="E475" s="11"/>
    </row>
    <row r="476" spans="1:5">
      <c r="A476" s="11"/>
      <c r="B476" s="11"/>
      <c r="D476" s="5"/>
      <c r="E476" s="11"/>
    </row>
    <row r="477" spans="1:5">
      <c r="A477" s="11"/>
      <c r="B477" s="11"/>
      <c r="D477" s="5"/>
      <c r="E477" s="11"/>
    </row>
    <row r="478" spans="1:5">
      <c r="A478" s="11"/>
      <c r="B478" s="11"/>
      <c r="D478" s="5"/>
      <c r="E478" s="11"/>
    </row>
    <row r="479" spans="1:5">
      <c r="A479" s="11"/>
      <c r="B479" s="11"/>
      <c r="D479" s="5"/>
      <c r="E479" s="11"/>
    </row>
    <row r="480" spans="1:5">
      <c r="A480" s="11"/>
      <c r="B480" s="11"/>
      <c r="D480" s="5"/>
      <c r="E480" s="11"/>
    </row>
    <row r="481" spans="1:5">
      <c r="A481" s="11"/>
      <c r="B481" s="11"/>
      <c r="D481" s="5"/>
      <c r="E481" s="11"/>
    </row>
    <row r="482" spans="1:5">
      <c r="A482" s="11"/>
      <c r="B482" s="11"/>
      <c r="D482" s="5"/>
      <c r="E482" s="11"/>
    </row>
    <row r="483" spans="1:5">
      <c r="A483" s="11"/>
      <c r="B483" s="11"/>
      <c r="D483" s="5"/>
      <c r="E483" s="11"/>
    </row>
    <row r="484" spans="1:5">
      <c r="A484" s="11"/>
      <c r="B484" s="11"/>
      <c r="D484" s="5"/>
      <c r="E484" s="11"/>
    </row>
    <row r="485" spans="1:5">
      <c r="A485" s="11"/>
      <c r="B485" s="11"/>
      <c r="D485" s="5"/>
      <c r="E485" s="11"/>
    </row>
    <row r="486" spans="1:5">
      <c r="A486" s="11"/>
      <c r="B486" s="11"/>
      <c r="D486" s="5"/>
      <c r="E486" s="11"/>
    </row>
    <row r="487" spans="1:5">
      <c r="A487" s="11"/>
      <c r="B487" s="11"/>
      <c r="D487" s="5"/>
      <c r="E487" s="11"/>
    </row>
    <row r="488" spans="1:5">
      <c r="A488" s="11"/>
      <c r="B488" s="11"/>
      <c r="D488" s="5"/>
      <c r="E488" s="11"/>
    </row>
    <row r="489" spans="1:5">
      <c r="A489" s="11"/>
      <c r="B489" s="11"/>
      <c r="D489" s="5"/>
      <c r="E489" s="11"/>
    </row>
    <row r="490" spans="1:5">
      <c r="A490" s="11"/>
      <c r="B490" s="11"/>
      <c r="D490" s="5"/>
      <c r="E490" s="11"/>
    </row>
    <row r="491" spans="1:5">
      <c r="A491" s="11"/>
      <c r="B491" s="11"/>
      <c r="D491" s="5"/>
      <c r="E491" s="11"/>
    </row>
    <row r="492" spans="1:5">
      <c r="A492" s="11"/>
      <c r="B492" s="11"/>
      <c r="D492" s="5"/>
      <c r="E492" s="11"/>
    </row>
    <row r="493" spans="1:5">
      <c r="A493" s="11"/>
      <c r="B493" s="11"/>
      <c r="D493" s="5"/>
      <c r="E493" s="11"/>
    </row>
    <row r="494" spans="1:5">
      <c r="A494" s="11"/>
      <c r="B494" s="11"/>
      <c r="D494" s="5"/>
      <c r="E494" s="11"/>
    </row>
    <row r="495" spans="1:5">
      <c r="A495" s="11"/>
      <c r="B495" s="11"/>
      <c r="D495" s="5"/>
      <c r="E495" s="11"/>
    </row>
    <row r="496" spans="1:5">
      <c r="A496" s="11"/>
      <c r="B496" s="11"/>
      <c r="D496" s="5"/>
      <c r="E496" s="11"/>
    </row>
    <row r="497" spans="1:5">
      <c r="A497" s="11"/>
      <c r="B497" s="11"/>
      <c r="D497" s="5"/>
      <c r="E497" s="11"/>
    </row>
    <row r="498" spans="1:5">
      <c r="A498" s="11"/>
      <c r="B498" s="11"/>
      <c r="D498" s="5"/>
      <c r="E498" s="11"/>
    </row>
    <row r="499" spans="1:5">
      <c r="A499" s="11"/>
      <c r="B499" s="11"/>
      <c r="D499" s="5"/>
      <c r="E499" s="11"/>
    </row>
    <row r="500" spans="1:5">
      <c r="A500" s="11"/>
      <c r="B500" s="11"/>
      <c r="D500" s="5"/>
      <c r="E500" s="11"/>
    </row>
    <row r="501" spans="1:5">
      <c r="A501" s="11"/>
      <c r="B501" s="11"/>
      <c r="D501" s="5"/>
      <c r="E501" s="11"/>
    </row>
    <row r="502" spans="1:5">
      <c r="A502" s="11"/>
      <c r="B502" s="11"/>
      <c r="D502" s="5"/>
      <c r="E502" s="11"/>
    </row>
    <row r="503" spans="1:5">
      <c r="A503" s="11"/>
      <c r="B503" s="11"/>
      <c r="D503" s="5"/>
      <c r="E503" s="11"/>
    </row>
    <row r="504" spans="1:5">
      <c r="A504" s="11"/>
      <c r="B504" s="11"/>
      <c r="D504" s="5"/>
      <c r="E504" s="11"/>
    </row>
    <row r="505" spans="1:5">
      <c r="A505" s="11"/>
      <c r="B505" s="11"/>
      <c r="D505" s="5"/>
      <c r="E505" s="11"/>
    </row>
    <row r="506" spans="1:5">
      <c r="A506" s="11"/>
      <c r="B506" s="11"/>
      <c r="D506" s="5"/>
      <c r="E506" s="11"/>
    </row>
    <row r="507" spans="1:5">
      <c r="A507" s="11"/>
      <c r="B507" s="11"/>
      <c r="D507" s="5"/>
      <c r="E507" s="11"/>
    </row>
    <row r="508" spans="1:5">
      <c r="A508" s="11"/>
      <c r="B508" s="11"/>
      <c r="D508" s="5"/>
      <c r="E508" s="11"/>
    </row>
    <row r="509" spans="1:5">
      <c r="A509" s="11"/>
      <c r="B509" s="11"/>
      <c r="D509" s="5"/>
      <c r="E509" s="11"/>
    </row>
    <row r="510" spans="1:5">
      <c r="A510" s="11"/>
      <c r="B510" s="11"/>
      <c r="D510" s="5"/>
      <c r="E510" s="11"/>
    </row>
    <row r="511" spans="1:5">
      <c r="A511" s="11"/>
      <c r="B511" s="11"/>
      <c r="D511" s="5"/>
      <c r="E511" s="11"/>
    </row>
    <row r="512" spans="1:5">
      <c r="A512" s="11"/>
      <c r="B512" s="11"/>
      <c r="D512" s="5"/>
      <c r="E512" s="11"/>
    </row>
    <row r="513" spans="1:5">
      <c r="A513" s="11"/>
      <c r="B513" s="11"/>
      <c r="D513" s="5"/>
      <c r="E513" s="11"/>
    </row>
    <row r="514" spans="1:5">
      <c r="A514" s="11"/>
      <c r="B514" s="11"/>
      <c r="D514" s="5"/>
      <c r="E514" s="11"/>
    </row>
    <row r="515" spans="1:5">
      <c r="A515" s="11"/>
      <c r="B515" s="11"/>
      <c r="D515" s="5"/>
      <c r="E515" s="11"/>
    </row>
    <row r="516" spans="1:5">
      <c r="A516" s="11"/>
      <c r="B516" s="11"/>
      <c r="D516" s="5"/>
      <c r="E516" s="11"/>
    </row>
    <row r="517" spans="1:5">
      <c r="A517" s="11"/>
      <c r="B517" s="11"/>
      <c r="D517" s="5"/>
      <c r="E517" s="11"/>
    </row>
    <row r="518" spans="1:5">
      <c r="A518" s="11"/>
      <c r="B518" s="11"/>
      <c r="D518" s="5"/>
      <c r="E518" s="11"/>
    </row>
    <row r="519" spans="1:5">
      <c r="A519" s="11"/>
      <c r="B519" s="11"/>
      <c r="D519" s="5"/>
      <c r="E519" s="11"/>
    </row>
    <row r="520" spans="1:5">
      <c r="A520" s="11"/>
      <c r="B520" s="11"/>
      <c r="D520" s="5"/>
      <c r="E520" s="11"/>
    </row>
    <row r="521" spans="1:5">
      <c r="A521" s="11"/>
      <c r="B521" s="11"/>
      <c r="D521" s="5"/>
      <c r="E521" s="11"/>
    </row>
    <row r="522" spans="1:5">
      <c r="A522" s="11"/>
      <c r="B522" s="11"/>
      <c r="D522" s="5"/>
      <c r="E522" s="11"/>
    </row>
    <row r="523" spans="1:5">
      <c r="A523" s="11"/>
      <c r="B523" s="11"/>
      <c r="D523" s="5"/>
      <c r="E523" s="11"/>
    </row>
    <row r="524" spans="1:5">
      <c r="A524" s="11"/>
      <c r="B524" s="11"/>
      <c r="D524" s="5"/>
      <c r="E524" s="11"/>
    </row>
    <row r="525" spans="1:5">
      <c r="A525" s="11"/>
      <c r="B525" s="11"/>
      <c r="D525" s="5"/>
      <c r="E525" s="11"/>
    </row>
    <row r="526" spans="1:5">
      <c r="A526" s="11"/>
      <c r="B526" s="11"/>
      <c r="D526" s="5"/>
      <c r="E526" s="11"/>
    </row>
    <row r="527" spans="1:5">
      <c r="A527" s="11"/>
      <c r="B527" s="11"/>
      <c r="D527" s="5"/>
      <c r="E527" s="11"/>
    </row>
    <row r="528" spans="1:5">
      <c r="A528" s="11"/>
      <c r="B528" s="11"/>
      <c r="D528" s="5"/>
      <c r="E528" s="11"/>
    </row>
    <row r="529" spans="1:5">
      <c r="A529" s="11"/>
      <c r="B529" s="11"/>
      <c r="D529" s="5"/>
      <c r="E529" s="11"/>
    </row>
    <row r="530" spans="1:5">
      <c r="A530" s="11"/>
      <c r="B530" s="11"/>
      <c r="D530" s="5"/>
      <c r="E530" s="11"/>
    </row>
    <row r="531" spans="1:5">
      <c r="A531" s="11"/>
      <c r="B531" s="11"/>
      <c r="D531" s="5"/>
      <c r="E531" s="11"/>
    </row>
    <row r="532" spans="1:5">
      <c r="A532" s="11"/>
      <c r="B532" s="11"/>
      <c r="D532" s="5"/>
      <c r="E532" s="11"/>
    </row>
    <row r="533" spans="1:5">
      <c r="A533" s="11"/>
      <c r="B533" s="11"/>
      <c r="D533" s="5"/>
      <c r="E533" s="11"/>
    </row>
    <row r="534" spans="1:5">
      <c r="A534" s="11"/>
      <c r="B534" s="11"/>
      <c r="D534" s="5"/>
      <c r="E534" s="11"/>
    </row>
    <row r="535" spans="1:5">
      <c r="A535" s="11"/>
      <c r="B535" s="11"/>
      <c r="D535" s="5"/>
      <c r="E535" s="11"/>
    </row>
    <row r="536" spans="1:5">
      <c r="A536" s="11"/>
      <c r="B536" s="11"/>
      <c r="D536" s="5"/>
      <c r="E536" s="11"/>
    </row>
    <row r="537" spans="1:5">
      <c r="A537" s="11"/>
      <c r="B537" s="11"/>
      <c r="D537" s="5"/>
      <c r="E537" s="11"/>
    </row>
    <row r="538" spans="1:5">
      <c r="A538" s="11"/>
      <c r="B538" s="11"/>
      <c r="D538" s="5"/>
      <c r="E538" s="11"/>
    </row>
    <row r="539" spans="1:5">
      <c r="A539" s="11"/>
      <c r="B539" s="11"/>
      <c r="D539" s="5"/>
      <c r="E539" s="11"/>
    </row>
    <row r="540" spans="1:5">
      <c r="A540" s="11"/>
      <c r="B540" s="11"/>
      <c r="D540" s="5"/>
      <c r="E540" s="11"/>
    </row>
    <row r="541" spans="1:5">
      <c r="A541" s="11"/>
      <c r="B541" s="11"/>
      <c r="D541" s="5"/>
      <c r="E541" s="11"/>
    </row>
    <row r="542" spans="1:5">
      <c r="A542" s="11"/>
      <c r="B542" s="11"/>
      <c r="D542" s="5"/>
      <c r="E542" s="11"/>
    </row>
    <row r="543" spans="1:5">
      <c r="A543" s="11"/>
      <c r="B543" s="11"/>
      <c r="D543" s="5"/>
      <c r="E543" s="11"/>
    </row>
    <row r="544" spans="1:5">
      <c r="A544" s="11"/>
      <c r="B544" s="11"/>
      <c r="D544" s="5"/>
      <c r="E544" s="11"/>
    </row>
    <row r="545" spans="1:5">
      <c r="A545" s="11"/>
      <c r="B545" s="11"/>
      <c r="D545" s="5"/>
      <c r="E545" s="11"/>
    </row>
    <row r="546" spans="1:5">
      <c r="A546" s="11"/>
      <c r="B546" s="11"/>
      <c r="D546" s="5"/>
      <c r="E546" s="11"/>
    </row>
    <row r="547" spans="1:5">
      <c r="A547" s="11"/>
      <c r="B547" s="11"/>
      <c r="D547" s="5"/>
      <c r="E547" s="11"/>
    </row>
    <row r="548" spans="1:5">
      <c r="A548" s="11"/>
      <c r="B548" s="11"/>
      <c r="D548" s="5"/>
      <c r="E548" s="11"/>
    </row>
    <row r="549" spans="1:5">
      <c r="A549" s="11"/>
      <c r="B549" s="11"/>
      <c r="D549" s="5"/>
      <c r="E549" s="11"/>
    </row>
    <row r="550" spans="1:5">
      <c r="A550" s="11"/>
      <c r="B550" s="11"/>
      <c r="D550" s="5"/>
      <c r="E550" s="11"/>
    </row>
    <row r="551" spans="1:5">
      <c r="A551" s="11"/>
      <c r="B551" s="11"/>
      <c r="D551" s="5"/>
      <c r="E551" s="11"/>
    </row>
    <row r="552" spans="1:5">
      <c r="A552" s="11"/>
      <c r="B552" s="11"/>
      <c r="D552" s="5"/>
      <c r="E552" s="11"/>
    </row>
    <row r="553" spans="1:5">
      <c r="A553" s="11"/>
      <c r="B553" s="11"/>
      <c r="D553" s="5"/>
      <c r="E553" s="11"/>
    </row>
    <row r="554" spans="1:5">
      <c r="A554" s="11"/>
      <c r="B554" s="11"/>
      <c r="D554" s="5"/>
      <c r="E554" s="11"/>
    </row>
    <row r="555" spans="1:5">
      <c r="A555" s="11"/>
      <c r="B555" s="11"/>
      <c r="D555" s="5"/>
      <c r="E555" s="11"/>
    </row>
    <row r="556" spans="1:5">
      <c r="A556" s="11"/>
      <c r="B556" s="11"/>
      <c r="D556" s="5"/>
      <c r="E556" s="11"/>
    </row>
    <row r="557" spans="1:5">
      <c r="A557" s="11"/>
      <c r="B557" s="11"/>
      <c r="D557" s="5"/>
      <c r="E557" s="11"/>
    </row>
    <row r="558" spans="1:5">
      <c r="A558" s="11"/>
      <c r="B558" s="11"/>
      <c r="D558" s="5"/>
      <c r="E558" s="11"/>
    </row>
    <row r="559" spans="1:5">
      <c r="A559" s="11"/>
      <c r="B559" s="11"/>
      <c r="D559" s="5"/>
      <c r="E559" s="11"/>
    </row>
    <row r="560" spans="1:5">
      <c r="A560" s="11"/>
      <c r="B560" s="11"/>
      <c r="D560" s="5"/>
      <c r="E560" s="11"/>
    </row>
    <row r="561" spans="1:5">
      <c r="A561" s="11"/>
      <c r="B561" s="11"/>
      <c r="D561" s="5"/>
      <c r="E561" s="11"/>
    </row>
    <row r="562" spans="1:5">
      <c r="A562" s="11"/>
      <c r="B562" s="11"/>
      <c r="D562" s="5"/>
      <c r="E562" s="11"/>
    </row>
    <row r="563" spans="1:5">
      <c r="A563" s="11"/>
      <c r="B563" s="11"/>
      <c r="D563" s="5"/>
      <c r="E563" s="11"/>
    </row>
    <row r="564" spans="1:5">
      <c r="A564" s="11"/>
      <c r="B564" s="11"/>
      <c r="D564" s="5"/>
      <c r="E564" s="11"/>
    </row>
    <row r="565" spans="1:5">
      <c r="A565" s="11"/>
      <c r="B565" s="11"/>
      <c r="D565" s="5"/>
      <c r="E565" s="11"/>
    </row>
    <row r="566" spans="1:5">
      <c r="A566" s="11"/>
      <c r="B566" s="11"/>
      <c r="D566" s="5"/>
      <c r="E566" s="11"/>
    </row>
    <row r="567" spans="1:5">
      <c r="A567" s="11"/>
      <c r="B567" s="11"/>
      <c r="D567" s="5"/>
      <c r="E567" s="11"/>
    </row>
    <row r="568" spans="1:5">
      <c r="A568" s="11"/>
      <c r="B568" s="11"/>
      <c r="D568" s="5"/>
      <c r="E568" s="11"/>
    </row>
    <row r="569" spans="1:5">
      <c r="A569" s="11"/>
      <c r="B569" s="11"/>
      <c r="D569" s="5"/>
      <c r="E569" s="11"/>
    </row>
    <row r="570" spans="1:5">
      <c r="A570" s="11"/>
      <c r="B570" s="11"/>
      <c r="D570" s="5"/>
      <c r="E570" s="11"/>
    </row>
    <row r="571" spans="1:5">
      <c r="A571" s="11"/>
      <c r="B571" s="11"/>
      <c r="D571" s="5"/>
      <c r="E571" s="11"/>
    </row>
    <row r="572" spans="1:5">
      <c r="A572" s="11"/>
      <c r="B572" s="11"/>
      <c r="D572" s="5"/>
      <c r="E572" s="11"/>
    </row>
    <row r="573" spans="1:5">
      <c r="A573" s="11"/>
      <c r="B573" s="11"/>
      <c r="D573" s="5"/>
      <c r="E573" s="11"/>
    </row>
    <row r="574" spans="1:5">
      <c r="A574" s="11"/>
      <c r="B574" s="11"/>
      <c r="D574" s="5"/>
      <c r="E574" s="11"/>
    </row>
    <row r="575" spans="1:5">
      <c r="A575" s="11"/>
      <c r="B575" s="11"/>
      <c r="D575" s="5"/>
      <c r="E575" s="11"/>
    </row>
    <row r="576" spans="1:5">
      <c r="A576" s="11"/>
      <c r="B576" s="11"/>
      <c r="D576" s="5"/>
      <c r="E576" s="11"/>
    </row>
    <row r="577" spans="1:5">
      <c r="A577" s="11"/>
      <c r="B577" s="11"/>
      <c r="D577" s="5"/>
      <c r="E577" s="11"/>
    </row>
    <row r="578" spans="1:5">
      <c r="A578" s="11"/>
      <c r="B578" s="11"/>
      <c r="D578" s="5"/>
      <c r="E578" s="11"/>
    </row>
    <row r="579" spans="1:5">
      <c r="A579" s="11"/>
      <c r="B579" s="11"/>
      <c r="D579" s="5"/>
      <c r="E579" s="11"/>
    </row>
    <row r="580" spans="1:5">
      <c r="A580" s="11"/>
      <c r="B580" s="11"/>
      <c r="D580" s="5"/>
      <c r="E580" s="11"/>
    </row>
    <row r="581" spans="1:5">
      <c r="A581" s="11"/>
      <c r="B581" s="11"/>
      <c r="D581" s="5"/>
      <c r="E581" s="11"/>
    </row>
    <row r="582" spans="1:5">
      <c r="A582" s="11"/>
      <c r="B582" s="11"/>
      <c r="D582" s="5"/>
      <c r="E582" s="11"/>
    </row>
    <row r="583" spans="1:5">
      <c r="A583" s="11"/>
      <c r="B583" s="11"/>
      <c r="D583" s="5"/>
      <c r="E583" s="11"/>
    </row>
    <row r="584" spans="1:5">
      <c r="A584" s="11"/>
      <c r="B584" s="11"/>
      <c r="D584" s="5"/>
      <c r="E584" s="11"/>
    </row>
    <row r="585" spans="1:5">
      <c r="A585" s="11"/>
      <c r="B585" s="11"/>
      <c r="D585" s="5"/>
      <c r="E585" s="11"/>
    </row>
    <row r="586" spans="1:5">
      <c r="A586" s="11"/>
      <c r="B586" s="11"/>
      <c r="D586" s="5"/>
      <c r="E586" s="11"/>
    </row>
    <row r="587" spans="1:5">
      <c r="A587" s="11"/>
      <c r="B587" s="11"/>
      <c r="D587" s="5"/>
      <c r="E587" s="11"/>
    </row>
    <row r="588" spans="1:5">
      <c r="A588" s="11"/>
      <c r="B588" s="11"/>
      <c r="D588" s="5"/>
      <c r="E588" s="11"/>
    </row>
    <row r="589" spans="1:5">
      <c r="A589" s="11"/>
      <c r="B589" s="11"/>
      <c r="D589" s="5"/>
      <c r="E589" s="11"/>
    </row>
    <row r="590" spans="1:5">
      <c r="A590" s="11"/>
      <c r="B590" s="11"/>
      <c r="D590" s="5"/>
      <c r="E590" s="11"/>
    </row>
    <row r="591" spans="1:5">
      <c r="A591" s="11"/>
      <c r="B591" s="11"/>
      <c r="D591" s="5"/>
      <c r="E591" s="11"/>
    </row>
    <row r="592" spans="1:5">
      <c r="A592" s="11"/>
      <c r="B592" s="11"/>
      <c r="D592" s="5"/>
      <c r="E592" s="11"/>
    </row>
    <row r="593" spans="1:5">
      <c r="A593" s="11"/>
      <c r="B593" s="11"/>
      <c r="D593" s="5"/>
      <c r="E593" s="11"/>
    </row>
    <row r="594" spans="1:5">
      <c r="A594" s="11"/>
      <c r="B594" s="11"/>
      <c r="D594" s="5"/>
      <c r="E594" s="11"/>
    </row>
    <row r="595" spans="1:5">
      <c r="A595" s="11"/>
      <c r="B595" s="11"/>
      <c r="D595" s="5"/>
      <c r="E595" s="11"/>
    </row>
    <row r="596" spans="1:5">
      <c r="A596" s="11"/>
      <c r="B596" s="11"/>
      <c r="D596" s="5"/>
      <c r="E596" s="11"/>
    </row>
    <row r="597" spans="1:5">
      <c r="A597" s="11"/>
      <c r="B597" s="11"/>
      <c r="D597" s="5"/>
      <c r="E597" s="11"/>
    </row>
    <row r="598" spans="1:5">
      <c r="A598" s="11"/>
      <c r="B598" s="11"/>
      <c r="D598" s="5"/>
      <c r="E598" s="11"/>
    </row>
    <row r="599" spans="1:5">
      <c r="A599" s="11"/>
      <c r="B599" s="11"/>
      <c r="D599" s="5"/>
      <c r="E599" s="11"/>
    </row>
    <row r="600" spans="1:5">
      <c r="A600" s="11"/>
      <c r="B600" s="11"/>
      <c r="D600" s="5"/>
      <c r="E600" s="11"/>
    </row>
    <row r="601" spans="1:5">
      <c r="A601" s="11"/>
      <c r="B601" s="11"/>
      <c r="D601" s="5"/>
      <c r="E601" s="11"/>
    </row>
    <row r="602" spans="1:5">
      <c r="A602" s="11"/>
      <c r="B602" s="11"/>
      <c r="D602" s="5"/>
      <c r="E602" s="11"/>
    </row>
    <row r="603" spans="1:5">
      <c r="A603" s="11"/>
      <c r="B603" s="11"/>
      <c r="D603" s="5"/>
      <c r="E603" s="11"/>
    </row>
    <row r="604" spans="1:5">
      <c r="A604" s="11"/>
      <c r="B604" s="11"/>
      <c r="D604" s="5"/>
      <c r="E604" s="11"/>
    </row>
    <row r="605" spans="1:5">
      <c r="A605" s="11"/>
      <c r="B605" s="11"/>
      <c r="D605" s="5"/>
      <c r="E605" s="11"/>
    </row>
    <row r="606" spans="1:5">
      <c r="A606" s="11"/>
      <c r="B606" s="11"/>
      <c r="D606" s="5"/>
      <c r="E606" s="11"/>
    </row>
    <row r="607" spans="1:5">
      <c r="A607" s="11"/>
      <c r="B607" s="11"/>
      <c r="D607" s="5"/>
      <c r="E607" s="11"/>
    </row>
    <row r="608" spans="1:5">
      <c r="A608" s="11"/>
      <c r="B608" s="11"/>
      <c r="D608" s="5"/>
      <c r="E608" s="11"/>
    </row>
    <row r="609" spans="1:5">
      <c r="A609" s="11"/>
      <c r="B609" s="11"/>
      <c r="D609" s="5"/>
      <c r="E609" s="11"/>
    </row>
    <row r="610" spans="1:5">
      <c r="A610" s="11"/>
      <c r="B610" s="11"/>
      <c r="D610" s="5"/>
      <c r="E610" s="11"/>
    </row>
    <row r="611" spans="1:5">
      <c r="A611" s="11"/>
      <c r="B611" s="11"/>
      <c r="D611" s="5"/>
      <c r="E611" s="11"/>
    </row>
    <row r="612" spans="1:5">
      <c r="A612" s="11"/>
      <c r="B612" s="11"/>
      <c r="D612" s="5"/>
      <c r="E612" s="11"/>
    </row>
    <row r="613" spans="1:5">
      <c r="A613" s="11"/>
      <c r="B613" s="11"/>
      <c r="D613" s="5"/>
      <c r="E613" s="11"/>
    </row>
    <row r="614" spans="1:5">
      <c r="A614" s="11"/>
      <c r="B614" s="11"/>
      <c r="D614" s="5"/>
      <c r="E614" s="11"/>
    </row>
    <row r="615" spans="1:5">
      <c r="A615" s="11"/>
      <c r="B615" s="11"/>
      <c r="D615" s="5"/>
      <c r="E615" s="11"/>
    </row>
    <row r="616" spans="1:5">
      <c r="A616" s="11"/>
      <c r="B616" s="11"/>
      <c r="D616" s="5"/>
      <c r="E616" s="11"/>
    </row>
    <row r="617" spans="1:5">
      <c r="A617" s="11"/>
      <c r="B617" s="11"/>
      <c r="D617" s="5"/>
      <c r="E617" s="11"/>
    </row>
    <row r="618" spans="1:5">
      <c r="A618" s="11"/>
      <c r="B618" s="11"/>
      <c r="D618" s="5"/>
      <c r="E618" s="11"/>
    </row>
    <row r="619" spans="1:5">
      <c r="A619" s="11"/>
      <c r="B619" s="11"/>
      <c r="D619" s="5"/>
      <c r="E619" s="11"/>
    </row>
    <row r="620" spans="1:5">
      <c r="A620" s="11"/>
      <c r="B620" s="11"/>
      <c r="D620" s="5"/>
      <c r="E620" s="11"/>
    </row>
    <row r="621" spans="1:5">
      <c r="A621" s="11"/>
      <c r="B621" s="11"/>
      <c r="D621" s="5"/>
      <c r="E621" s="11"/>
    </row>
    <row r="622" spans="1:5">
      <c r="A622" s="11"/>
      <c r="B622" s="11"/>
      <c r="D622" s="5"/>
      <c r="E622" s="11"/>
    </row>
    <row r="623" spans="1:5">
      <c r="A623" s="11"/>
      <c r="B623" s="11"/>
      <c r="D623" s="5"/>
      <c r="E623" s="11"/>
    </row>
    <row r="624" spans="1:5">
      <c r="A624" s="11"/>
      <c r="B624" s="11"/>
      <c r="D624" s="5"/>
      <c r="E624" s="11"/>
    </row>
    <row r="625" spans="1:5">
      <c r="A625" s="11"/>
      <c r="B625" s="11"/>
      <c r="D625" s="5"/>
      <c r="E625" s="11"/>
    </row>
    <row r="626" spans="1:5">
      <c r="A626" s="11"/>
      <c r="B626" s="11"/>
      <c r="D626" s="5"/>
      <c r="E626" s="11"/>
    </row>
    <row r="627" spans="1:5">
      <c r="A627" s="11"/>
      <c r="B627" s="11"/>
      <c r="D627" s="5"/>
      <c r="E627" s="11"/>
    </row>
    <row r="628" spans="1:5">
      <c r="A628" s="11"/>
      <c r="B628" s="11"/>
      <c r="D628" s="5"/>
      <c r="E628" s="11"/>
    </row>
    <row r="629" spans="1:5">
      <c r="A629" s="11"/>
      <c r="B629" s="11"/>
      <c r="D629" s="5"/>
      <c r="E629" s="11"/>
    </row>
    <row r="630" spans="1:5">
      <c r="A630" s="11"/>
      <c r="B630" s="11"/>
      <c r="D630" s="5"/>
      <c r="E630" s="11"/>
    </row>
    <row r="631" spans="1:5">
      <c r="A631" s="11"/>
      <c r="B631" s="11"/>
      <c r="D631" s="5"/>
      <c r="E631" s="11"/>
    </row>
    <row r="632" spans="1:5">
      <c r="A632" s="11"/>
      <c r="B632" s="11"/>
      <c r="D632" s="5"/>
      <c r="E632" s="11"/>
    </row>
    <row r="633" spans="1:5">
      <c r="A633" s="11"/>
      <c r="B633" s="11"/>
      <c r="D633" s="5"/>
      <c r="E633" s="11"/>
    </row>
    <row r="634" spans="1:5">
      <c r="A634" s="11"/>
      <c r="B634" s="11"/>
      <c r="D634" s="5"/>
      <c r="E634" s="11"/>
    </row>
    <row r="635" spans="1:5">
      <c r="A635" s="11"/>
      <c r="B635" s="11"/>
      <c r="D635" s="5"/>
      <c r="E635" s="11"/>
    </row>
    <row r="636" spans="1:5">
      <c r="A636" s="11"/>
      <c r="B636" s="11"/>
      <c r="D636" s="5"/>
      <c r="E636" s="11"/>
    </row>
    <row r="637" spans="1:5">
      <c r="A637" s="11"/>
      <c r="B637" s="11"/>
      <c r="D637" s="5"/>
      <c r="E637" s="11"/>
    </row>
    <row r="638" spans="1:5">
      <c r="A638" s="11"/>
      <c r="B638" s="11"/>
      <c r="D638" s="5"/>
      <c r="E638" s="11"/>
    </row>
    <row r="639" spans="1:5">
      <c r="A639" s="11"/>
      <c r="B639" s="11"/>
      <c r="D639" s="5"/>
      <c r="E639" s="11"/>
    </row>
    <row r="640" spans="1:5">
      <c r="A640" s="11"/>
      <c r="B640" s="11"/>
      <c r="D640" s="5"/>
      <c r="E640" s="11"/>
    </row>
    <row r="641" spans="1:5">
      <c r="A641" s="11"/>
      <c r="B641" s="11"/>
      <c r="D641" s="5"/>
      <c r="E641" s="11"/>
    </row>
    <row r="642" spans="1:5">
      <c r="A642" s="11"/>
      <c r="B642" s="11"/>
      <c r="D642" s="5"/>
      <c r="E642" s="11"/>
    </row>
    <row r="643" spans="1:5">
      <c r="A643" s="11"/>
      <c r="B643" s="11"/>
      <c r="D643" s="5"/>
      <c r="E643" s="11"/>
    </row>
    <row r="644" spans="1:5">
      <c r="A644" s="11"/>
      <c r="B644" s="11"/>
      <c r="D644" s="5"/>
      <c r="E644" s="11"/>
    </row>
    <row r="645" spans="1:5">
      <c r="A645" s="11"/>
      <c r="B645" s="11"/>
      <c r="D645" s="5"/>
      <c r="E645" s="11"/>
    </row>
    <row r="646" spans="1:5">
      <c r="A646" s="11"/>
      <c r="B646" s="11"/>
      <c r="D646" s="5"/>
      <c r="E646" s="11"/>
    </row>
    <row r="647" spans="1:5">
      <c r="A647" s="11"/>
      <c r="B647" s="11"/>
      <c r="D647" s="5"/>
      <c r="E647" s="11"/>
    </row>
    <row r="648" spans="1:5">
      <c r="A648" s="11"/>
      <c r="B648" s="11"/>
      <c r="D648" s="5"/>
      <c r="E648" s="11"/>
    </row>
    <row r="649" spans="1:5">
      <c r="A649" s="11"/>
      <c r="B649" s="11"/>
      <c r="D649" s="5"/>
      <c r="E649" s="11"/>
    </row>
    <row r="650" spans="1:5">
      <c r="A650" s="11"/>
      <c r="B650" s="11"/>
      <c r="D650" s="5"/>
      <c r="E650" s="11"/>
    </row>
    <row r="651" spans="1:5">
      <c r="A651" s="11"/>
      <c r="B651" s="11"/>
      <c r="D651" s="5"/>
      <c r="E651" s="11"/>
    </row>
    <row r="652" spans="1:5">
      <c r="A652" s="11"/>
      <c r="B652" s="11"/>
      <c r="D652" s="5"/>
      <c r="E652" s="11"/>
    </row>
    <row r="653" spans="1:5">
      <c r="A653" s="11"/>
      <c r="B653" s="11"/>
      <c r="D653" s="5"/>
      <c r="E653" s="11"/>
    </row>
    <row r="654" spans="1:5">
      <c r="A654" s="11"/>
      <c r="B654" s="11"/>
      <c r="D654" s="5"/>
      <c r="E654" s="11"/>
    </row>
    <row r="655" spans="1:5">
      <c r="A655" s="11"/>
      <c r="B655" s="11"/>
      <c r="D655" s="5"/>
      <c r="E655" s="11"/>
    </row>
    <row r="656" spans="1:5">
      <c r="A656" s="11"/>
      <c r="B656" s="11"/>
      <c r="D656" s="5"/>
      <c r="E656" s="11"/>
    </row>
    <row r="657" spans="1:5">
      <c r="A657" s="11"/>
      <c r="B657" s="11"/>
      <c r="D657" s="5"/>
      <c r="E657" s="11"/>
    </row>
    <row r="658" spans="1:5">
      <c r="A658" s="11"/>
      <c r="B658" s="11"/>
      <c r="D658" s="5"/>
      <c r="E658" s="11"/>
    </row>
    <row r="659" spans="1:5">
      <c r="A659" s="11"/>
      <c r="B659" s="11"/>
      <c r="D659" s="5"/>
      <c r="E659" s="11"/>
    </row>
    <row r="660" spans="1:5">
      <c r="A660" s="11"/>
      <c r="B660" s="11"/>
      <c r="D660" s="5"/>
      <c r="E660" s="11"/>
    </row>
    <row r="661" spans="1:5">
      <c r="A661" s="11"/>
      <c r="B661" s="11"/>
      <c r="D661" s="5"/>
      <c r="E661" s="11"/>
    </row>
    <row r="662" spans="1:5">
      <c r="A662" s="11"/>
      <c r="B662" s="11"/>
      <c r="D662" s="5"/>
      <c r="E662" s="11"/>
    </row>
    <row r="663" spans="1:5">
      <c r="A663" s="11"/>
      <c r="B663" s="11"/>
      <c r="D663" s="5"/>
      <c r="E663" s="11"/>
    </row>
    <row r="664" spans="1:5">
      <c r="A664" s="11"/>
      <c r="B664" s="11"/>
      <c r="D664" s="5"/>
      <c r="E664" s="11"/>
    </row>
    <row r="665" spans="1:5">
      <c r="A665" s="11"/>
      <c r="B665" s="11"/>
      <c r="D665" s="5"/>
      <c r="E665" s="11"/>
    </row>
    <row r="666" spans="1:5">
      <c r="A666" s="11"/>
      <c r="B666" s="11"/>
      <c r="D666" s="5"/>
      <c r="E666" s="11"/>
    </row>
    <row r="667" spans="1:5">
      <c r="A667" s="11"/>
      <c r="B667" s="11"/>
      <c r="D667" s="5"/>
      <c r="E667" s="11"/>
    </row>
    <row r="668" spans="1:5">
      <c r="A668" s="11"/>
      <c r="B668" s="11"/>
      <c r="D668" s="5"/>
      <c r="E668" s="11"/>
    </row>
    <row r="669" spans="1:5">
      <c r="A669" s="11"/>
      <c r="B669" s="11"/>
      <c r="D669" s="5"/>
      <c r="E669" s="11"/>
    </row>
    <row r="670" spans="1:5">
      <c r="A670" s="11"/>
      <c r="B670" s="11"/>
      <c r="D670" s="5"/>
      <c r="E670" s="11"/>
    </row>
    <row r="671" spans="1:5">
      <c r="A671" s="11"/>
      <c r="B671" s="11"/>
      <c r="D671" s="5"/>
      <c r="E671" s="11"/>
    </row>
    <row r="672" spans="1:5">
      <c r="A672" s="11"/>
      <c r="B672" s="11"/>
      <c r="D672" s="5"/>
      <c r="E672" s="11"/>
    </row>
    <row r="673" spans="1:5">
      <c r="A673" s="11"/>
      <c r="B673" s="11"/>
      <c r="D673" s="5"/>
      <c r="E673" s="11"/>
    </row>
    <row r="674" spans="1:5">
      <c r="A674" s="11"/>
      <c r="B674" s="11"/>
      <c r="D674" s="5"/>
      <c r="E674" s="11"/>
    </row>
    <row r="675" spans="1:5">
      <c r="A675" s="11"/>
      <c r="B675" s="11"/>
      <c r="D675" s="5"/>
      <c r="E675" s="11"/>
    </row>
    <row r="676" spans="1:5">
      <c r="A676" s="11"/>
      <c r="B676" s="11"/>
      <c r="D676" s="5"/>
      <c r="E676" s="11"/>
    </row>
    <row r="677" spans="1:5">
      <c r="A677" s="11"/>
      <c r="B677" s="11"/>
      <c r="D677" s="5"/>
      <c r="E677" s="11"/>
    </row>
    <row r="678" spans="1:5">
      <c r="A678" s="11"/>
      <c r="B678" s="11"/>
      <c r="D678" s="5"/>
      <c r="E678" s="11"/>
    </row>
    <row r="679" spans="1:5">
      <c r="A679" s="11"/>
      <c r="B679" s="11"/>
      <c r="D679" s="5"/>
      <c r="E679" s="11"/>
    </row>
    <row r="680" spans="1:5">
      <c r="A680" s="11"/>
      <c r="B680" s="11"/>
      <c r="D680" s="5"/>
      <c r="E680" s="11"/>
    </row>
    <row r="681" spans="1:5">
      <c r="A681" s="11"/>
      <c r="B681" s="11"/>
      <c r="D681" s="5"/>
      <c r="E681" s="11"/>
    </row>
    <row r="682" spans="1:5">
      <c r="A682" s="11"/>
      <c r="B682" s="11"/>
      <c r="D682" s="5"/>
      <c r="E682" s="11"/>
    </row>
    <row r="683" spans="1:5">
      <c r="A683" s="11"/>
      <c r="B683" s="11"/>
      <c r="D683" s="5"/>
      <c r="E683" s="11"/>
    </row>
    <row r="684" spans="1:5">
      <c r="A684" s="11"/>
      <c r="B684" s="11"/>
      <c r="D684" s="5"/>
      <c r="E684" s="11"/>
    </row>
    <row r="685" spans="1:5">
      <c r="A685" s="11"/>
      <c r="B685" s="11"/>
      <c r="D685" s="5"/>
      <c r="E685" s="11"/>
    </row>
    <row r="686" spans="1:5">
      <c r="A686" s="11"/>
      <c r="B686" s="11"/>
      <c r="D686" s="5"/>
      <c r="E686" s="11"/>
    </row>
    <row r="687" spans="1:5">
      <c r="A687" s="11"/>
      <c r="B687" s="11"/>
      <c r="D687" s="5"/>
      <c r="E687" s="11"/>
    </row>
    <row r="688" spans="1:5">
      <c r="A688" s="11"/>
      <c r="B688" s="11"/>
      <c r="D688" s="5"/>
      <c r="E688" s="11"/>
    </row>
    <row r="689" spans="1:5">
      <c r="A689" s="11"/>
      <c r="B689" s="11"/>
      <c r="D689" s="5"/>
      <c r="E689" s="11"/>
    </row>
    <row r="690" spans="1:5">
      <c r="A690" s="11"/>
      <c r="B690" s="11"/>
      <c r="D690" s="5"/>
      <c r="E690" s="11"/>
    </row>
    <row r="691" spans="1:5">
      <c r="A691" s="11"/>
      <c r="B691" s="11"/>
      <c r="D691" s="5"/>
      <c r="E691" s="11"/>
    </row>
    <row r="692" spans="1:5">
      <c r="A692" s="11"/>
      <c r="B692" s="11"/>
      <c r="D692" s="5"/>
      <c r="E692" s="11"/>
    </row>
    <row r="693" spans="1:5">
      <c r="A693" s="11"/>
      <c r="B693" s="11"/>
      <c r="D693" s="5"/>
      <c r="E693" s="11"/>
    </row>
    <row r="694" spans="1:5">
      <c r="A694" s="11"/>
      <c r="B694" s="11"/>
      <c r="D694" s="5"/>
      <c r="E694" s="11"/>
    </row>
    <row r="695" spans="1:5">
      <c r="A695" s="11"/>
      <c r="B695" s="11"/>
      <c r="D695" s="5"/>
      <c r="E695" s="11"/>
    </row>
    <row r="696" spans="1:5">
      <c r="A696" s="11"/>
      <c r="B696" s="11"/>
      <c r="D696" s="5"/>
      <c r="E696" s="11"/>
    </row>
    <row r="697" spans="1:5">
      <c r="A697" s="11"/>
      <c r="B697" s="11"/>
      <c r="D697" s="5"/>
      <c r="E697" s="11"/>
    </row>
    <row r="698" spans="1:5">
      <c r="A698" s="11"/>
      <c r="B698" s="11"/>
      <c r="D698" s="5"/>
      <c r="E698" s="11"/>
    </row>
    <row r="699" spans="1:5">
      <c r="A699" s="11"/>
      <c r="B699" s="11"/>
      <c r="D699" s="5"/>
      <c r="E699" s="11"/>
    </row>
    <row r="700" spans="1:5">
      <c r="A700" s="11"/>
      <c r="B700" s="11"/>
      <c r="D700" s="5"/>
      <c r="E700" s="11"/>
    </row>
    <row r="701" spans="1:5">
      <c r="A701" s="11"/>
      <c r="B701" s="11"/>
      <c r="D701" s="5"/>
      <c r="E701" s="11"/>
    </row>
    <row r="702" spans="1:5">
      <c r="A702" s="11"/>
      <c r="B702" s="11"/>
      <c r="D702" s="5"/>
      <c r="E702" s="11"/>
    </row>
    <row r="703" spans="1:5">
      <c r="A703" s="11"/>
      <c r="B703" s="11"/>
      <c r="D703" s="5"/>
      <c r="E703" s="11"/>
    </row>
    <row r="704" spans="1:5">
      <c r="A704" s="11"/>
      <c r="B704" s="11"/>
      <c r="D704" s="5"/>
      <c r="E704" s="11"/>
    </row>
    <row r="705" spans="1:5">
      <c r="A705" s="11"/>
      <c r="B705" s="11"/>
      <c r="D705" s="5"/>
      <c r="E705" s="11"/>
    </row>
    <row r="706" spans="1:5">
      <c r="A706" s="11"/>
      <c r="B706" s="11"/>
      <c r="D706" s="5"/>
      <c r="E706" s="11"/>
    </row>
    <row r="707" spans="1:5">
      <c r="A707" s="11"/>
      <c r="B707" s="11"/>
      <c r="D707" s="5"/>
      <c r="E707" s="11"/>
    </row>
    <row r="708" spans="1:5">
      <c r="A708" s="11"/>
      <c r="B708" s="11"/>
      <c r="D708" s="5"/>
      <c r="E708" s="11"/>
    </row>
    <row r="709" spans="1:5">
      <c r="A709" s="11"/>
      <c r="B709" s="11"/>
      <c r="D709" s="5"/>
      <c r="E709" s="11"/>
    </row>
    <row r="710" spans="1:5">
      <c r="A710" s="11"/>
      <c r="B710" s="11"/>
      <c r="D710" s="5"/>
      <c r="E710" s="11"/>
    </row>
    <row r="711" spans="1:5">
      <c r="A711" s="11"/>
      <c r="B711" s="11"/>
      <c r="D711" s="5"/>
      <c r="E711" s="11"/>
    </row>
    <row r="712" spans="1:5">
      <c r="A712" s="11"/>
      <c r="B712" s="11"/>
      <c r="D712" s="5"/>
      <c r="E712" s="11"/>
    </row>
    <row r="713" spans="1:5">
      <c r="A713" s="11"/>
      <c r="B713" s="11"/>
      <c r="D713" s="5"/>
      <c r="E713" s="11"/>
    </row>
    <row r="714" spans="1:5">
      <c r="A714" s="11"/>
      <c r="B714" s="11"/>
      <c r="D714" s="5"/>
      <c r="E714" s="11"/>
    </row>
    <row r="715" spans="1:5">
      <c r="A715" s="11"/>
      <c r="B715" s="11"/>
      <c r="D715" s="5"/>
      <c r="E715" s="11"/>
    </row>
    <row r="716" spans="1:5">
      <c r="A716" s="11"/>
      <c r="B716" s="11"/>
      <c r="D716" s="5"/>
      <c r="E716" s="11"/>
    </row>
    <row r="717" spans="1:5">
      <c r="A717" s="11"/>
      <c r="B717" s="11"/>
      <c r="D717" s="5"/>
      <c r="E717" s="11"/>
    </row>
    <row r="718" spans="1:5">
      <c r="A718" s="11"/>
      <c r="B718" s="11"/>
      <c r="D718" s="5"/>
      <c r="E718" s="11"/>
    </row>
    <row r="719" spans="1:5">
      <c r="A719" s="11"/>
      <c r="B719" s="11"/>
      <c r="D719" s="5"/>
      <c r="E719" s="11"/>
    </row>
    <row r="720" spans="1:5">
      <c r="A720" s="11"/>
      <c r="B720" s="11"/>
      <c r="D720" s="5"/>
      <c r="E720" s="11"/>
    </row>
    <row r="721" spans="1:5">
      <c r="A721" s="11"/>
      <c r="B721" s="11"/>
      <c r="D721" s="5"/>
      <c r="E721" s="11"/>
    </row>
    <row r="722" spans="1:5">
      <c r="A722" s="11"/>
      <c r="B722" s="11"/>
      <c r="D722" s="5"/>
      <c r="E722" s="11"/>
    </row>
    <row r="723" spans="1:5">
      <c r="A723" s="11"/>
      <c r="B723" s="11"/>
      <c r="D723" s="5"/>
      <c r="E723" s="11"/>
    </row>
    <row r="724" spans="1:5">
      <c r="A724" s="11"/>
      <c r="B724" s="11"/>
      <c r="D724" s="5"/>
      <c r="E724" s="11"/>
    </row>
    <row r="725" spans="1:5">
      <c r="A725" s="11"/>
      <c r="B725" s="11"/>
      <c r="D725" s="5"/>
      <c r="E725" s="11"/>
    </row>
    <row r="726" spans="1:5">
      <c r="A726" s="11"/>
      <c r="B726" s="11"/>
      <c r="D726" s="5"/>
      <c r="E726" s="11"/>
    </row>
    <row r="727" spans="1:5">
      <c r="A727" s="11"/>
      <c r="B727" s="11"/>
      <c r="D727" s="5"/>
      <c r="E727" s="11"/>
    </row>
    <row r="728" spans="1:5">
      <c r="A728" s="11"/>
      <c r="B728" s="11"/>
      <c r="D728" s="5"/>
      <c r="E728" s="11"/>
    </row>
  </sheetData>
  <mergeCells count="4">
    <mergeCell ref="D5:G5"/>
    <mergeCell ref="D6:F6"/>
    <mergeCell ref="H6:L6"/>
    <mergeCell ref="M6:Q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28"/>
  <sheetViews>
    <sheetView zoomScale="70" zoomScaleNormal="70" workbookViewId="0">
      <selection activeCell="R8" sqref="R8:R9"/>
    </sheetView>
  </sheetViews>
  <sheetFormatPr baseColWidth="10" defaultRowHeight="15"/>
  <cols>
    <col min="2" max="3" width="11.85546875" bestFit="1" customWidth="1"/>
    <col min="4" max="4" width="13.7109375" style="4" customWidth="1"/>
    <col min="5" max="5" width="14.140625" customWidth="1"/>
    <col min="6" max="6" width="13.28515625" customWidth="1"/>
    <col min="7" max="7" width="13.42578125" customWidth="1"/>
    <col min="8" max="8" width="17.42578125" customWidth="1"/>
    <col min="9" max="9" width="12.5703125" customWidth="1"/>
    <col min="10" max="10" width="14" customWidth="1"/>
    <col min="11" max="11" width="13.5703125" customWidth="1"/>
    <col min="12" max="12" width="12.42578125" customWidth="1"/>
    <col min="13" max="13" width="18.28515625" customWidth="1"/>
    <col min="15" max="15" width="17" customWidth="1"/>
    <col min="16" max="16" width="12.7109375" customWidth="1"/>
    <col min="17" max="17" width="12.85546875" customWidth="1"/>
  </cols>
  <sheetData>
    <row r="1" spans="1:18">
      <c r="A1" s="12" t="s">
        <v>4</v>
      </c>
      <c r="B1" s="12" t="s">
        <v>5</v>
      </c>
      <c r="C1" s="13" t="s">
        <v>6</v>
      </c>
      <c r="D1" s="14" t="s">
        <v>7</v>
      </c>
      <c r="E1" s="13" t="s">
        <v>8</v>
      </c>
      <c r="F1" s="13" t="s">
        <v>9</v>
      </c>
      <c r="G1" s="11"/>
    </row>
    <row r="2" spans="1:18">
      <c r="A2" s="15">
        <v>800</v>
      </c>
      <c r="B2" s="11">
        <f>(PI()*A2*2)/60</f>
        <v>83.775804095727821</v>
      </c>
      <c r="C2" s="11">
        <v>0.78683999999999998</v>
      </c>
      <c r="D2" s="3">
        <v>0.84799999999999998</v>
      </c>
      <c r="E2" s="11">
        <v>3.6999999999999998E-2</v>
      </c>
      <c r="F2" s="11">
        <v>0.11749999999999999</v>
      </c>
    </row>
    <row r="5" spans="1:18">
      <c r="D5" s="20" t="s">
        <v>1</v>
      </c>
      <c r="E5" s="20"/>
      <c r="F5" s="20"/>
      <c r="G5" s="20"/>
      <c r="J5" s="8"/>
      <c r="K5" s="8"/>
      <c r="M5" s="8"/>
      <c r="N5" s="8"/>
      <c r="O5" s="8"/>
      <c r="P5" s="8"/>
      <c r="Q5" s="8"/>
    </row>
    <row r="6" spans="1:18">
      <c r="D6" s="20" t="s">
        <v>2</v>
      </c>
      <c r="E6" s="20"/>
      <c r="F6" s="20"/>
      <c r="G6" s="11" t="s">
        <v>3</v>
      </c>
      <c r="H6" s="20" t="s">
        <v>18</v>
      </c>
      <c r="I6" s="20"/>
      <c r="J6" s="20"/>
      <c r="K6" s="20"/>
      <c r="L6" s="20"/>
      <c r="M6" s="20" t="s">
        <v>34</v>
      </c>
      <c r="N6" s="20"/>
      <c r="O6" s="20"/>
      <c r="P6" s="20"/>
      <c r="Q6" s="20"/>
    </row>
    <row r="7" spans="1:18">
      <c r="D7" t="s">
        <v>12</v>
      </c>
      <c r="E7" t="s">
        <v>13</v>
      </c>
      <c r="F7" t="s">
        <v>14</v>
      </c>
      <c r="G7" t="s">
        <v>12</v>
      </c>
      <c r="J7" t="s">
        <v>12</v>
      </c>
      <c r="K7" t="s">
        <v>13</v>
      </c>
      <c r="L7" t="s">
        <v>14</v>
      </c>
      <c r="M7" t="s">
        <v>12</v>
      </c>
      <c r="N7" t="s">
        <v>13</v>
      </c>
      <c r="O7" t="s">
        <v>35</v>
      </c>
      <c r="P7" t="s">
        <v>14</v>
      </c>
      <c r="Q7" t="s">
        <v>36</v>
      </c>
    </row>
    <row r="8" spans="1:18">
      <c r="A8" s="11" t="s">
        <v>0</v>
      </c>
      <c r="B8" s="2" t="s">
        <v>10</v>
      </c>
      <c r="C8" s="2" t="s">
        <v>11</v>
      </c>
      <c r="D8" s="3" t="s">
        <v>16</v>
      </c>
      <c r="E8" s="3" t="s">
        <v>15</v>
      </c>
      <c r="F8" s="3" t="s">
        <v>17</v>
      </c>
      <c r="G8" s="3" t="s">
        <v>19</v>
      </c>
      <c r="H8" s="11" t="s">
        <v>22</v>
      </c>
      <c r="I8" s="11" t="s">
        <v>23</v>
      </c>
      <c r="J8" s="3" t="s">
        <v>19</v>
      </c>
      <c r="K8" s="3" t="s">
        <v>20</v>
      </c>
      <c r="L8" s="3" t="s">
        <v>21</v>
      </c>
      <c r="M8" s="3" t="s">
        <v>19</v>
      </c>
      <c r="N8" s="3" t="s">
        <v>20</v>
      </c>
      <c r="O8" s="3" t="s">
        <v>37</v>
      </c>
      <c r="P8" s="3" t="s">
        <v>21</v>
      </c>
      <c r="Q8" s="3" t="s">
        <v>38</v>
      </c>
      <c r="R8" s="18" t="s">
        <v>54</v>
      </c>
    </row>
    <row r="9" spans="1:18">
      <c r="A9" s="11">
        <v>5</v>
      </c>
      <c r="B9">
        <v>240</v>
      </c>
      <c r="C9">
        <f>(B9*2*PI())/360</f>
        <v>4.1887902047863905</v>
      </c>
      <c r="D9">
        <f>$C$2*$E$2*$B$2^2*COS(C9)+($D$2/(262144*$F$2^11)*262144*$E$2*$B$2^2*$F$2^11*COS(C9))</f>
        <v>-212.26783651052332</v>
      </c>
      <c r="E9">
        <f>-($D$2/(262144*$F$2^11))*(-262144*COS(2*C9)*$F$2^10*$B$2^2*$E$2^2-65536*COS(2*C9)*$F$2^8*$B$2^2*$E$2^4-30720*COS(2*C9)*$F$2^6*$B$2^2*$E$2^6-17920*COS(2*C9)*$F$2^4*$B$2^2*$E$2^8-11760*COS(2*C9)*$F$2^2*$B$2^2*$E$2^10+15120*COS(2*C9)*$B$2^2*$E$2^12)</f>
        <v>-35.573054083019471</v>
      </c>
      <c r="F9">
        <f t="shared" ref="F9:F72" si="0">-($D$2/(262144*$F$2^11))*(65536*COS(4*C9)*$F$2^8*$B$2^2*$E$2^4+49152*COS(4*C9)*$F$2^6*$B$2^2*$E$2^6+35840*COS(4*C9)*$F$2^4*$B$2^2*$E$2^8+26880*COS(4*C9)*$F$2^2*$B$2^2*$E$2^10+4725*COS(4*C9)*$B$2^2*$E$2^12)</f>
        <v>0.92837064950248605</v>
      </c>
      <c r="G9">
        <f t="shared" ref="G9:G72" si="1">$C$2*$E$2*$B$2^2*SIN(C9)</f>
        <v>-176.95221178910458</v>
      </c>
      <c r="H9" s="10">
        <v>0</v>
      </c>
      <c r="I9">
        <f>H9*10^(-5)</f>
        <v>0</v>
      </c>
      <c r="J9">
        <f t="shared" ref="J9:J72" si="2">I9*$E$2*SIN(C9)</f>
        <v>0</v>
      </c>
      <c r="K9">
        <f t="shared" ref="K9:K72" si="3">(I9/(65536*$F$2^9))*(32768*$F$2^8*$E$2^2+8192*$F$2^6*$E$2^4+3840*$F$2^4*$E$2^6+2240*$F$2^2*$E$2^8+1470*$E$2^10)*SIN(2*C9)</f>
        <v>0</v>
      </c>
      <c r="L9">
        <f t="shared" ref="L9:L72" si="4">(I9/(65536*$F$2^9))*(-4096*$F$2^6*$E$2^4-3072*$F$2^4*$E$2^6-2240*$F$2^2*$E$2^8-1680*$E$2^10)*SIN(4*C9)</f>
        <v>0</v>
      </c>
      <c r="M9">
        <f>(($D$2*SIN(C9))/(524288*$F$2^12))*(-131072*$F$2^11*$B$2^2*$E$2^3-32768*$F$2^9*$B$2^2*$E$2^5-15360*$F$2^7*$B$2^2*$E$2^7-8960*$F$2^5*$B$2^2*$E$2^9-5880*$F$2^3*$B$2^2*$E$2^11+41580*$F$2*$B$2^2*$E$2^13)</f>
        <v>0.56993123565022119</v>
      </c>
      <c r="N9">
        <f>(($D$2*SIN(2*C9))/(524288*$F$2^12))*(262144*$F$2^12*$B$2^2*$E$2^2+16384*$F$2^8*$B$2^2*$E$2^6+16384*$F$2^6*$B$2^2*$E$2^8+14336*$F$2^4*$B$2^2*$E$2^10+12288*$F$2^2*$B$2^2*$E$2^12+31680*$B$2^2*$E$2^14)</f>
        <v>3.5304733090461928</v>
      </c>
      <c r="O9">
        <f>(($D$2*SIN(3*C9))/(524288*$F$2^12))*(393216*$F$2^11*$B$2^2*$E$2^3+147456*$F$2^9*$B$2^2*$E$2^5+82944*$F$2^7*$B$2^2*$E$2^7+53760*$F$2^5*$B$2^2*$E$2^9+37800*$F$2^3*$B$2^2*$E$2^11-10395*$F$2*$B$2^2*$E$2^13)</f>
        <v>-9.8015169453868366E-16</v>
      </c>
      <c r="P9">
        <f>(($D$2*SIN(4*C9))/(524288*$F$2^12))*(131072*$F$2^10*$B$2^2*$E$2^4+65536*$F$2^8*$B$2^2*$E$2^6+32768*$F$2^6*$B$2^2*$E$2^8+16384*$F$2^4*$B$2^2*$E$2^10+7680*$F$2^2*$B$2^2*$E$2^12-28160*$B$2^2*$E$2^14)</f>
        <v>-0.18404232183836997</v>
      </c>
      <c r="Q9">
        <f>(($D$2*SIN(5*C9))/(524288*$F$2^12))*(-81920*$F$2^9*$B$2^2*$E$2^5-76800*$F$2^7*$B$2^2*$E$2^7-64000*$F$2^5*$B$2^2*$E$2^9-52500*$F$2^3*$B$2^2*$E$2^11-17325*$F$2*$B$2^2*$E$2^13)</f>
        <v>-3.7912235896881023E-2</v>
      </c>
      <c r="R9">
        <f>I9*(-$E$2*SIN(C9)-($E$2^2*SIN(C9)*COS(C9))/($F$2*SQRT(1-($E$2^2*(SIN(C9))^2)/($F$2^2))))</f>
        <v>0</v>
      </c>
    </row>
    <row r="10" spans="1:18">
      <c r="A10" s="11"/>
      <c r="B10">
        <v>243</v>
      </c>
      <c r="C10">
        <f t="shared" ref="C10:C73" si="5">(B10*2*PI())/360</f>
        <v>4.2411500823462207</v>
      </c>
      <c r="D10">
        <f t="shared" ref="D10:D73" si="6">$C$2*$E$2*$B$2^2*COS(C10)+($D$2/(262144*$F$2^11)*262144*$E$2*$B$2^2*$F$2^11*COS(C10))</f>
        <v>-192.73516235208967</v>
      </c>
      <c r="E10">
        <f t="shared" ref="E10:E73" si="7">-($D$2/(262144*$F$2^11))*(-262144*COS(2*C10)*$F$2^10*$B$2^2*$E$2^2-65536*COS(2*C10)*$F$2^8*$B$2^2*$E$2^4-30720*COS(2*C10)*$F$2^6*$B$2^2*$E$2^6-17920*COS(2*C10)*$F$2^4*$B$2^2*$E$2^8-11760*COS(2*C10)*$F$2^2*$B$2^2*$E$2^10+15120*COS(2*C10)*$B$2^2*$E$2^12)</f>
        <v>-41.818633138002845</v>
      </c>
      <c r="F10">
        <f t="shared" si="0"/>
        <v>0.57376461555035152</v>
      </c>
      <c r="G10">
        <f t="shared" si="1"/>
        <v>-182.05652453689268</v>
      </c>
      <c r="H10" s="10">
        <v>0</v>
      </c>
      <c r="I10">
        <f t="shared" ref="I10:I73" si="8">H10*10^(-5)</f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ref="M10:M73" si="9">(($D$2*SIN(C10))/(524288*$F$2^12))*(-131072*$F$2^11*$B$2^2*$E$2^3-32768*$F$2^9*$B$2^2*$E$2^5-15360*$F$2^7*$B$2^2*$E$2^7-8960*$F$2^5*$B$2^2*$E$2^9-5880*$F$2^3*$B$2^2*$E$2^11+41580*$F$2*$B$2^2*$E$2^13)</f>
        <v>0.58637130860595899</v>
      </c>
      <c r="N10">
        <f t="shared" ref="N10:N73" si="10">(($D$2*SIN(2*C10))/(524288*$F$2^12))*(262144*$F$2^12*$B$2^2*$E$2^2+16384*$F$2^8*$B$2^2*$E$2^6+16384*$F$2^6*$B$2^2*$E$2^8+14336*$F$2^4*$B$2^2*$E$2^10+12288*$F$2^2*$B$2^2*$E$2^12+31680*$B$2^2*$E$2^14)</f>
        <v>3.298070579366585</v>
      </c>
      <c r="O10">
        <f t="shared" ref="O10:O73" si="11">(($D$2*SIN(3*C10))/(524288*$F$2^12))*(393216*$F$2^11*$B$2^2*$E$2^3+147456*$F$2^9*$B$2^2*$E$2^5+82944*$F$2^7*$B$2^2*$E$2^7+53760*$F$2^5*$B$2^2*$E$2^9+37800*$F$2^3*$B$2^2*$E$2^11-10395*$F$2*$B$2^2*$E$2^13)</f>
        <v>0.31287944203641732</v>
      </c>
      <c r="P10">
        <f t="shared" ref="P10:P73" si="12">(($D$2*SIN(4*C10))/(524288*$F$2^12))*(131072*$F$2^10*$B$2^2*$E$2^4+65536*$F$2^8*$B$2^2*$E$2^6+32768*$F$2^6*$B$2^2*$E$2^8+16384*$F$2^4*$B$2^2*$E$2^10+7680*$F$2^2*$B$2^2*$E$2^12-28160*$B$2^2*$E$2^14)</f>
        <v>-0.20211260396472089</v>
      </c>
      <c r="Q10">
        <f t="shared" ref="Q10:Q73" si="13">(($D$2*SIN(5*C10))/(524288*$F$2^12))*(-81920*$F$2^9*$B$2^2*$E$2^5-76800*$F$2^7*$B$2^2*$E$2^7-64000*$F$2^5*$B$2^2*$E$2^9-52500*$F$2^3*$B$2^2*$E$2^11-17325*$F$2*$B$2^2*$E$2^13)</f>
        <v>-3.0955210985128757E-2</v>
      </c>
      <c r="R10">
        <f t="shared" ref="R10:R73" si="14">I10*(-$E$2*SIN(C10)-($E$2^2*SIN(C10)*COS(C10))/($F$2*SQRT(1-($E$2^2*(SIN(C10))^2)/($F$2^2))))</f>
        <v>0</v>
      </c>
    </row>
    <row r="11" spans="1:18">
      <c r="A11" s="11"/>
      <c r="B11">
        <v>246</v>
      </c>
      <c r="C11">
        <f t="shared" si="5"/>
        <v>4.2935099599060509</v>
      </c>
      <c r="D11">
        <f t="shared" si="6"/>
        <v>-172.67421451050586</v>
      </c>
      <c r="E11">
        <f t="shared" si="7"/>
        <v>-47.606038497214655</v>
      </c>
      <c r="F11">
        <f t="shared" si="0"/>
        <v>0.19408231467057491</v>
      </c>
      <c r="G11">
        <f t="shared" si="1"/>
        <v>-186.66183300551899</v>
      </c>
      <c r="H11" s="10">
        <v>0</v>
      </c>
      <c r="I11">
        <f t="shared" si="8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9"/>
        <v>0.60120417856297781</v>
      </c>
      <c r="N11">
        <f t="shared" si="10"/>
        <v>3.0295334982537985</v>
      </c>
      <c r="O11">
        <f t="shared" si="11"/>
        <v>0.61805475382256403</v>
      </c>
      <c r="P11">
        <f t="shared" si="12"/>
        <v>-0.21134959545393714</v>
      </c>
      <c r="Q11">
        <f t="shared" si="13"/>
        <v>-2.1888639600644823E-2</v>
      </c>
      <c r="R11">
        <f t="shared" si="14"/>
        <v>0</v>
      </c>
    </row>
    <row r="12" spans="1:18">
      <c r="A12" s="11"/>
      <c r="B12">
        <v>249</v>
      </c>
      <c r="C12">
        <f t="shared" si="5"/>
        <v>4.3458698374658802</v>
      </c>
      <c r="D12">
        <f t="shared" si="6"/>
        <v>-152.13997864938659</v>
      </c>
      <c r="E12">
        <f t="shared" si="7"/>
        <v>-52.871862136446879</v>
      </c>
      <c r="F12">
        <f t="shared" si="0"/>
        <v>-0.19408231467057241</v>
      </c>
      <c r="G12">
        <f t="shared" si="1"/>
        <v>-190.75551436458204</v>
      </c>
      <c r="H12" s="10">
        <v>0</v>
      </c>
      <c r="I12">
        <f t="shared" si="8"/>
        <v>0</v>
      </c>
      <c r="J12">
        <f t="shared" si="2"/>
        <v>0</v>
      </c>
      <c r="K12">
        <f t="shared" si="3"/>
        <v>0</v>
      </c>
      <c r="L12">
        <f t="shared" si="4"/>
        <v>0</v>
      </c>
      <c r="M12">
        <f t="shared" si="9"/>
        <v>0.61438918965574518</v>
      </c>
      <c r="N12">
        <f t="shared" si="10"/>
        <v>2.7278042141635068</v>
      </c>
      <c r="O12">
        <f t="shared" si="11"/>
        <v>0.9080115063634655</v>
      </c>
      <c r="P12">
        <f t="shared" si="12"/>
        <v>-0.21134959545393717</v>
      </c>
      <c r="Q12">
        <f t="shared" si="13"/>
        <v>-1.1330393600064324E-2</v>
      </c>
      <c r="R12">
        <f t="shared" si="14"/>
        <v>0</v>
      </c>
    </row>
    <row r="13" spans="1:18">
      <c r="A13" s="11"/>
      <c r="B13">
        <v>252</v>
      </c>
      <c r="C13">
        <f t="shared" si="5"/>
        <v>4.3982297150257104</v>
      </c>
      <c r="D13">
        <f t="shared" si="6"/>
        <v>-131.18873768190923</v>
      </c>
      <c r="E13">
        <f t="shared" si="7"/>
        <v>-57.558410589963835</v>
      </c>
      <c r="F13">
        <f t="shared" si="0"/>
        <v>-0.57376461555034919</v>
      </c>
      <c r="G13">
        <f t="shared" si="1"/>
        <v>-194.32634811802507</v>
      </c>
      <c r="H13" s="10">
        <v>0</v>
      </c>
      <c r="I13">
        <f t="shared" si="8"/>
        <v>0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9"/>
        <v>0.62589020268533546</v>
      </c>
      <c r="N13">
        <f t="shared" si="10"/>
        <v>2.3961885362731041</v>
      </c>
      <c r="O13">
        <f t="shared" si="11"/>
        <v>1.1756100021002878</v>
      </c>
      <c r="P13">
        <f t="shared" si="12"/>
        <v>-0.20211260396472094</v>
      </c>
      <c r="Q13">
        <f t="shared" si="13"/>
        <v>-3.7543566181494278E-17</v>
      </c>
      <c r="R13">
        <f t="shared" si="14"/>
        <v>0</v>
      </c>
    </row>
    <row r="14" spans="1:18">
      <c r="A14" s="11"/>
      <c r="B14">
        <v>255</v>
      </c>
      <c r="C14">
        <f t="shared" si="5"/>
        <v>4.4505895925855405</v>
      </c>
      <c r="D14">
        <f t="shared" si="6"/>
        <v>-109.87791750326312</v>
      </c>
      <c r="E14">
        <f t="shared" si="7"/>
        <v>-61.614337052185348</v>
      </c>
      <c r="F14">
        <f t="shared" si="0"/>
        <v>-0.92837064950248427</v>
      </c>
      <c r="G14">
        <f t="shared" si="1"/>
        <v>-197.36454685873542</v>
      </c>
      <c r="H14" s="10">
        <v>0</v>
      </c>
      <c r="I14">
        <f t="shared" si="8"/>
        <v>0</v>
      </c>
      <c r="J14">
        <f t="shared" si="2"/>
        <v>0</v>
      </c>
      <c r="K14">
        <f t="shared" si="3"/>
        <v>0</v>
      </c>
      <c r="L14">
        <f t="shared" si="4"/>
        <v>0</v>
      </c>
      <c r="M14">
        <f t="shared" si="9"/>
        <v>0.63567569417445968</v>
      </c>
      <c r="N14">
        <f t="shared" si="10"/>
        <v>2.0383197153446058</v>
      </c>
      <c r="O14">
        <f t="shared" si="11"/>
        <v>1.4142610779594931</v>
      </c>
      <c r="P14">
        <f t="shared" si="12"/>
        <v>-0.18404232183837008</v>
      </c>
      <c r="Q14">
        <f t="shared" si="13"/>
        <v>1.1330393600064249E-2</v>
      </c>
      <c r="R14">
        <f t="shared" si="14"/>
        <v>0</v>
      </c>
    </row>
    <row r="15" spans="1:18">
      <c r="A15" s="11"/>
      <c r="B15">
        <v>258</v>
      </c>
      <c r="C15">
        <f t="shared" si="5"/>
        <v>4.5029494701453698</v>
      </c>
      <c r="D15">
        <f t="shared" si="6"/>
        <v>-88.265929590261351</v>
      </c>
      <c r="E15">
        <f t="shared" si="7"/>
        <v>-64.995203944034117</v>
      </c>
      <c r="F15">
        <f t="shared" si="0"/>
        <v>-1.2424024312547246</v>
      </c>
      <c r="G15">
        <f t="shared" si="1"/>
        <v>-199.86178309514742</v>
      </c>
      <c r="H15" s="10">
        <v>0</v>
      </c>
      <c r="I15">
        <f t="shared" si="8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9"/>
        <v>0.64371884277112745</v>
      </c>
      <c r="N15">
        <f t="shared" si="10"/>
        <v>1.6581186370689756</v>
      </c>
      <c r="O15">
        <f t="shared" si="11"/>
        <v>1.6180883524159129</v>
      </c>
      <c r="P15">
        <f t="shared" si="12"/>
        <v>-0.15792850711464063</v>
      </c>
      <c r="Q15">
        <f t="shared" si="13"/>
        <v>2.1888639600644754E-2</v>
      </c>
      <c r="R15">
        <f t="shared" si="14"/>
        <v>0</v>
      </c>
    </row>
    <row r="16" spans="1:18">
      <c r="A16" s="11"/>
      <c r="B16">
        <v>261</v>
      </c>
      <c r="C16">
        <f t="shared" si="5"/>
        <v>4.5553093477052</v>
      </c>
      <c r="D16">
        <f t="shared" si="6"/>
        <v>-66.412010899541812</v>
      </c>
      <c r="E16">
        <f t="shared" si="7"/>
        <v>-67.663969780351295</v>
      </c>
      <c r="F16">
        <f t="shared" si="0"/>
        <v>-1.502135265052833</v>
      </c>
      <c r="G16">
        <f t="shared" si="1"/>
        <v>-201.81121207631782</v>
      </c>
      <c r="H16" s="10">
        <v>0</v>
      </c>
      <c r="I16">
        <f t="shared" si="8"/>
        <v>0</v>
      </c>
      <c r="J16">
        <f t="shared" si="2"/>
        <v>0</v>
      </c>
      <c r="K16">
        <f t="shared" si="3"/>
        <v>0</v>
      </c>
      <c r="L16">
        <f t="shared" si="4"/>
        <v>0</v>
      </c>
      <c r="M16">
        <f t="shared" si="9"/>
        <v>0.64999760276410767</v>
      </c>
      <c r="N16">
        <f t="shared" si="10"/>
        <v>1.2597508640219792</v>
      </c>
      <c r="O16">
        <f t="shared" si="11"/>
        <v>1.7820729215084981</v>
      </c>
      <c r="P16">
        <f t="shared" si="12"/>
        <v>-0.12491245880494441</v>
      </c>
      <c r="Q16">
        <f t="shared" si="13"/>
        <v>3.0955210985128701E-2</v>
      </c>
      <c r="R16">
        <f t="shared" si="14"/>
        <v>0</v>
      </c>
    </row>
    <row r="17" spans="1:18">
      <c r="A17" s="11"/>
      <c r="B17">
        <v>264</v>
      </c>
      <c r="C17">
        <f t="shared" si="5"/>
        <v>4.6076692252650302</v>
      </c>
      <c r="D17">
        <f t="shared" si="6"/>
        <v>-44.376061503188936</v>
      </c>
      <c r="E17">
        <f t="shared" si="7"/>
        <v>-69.591395004158954</v>
      </c>
      <c r="F17">
        <f t="shared" si="0"/>
        <v>-1.69621757972341</v>
      </c>
      <c r="G17">
        <f t="shared" si="1"/>
        <v>-203.20749055291242</v>
      </c>
      <c r="H17" s="10">
        <v>0</v>
      </c>
      <c r="I17">
        <f t="shared" si="8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9"/>
        <v>0.65449476450869104</v>
      </c>
      <c r="N17">
        <f t="shared" si="10"/>
        <v>0.8475809968889414</v>
      </c>
      <c r="O17">
        <f t="shared" si="11"/>
        <v>1.9021769409126019</v>
      </c>
      <c r="P17">
        <f t="shared" si="12"/>
        <v>-8.6437136648992718E-2</v>
      </c>
      <c r="Q17">
        <f t="shared" si="13"/>
        <v>3.7912235896880996E-2</v>
      </c>
      <c r="R17">
        <f t="shared" si="14"/>
        <v>0</v>
      </c>
    </row>
    <row r="18" spans="1:18">
      <c r="A18" s="11"/>
      <c r="B18">
        <v>267</v>
      </c>
      <c r="C18">
        <f t="shared" si="5"/>
        <v>4.6600291028248595</v>
      </c>
      <c r="D18">
        <f t="shared" si="6"/>
        <v>-22.218480406798392</v>
      </c>
      <c r="E18">
        <f t="shared" si="7"/>
        <v>-70.75636234136536</v>
      </c>
      <c r="F18">
        <f t="shared" si="0"/>
        <v>-1.816167046805077</v>
      </c>
      <c r="G18">
        <f t="shared" si="1"/>
        <v>-204.04679142268091</v>
      </c>
      <c r="H18" s="10">
        <v>0</v>
      </c>
      <c r="I18">
        <f t="shared" si="8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9"/>
        <v>0.65719800159712916</v>
      </c>
      <c r="N18">
        <f t="shared" si="10"/>
        <v>0.42612485498626912</v>
      </c>
      <c r="O18">
        <f t="shared" si="11"/>
        <v>1.9754430510681071</v>
      </c>
      <c r="P18">
        <f t="shared" si="12"/>
        <v>-4.418409685008097E-2</v>
      </c>
      <c r="Q18">
        <f t="shared" si="13"/>
        <v>4.2285604585192878E-2</v>
      </c>
      <c r="R18">
        <f t="shared" si="14"/>
        <v>0</v>
      </c>
    </row>
    <row r="19" spans="1:18">
      <c r="A19" s="11"/>
      <c r="B19">
        <v>270</v>
      </c>
      <c r="C19">
        <f t="shared" si="5"/>
        <v>4.7123889803846897</v>
      </c>
      <c r="D19">
        <f t="shared" si="6"/>
        <v>-7.8017883578298898E-14</v>
      </c>
      <c r="E19">
        <f t="shared" si="7"/>
        <v>-71.14610816603907</v>
      </c>
      <c r="F19">
        <f t="shared" si="0"/>
        <v>-1.856741299004967</v>
      </c>
      <c r="G19">
        <f t="shared" si="1"/>
        <v>-204.32681422027846</v>
      </c>
      <c r="H19" s="10">
        <v>0</v>
      </c>
      <c r="I19">
        <f t="shared" si="8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9"/>
        <v>0.65809990464446266</v>
      </c>
      <c r="N19">
        <f t="shared" si="10"/>
        <v>1.498346549918534E-15</v>
      </c>
      <c r="O19">
        <f t="shared" si="11"/>
        <v>2.0000671971867074</v>
      </c>
      <c r="P19">
        <f t="shared" si="12"/>
        <v>-1.5621654878904539E-16</v>
      </c>
      <c r="Q19">
        <f t="shared" si="13"/>
        <v>4.3777279201289626E-2</v>
      </c>
      <c r="R19">
        <f t="shared" si="14"/>
        <v>0</v>
      </c>
    </row>
    <row r="20" spans="1:18">
      <c r="A20" s="11"/>
      <c r="B20">
        <v>273</v>
      </c>
      <c r="C20">
        <f t="shared" si="5"/>
        <v>4.7647488579445199</v>
      </c>
      <c r="D20">
        <f t="shared" si="6"/>
        <v>22.218480406798236</v>
      </c>
      <c r="E20">
        <f t="shared" si="7"/>
        <v>-70.75636234136536</v>
      </c>
      <c r="F20">
        <f t="shared" si="0"/>
        <v>-1.8161670468050777</v>
      </c>
      <c r="G20">
        <f t="shared" si="1"/>
        <v>-204.04679142268091</v>
      </c>
      <c r="H20" s="10">
        <v>0</v>
      </c>
      <c r="I20">
        <f t="shared" si="8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9"/>
        <v>0.65719800159712916</v>
      </c>
      <c r="N20">
        <f t="shared" si="10"/>
        <v>-0.42612485498626612</v>
      </c>
      <c r="O20">
        <f t="shared" si="11"/>
        <v>1.9754430510681071</v>
      </c>
      <c r="P20">
        <f t="shared" si="12"/>
        <v>4.4184096850080658E-2</v>
      </c>
      <c r="Q20">
        <f t="shared" si="13"/>
        <v>4.228560458519294E-2</v>
      </c>
      <c r="R20">
        <f t="shared" si="14"/>
        <v>0</v>
      </c>
    </row>
    <row r="21" spans="1:18">
      <c r="A21" s="11"/>
      <c r="B21">
        <v>276</v>
      </c>
      <c r="C21">
        <f t="shared" si="5"/>
        <v>4.8171087355043491</v>
      </c>
      <c r="D21">
        <f t="shared" si="6"/>
        <v>44.37606150318878</v>
      </c>
      <c r="E21">
        <f t="shared" si="7"/>
        <v>-69.591395004158954</v>
      </c>
      <c r="F21">
        <f t="shared" si="0"/>
        <v>-1.6962175797234111</v>
      </c>
      <c r="G21">
        <f t="shared" si="1"/>
        <v>-203.20749055291242</v>
      </c>
      <c r="H21" s="10">
        <v>0</v>
      </c>
      <c r="I21">
        <f t="shared" si="8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9"/>
        <v>0.65449476450869104</v>
      </c>
      <c r="N21">
        <f t="shared" si="10"/>
        <v>-0.8475809968889384</v>
      </c>
      <c r="O21">
        <f t="shared" si="11"/>
        <v>1.9021769409126024</v>
      </c>
      <c r="P21">
        <f t="shared" si="12"/>
        <v>8.6437136648992441E-2</v>
      </c>
      <c r="Q21">
        <f t="shared" si="13"/>
        <v>3.7912235896881023E-2</v>
      </c>
      <c r="R21">
        <f t="shared" si="14"/>
        <v>0</v>
      </c>
    </row>
    <row r="22" spans="1:18">
      <c r="A22" s="11"/>
      <c r="B22">
        <v>279</v>
      </c>
      <c r="C22">
        <f t="shared" si="5"/>
        <v>4.8694686130641793</v>
      </c>
      <c r="D22">
        <f t="shared" si="6"/>
        <v>66.412010899541656</v>
      </c>
      <c r="E22">
        <f t="shared" si="7"/>
        <v>-67.663969780351309</v>
      </c>
      <c r="F22">
        <f t="shared" si="0"/>
        <v>-1.5021352650528348</v>
      </c>
      <c r="G22">
        <f t="shared" si="1"/>
        <v>-201.81121207631784</v>
      </c>
      <c r="H22" s="10">
        <v>0</v>
      </c>
      <c r="I22">
        <f t="shared" si="8"/>
        <v>0</v>
      </c>
      <c r="J22">
        <f t="shared" si="2"/>
        <v>0</v>
      </c>
      <c r="K22">
        <f t="shared" si="3"/>
        <v>0</v>
      </c>
      <c r="L22">
        <f t="shared" si="4"/>
        <v>0</v>
      </c>
      <c r="M22">
        <f t="shared" si="9"/>
        <v>0.64999760276410778</v>
      </c>
      <c r="N22">
        <f t="shared" si="10"/>
        <v>-1.2597508640219761</v>
      </c>
      <c r="O22">
        <f t="shared" si="11"/>
        <v>1.7820729215084989</v>
      </c>
      <c r="P22">
        <f t="shared" si="12"/>
        <v>0.12491245880494414</v>
      </c>
      <c r="Q22">
        <f t="shared" si="13"/>
        <v>3.095521098512876E-2</v>
      </c>
      <c r="R22">
        <f t="shared" si="14"/>
        <v>0</v>
      </c>
    </row>
    <row r="23" spans="1:18">
      <c r="A23" s="11"/>
      <c r="B23">
        <v>282</v>
      </c>
      <c r="C23">
        <f t="shared" si="5"/>
        <v>4.9218284906240086</v>
      </c>
      <c r="D23">
        <f t="shared" si="6"/>
        <v>88.265929590260811</v>
      </c>
      <c r="E23">
        <f t="shared" si="7"/>
        <v>-64.995203944034202</v>
      </c>
      <c r="F23">
        <f t="shared" si="0"/>
        <v>-1.2424024312547319</v>
      </c>
      <c r="G23">
        <f t="shared" si="1"/>
        <v>-199.86178309514744</v>
      </c>
      <c r="H23" s="10">
        <v>0</v>
      </c>
      <c r="I23">
        <f t="shared" si="8"/>
        <v>0</v>
      </c>
      <c r="J23">
        <f t="shared" si="2"/>
        <v>0</v>
      </c>
      <c r="K23">
        <f t="shared" si="3"/>
        <v>0</v>
      </c>
      <c r="L23">
        <f t="shared" si="4"/>
        <v>0</v>
      </c>
      <c r="M23">
        <f t="shared" si="9"/>
        <v>0.64371884277112756</v>
      </c>
      <c r="N23">
        <f t="shared" si="10"/>
        <v>-1.6581186370689662</v>
      </c>
      <c r="O23">
        <f t="shared" si="11"/>
        <v>1.6180883524159182</v>
      </c>
      <c r="P23">
        <f t="shared" si="12"/>
        <v>0.1579285071146399</v>
      </c>
      <c r="Q23">
        <f t="shared" si="13"/>
        <v>2.1888639600644966E-2</v>
      </c>
      <c r="R23">
        <f t="shared" si="14"/>
        <v>0</v>
      </c>
    </row>
    <row r="24" spans="1:18">
      <c r="A24" s="11"/>
      <c r="B24">
        <v>285</v>
      </c>
      <c r="C24">
        <f t="shared" si="5"/>
        <v>4.9741883681838397</v>
      </c>
      <c r="D24">
        <f t="shared" si="6"/>
        <v>109.87791750326335</v>
      </c>
      <c r="E24">
        <f t="shared" si="7"/>
        <v>-61.614337052185313</v>
      </c>
      <c r="F24">
        <f t="shared" si="0"/>
        <v>-0.92837064950248094</v>
      </c>
      <c r="G24">
        <f t="shared" si="1"/>
        <v>-197.36454685873539</v>
      </c>
      <c r="H24" s="10">
        <v>0</v>
      </c>
      <c r="I24">
        <f t="shared" si="8"/>
        <v>0</v>
      </c>
      <c r="J24">
        <f t="shared" si="2"/>
        <v>0</v>
      </c>
      <c r="K24">
        <f t="shared" si="3"/>
        <v>0</v>
      </c>
      <c r="L24">
        <f t="shared" si="4"/>
        <v>0</v>
      </c>
      <c r="M24">
        <f t="shared" si="9"/>
        <v>0.63567569417445957</v>
      </c>
      <c r="N24">
        <f t="shared" si="10"/>
        <v>-2.0383197153446093</v>
      </c>
      <c r="O24">
        <f t="shared" si="11"/>
        <v>1.4142610779594895</v>
      </c>
      <c r="P24">
        <f t="shared" si="12"/>
        <v>0.18404232183837033</v>
      </c>
      <c r="Q24">
        <f t="shared" si="13"/>
        <v>1.1330393600064178E-2</v>
      </c>
      <c r="R24">
        <f t="shared" si="14"/>
        <v>0</v>
      </c>
    </row>
    <row r="25" spans="1:18">
      <c r="A25" s="11"/>
      <c r="B25">
        <v>288</v>
      </c>
      <c r="C25">
        <f t="shared" si="5"/>
        <v>5.026548245743669</v>
      </c>
      <c r="D25">
        <f t="shared" si="6"/>
        <v>131.18873768190912</v>
      </c>
      <c r="E25">
        <f t="shared" si="7"/>
        <v>-57.558410589963856</v>
      </c>
      <c r="F25">
        <f t="shared" si="0"/>
        <v>-0.57376461555035185</v>
      </c>
      <c r="G25">
        <f t="shared" si="1"/>
        <v>-194.32634811802509</v>
      </c>
      <c r="H25" s="10">
        <v>0</v>
      </c>
      <c r="I25">
        <f t="shared" si="8"/>
        <v>0</v>
      </c>
      <c r="J25">
        <f t="shared" si="2"/>
        <v>0</v>
      </c>
      <c r="K25">
        <f t="shared" si="3"/>
        <v>0</v>
      </c>
      <c r="L25">
        <f t="shared" si="4"/>
        <v>0</v>
      </c>
      <c r="M25">
        <f t="shared" si="9"/>
        <v>0.62589020268533546</v>
      </c>
      <c r="N25">
        <f t="shared" si="10"/>
        <v>-2.3961885362731024</v>
      </c>
      <c r="O25">
        <f t="shared" si="11"/>
        <v>1.1756100021002893</v>
      </c>
      <c r="P25">
        <f t="shared" si="12"/>
        <v>0.20211260396472089</v>
      </c>
      <c r="Q25">
        <f t="shared" si="13"/>
        <v>4.2906932778850603E-17</v>
      </c>
      <c r="R25">
        <f t="shared" si="14"/>
        <v>0</v>
      </c>
    </row>
    <row r="26" spans="1:18">
      <c r="A26" s="11"/>
      <c r="B26">
        <v>291</v>
      </c>
      <c r="C26">
        <f t="shared" si="5"/>
        <v>5.0789081233034983</v>
      </c>
      <c r="D26">
        <f t="shared" si="6"/>
        <v>152.13997864938608</v>
      </c>
      <c r="E26">
        <f t="shared" si="7"/>
        <v>-52.871862136446985</v>
      </c>
      <c r="F26">
        <f t="shared" si="0"/>
        <v>-0.19408231467058171</v>
      </c>
      <c r="G26">
        <f t="shared" si="1"/>
        <v>-190.75551436458215</v>
      </c>
      <c r="H26" s="10">
        <v>0</v>
      </c>
      <c r="I26">
        <f t="shared" si="8"/>
        <v>0</v>
      </c>
      <c r="J26">
        <f t="shared" si="2"/>
        <v>0</v>
      </c>
      <c r="K26">
        <f t="shared" si="3"/>
        <v>0</v>
      </c>
      <c r="L26">
        <f t="shared" si="4"/>
        <v>0</v>
      </c>
      <c r="M26">
        <f t="shared" si="9"/>
        <v>0.61438918965574552</v>
      </c>
      <c r="N26">
        <f t="shared" si="10"/>
        <v>-2.7278042141634993</v>
      </c>
      <c r="O26">
        <f t="shared" si="11"/>
        <v>0.90801150636347394</v>
      </c>
      <c r="P26">
        <f t="shared" si="12"/>
        <v>0.21134959545393703</v>
      </c>
      <c r="Q26">
        <f t="shared" si="13"/>
        <v>-1.1330393600064095E-2</v>
      </c>
      <c r="R26">
        <f t="shared" si="14"/>
        <v>0</v>
      </c>
    </row>
    <row r="27" spans="1:18">
      <c r="A27" s="11"/>
      <c r="B27">
        <v>294</v>
      </c>
      <c r="C27">
        <f t="shared" si="5"/>
        <v>5.1312680008633293</v>
      </c>
      <c r="D27">
        <f t="shared" si="6"/>
        <v>172.67421451050606</v>
      </c>
      <c r="E27">
        <f t="shared" si="7"/>
        <v>-47.606038497214605</v>
      </c>
      <c r="F27">
        <f t="shared" si="0"/>
        <v>0.19408231467057874</v>
      </c>
      <c r="G27">
        <f t="shared" si="1"/>
        <v>-186.66183300551896</v>
      </c>
      <c r="H27" s="10">
        <v>0</v>
      </c>
      <c r="I27">
        <f t="shared" si="8"/>
        <v>0</v>
      </c>
      <c r="J27">
        <f t="shared" si="2"/>
        <v>0</v>
      </c>
      <c r="K27">
        <f t="shared" si="3"/>
        <v>0</v>
      </c>
      <c r="L27">
        <f t="shared" si="4"/>
        <v>0</v>
      </c>
      <c r="M27">
        <f t="shared" si="9"/>
        <v>0.60120417856297759</v>
      </c>
      <c r="N27">
        <f t="shared" si="10"/>
        <v>-3.0295334982538016</v>
      </c>
      <c r="O27">
        <f t="shared" si="11"/>
        <v>0.61805475382255926</v>
      </c>
      <c r="P27">
        <f t="shared" si="12"/>
        <v>0.21134959545393708</v>
      </c>
      <c r="Q27">
        <f t="shared" si="13"/>
        <v>-2.1888639600644886E-2</v>
      </c>
      <c r="R27">
        <f t="shared" si="14"/>
        <v>0</v>
      </c>
    </row>
    <row r="28" spans="1:18">
      <c r="A28" s="11"/>
      <c r="B28">
        <v>297</v>
      </c>
      <c r="C28">
        <f t="shared" si="5"/>
        <v>5.1836278784231586</v>
      </c>
      <c r="D28">
        <f t="shared" si="6"/>
        <v>192.73516235208956</v>
      </c>
      <c r="E28">
        <f t="shared" si="7"/>
        <v>-41.818633138002888</v>
      </c>
      <c r="F28">
        <f t="shared" si="0"/>
        <v>0.57376461555034919</v>
      </c>
      <c r="G28">
        <f t="shared" si="1"/>
        <v>-182.05652453689271</v>
      </c>
      <c r="H28" s="10">
        <v>0</v>
      </c>
      <c r="I28">
        <f t="shared" si="8"/>
        <v>0</v>
      </c>
      <c r="J28">
        <f t="shared" si="2"/>
        <v>0</v>
      </c>
      <c r="K28">
        <f t="shared" si="3"/>
        <v>0</v>
      </c>
      <c r="L28">
        <f t="shared" si="4"/>
        <v>0</v>
      </c>
      <c r="M28">
        <f t="shared" si="9"/>
        <v>0.5863713086059591</v>
      </c>
      <c r="N28">
        <f t="shared" si="10"/>
        <v>-3.2980705793665837</v>
      </c>
      <c r="O28">
        <f t="shared" si="11"/>
        <v>0.31287944203641949</v>
      </c>
      <c r="P28">
        <f t="shared" si="12"/>
        <v>0.20211260396472097</v>
      </c>
      <c r="Q28">
        <f t="shared" si="13"/>
        <v>-3.0955210985128701E-2</v>
      </c>
      <c r="R28">
        <f t="shared" si="14"/>
        <v>0</v>
      </c>
    </row>
    <row r="29" spans="1:18">
      <c r="A29" s="11"/>
      <c r="B29">
        <v>300</v>
      </c>
      <c r="C29">
        <f t="shared" si="5"/>
        <v>5.2359877559829888</v>
      </c>
      <c r="D29">
        <f t="shared" si="6"/>
        <v>212.26783651052318</v>
      </c>
      <c r="E29">
        <f t="shared" si="7"/>
        <v>-35.573054083019521</v>
      </c>
      <c r="F29">
        <f t="shared" si="0"/>
        <v>0.92837064950248405</v>
      </c>
      <c r="G29">
        <f t="shared" si="1"/>
        <v>-176.95221178910464</v>
      </c>
      <c r="H29" s="10">
        <v>0</v>
      </c>
      <c r="I29">
        <f t="shared" si="8"/>
        <v>0</v>
      </c>
      <c r="J29">
        <f t="shared" si="2"/>
        <v>0</v>
      </c>
      <c r="K29">
        <f t="shared" si="3"/>
        <v>0</v>
      </c>
      <c r="L29">
        <f t="shared" si="4"/>
        <v>0</v>
      </c>
      <c r="M29">
        <f t="shared" si="9"/>
        <v>0.5699312356502213</v>
      </c>
      <c r="N29">
        <f t="shared" si="10"/>
        <v>-3.5304733090461902</v>
      </c>
      <c r="O29">
        <f t="shared" si="11"/>
        <v>1.2251896181733545E-15</v>
      </c>
      <c r="P29">
        <f t="shared" si="12"/>
        <v>0.1840423218383701</v>
      </c>
      <c r="Q29">
        <f t="shared" si="13"/>
        <v>-3.7912235896880996E-2</v>
      </c>
      <c r="R29">
        <f t="shared" si="14"/>
        <v>0</v>
      </c>
    </row>
    <row r="30" spans="1:18">
      <c r="A30" s="11"/>
      <c r="B30">
        <v>303</v>
      </c>
      <c r="C30">
        <f t="shared" si="5"/>
        <v>5.2883476335428181</v>
      </c>
      <c r="D30">
        <f t="shared" si="6"/>
        <v>231.21869928363753</v>
      </c>
      <c r="E30">
        <f t="shared" si="7"/>
        <v>-28.937729203362572</v>
      </c>
      <c r="F30">
        <f t="shared" si="0"/>
        <v>1.2424024312547244</v>
      </c>
      <c r="G30">
        <f t="shared" si="1"/>
        <v>-171.36288532860013</v>
      </c>
      <c r="H30" s="10">
        <v>0</v>
      </c>
      <c r="I30">
        <f t="shared" si="8"/>
        <v>0</v>
      </c>
      <c r="J30">
        <f t="shared" si="2"/>
        <v>0</v>
      </c>
      <c r="K30">
        <f t="shared" si="3"/>
        <v>0</v>
      </c>
      <c r="L30">
        <f t="shared" si="4"/>
        <v>0</v>
      </c>
      <c r="M30">
        <f t="shared" si="9"/>
        <v>0.5519290207930011</v>
      </c>
      <c r="N30">
        <f t="shared" si="10"/>
        <v>-3.7241954343528483</v>
      </c>
      <c r="O30">
        <f t="shared" si="11"/>
        <v>-0.31287944203641355</v>
      </c>
      <c r="P30">
        <f t="shared" si="12"/>
        <v>0.15792850711464065</v>
      </c>
      <c r="Q30">
        <f t="shared" si="13"/>
        <v>-4.2285604585192912E-2</v>
      </c>
      <c r="R30">
        <f t="shared" si="14"/>
        <v>0</v>
      </c>
    </row>
    <row r="31" spans="1:18">
      <c r="A31" s="11"/>
      <c r="B31">
        <v>306</v>
      </c>
      <c r="C31">
        <f t="shared" si="5"/>
        <v>5.3407075111026483</v>
      </c>
      <c r="D31">
        <f t="shared" si="6"/>
        <v>249.53580767383048</v>
      </c>
      <c r="E31">
        <f t="shared" si="7"/>
        <v>-21.985356506944328</v>
      </c>
      <c r="F31">
        <f t="shared" si="0"/>
        <v>1.5021352650528328</v>
      </c>
      <c r="G31">
        <f t="shared" si="1"/>
        <v>-165.30386511069798</v>
      </c>
      <c r="H31" s="10">
        <v>0</v>
      </c>
      <c r="I31">
        <f t="shared" si="8"/>
        <v>0</v>
      </c>
      <c r="J31">
        <f t="shared" si="2"/>
        <v>0</v>
      </c>
      <c r="K31">
        <f t="shared" si="3"/>
        <v>0</v>
      </c>
      <c r="L31">
        <f t="shared" si="4"/>
        <v>0</v>
      </c>
      <c r="M31">
        <f t="shared" si="9"/>
        <v>0.53241400685390272</v>
      </c>
      <c r="N31">
        <f t="shared" si="10"/>
        <v>-3.8771144951427412</v>
      </c>
      <c r="O31">
        <f t="shared" si="11"/>
        <v>-0.61805475382255715</v>
      </c>
      <c r="P31">
        <f t="shared" si="12"/>
        <v>0.12491245880494443</v>
      </c>
      <c r="Q31">
        <f t="shared" si="13"/>
        <v>-4.3777279201289626E-2</v>
      </c>
      <c r="R31">
        <f t="shared" si="14"/>
        <v>0</v>
      </c>
    </row>
    <row r="32" spans="1:18">
      <c r="A32" s="11"/>
      <c r="B32">
        <v>309</v>
      </c>
      <c r="C32">
        <f t="shared" si="5"/>
        <v>5.3930673886624785</v>
      </c>
      <c r="D32">
        <f t="shared" si="6"/>
        <v>267.16895576021079</v>
      </c>
      <c r="E32">
        <f t="shared" si="7"/>
        <v>-14.792107643904364</v>
      </c>
      <c r="F32">
        <f t="shared" si="0"/>
        <v>1.69621757972341</v>
      </c>
      <c r="G32">
        <f t="shared" si="1"/>
        <v>-158.79175848865816</v>
      </c>
      <c r="H32" s="10">
        <v>0</v>
      </c>
      <c r="I32">
        <f t="shared" si="8"/>
        <v>0</v>
      </c>
      <c r="J32">
        <f t="shared" si="2"/>
        <v>0</v>
      </c>
      <c r="K32">
        <f t="shared" si="3"/>
        <v>0</v>
      </c>
      <c r="L32">
        <f t="shared" si="4"/>
        <v>0</v>
      </c>
      <c r="M32">
        <f t="shared" si="9"/>
        <v>0.51143968312966182</v>
      </c>
      <c r="N32">
        <f t="shared" si="10"/>
        <v>-3.987555078185482</v>
      </c>
      <c r="O32">
        <f t="shared" si="11"/>
        <v>-0.90801150636346528</v>
      </c>
      <c r="P32">
        <f t="shared" si="12"/>
        <v>8.6437136648992746E-2</v>
      </c>
      <c r="Q32">
        <f t="shared" si="13"/>
        <v>-4.2285604585192905E-2</v>
      </c>
      <c r="R32">
        <f t="shared" si="14"/>
        <v>0</v>
      </c>
    </row>
    <row r="33" spans="1:18">
      <c r="A33" s="11"/>
      <c r="B33">
        <v>312</v>
      </c>
      <c r="C33">
        <f t="shared" si="5"/>
        <v>5.4454272662223078</v>
      </c>
      <c r="D33">
        <f t="shared" si="6"/>
        <v>284.06981230953852</v>
      </c>
      <c r="E33">
        <f t="shared" si="7"/>
        <v>-7.4367933540703897</v>
      </c>
      <c r="F33">
        <f t="shared" si="0"/>
        <v>1.816167046805077</v>
      </c>
      <c r="G33">
        <f t="shared" si="1"/>
        <v>-151.84441469408085</v>
      </c>
      <c r="H33" s="10">
        <v>0</v>
      </c>
      <c r="I33">
        <f t="shared" si="8"/>
        <v>0</v>
      </c>
      <c r="J33">
        <f t="shared" si="2"/>
        <v>0</v>
      </c>
      <c r="K33">
        <f t="shared" si="3"/>
        <v>0</v>
      </c>
      <c r="L33">
        <f t="shared" si="4"/>
        <v>0</v>
      </c>
      <c r="M33">
        <f t="shared" si="9"/>
        <v>0.48906353878369924</v>
      </c>
      <c r="N33">
        <f t="shared" si="10"/>
        <v>-4.0543071733420746</v>
      </c>
      <c r="O33">
        <f t="shared" si="11"/>
        <v>-1.1756100021002873</v>
      </c>
      <c r="P33">
        <f t="shared" si="12"/>
        <v>4.4184096850080998E-2</v>
      </c>
      <c r="Q33">
        <f t="shared" si="13"/>
        <v>-3.791223589688103E-2</v>
      </c>
      <c r="R33">
        <f t="shared" si="14"/>
        <v>0</v>
      </c>
    </row>
    <row r="34" spans="1:18">
      <c r="A34" s="11"/>
      <c r="B34">
        <v>315</v>
      </c>
      <c r="C34">
        <f t="shared" si="5"/>
        <v>5.497787143782138</v>
      </c>
      <c r="D34">
        <f t="shared" si="6"/>
        <v>300.19205324877657</v>
      </c>
      <c r="E34">
        <f t="shared" si="7"/>
        <v>-3.0507590572334508E-14</v>
      </c>
      <c r="F34">
        <f t="shared" si="0"/>
        <v>1.856741299004967</v>
      </c>
      <c r="G34">
        <f t="shared" si="1"/>
        <v>-144.48087591340283</v>
      </c>
      <c r="H34" s="10">
        <v>0</v>
      </c>
      <c r="I34">
        <f t="shared" si="8"/>
        <v>0</v>
      </c>
      <c r="J34">
        <f t="shared" si="2"/>
        <v>0</v>
      </c>
      <c r="K34">
        <f t="shared" si="3"/>
        <v>0</v>
      </c>
      <c r="L34">
        <f t="shared" si="4"/>
        <v>0</v>
      </c>
      <c r="M34">
        <f t="shared" si="9"/>
        <v>0.46534690527231992</v>
      </c>
      <c r="N34">
        <f t="shared" si="10"/>
        <v>-4.0766394306892133</v>
      </c>
      <c r="O34">
        <f t="shared" si="11"/>
        <v>-1.4142610779594929</v>
      </c>
      <c r="P34">
        <f t="shared" si="12"/>
        <v>1.8225264025388628E-16</v>
      </c>
      <c r="Q34">
        <f t="shared" si="13"/>
        <v>-3.0955210985128767E-2</v>
      </c>
      <c r="R34">
        <f t="shared" si="14"/>
        <v>0</v>
      </c>
    </row>
    <row r="35" spans="1:18">
      <c r="A35" s="11"/>
      <c r="B35">
        <v>318</v>
      </c>
      <c r="C35">
        <f t="shared" si="5"/>
        <v>5.5501470213419681</v>
      </c>
      <c r="D35">
        <f t="shared" si="6"/>
        <v>315.49148863615358</v>
      </c>
      <c r="E35">
        <f t="shared" si="7"/>
        <v>7.4367933540703284</v>
      </c>
      <c r="F35">
        <f t="shared" si="0"/>
        <v>1.8161670468050777</v>
      </c>
      <c r="G35">
        <f t="shared" si="1"/>
        <v>-136.72132509458868</v>
      </c>
      <c r="H35" s="10">
        <v>0</v>
      </c>
      <c r="I35">
        <f t="shared" si="8"/>
        <v>0</v>
      </c>
      <c r="J35">
        <f t="shared" si="2"/>
        <v>0</v>
      </c>
      <c r="K35">
        <f t="shared" si="3"/>
        <v>0</v>
      </c>
      <c r="L35">
        <f t="shared" si="4"/>
        <v>0</v>
      </c>
      <c r="M35">
        <f t="shared" si="9"/>
        <v>0.44035478823945601</v>
      </c>
      <c r="N35">
        <f t="shared" si="10"/>
        <v>-4.0543071733420755</v>
      </c>
      <c r="O35">
        <f t="shared" si="11"/>
        <v>-1.6180883524159171</v>
      </c>
      <c r="P35">
        <f t="shared" si="12"/>
        <v>-4.4184096850080637E-2</v>
      </c>
      <c r="Q35">
        <f t="shared" si="13"/>
        <v>-2.1888639600644834E-2</v>
      </c>
      <c r="R35">
        <f t="shared" si="14"/>
        <v>0</v>
      </c>
    </row>
    <row r="36" spans="1:18">
      <c r="A36" s="11"/>
      <c r="B36">
        <v>321</v>
      </c>
      <c r="C36">
        <f t="shared" si="5"/>
        <v>5.6025068989017974</v>
      </c>
      <c r="D36">
        <f t="shared" si="6"/>
        <v>329.92618378272311</v>
      </c>
      <c r="E36">
        <f t="shared" si="7"/>
        <v>14.792107643904304</v>
      </c>
      <c r="F36">
        <f t="shared" si="0"/>
        <v>1.6962175797234114</v>
      </c>
      <c r="G36">
        <f t="shared" si="1"/>
        <v>-128.5870306270732</v>
      </c>
      <c r="H36" s="10">
        <v>0</v>
      </c>
      <c r="I36">
        <f t="shared" si="8"/>
        <v>0</v>
      </c>
      <c r="J36">
        <f t="shared" si="2"/>
        <v>0</v>
      </c>
      <c r="K36">
        <f t="shared" si="3"/>
        <v>0</v>
      </c>
      <c r="L36">
        <f t="shared" si="4"/>
        <v>0</v>
      </c>
      <c r="M36">
        <f t="shared" si="9"/>
        <v>0.41415568934071423</v>
      </c>
      <c r="N36">
        <f t="shared" si="10"/>
        <v>-3.9875550781854825</v>
      </c>
      <c r="O36">
        <f t="shared" si="11"/>
        <v>-1.7820729215084978</v>
      </c>
      <c r="P36">
        <f t="shared" si="12"/>
        <v>-8.6437136648992427E-2</v>
      </c>
      <c r="Q36">
        <f t="shared" si="13"/>
        <v>-1.1330393600064331E-2</v>
      </c>
      <c r="R36">
        <f t="shared" si="14"/>
        <v>0</v>
      </c>
    </row>
    <row r="37" spans="1:18">
      <c r="A37" s="11"/>
      <c r="B37">
        <v>324</v>
      </c>
      <c r="C37">
        <f t="shared" si="5"/>
        <v>5.6548667764616276</v>
      </c>
      <c r="D37">
        <f t="shared" si="6"/>
        <v>343.4565741924323</v>
      </c>
      <c r="E37">
        <f t="shared" si="7"/>
        <v>21.985356506944267</v>
      </c>
      <c r="F37">
        <f t="shared" si="0"/>
        <v>1.5021352650528348</v>
      </c>
      <c r="G37">
        <f t="shared" si="1"/>
        <v>-120.10028804658371</v>
      </c>
      <c r="H37" s="10">
        <v>0</v>
      </c>
      <c r="I37">
        <f t="shared" si="8"/>
        <v>0</v>
      </c>
      <c r="J37">
        <f t="shared" si="2"/>
        <v>0</v>
      </c>
      <c r="K37">
        <f t="shared" si="3"/>
        <v>0</v>
      </c>
      <c r="L37">
        <f t="shared" si="4"/>
        <v>0</v>
      </c>
      <c r="M37">
        <f t="shared" si="9"/>
        <v>0.38682141848509816</v>
      </c>
      <c r="N37">
        <f t="shared" si="10"/>
        <v>-3.8771144951427421</v>
      </c>
      <c r="O37">
        <f t="shared" si="11"/>
        <v>-1.9021769409126019</v>
      </c>
      <c r="P37">
        <f t="shared" si="12"/>
        <v>-0.12491245880494414</v>
      </c>
      <c r="Q37">
        <f t="shared" si="13"/>
        <v>-4.8270299376206934E-17</v>
      </c>
      <c r="R37">
        <f t="shared" si="14"/>
        <v>0</v>
      </c>
    </row>
    <row r="38" spans="1:18">
      <c r="A38" s="11"/>
      <c r="B38">
        <v>327</v>
      </c>
      <c r="C38">
        <f t="shared" si="5"/>
        <v>5.7072266540214578</v>
      </c>
      <c r="D38">
        <f t="shared" si="6"/>
        <v>356.04557400565375</v>
      </c>
      <c r="E38">
        <f t="shared" si="7"/>
        <v>28.937729203362512</v>
      </c>
      <c r="F38">
        <f t="shared" si="0"/>
        <v>1.2424024312547268</v>
      </c>
      <c r="G38">
        <f t="shared" si="1"/>
        <v>-111.28435892462716</v>
      </c>
      <c r="H38" s="10">
        <v>0</v>
      </c>
      <c r="I38">
        <f t="shared" si="8"/>
        <v>0</v>
      </c>
      <c r="J38">
        <f t="shared" si="2"/>
        <v>0</v>
      </c>
      <c r="K38">
        <f t="shared" si="3"/>
        <v>0</v>
      </c>
      <c r="L38">
        <f t="shared" si="4"/>
        <v>0</v>
      </c>
      <c r="M38">
        <f t="shared" si="9"/>
        <v>0.35842689700904146</v>
      </c>
      <c r="N38">
        <f t="shared" si="10"/>
        <v>-3.7241954343528496</v>
      </c>
      <c r="O38">
        <f t="shared" si="11"/>
        <v>-1.9754430510681074</v>
      </c>
      <c r="P38">
        <f t="shared" si="12"/>
        <v>-0.1579285071146404</v>
      </c>
      <c r="Q38">
        <f t="shared" si="13"/>
        <v>1.1330393600064241E-2</v>
      </c>
      <c r="R38">
        <f t="shared" si="14"/>
        <v>0</v>
      </c>
    </row>
    <row r="39" spans="1:18">
      <c r="A39" s="11"/>
      <c r="B39">
        <v>330</v>
      </c>
      <c r="C39">
        <f t="shared" si="5"/>
        <v>5.7595865315812871</v>
      </c>
      <c r="D39">
        <f t="shared" si="6"/>
        <v>367.65867764894989</v>
      </c>
      <c r="E39">
        <f t="shared" si="7"/>
        <v>35.573054083019464</v>
      </c>
      <c r="F39">
        <f t="shared" si="0"/>
        <v>0.9283706495024866</v>
      </c>
      <c r="G39">
        <f t="shared" si="1"/>
        <v>-102.16340711013932</v>
      </c>
      <c r="H39" s="10">
        <v>0</v>
      </c>
      <c r="I39">
        <f t="shared" si="8"/>
        <v>0</v>
      </c>
      <c r="J39">
        <f t="shared" si="2"/>
        <v>0</v>
      </c>
      <c r="K39">
        <f t="shared" si="3"/>
        <v>0</v>
      </c>
      <c r="L39">
        <f t="shared" si="4"/>
        <v>0</v>
      </c>
      <c r="M39">
        <f t="shared" si="9"/>
        <v>0.32904995232223166</v>
      </c>
      <c r="N39">
        <f t="shared" si="10"/>
        <v>-3.5304733090461928</v>
      </c>
      <c r="O39">
        <f t="shared" si="11"/>
        <v>-2.0000671971867074</v>
      </c>
      <c r="P39">
        <f t="shared" si="12"/>
        <v>-0.18404232183836994</v>
      </c>
      <c r="Q39">
        <f t="shared" si="13"/>
        <v>2.1888639600644747E-2</v>
      </c>
      <c r="R39">
        <f t="shared" si="14"/>
        <v>0</v>
      </c>
    </row>
    <row r="40" spans="1:18">
      <c r="A40" s="11"/>
      <c r="B40">
        <v>333</v>
      </c>
      <c r="C40">
        <f t="shared" si="5"/>
        <v>5.8119464091411173</v>
      </c>
      <c r="D40">
        <f t="shared" si="6"/>
        <v>378.26405441245186</v>
      </c>
      <c r="E40">
        <f t="shared" si="7"/>
        <v>41.818633138002838</v>
      </c>
      <c r="F40">
        <f t="shared" si="0"/>
        <v>0.57376461555035208</v>
      </c>
      <c r="G40">
        <f t="shared" si="1"/>
        <v>-92.762432498053798</v>
      </c>
      <c r="H40" s="10">
        <v>0</v>
      </c>
      <c r="I40">
        <f t="shared" si="8"/>
        <v>0</v>
      </c>
      <c r="J40">
        <f t="shared" si="2"/>
        <v>0</v>
      </c>
      <c r="K40">
        <f t="shared" si="3"/>
        <v>0</v>
      </c>
      <c r="L40">
        <f t="shared" si="4"/>
        <v>0</v>
      </c>
      <c r="M40">
        <f t="shared" si="9"/>
        <v>0.29877110458808781</v>
      </c>
      <c r="N40">
        <f t="shared" si="10"/>
        <v>-3.298070579366585</v>
      </c>
      <c r="O40">
        <f t="shared" si="11"/>
        <v>-1.9754430510681078</v>
      </c>
      <c r="P40">
        <f t="shared" si="12"/>
        <v>-0.20211260396472089</v>
      </c>
      <c r="Q40">
        <f t="shared" si="13"/>
        <v>3.0955210985128698E-2</v>
      </c>
      <c r="R40">
        <f t="shared" si="14"/>
        <v>0</v>
      </c>
    </row>
    <row r="41" spans="1:18">
      <c r="A41" s="11"/>
      <c r="B41">
        <v>336</v>
      </c>
      <c r="C41">
        <f t="shared" si="5"/>
        <v>5.8643062867009474</v>
      </c>
      <c r="D41">
        <f t="shared" si="6"/>
        <v>387.83263569562132</v>
      </c>
      <c r="E41">
        <f t="shared" si="7"/>
        <v>47.606038497214648</v>
      </c>
      <c r="F41">
        <f t="shared" si="0"/>
        <v>0.19408231467057538</v>
      </c>
      <c r="G41">
        <f t="shared" si="1"/>
        <v>-83.107202506328733</v>
      </c>
      <c r="H41" s="10">
        <v>0</v>
      </c>
      <c r="I41">
        <f t="shared" si="8"/>
        <v>0</v>
      </c>
      <c r="J41">
        <f t="shared" si="2"/>
        <v>0</v>
      </c>
      <c r="K41">
        <f t="shared" si="3"/>
        <v>0</v>
      </c>
      <c r="L41">
        <f t="shared" si="4"/>
        <v>0</v>
      </c>
      <c r="M41">
        <f t="shared" si="9"/>
        <v>0.26767334602359294</v>
      </c>
      <c r="N41">
        <f t="shared" si="10"/>
        <v>-3.0295334982537989</v>
      </c>
      <c r="O41">
        <f t="shared" si="11"/>
        <v>-1.9021769409126024</v>
      </c>
      <c r="P41">
        <f t="shared" si="12"/>
        <v>-0.21134959545393714</v>
      </c>
      <c r="Q41">
        <f t="shared" si="13"/>
        <v>3.7912235896880989E-2</v>
      </c>
      <c r="R41">
        <f t="shared" si="14"/>
        <v>0</v>
      </c>
    </row>
    <row r="42" spans="1:18">
      <c r="A42" s="11"/>
      <c r="B42">
        <v>339</v>
      </c>
      <c r="C42">
        <f t="shared" si="5"/>
        <v>5.9166661642607767</v>
      </c>
      <c r="D42">
        <f t="shared" si="6"/>
        <v>396.33819468226488</v>
      </c>
      <c r="E42">
        <f t="shared" si="7"/>
        <v>52.871862136446879</v>
      </c>
      <c r="F42">
        <f t="shared" si="0"/>
        <v>-0.19408231467057196</v>
      </c>
      <c r="G42">
        <f t="shared" si="1"/>
        <v>-73.224181449244796</v>
      </c>
      <c r="H42" s="10">
        <v>0</v>
      </c>
      <c r="I42">
        <f t="shared" si="8"/>
        <v>0</v>
      </c>
      <c r="J42">
        <f t="shared" si="2"/>
        <v>0</v>
      </c>
      <c r="K42">
        <f t="shared" si="3"/>
        <v>0</v>
      </c>
      <c r="L42">
        <f t="shared" si="4"/>
        <v>0</v>
      </c>
      <c r="M42">
        <f t="shared" si="9"/>
        <v>0.23584191342339406</v>
      </c>
      <c r="N42">
        <f t="shared" si="10"/>
        <v>-2.7278042141635073</v>
      </c>
      <c r="O42">
        <f t="shared" si="11"/>
        <v>-1.7820729215084992</v>
      </c>
      <c r="P42">
        <f t="shared" si="12"/>
        <v>-0.21134959545393717</v>
      </c>
      <c r="Q42">
        <f t="shared" si="13"/>
        <v>4.2285604585192878E-2</v>
      </c>
      <c r="R42">
        <f t="shared" si="14"/>
        <v>0</v>
      </c>
    </row>
    <row r="43" spans="1:18">
      <c r="A43" s="11"/>
      <c r="B43">
        <v>342</v>
      </c>
      <c r="C43">
        <f t="shared" si="5"/>
        <v>5.9690260418206069</v>
      </c>
      <c r="D43">
        <f t="shared" si="6"/>
        <v>403.75741822641464</v>
      </c>
      <c r="E43">
        <f t="shared" si="7"/>
        <v>57.558410589963813</v>
      </c>
      <c r="F43">
        <f t="shared" si="0"/>
        <v>-0.57376461555034886</v>
      </c>
      <c r="G43">
        <f t="shared" si="1"/>
        <v>-63.140458000558759</v>
      </c>
      <c r="H43" s="10">
        <v>0</v>
      </c>
      <c r="I43">
        <f t="shared" si="8"/>
        <v>0</v>
      </c>
      <c r="J43">
        <f t="shared" si="2"/>
        <v>0</v>
      </c>
      <c r="K43">
        <f t="shared" si="3"/>
        <v>0</v>
      </c>
      <c r="L43">
        <f t="shared" si="4"/>
        <v>0</v>
      </c>
      <c r="M43">
        <f t="shared" si="9"/>
        <v>0.20336405453167147</v>
      </c>
      <c r="N43">
        <f t="shared" si="10"/>
        <v>-2.3961885362731046</v>
      </c>
      <c r="O43">
        <f t="shared" si="11"/>
        <v>-1.618088352415914</v>
      </c>
      <c r="P43">
        <f t="shared" si="12"/>
        <v>-0.20211260396472097</v>
      </c>
      <c r="Q43">
        <f t="shared" si="13"/>
        <v>4.3777279201289626E-2</v>
      </c>
      <c r="R43">
        <f t="shared" si="14"/>
        <v>0</v>
      </c>
    </row>
    <row r="44" spans="1:18">
      <c r="A44" s="11"/>
      <c r="B44">
        <v>345</v>
      </c>
      <c r="C44">
        <f t="shared" si="5"/>
        <v>6.0213859193804371</v>
      </c>
      <c r="D44">
        <f t="shared" si="6"/>
        <v>410.06997075203981</v>
      </c>
      <c r="E44">
        <f t="shared" si="7"/>
        <v>61.614337052185348</v>
      </c>
      <c r="F44">
        <f t="shared" si="0"/>
        <v>-0.92837064950248371</v>
      </c>
      <c r="G44">
        <f t="shared" si="1"/>
        <v>-52.883670945332618</v>
      </c>
      <c r="H44" s="10">
        <v>0</v>
      </c>
      <c r="I44">
        <f t="shared" si="8"/>
        <v>0</v>
      </c>
      <c r="J44">
        <f t="shared" si="2"/>
        <v>0</v>
      </c>
      <c r="K44">
        <f t="shared" si="3"/>
        <v>0</v>
      </c>
      <c r="L44">
        <f t="shared" si="4"/>
        <v>0</v>
      </c>
      <c r="M44">
        <f t="shared" si="9"/>
        <v>0.17032878890213973</v>
      </c>
      <c r="N44">
        <f t="shared" si="10"/>
        <v>-2.0383197153446062</v>
      </c>
      <c r="O44">
        <f t="shared" si="11"/>
        <v>-1.41426107795949</v>
      </c>
      <c r="P44">
        <f t="shared" si="12"/>
        <v>-0.1840423218383701</v>
      </c>
      <c r="Q44">
        <f t="shared" si="13"/>
        <v>4.228560458519294E-2</v>
      </c>
      <c r="R44">
        <f t="shared" si="14"/>
        <v>0</v>
      </c>
    </row>
    <row r="45" spans="1:18">
      <c r="A45" s="11"/>
      <c r="B45">
        <v>348</v>
      </c>
      <c r="C45">
        <f t="shared" si="5"/>
        <v>6.0737457969402664</v>
      </c>
      <c r="D45">
        <f t="shared" si="6"/>
        <v>415.25854999144781</v>
      </c>
      <c r="E45">
        <f t="shared" si="7"/>
        <v>64.995203944034117</v>
      </c>
      <c r="F45">
        <f t="shared" si="0"/>
        <v>-1.2424024312547244</v>
      </c>
      <c r="G45">
        <f t="shared" si="1"/>
        <v>-42.481933423944398</v>
      </c>
      <c r="H45" s="10">
        <v>0</v>
      </c>
      <c r="I45">
        <f t="shared" si="8"/>
        <v>0</v>
      </c>
      <c r="J45">
        <f t="shared" si="2"/>
        <v>0</v>
      </c>
      <c r="K45">
        <f t="shared" si="3"/>
        <v>0</v>
      </c>
      <c r="L45">
        <f t="shared" si="4"/>
        <v>0</v>
      </c>
      <c r="M45">
        <f t="shared" si="9"/>
        <v>0.13682666390163678</v>
      </c>
      <c r="N45">
        <f t="shared" si="10"/>
        <v>-1.658118637068976</v>
      </c>
      <c r="O45">
        <f t="shared" si="11"/>
        <v>-1.1756100021002898</v>
      </c>
      <c r="P45">
        <f t="shared" si="12"/>
        <v>-0.15792850711464068</v>
      </c>
      <c r="Q45">
        <f t="shared" si="13"/>
        <v>3.791223589688103E-2</v>
      </c>
      <c r="R45">
        <f t="shared" si="14"/>
        <v>0</v>
      </c>
    </row>
    <row r="46" spans="1:18">
      <c r="A46" s="11"/>
      <c r="B46">
        <v>351</v>
      </c>
      <c r="C46">
        <f t="shared" si="5"/>
        <v>6.1261056745000966</v>
      </c>
      <c r="D46">
        <f t="shared" si="6"/>
        <v>419.30893440959716</v>
      </c>
      <c r="E46">
        <f t="shared" si="7"/>
        <v>67.663969780351295</v>
      </c>
      <c r="F46">
        <f t="shared" si="0"/>
        <v>-1.5021352650528328</v>
      </c>
      <c r="G46">
        <f t="shared" si="1"/>
        <v>-31.963755875923951</v>
      </c>
      <c r="H46" s="10">
        <v>0</v>
      </c>
      <c r="I46">
        <f t="shared" si="8"/>
        <v>0</v>
      </c>
      <c r="J46">
        <f t="shared" si="2"/>
        <v>0</v>
      </c>
      <c r="K46">
        <f t="shared" si="3"/>
        <v>0</v>
      </c>
      <c r="L46">
        <f t="shared" si="4"/>
        <v>0</v>
      </c>
      <c r="M46">
        <f t="shared" si="9"/>
        <v>0.10294950652608363</v>
      </c>
      <c r="N46">
        <f t="shared" si="10"/>
        <v>-1.2597508640219797</v>
      </c>
      <c r="O46">
        <f t="shared" si="11"/>
        <v>-0.90801150636346772</v>
      </c>
      <c r="P46">
        <f t="shared" si="12"/>
        <v>-0.12491245880494446</v>
      </c>
      <c r="Q46">
        <f t="shared" si="13"/>
        <v>3.0955210985128767E-2</v>
      </c>
      <c r="R46">
        <f t="shared" si="14"/>
        <v>0</v>
      </c>
    </row>
    <row r="47" spans="1:18">
      <c r="A47" s="11"/>
      <c r="B47">
        <v>354</v>
      </c>
      <c r="C47">
        <f t="shared" si="5"/>
        <v>6.1784655520599268</v>
      </c>
      <c r="D47">
        <f t="shared" si="6"/>
        <v>422.21002218433648</v>
      </c>
      <c r="E47">
        <f t="shared" si="7"/>
        <v>69.591395004158954</v>
      </c>
      <c r="F47">
        <f t="shared" si="0"/>
        <v>-1.69621757972341</v>
      </c>
      <c r="G47">
        <f t="shared" si="1"/>
        <v>-21.357967894821019</v>
      </c>
      <c r="H47" s="10">
        <v>0</v>
      </c>
      <c r="I47">
        <f t="shared" si="8"/>
        <v>0</v>
      </c>
      <c r="J47">
        <f t="shared" si="2"/>
        <v>0</v>
      </c>
      <c r="K47">
        <f t="shared" si="3"/>
        <v>0</v>
      </c>
      <c r="L47">
        <f t="shared" si="4"/>
        <v>0</v>
      </c>
      <c r="M47">
        <f t="shared" si="9"/>
        <v>6.8790171709074935E-2</v>
      </c>
      <c r="N47">
        <f t="shared" si="10"/>
        <v>-0.84758099688894184</v>
      </c>
      <c r="O47">
        <f t="shared" si="11"/>
        <v>-0.6180547538225597</v>
      </c>
      <c r="P47">
        <f t="shared" si="12"/>
        <v>-8.643713664899276E-2</v>
      </c>
      <c r="Q47">
        <f t="shared" si="13"/>
        <v>2.1888639600644837E-2</v>
      </c>
      <c r="R47">
        <f t="shared" si="14"/>
        <v>0</v>
      </c>
    </row>
    <row r="48" spans="1:18">
      <c r="A48" s="11"/>
      <c r="B48">
        <v>357</v>
      </c>
      <c r="C48">
        <f t="shared" si="5"/>
        <v>6.2308254296197561</v>
      </c>
      <c r="D48">
        <f t="shared" si="6"/>
        <v>423.95386163572732</v>
      </c>
      <c r="E48">
        <f t="shared" si="7"/>
        <v>70.75636234136536</v>
      </c>
      <c r="F48">
        <f t="shared" si="0"/>
        <v>-1.816167046805077</v>
      </c>
      <c r="G48">
        <f t="shared" si="1"/>
        <v>-10.693639208292717</v>
      </c>
      <c r="H48" s="10">
        <v>0</v>
      </c>
      <c r="I48">
        <f t="shared" si="8"/>
        <v>0</v>
      </c>
      <c r="J48">
        <f t="shared" si="2"/>
        <v>0</v>
      </c>
      <c r="K48">
        <f t="shared" si="3"/>
        <v>0</v>
      </c>
      <c r="L48">
        <f t="shared" si="4"/>
        <v>0</v>
      </c>
      <c r="M48">
        <f t="shared" si="9"/>
        <v>3.4442287812958466E-2</v>
      </c>
      <c r="N48">
        <f t="shared" si="10"/>
        <v>-0.42612485498626962</v>
      </c>
      <c r="O48">
        <f t="shared" si="11"/>
        <v>-0.31287944203641982</v>
      </c>
      <c r="P48">
        <f t="shared" si="12"/>
        <v>-4.4184096850081019E-2</v>
      </c>
      <c r="Q48">
        <f t="shared" si="13"/>
        <v>1.1330393600064338E-2</v>
      </c>
      <c r="R48">
        <f t="shared" si="14"/>
        <v>0</v>
      </c>
    </row>
    <row r="49" spans="1:18">
      <c r="A49" s="11"/>
      <c r="B49">
        <v>360</v>
      </c>
      <c r="C49">
        <f t="shared" si="5"/>
        <v>6.2831853071795862</v>
      </c>
      <c r="D49">
        <f t="shared" si="6"/>
        <v>424.53567302104625</v>
      </c>
      <c r="E49">
        <f t="shared" si="7"/>
        <v>71.14610816603907</v>
      </c>
      <c r="F49">
        <f t="shared" si="0"/>
        <v>-1.856741299004967</v>
      </c>
      <c r="G49">
        <f t="shared" si="1"/>
        <v>-5.006613614767496E-14</v>
      </c>
      <c r="H49" s="10">
        <v>0</v>
      </c>
      <c r="I49">
        <f t="shared" si="8"/>
        <v>0</v>
      </c>
      <c r="J49">
        <f t="shared" si="2"/>
        <v>0</v>
      </c>
      <c r="K49">
        <f t="shared" si="3"/>
        <v>0</v>
      </c>
      <c r="L49">
        <f t="shared" si="4"/>
        <v>0</v>
      </c>
      <c r="M49">
        <f t="shared" si="9"/>
        <v>1.6125401627013474E-16</v>
      </c>
      <c r="N49">
        <f t="shared" si="10"/>
        <v>-1.9977953998913785E-15</v>
      </c>
      <c r="O49">
        <f t="shared" si="11"/>
        <v>-1.4702275418080255E-15</v>
      </c>
      <c r="P49">
        <f t="shared" si="12"/>
        <v>-2.0828873171872721E-16</v>
      </c>
      <c r="Q49">
        <f t="shared" si="13"/>
        <v>5.3633665973563252E-17</v>
      </c>
      <c r="R49">
        <f t="shared" si="14"/>
        <v>0</v>
      </c>
    </row>
    <row r="50" spans="1:18">
      <c r="A50" s="11"/>
      <c r="B50">
        <v>363</v>
      </c>
      <c r="C50">
        <f t="shared" si="5"/>
        <v>6.3355451847394164</v>
      </c>
      <c r="D50">
        <f t="shared" si="6"/>
        <v>423.95386163572732</v>
      </c>
      <c r="E50">
        <f t="shared" si="7"/>
        <v>70.75636234136536</v>
      </c>
      <c r="F50">
        <f t="shared" si="0"/>
        <v>-1.8161670468050777</v>
      </c>
      <c r="G50">
        <f t="shared" si="1"/>
        <v>10.693639208292618</v>
      </c>
      <c r="H50" s="10">
        <v>0</v>
      </c>
      <c r="I50">
        <f t="shared" si="8"/>
        <v>0</v>
      </c>
      <c r="J50">
        <f t="shared" si="2"/>
        <v>0</v>
      </c>
      <c r="K50">
        <f t="shared" si="3"/>
        <v>0</v>
      </c>
      <c r="L50">
        <f t="shared" si="4"/>
        <v>0</v>
      </c>
      <c r="M50">
        <f t="shared" si="9"/>
        <v>-3.444228781295814E-2</v>
      </c>
      <c r="N50">
        <f t="shared" si="10"/>
        <v>0.42612485498626562</v>
      </c>
      <c r="O50">
        <f t="shared" si="11"/>
        <v>0.31287944203641688</v>
      </c>
      <c r="P50">
        <f t="shared" si="12"/>
        <v>4.4184096850080616E-2</v>
      </c>
      <c r="Q50">
        <f t="shared" si="13"/>
        <v>-1.1330393600064236E-2</v>
      </c>
      <c r="R50">
        <f t="shared" si="14"/>
        <v>0</v>
      </c>
    </row>
    <row r="51" spans="1:18">
      <c r="A51" s="11"/>
      <c r="B51">
        <v>366</v>
      </c>
      <c r="C51">
        <f t="shared" si="5"/>
        <v>6.3879050622992457</v>
      </c>
      <c r="D51">
        <f t="shared" si="6"/>
        <v>422.21002218433648</v>
      </c>
      <c r="E51">
        <f t="shared" si="7"/>
        <v>69.591395004158954</v>
      </c>
      <c r="F51">
        <f t="shared" si="0"/>
        <v>-1.6962175797234114</v>
      </c>
      <c r="G51">
        <f t="shared" si="1"/>
        <v>21.357967894820924</v>
      </c>
      <c r="H51" s="10">
        <v>0</v>
      </c>
      <c r="I51">
        <f t="shared" si="8"/>
        <v>0</v>
      </c>
      <c r="J51">
        <f t="shared" si="2"/>
        <v>0</v>
      </c>
      <c r="K51">
        <f t="shared" si="3"/>
        <v>0</v>
      </c>
      <c r="L51">
        <f t="shared" si="4"/>
        <v>0</v>
      </c>
      <c r="M51">
        <f t="shared" si="9"/>
        <v>-6.8790171709074616E-2</v>
      </c>
      <c r="N51">
        <f t="shared" si="10"/>
        <v>0.84758099688893784</v>
      </c>
      <c r="O51">
        <f t="shared" si="11"/>
        <v>0.61805475382255681</v>
      </c>
      <c r="P51">
        <f t="shared" si="12"/>
        <v>8.6437136648992399E-2</v>
      </c>
      <c r="Q51">
        <f t="shared" si="13"/>
        <v>-2.188863960064474E-2</v>
      </c>
      <c r="R51">
        <f t="shared" si="14"/>
        <v>0</v>
      </c>
    </row>
    <row r="52" spans="1:18">
      <c r="A52" s="11"/>
      <c r="B52">
        <v>369</v>
      </c>
      <c r="C52">
        <f t="shared" si="5"/>
        <v>6.4402649398590759</v>
      </c>
      <c r="D52">
        <f t="shared" si="6"/>
        <v>419.30893440959721</v>
      </c>
      <c r="E52">
        <f t="shared" si="7"/>
        <v>67.663969780351323</v>
      </c>
      <c r="F52">
        <f t="shared" si="0"/>
        <v>-1.5021352650528348</v>
      </c>
      <c r="G52">
        <f t="shared" si="1"/>
        <v>31.963755875923848</v>
      </c>
      <c r="H52" s="10">
        <v>0</v>
      </c>
      <c r="I52">
        <f t="shared" si="8"/>
        <v>0</v>
      </c>
      <c r="J52">
        <f t="shared" si="2"/>
        <v>0</v>
      </c>
      <c r="K52">
        <f t="shared" si="3"/>
        <v>0</v>
      </c>
      <c r="L52">
        <f t="shared" si="4"/>
        <v>0</v>
      </c>
      <c r="M52">
        <f t="shared" si="9"/>
        <v>-0.1029495065260833</v>
      </c>
      <c r="N52">
        <f t="shared" si="10"/>
        <v>1.2597508640219759</v>
      </c>
      <c r="O52">
        <f t="shared" si="11"/>
        <v>0.90801150636346506</v>
      </c>
      <c r="P52">
        <f t="shared" si="12"/>
        <v>0.12491245880494412</v>
      </c>
      <c r="Q52">
        <f t="shared" si="13"/>
        <v>-3.095521098512858E-2</v>
      </c>
      <c r="R52">
        <f t="shared" si="14"/>
        <v>0</v>
      </c>
    </row>
    <row r="53" spans="1:18">
      <c r="A53" s="11"/>
      <c r="B53">
        <v>372</v>
      </c>
      <c r="C53">
        <f t="shared" si="5"/>
        <v>6.4926248174189052</v>
      </c>
      <c r="D53">
        <f t="shared" si="6"/>
        <v>415.25854999144792</v>
      </c>
      <c r="E53">
        <f t="shared" si="7"/>
        <v>64.995203944034202</v>
      </c>
      <c r="F53">
        <f t="shared" si="0"/>
        <v>-1.2424024312547319</v>
      </c>
      <c r="G53">
        <f t="shared" si="1"/>
        <v>42.48193342394412</v>
      </c>
      <c r="H53" s="10">
        <v>0</v>
      </c>
      <c r="I53">
        <f t="shared" si="8"/>
        <v>0</v>
      </c>
      <c r="J53">
        <f t="shared" si="2"/>
        <v>0</v>
      </c>
      <c r="K53">
        <f t="shared" si="3"/>
        <v>0</v>
      </c>
      <c r="L53">
        <f t="shared" si="4"/>
        <v>0</v>
      </c>
      <c r="M53">
        <f t="shared" si="9"/>
        <v>-0.13682666390163589</v>
      </c>
      <c r="N53">
        <f t="shared" si="10"/>
        <v>1.6581186370689656</v>
      </c>
      <c r="O53">
        <f t="shared" si="11"/>
        <v>1.1756100021002818</v>
      </c>
      <c r="P53">
        <f t="shared" si="12"/>
        <v>0.15792850711463988</v>
      </c>
      <c r="Q53">
        <f t="shared" si="13"/>
        <v>-3.7912235896880898E-2</v>
      </c>
      <c r="R53">
        <f t="shared" si="14"/>
        <v>0</v>
      </c>
    </row>
    <row r="54" spans="1:18">
      <c r="A54" s="11"/>
      <c r="B54">
        <v>375</v>
      </c>
      <c r="C54">
        <f t="shared" si="5"/>
        <v>6.5449846949787354</v>
      </c>
      <c r="D54">
        <f t="shared" si="6"/>
        <v>410.06997075203992</v>
      </c>
      <c r="E54">
        <f t="shared" si="7"/>
        <v>61.614337052185377</v>
      </c>
      <c r="F54">
        <f t="shared" si="0"/>
        <v>-0.92837064950248682</v>
      </c>
      <c r="G54">
        <f t="shared" si="1"/>
        <v>52.883670945332526</v>
      </c>
      <c r="H54" s="10">
        <v>0</v>
      </c>
      <c r="I54">
        <f t="shared" si="8"/>
        <v>0</v>
      </c>
      <c r="J54">
        <f t="shared" si="2"/>
        <v>0</v>
      </c>
      <c r="K54">
        <f t="shared" si="3"/>
        <v>0</v>
      </c>
      <c r="L54">
        <f t="shared" si="4"/>
        <v>0</v>
      </c>
      <c r="M54">
        <f t="shared" si="9"/>
        <v>-0.17032878890213946</v>
      </c>
      <c r="N54">
        <f t="shared" si="10"/>
        <v>2.0383197153446031</v>
      </c>
      <c r="O54">
        <f t="shared" si="11"/>
        <v>1.414261077959488</v>
      </c>
      <c r="P54">
        <f t="shared" si="12"/>
        <v>0.18404232183836994</v>
      </c>
      <c r="Q54">
        <f t="shared" si="13"/>
        <v>-4.2285604585192912E-2</v>
      </c>
      <c r="R54">
        <f t="shared" si="14"/>
        <v>0</v>
      </c>
    </row>
    <row r="55" spans="1:18">
      <c r="A55" s="11"/>
      <c r="B55">
        <v>378</v>
      </c>
      <c r="C55">
        <f t="shared" si="5"/>
        <v>6.5973445725385655</v>
      </c>
      <c r="D55">
        <f t="shared" si="6"/>
        <v>403.75741822641476</v>
      </c>
      <c r="E55">
        <f t="shared" si="7"/>
        <v>57.558410589963856</v>
      </c>
      <c r="F55">
        <f t="shared" si="0"/>
        <v>-0.57376461555035219</v>
      </c>
      <c r="G55">
        <f t="shared" si="1"/>
        <v>63.140458000558667</v>
      </c>
      <c r="H55" s="10">
        <v>0</v>
      </c>
      <c r="I55">
        <f t="shared" si="8"/>
        <v>0</v>
      </c>
      <c r="J55">
        <f t="shared" si="2"/>
        <v>0</v>
      </c>
      <c r="K55">
        <f t="shared" si="3"/>
        <v>0</v>
      </c>
      <c r="L55">
        <f t="shared" si="4"/>
        <v>0</v>
      </c>
      <c r="M55">
        <f t="shared" si="9"/>
        <v>-0.2033640545316712</v>
      </c>
      <c r="N55">
        <f t="shared" si="10"/>
        <v>2.3961885362731019</v>
      </c>
      <c r="O55">
        <f t="shared" si="11"/>
        <v>1.6180883524159126</v>
      </c>
      <c r="P55">
        <f t="shared" si="12"/>
        <v>0.20211260396472089</v>
      </c>
      <c r="Q55">
        <f t="shared" si="13"/>
        <v>-4.3777279201289626E-2</v>
      </c>
      <c r="R55">
        <f t="shared" si="14"/>
        <v>0</v>
      </c>
    </row>
    <row r="56" spans="1:18">
      <c r="A56" s="11"/>
      <c r="B56">
        <v>381</v>
      </c>
      <c r="C56">
        <f t="shared" si="5"/>
        <v>6.6497044500983948</v>
      </c>
      <c r="D56">
        <f t="shared" si="6"/>
        <v>396.33819468226511</v>
      </c>
      <c r="E56">
        <f t="shared" si="7"/>
        <v>52.871862136446993</v>
      </c>
      <c r="F56">
        <f t="shared" si="0"/>
        <v>-0.19408231467058212</v>
      </c>
      <c r="G56">
        <f t="shared" si="1"/>
        <v>73.22418144924454</v>
      </c>
      <c r="H56" s="10">
        <v>0</v>
      </c>
      <c r="I56">
        <f t="shared" si="8"/>
        <v>0</v>
      </c>
      <c r="J56">
        <f t="shared" si="2"/>
        <v>0</v>
      </c>
      <c r="K56">
        <f t="shared" si="3"/>
        <v>0</v>
      </c>
      <c r="L56">
        <f t="shared" si="4"/>
        <v>0</v>
      </c>
      <c r="M56">
        <f t="shared" si="9"/>
        <v>-0.2358419134233932</v>
      </c>
      <c r="N56">
        <f t="shared" si="10"/>
        <v>2.7278042141634988</v>
      </c>
      <c r="O56">
        <f t="shared" si="11"/>
        <v>1.7820729215084978</v>
      </c>
      <c r="P56">
        <f t="shared" si="12"/>
        <v>0.21134959545393703</v>
      </c>
      <c r="Q56">
        <f t="shared" si="13"/>
        <v>-4.2285604585192989E-2</v>
      </c>
      <c r="R56">
        <f t="shared" si="14"/>
        <v>0</v>
      </c>
    </row>
    <row r="57" spans="1:18">
      <c r="A57" s="11"/>
      <c r="B57">
        <v>384</v>
      </c>
      <c r="C57">
        <f t="shared" si="5"/>
        <v>6.702064327658225</v>
      </c>
      <c r="D57">
        <f t="shared" si="6"/>
        <v>387.83263569562138</v>
      </c>
      <c r="E57">
        <f t="shared" si="7"/>
        <v>47.606038497214698</v>
      </c>
      <c r="F57">
        <f t="shared" si="0"/>
        <v>0.19408231467057174</v>
      </c>
      <c r="G57">
        <f t="shared" si="1"/>
        <v>83.107202506328633</v>
      </c>
      <c r="H57" s="10">
        <v>0</v>
      </c>
      <c r="I57">
        <f t="shared" si="8"/>
        <v>0</v>
      </c>
      <c r="J57">
        <f t="shared" si="2"/>
        <v>0</v>
      </c>
      <c r="K57">
        <f t="shared" si="3"/>
        <v>0</v>
      </c>
      <c r="L57">
        <f t="shared" si="4"/>
        <v>0</v>
      </c>
      <c r="M57">
        <f t="shared" si="9"/>
        <v>-0.26767334602359261</v>
      </c>
      <c r="N57">
        <f t="shared" si="10"/>
        <v>3.0295334982537963</v>
      </c>
      <c r="O57">
        <f t="shared" si="11"/>
        <v>1.9021769409126017</v>
      </c>
      <c r="P57">
        <f t="shared" si="12"/>
        <v>0.21134959545393717</v>
      </c>
      <c r="Q57">
        <f t="shared" si="13"/>
        <v>-3.7912235896881037E-2</v>
      </c>
      <c r="R57">
        <f t="shared" si="14"/>
        <v>0</v>
      </c>
    </row>
    <row r="58" spans="1:18">
      <c r="A58" s="11"/>
      <c r="B58">
        <v>387</v>
      </c>
      <c r="C58">
        <f t="shared" si="5"/>
        <v>6.7544242052180561</v>
      </c>
      <c r="D58">
        <f t="shared" si="6"/>
        <v>378.26405441245174</v>
      </c>
      <c r="E58">
        <f t="shared" si="7"/>
        <v>41.818633138002788</v>
      </c>
      <c r="F58">
        <f t="shared" si="0"/>
        <v>0.57376461555035485</v>
      </c>
      <c r="G58">
        <f t="shared" si="1"/>
        <v>92.762432498053869</v>
      </c>
      <c r="H58" s="10">
        <v>0</v>
      </c>
      <c r="I58">
        <f t="shared" si="8"/>
        <v>0</v>
      </c>
      <c r="J58">
        <f t="shared" si="2"/>
        <v>0</v>
      </c>
      <c r="K58">
        <f t="shared" si="3"/>
        <v>0</v>
      </c>
      <c r="L58">
        <f t="shared" si="4"/>
        <v>0</v>
      </c>
      <c r="M58">
        <f t="shared" si="9"/>
        <v>-0.29877110458808809</v>
      </c>
      <c r="N58">
        <f t="shared" si="10"/>
        <v>3.2980705793665877</v>
      </c>
      <c r="O58">
        <f t="shared" si="11"/>
        <v>1.9754430510681074</v>
      </c>
      <c r="P58">
        <f t="shared" si="12"/>
        <v>0.20211260396472078</v>
      </c>
      <c r="Q58">
        <f t="shared" si="13"/>
        <v>-3.0955210985128549E-2</v>
      </c>
      <c r="R58">
        <f t="shared" si="14"/>
        <v>0</v>
      </c>
    </row>
    <row r="59" spans="1:18">
      <c r="A59" s="11"/>
      <c r="B59">
        <v>390</v>
      </c>
      <c r="C59">
        <f t="shared" si="5"/>
        <v>6.8067840827778845</v>
      </c>
      <c r="D59">
        <f t="shared" si="6"/>
        <v>367.65867764895017</v>
      </c>
      <c r="E59">
        <f t="shared" si="7"/>
        <v>35.573054083019628</v>
      </c>
      <c r="F59">
        <f t="shared" si="0"/>
        <v>0.92837064950247772</v>
      </c>
      <c r="G59">
        <f t="shared" si="1"/>
        <v>102.16340711013909</v>
      </c>
      <c r="H59" s="10">
        <v>0</v>
      </c>
      <c r="I59">
        <f t="shared" si="8"/>
        <v>0</v>
      </c>
      <c r="J59">
        <f t="shared" si="2"/>
        <v>0</v>
      </c>
      <c r="K59">
        <f t="shared" si="3"/>
        <v>0</v>
      </c>
      <c r="L59">
        <f t="shared" si="4"/>
        <v>0</v>
      </c>
      <c r="M59">
        <f t="shared" si="9"/>
        <v>-0.32904995232223089</v>
      </c>
      <c r="N59">
        <f t="shared" si="10"/>
        <v>3.5304733090461871</v>
      </c>
      <c r="O59">
        <f t="shared" si="11"/>
        <v>2.0000671971867074</v>
      </c>
      <c r="P59">
        <f t="shared" si="12"/>
        <v>0.18404232183837052</v>
      </c>
      <c r="Q59">
        <f t="shared" si="13"/>
        <v>-2.1888639600645111E-2</v>
      </c>
      <c r="R59">
        <f t="shared" si="14"/>
        <v>0</v>
      </c>
    </row>
    <row r="60" spans="1:18">
      <c r="A60" s="11"/>
      <c r="B60">
        <v>393</v>
      </c>
      <c r="C60">
        <f t="shared" si="5"/>
        <v>6.8591439603377147</v>
      </c>
      <c r="D60">
        <f t="shared" si="6"/>
        <v>356.04557400565386</v>
      </c>
      <c r="E60">
        <f t="shared" si="7"/>
        <v>28.937729203362576</v>
      </c>
      <c r="F60">
        <f t="shared" si="0"/>
        <v>1.2424024312547242</v>
      </c>
      <c r="G60">
        <f t="shared" si="1"/>
        <v>111.28435892462709</v>
      </c>
      <c r="H60" s="10">
        <v>0</v>
      </c>
      <c r="I60">
        <f t="shared" si="8"/>
        <v>0</v>
      </c>
      <c r="J60">
        <f t="shared" si="2"/>
        <v>0</v>
      </c>
      <c r="K60">
        <f t="shared" si="3"/>
        <v>0</v>
      </c>
      <c r="L60">
        <f t="shared" si="4"/>
        <v>0</v>
      </c>
      <c r="M60">
        <f t="shared" si="9"/>
        <v>-0.35842689700904118</v>
      </c>
      <c r="N60">
        <f t="shared" si="10"/>
        <v>3.7241954343528483</v>
      </c>
      <c r="O60">
        <f t="shared" si="11"/>
        <v>1.9754430510681078</v>
      </c>
      <c r="P60">
        <f t="shared" si="12"/>
        <v>0.15792850711464068</v>
      </c>
      <c r="Q60">
        <f t="shared" si="13"/>
        <v>-1.1330393600064194E-2</v>
      </c>
      <c r="R60">
        <f t="shared" si="14"/>
        <v>0</v>
      </c>
    </row>
    <row r="61" spans="1:18">
      <c r="A61" s="11"/>
      <c r="B61">
        <v>396</v>
      </c>
      <c r="C61">
        <f t="shared" si="5"/>
        <v>6.9115038378975457</v>
      </c>
      <c r="D61">
        <f t="shared" si="6"/>
        <v>343.45657419243219</v>
      </c>
      <c r="E61">
        <f t="shared" si="7"/>
        <v>21.985356506944211</v>
      </c>
      <c r="F61">
        <f t="shared" si="0"/>
        <v>1.5021352650528366</v>
      </c>
      <c r="G61">
        <f t="shared" si="1"/>
        <v>120.10028804658376</v>
      </c>
      <c r="H61" s="10">
        <v>0</v>
      </c>
      <c r="I61">
        <f t="shared" si="8"/>
        <v>0</v>
      </c>
      <c r="J61">
        <f t="shared" si="2"/>
        <v>0</v>
      </c>
      <c r="K61">
        <f t="shared" si="3"/>
        <v>0</v>
      </c>
      <c r="L61">
        <f t="shared" si="4"/>
        <v>0</v>
      </c>
      <c r="M61">
        <f t="shared" si="9"/>
        <v>-0.38682141848509832</v>
      </c>
      <c r="N61">
        <f t="shared" si="10"/>
        <v>3.8771144951427434</v>
      </c>
      <c r="O61">
        <f t="shared" si="11"/>
        <v>1.9021769409126006</v>
      </c>
      <c r="P61">
        <f t="shared" si="12"/>
        <v>0.12491245880494385</v>
      </c>
      <c r="Q61">
        <f t="shared" si="13"/>
        <v>9.6531106068170752E-17</v>
      </c>
      <c r="R61">
        <f t="shared" si="14"/>
        <v>0</v>
      </c>
    </row>
    <row r="62" spans="1:18">
      <c r="A62" s="11"/>
      <c r="B62">
        <v>399</v>
      </c>
      <c r="C62">
        <f t="shared" si="5"/>
        <v>6.9638637154573741</v>
      </c>
      <c r="D62">
        <f t="shared" si="6"/>
        <v>329.92618378272346</v>
      </c>
      <c r="E62">
        <f t="shared" si="7"/>
        <v>14.792107643904497</v>
      </c>
      <c r="F62">
        <f t="shared" si="0"/>
        <v>1.6962175797234069</v>
      </c>
      <c r="G62">
        <f t="shared" si="1"/>
        <v>128.58703062707301</v>
      </c>
      <c r="H62" s="10">
        <v>0</v>
      </c>
      <c r="I62">
        <f t="shared" si="8"/>
        <v>0</v>
      </c>
      <c r="J62">
        <f t="shared" si="2"/>
        <v>0</v>
      </c>
      <c r="K62">
        <f t="shared" si="3"/>
        <v>0</v>
      </c>
      <c r="L62">
        <f t="shared" si="4"/>
        <v>0</v>
      </c>
      <c r="M62">
        <f t="shared" si="9"/>
        <v>-0.41415568934071356</v>
      </c>
      <c r="N62">
        <f t="shared" si="10"/>
        <v>3.9875550781854803</v>
      </c>
      <c r="O62">
        <f t="shared" si="11"/>
        <v>1.7820729215085025</v>
      </c>
      <c r="P62">
        <f t="shared" si="12"/>
        <v>8.6437136648993496E-2</v>
      </c>
      <c r="Q62">
        <f t="shared" si="13"/>
        <v>1.1330393600064079E-2</v>
      </c>
      <c r="R62">
        <f t="shared" si="14"/>
        <v>0</v>
      </c>
    </row>
    <row r="63" spans="1:18">
      <c r="A63" s="11"/>
      <c r="B63">
        <v>402</v>
      </c>
      <c r="C63">
        <f t="shared" si="5"/>
        <v>7.0162235930172052</v>
      </c>
      <c r="D63">
        <f t="shared" si="6"/>
        <v>315.49148863615346</v>
      </c>
      <c r="E63">
        <f t="shared" si="7"/>
        <v>7.4367933540702724</v>
      </c>
      <c r="F63">
        <f t="shared" si="0"/>
        <v>1.8161670468050783</v>
      </c>
      <c r="G63">
        <f t="shared" si="1"/>
        <v>136.72132509458876</v>
      </c>
      <c r="H63" s="10">
        <v>0</v>
      </c>
      <c r="I63">
        <f t="shared" si="8"/>
        <v>0</v>
      </c>
      <c r="J63">
        <f t="shared" si="2"/>
        <v>0</v>
      </c>
      <c r="K63">
        <f t="shared" si="3"/>
        <v>0</v>
      </c>
      <c r="L63">
        <f t="shared" si="4"/>
        <v>0</v>
      </c>
      <c r="M63">
        <f t="shared" si="9"/>
        <v>-0.44035478823945617</v>
      </c>
      <c r="N63">
        <f t="shared" si="10"/>
        <v>4.0543071733420764</v>
      </c>
      <c r="O63">
        <f t="shared" si="11"/>
        <v>1.6180883524159142</v>
      </c>
      <c r="P63">
        <f t="shared" si="12"/>
        <v>4.4184096850080304E-2</v>
      </c>
      <c r="Q63">
        <f t="shared" si="13"/>
        <v>2.188863960064474E-2</v>
      </c>
      <c r="R63">
        <f t="shared" si="14"/>
        <v>0</v>
      </c>
    </row>
    <row r="64" spans="1:18">
      <c r="A64" s="11"/>
      <c r="B64">
        <v>405</v>
      </c>
      <c r="C64">
        <f t="shared" si="5"/>
        <v>7.0685834705770336</v>
      </c>
      <c r="D64">
        <f t="shared" si="6"/>
        <v>300.19205324877703</v>
      </c>
      <c r="E64">
        <f t="shared" si="7"/>
        <v>1.6560492085902645E-13</v>
      </c>
      <c r="F64">
        <f t="shared" si="0"/>
        <v>1.856741299004967</v>
      </c>
      <c r="G64">
        <f t="shared" si="1"/>
        <v>144.48087591340263</v>
      </c>
      <c r="H64" s="10">
        <v>0</v>
      </c>
      <c r="I64">
        <f t="shared" si="8"/>
        <v>0</v>
      </c>
      <c r="J64">
        <f t="shared" si="2"/>
        <v>0</v>
      </c>
      <c r="K64">
        <f t="shared" si="3"/>
        <v>0</v>
      </c>
      <c r="L64">
        <f t="shared" si="4"/>
        <v>0</v>
      </c>
      <c r="M64">
        <f t="shared" si="9"/>
        <v>-0.46534690527231937</v>
      </c>
      <c r="N64">
        <f t="shared" si="10"/>
        <v>4.0766394306892133</v>
      </c>
      <c r="O64">
        <f t="shared" si="11"/>
        <v>1.4142610779594951</v>
      </c>
      <c r="P64">
        <f t="shared" si="12"/>
        <v>9.8932539408614042E-16</v>
      </c>
      <c r="Q64">
        <f t="shared" si="13"/>
        <v>3.0955210985128465E-2</v>
      </c>
      <c r="R64">
        <f t="shared" si="14"/>
        <v>0</v>
      </c>
    </row>
    <row r="65" spans="1:18">
      <c r="A65" s="11"/>
      <c r="B65">
        <v>408</v>
      </c>
      <c r="C65">
        <f t="shared" si="5"/>
        <v>7.1209433481368638</v>
      </c>
      <c r="D65">
        <f t="shared" si="6"/>
        <v>284.06981230953897</v>
      </c>
      <c r="E65">
        <f t="shared" si="7"/>
        <v>-7.4367933540701934</v>
      </c>
      <c r="F65">
        <f t="shared" si="0"/>
        <v>1.8161670468050788</v>
      </c>
      <c r="G65">
        <f t="shared" si="1"/>
        <v>151.84441469408068</v>
      </c>
      <c r="H65" s="10">
        <v>0</v>
      </c>
      <c r="I65">
        <f t="shared" si="8"/>
        <v>0</v>
      </c>
      <c r="J65">
        <f t="shared" si="2"/>
        <v>0</v>
      </c>
      <c r="K65">
        <f t="shared" si="3"/>
        <v>0</v>
      </c>
      <c r="L65">
        <f t="shared" si="4"/>
        <v>0</v>
      </c>
      <c r="M65">
        <f t="shared" si="9"/>
        <v>-0.48906353878369868</v>
      </c>
      <c r="N65">
        <f t="shared" si="10"/>
        <v>4.0543071733420764</v>
      </c>
      <c r="O65">
        <f t="shared" si="11"/>
        <v>1.17561000210029</v>
      </c>
      <c r="P65">
        <f t="shared" si="12"/>
        <v>-4.4184096850079846E-2</v>
      </c>
      <c r="Q65">
        <f t="shared" si="13"/>
        <v>3.7912235896880822E-2</v>
      </c>
      <c r="R65">
        <f t="shared" si="14"/>
        <v>0</v>
      </c>
    </row>
    <row r="66" spans="1:18">
      <c r="A66" s="11"/>
      <c r="B66">
        <v>411</v>
      </c>
      <c r="C66">
        <f t="shared" si="5"/>
        <v>7.1733032256966949</v>
      </c>
      <c r="D66">
        <f t="shared" si="6"/>
        <v>267.16895576021068</v>
      </c>
      <c r="E66">
        <f t="shared" si="7"/>
        <v>-14.792107643904419</v>
      </c>
      <c r="F66">
        <f t="shared" si="0"/>
        <v>1.6962175797234089</v>
      </c>
      <c r="G66">
        <f t="shared" si="1"/>
        <v>158.79175848865822</v>
      </c>
      <c r="H66" s="10">
        <v>0</v>
      </c>
      <c r="I66">
        <f t="shared" si="8"/>
        <v>0</v>
      </c>
      <c r="J66">
        <f t="shared" si="2"/>
        <v>0</v>
      </c>
      <c r="K66">
        <f t="shared" si="3"/>
        <v>0</v>
      </c>
      <c r="L66">
        <f t="shared" si="4"/>
        <v>0</v>
      </c>
      <c r="M66">
        <f t="shared" si="9"/>
        <v>-0.51143968312966193</v>
      </c>
      <c r="N66">
        <f t="shared" si="10"/>
        <v>3.9875550781854812</v>
      </c>
      <c r="O66">
        <f t="shared" si="11"/>
        <v>0.90801150636346795</v>
      </c>
      <c r="P66">
        <f t="shared" si="12"/>
        <v>-8.6437136648993065E-2</v>
      </c>
      <c r="Q66">
        <f t="shared" si="13"/>
        <v>4.2285604585192947E-2</v>
      </c>
      <c r="R66">
        <f t="shared" si="14"/>
        <v>0</v>
      </c>
    </row>
    <row r="67" spans="1:18">
      <c r="A67" s="11"/>
      <c r="B67">
        <v>414</v>
      </c>
      <c r="C67">
        <f t="shared" si="5"/>
        <v>7.2256631032565233</v>
      </c>
      <c r="D67">
        <f t="shared" si="6"/>
        <v>249.53580767383093</v>
      </c>
      <c r="E67">
        <f t="shared" si="7"/>
        <v>-21.985356506944136</v>
      </c>
      <c r="F67">
        <f t="shared" si="0"/>
        <v>1.502135265052839</v>
      </c>
      <c r="G67">
        <f t="shared" si="1"/>
        <v>165.30386511069781</v>
      </c>
      <c r="H67" s="10">
        <v>0</v>
      </c>
      <c r="I67">
        <f t="shared" si="8"/>
        <v>0</v>
      </c>
      <c r="J67">
        <f t="shared" si="2"/>
        <v>0</v>
      </c>
      <c r="K67">
        <f t="shared" si="3"/>
        <v>0</v>
      </c>
      <c r="L67">
        <f t="shared" si="4"/>
        <v>0</v>
      </c>
      <c r="M67">
        <f t="shared" si="9"/>
        <v>-0.53241400685390228</v>
      </c>
      <c r="N67">
        <f t="shared" si="10"/>
        <v>3.8771144951427448</v>
      </c>
      <c r="O67">
        <f t="shared" si="11"/>
        <v>0.61805475382256658</v>
      </c>
      <c r="P67">
        <f t="shared" si="12"/>
        <v>-0.12491245880494348</v>
      </c>
      <c r="Q67">
        <f t="shared" si="13"/>
        <v>4.3777279201289626E-2</v>
      </c>
      <c r="R67">
        <f t="shared" si="14"/>
        <v>0</v>
      </c>
    </row>
    <row r="68" spans="1:18">
      <c r="A68" s="11"/>
      <c r="B68">
        <v>417</v>
      </c>
      <c r="C68">
        <f t="shared" si="5"/>
        <v>7.2780229808163543</v>
      </c>
      <c r="D68">
        <f t="shared" si="6"/>
        <v>231.2186992836377</v>
      </c>
      <c r="E68">
        <f t="shared" si="7"/>
        <v>-28.937729203362505</v>
      </c>
      <c r="F68">
        <f t="shared" si="0"/>
        <v>1.2424024312547273</v>
      </c>
      <c r="G68">
        <f t="shared" si="1"/>
        <v>171.3628853286001</v>
      </c>
      <c r="H68" s="10">
        <v>0</v>
      </c>
      <c r="I68">
        <f t="shared" si="8"/>
        <v>0</v>
      </c>
      <c r="J68">
        <f t="shared" si="2"/>
        <v>0</v>
      </c>
      <c r="K68">
        <f t="shared" si="3"/>
        <v>0</v>
      </c>
      <c r="L68">
        <f t="shared" si="4"/>
        <v>0</v>
      </c>
      <c r="M68">
        <f t="shared" si="9"/>
        <v>-0.55192902079300088</v>
      </c>
      <c r="N68">
        <f t="shared" si="10"/>
        <v>3.7241954343528496</v>
      </c>
      <c r="O68">
        <f t="shared" si="11"/>
        <v>0.31287944203641294</v>
      </c>
      <c r="P68">
        <f t="shared" si="12"/>
        <v>-0.15792850711464035</v>
      </c>
      <c r="Q68">
        <f t="shared" si="13"/>
        <v>4.228560458519294E-2</v>
      </c>
      <c r="R68">
        <f t="shared" si="14"/>
        <v>0</v>
      </c>
    </row>
    <row r="69" spans="1:18">
      <c r="A69" s="11"/>
      <c r="B69">
        <v>420</v>
      </c>
      <c r="C69">
        <f t="shared" si="5"/>
        <v>7.3303828583761845</v>
      </c>
      <c r="D69">
        <f t="shared" si="6"/>
        <v>212.26783651052301</v>
      </c>
      <c r="E69">
        <f t="shared" si="7"/>
        <v>-35.573054083019571</v>
      </c>
      <c r="F69">
        <f t="shared" si="0"/>
        <v>0.92837064950248127</v>
      </c>
      <c r="G69">
        <f t="shared" si="1"/>
        <v>176.95221178910467</v>
      </c>
      <c r="H69" s="10">
        <v>0</v>
      </c>
      <c r="I69">
        <f t="shared" si="8"/>
        <v>0</v>
      </c>
      <c r="J69">
        <f t="shared" si="2"/>
        <v>0</v>
      </c>
      <c r="K69">
        <f t="shared" si="3"/>
        <v>0</v>
      </c>
      <c r="L69">
        <f t="shared" si="4"/>
        <v>0</v>
      </c>
      <c r="M69">
        <f t="shared" si="9"/>
        <v>-0.56993123565022141</v>
      </c>
      <c r="N69">
        <f t="shared" si="10"/>
        <v>3.5304733090461893</v>
      </c>
      <c r="O69">
        <f t="shared" si="11"/>
        <v>-5.3904006245226982E-15</v>
      </c>
      <c r="P69">
        <f t="shared" si="12"/>
        <v>-0.1840423218383703</v>
      </c>
      <c r="Q69">
        <f t="shared" si="13"/>
        <v>3.7912235896880961E-2</v>
      </c>
      <c r="R69">
        <f t="shared" si="14"/>
        <v>0</v>
      </c>
    </row>
    <row r="70" spans="1:18">
      <c r="A70" s="11"/>
      <c r="B70">
        <v>423</v>
      </c>
      <c r="C70">
        <f t="shared" si="5"/>
        <v>7.3827427359360138</v>
      </c>
      <c r="D70">
        <f t="shared" si="6"/>
        <v>192.73516235208973</v>
      </c>
      <c r="E70">
        <f t="shared" si="7"/>
        <v>-41.818633138002831</v>
      </c>
      <c r="F70">
        <f t="shared" si="0"/>
        <v>0.57376461555035241</v>
      </c>
      <c r="G70">
        <f t="shared" si="1"/>
        <v>182.05652453689265</v>
      </c>
      <c r="H70" s="10">
        <v>0</v>
      </c>
      <c r="I70">
        <f t="shared" si="8"/>
        <v>0</v>
      </c>
      <c r="J70">
        <f t="shared" si="2"/>
        <v>0</v>
      </c>
      <c r="K70">
        <f t="shared" si="3"/>
        <v>0</v>
      </c>
      <c r="L70">
        <f t="shared" si="4"/>
        <v>0</v>
      </c>
      <c r="M70">
        <f t="shared" si="9"/>
        <v>-0.58637130860595887</v>
      </c>
      <c r="N70">
        <f t="shared" si="10"/>
        <v>3.2980705793665859</v>
      </c>
      <c r="O70">
        <f t="shared" si="11"/>
        <v>-0.31287944203641654</v>
      </c>
      <c r="P70">
        <f t="shared" si="12"/>
        <v>-0.20211260396472086</v>
      </c>
      <c r="Q70">
        <f t="shared" si="13"/>
        <v>3.095521098512867E-2</v>
      </c>
      <c r="R70">
        <f t="shared" si="14"/>
        <v>0</v>
      </c>
    </row>
    <row r="71" spans="1:18">
      <c r="A71" s="11"/>
      <c r="B71">
        <v>426</v>
      </c>
      <c r="C71">
        <f t="shared" si="5"/>
        <v>7.435102613495844</v>
      </c>
      <c r="D71">
        <f t="shared" si="6"/>
        <v>172.67421451050592</v>
      </c>
      <c r="E71">
        <f t="shared" si="7"/>
        <v>-47.606038497214641</v>
      </c>
      <c r="F71">
        <f t="shared" si="0"/>
        <v>0.1940823146705758</v>
      </c>
      <c r="G71">
        <f t="shared" si="1"/>
        <v>186.66183300551899</v>
      </c>
      <c r="H71" s="10">
        <v>0</v>
      </c>
      <c r="I71">
        <f t="shared" si="8"/>
        <v>0</v>
      </c>
      <c r="J71">
        <f t="shared" si="2"/>
        <v>0</v>
      </c>
      <c r="K71">
        <f t="shared" si="3"/>
        <v>0</v>
      </c>
      <c r="L71">
        <f t="shared" si="4"/>
        <v>0</v>
      </c>
      <c r="M71">
        <f t="shared" si="9"/>
        <v>-0.6012041785629777</v>
      </c>
      <c r="N71">
        <f t="shared" si="10"/>
        <v>3.0295334982537994</v>
      </c>
      <c r="O71">
        <f t="shared" si="11"/>
        <v>-0.61805475382256336</v>
      </c>
      <c r="P71">
        <f t="shared" si="12"/>
        <v>-0.21134959545393711</v>
      </c>
      <c r="Q71">
        <f t="shared" si="13"/>
        <v>2.1888639600644712E-2</v>
      </c>
      <c r="R71">
        <f t="shared" si="14"/>
        <v>0</v>
      </c>
    </row>
    <row r="72" spans="1:18">
      <c r="A72" s="11"/>
      <c r="B72">
        <v>429</v>
      </c>
      <c r="C72">
        <f t="shared" si="5"/>
        <v>7.4874624910556742</v>
      </c>
      <c r="D72">
        <f t="shared" si="6"/>
        <v>152.13997864938631</v>
      </c>
      <c r="E72">
        <f t="shared" si="7"/>
        <v>-52.871862136446943</v>
      </c>
      <c r="F72">
        <f t="shared" si="0"/>
        <v>-0.19408231467057807</v>
      </c>
      <c r="G72">
        <f t="shared" si="1"/>
        <v>190.7555143645821</v>
      </c>
      <c r="H72" s="10">
        <v>0</v>
      </c>
      <c r="I72">
        <f t="shared" si="8"/>
        <v>0</v>
      </c>
      <c r="J72">
        <f t="shared" si="2"/>
        <v>0</v>
      </c>
      <c r="K72">
        <f t="shared" si="3"/>
        <v>0</v>
      </c>
      <c r="L72">
        <f t="shared" si="4"/>
        <v>0</v>
      </c>
      <c r="M72">
        <f t="shared" si="9"/>
        <v>-0.6143891896557454</v>
      </c>
      <c r="N72">
        <f t="shared" si="10"/>
        <v>2.7278042141635024</v>
      </c>
      <c r="O72">
        <f t="shared" si="11"/>
        <v>-0.90801150636347117</v>
      </c>
      <c r="P72">
        <f t="shared" si="12"/>
        <v>-0.21134959545393708</v>
      </c>
      <c r="Q72">
        <f t="shared" si="13"/>
        <v>1.1330393600064048E-2</v>
      </c>
      <c r="R72">
        <f t="shared" si="14"/>
        <v>0</v>
      </c>
    </row>
    <row r="73" spans="1:18">
      <c r="A73" s="11"/>
      <c r="B73">
        <v>432</v>
      </c>
      <c r="C73">
        <f t="shared" si="5"/>
        <v>7.5398223686155035</v>
      </c>
      <c r="D73">
        <f t="shared" si="6"/>
        <v>131.18873768190929</v>
      </c>
      <c r="E73">
        <f t="shared" si="7"/>
        <v>-57.558410589963813</v>
      </c>
      <c r="F73">
        <f t="shared" ref="F73:F136" si="15">-($D$2/(262144*$F$2^11))*(65536*COS(4*C73)*$F$2^8*$B$2^2*$E$2^4+49152*COS(4*C73)*$F$2^6*$B$2^2*$E$2^6+35840*COS(4*C73)*$F$2^4*$B$2^2*$E$2^8+26880*COS(4*C73)*$F$2^2*$B$2^2*$E$2^10+4725*COS(4*C73)*$B$2^2*$E$2^12)</f>
        <v>-0.5737646155503483</v>
      </c>
      <c r="G73">
        <f t="shared" ref="G73:G136" si="16">$C$2*$E$2*$B$2^2*SIN(C73)</f>
        <v>194.32634811802507</v>
      </c>
      <c r="H73" s="10">
        <v>0</v>
      </c>
      <c r="I73">
        <f t="shared" si="8"/>
        <v>0</v>
      </c>
      <c r="J73">
        <f t="shared" ref="J73:J136" si="17">I73*$E$2*SIN(C73)</f>
        <v>0</v>
      </c>
      <c r="K73">
        <f t="shared" ref="K73:K136" si="18">(I73/(65536*$F$2^9))*(32768*$F$2^8*$E$2^2+8192*$F$2^6*$E$2^4+3840*$F$2^4*$E$2^6+2240*$F$2^2*$E$2^8+1470*$E$2^10)*SIN(2*C73)</f>
        <v>0</v>
      </c>
      <c r="L73">
        <f t="shared" ref="L73:L136" si="19">(I73/(65536*$F$2^9))*(-4096*$F$2^6*$E$2^4-3072*$F$2^4*$E$2^6-2240*$F$2^2*$E$2^8-1680*$E$2^10)*SIN(4*C73)</f>
        <v>0</v>
      </c>
      <c r="M73">
        <f t="shared" si="9"/>
        <v>-0.62589020268533546</v>
      </c>
      <c r="N73">
        <f t="shared" si="10"/>
        <v>2.3961885362731055</v>
      </c>
      <c r="O73">
        <f t="shared" si="11"/>
        <v>-1.1756100021002871</v>
      </c>
      <c r="P73">
        <f t="shared" si="12"/>
        <v>-0.202112603964721</v>
      </c>
      <c r="Q73">
        <f t="shared" si="13"/>
        <v>6.4360399168275908E-17</v>
      </c>
      <c r="R73">
        <f t="shared" si="14"/>
        <v>0</v>
      </c>
    </row>
    <row r="74" spans="1:18">
      <c r="A74" s="11"/>
      <c r="B74">
        <v>435</v>
      </c>
      <c r="C74">
        <f t="shared" ref="C74:C137" si="20">(B74*2*PI())/360</f>
        <v>7.5921822461753337</v>
      </c>
      <c r="D74">
        <f t="shared" ref="D74:D137" si="21">$C$2*$E$2*$B$2^2*COS(C74)+($D$2/(262144*$F$2^11)*262144*$E$2*$B$2^2*$F$2^11*COS(C74))</f>
        <v>109.87791750326318</v>
      </c>
      <c r="E74">
        <f t="shared" ref="E74:E137" si="22">-($D$2/(262144*$F$2^11))*(-262144*COS(2*C74)*$F$2^10*$B$2^2*$E$2^2-65536*COS(2*C74)*$F$2^8*$B$2^2*$E$2^4-30720*COS(2*C74)*$F$2^6*$B$2^2*$E$2^6-17920*COS(2*C74)*$F$2^4*$B$2^2*$E$2^8-11760*COS(2*C74)*$F$2^2*$B$2^2*$E$2^10+15120*COS(2*C74)*$B$2^2*$E$2^12)</f>
        <v>-61.614337052185348</v>
      </c>
      <c r="F74">
        <f t="shared" si="15"/>
        <v>-0.92837064950248349</v>
      </c>
      <c r="G74">
        <f t="shared" si="16"/>
        <v>197.36454685873542</v>
      </c>
      <c r="H74" s="10">
        <v>0</v>
      </c>
      <c r="I74">
        <f t="shared" ref="I74:I137" si="23">H74*10^(-5)</f>
        <v>0</v>
      </c>
      <c r="J74">
        <f t="shared" si="17"/>
        <v>0</v>
      </c>
      <c r="K74">
        <f t="shared" si="18"/>
        <v>0</v>
      </c>
      <c r="L74">
        <f t="shared" si="19"/>
        <v>0</v>
      </c>
      <c r="M74">
        <f t="shared" ref="M74:M137" si="24">(($D$2*SIN(C74))/(524288*$F$2^12))*(-131072*$F$2^11*$B$2^2*$E$2^3-32768*$F$2^9*$B$2^2*$E$2^5-15360*$F$2^7*$B$2^2*$E$2^7-8960*$F$2^5*$B$2^2*$E$2^9-5880*$F$2^3*$B$2^2*$E$2^11+41580*$F$2*$B$2^2*$E$2^13)</f>
        <v>-0.63567569417445968</v>
      </c>
      <c r="N74">
        <f t="shared" ref="N74:N137" si="25">(($D$2*SIN(2*C74))/(524288*$F$2^12))*(262144*$F$2^12*$B$2^2*$E$2^2+16384*$F$2^8*$B$2^2*$E$2^6+16384*$F$2^6*$B$2^2*$E$2^8+14336*$F$2^4*$B$2^2*$E$2^10+12288*$F$2^2*$B$2^2*$E$2^12+31680*$B$2^2*$E$2^14)</f>
        <v>2.0383197153446067</v>
      </c>
      <c r="O74">
        <f t="shared" ref="O74:O137" si="26">(($D$2*SIN(3*C74))/(524288*$F$2^12))*(393216*$F$2^11*$B$2^2*$E$2^3+147456*$F$2^9*$B$2^2*$E$2^5+82944*$F$2^7*$B$2^2*$E$2^7+53760*$F$2^5*$B$2^2*$E$2^9+37800*$F$2^3*$B$2^2*$E$2^11-10395*$F$2*$B$2^2*$E$2^13)</f>
        <v>-1.4142610779594926</v>
      </c>
      <c r="P74">
        <f t="shared" ref="P74:P137" si="27">(($D$2*SIN(4*C74))/(524288*$F$2^12))*(131072*$F$2^10*$B$2^2*$E$2^4+65536*$F$2^8*$B$2^2*$E$2^6+32768*$F$2^6*$B$2^2*$E$2^8+16384*$F$2^4*$B$2^2*$E$2^10+7680*$F$2^2*$B$2^2*$E$2^12-28160*$B$2^2*$E$2^14)</f>
        <v>-0.18404232183837013</v>
      </c>
      <c r="Q74">
        <f t="shared" ref="Q74:Q137" si="28">(($D$2*SIN(5*C74))/(524288*$F$2^12))*(-81920*$F$2^9*$B$2^2*$E$2^5-76800*$F$2^7*$B$2^2*$E$2^7-64000*$F$2^5*$B$2^2*$E$2^9-52500*$F$2^3*$B$2^2*$E$2^11-17325*$F$2*$B$2^2*$E$2^13)</f>
        <v>-1.1330393600064222E-2</v>
      </c>
      <c r="R74">
        <f t="shared" ref="R74:R137" si="29">I74*(-$E$2*SIN(C74)-($E$2^2*SIN(C74)*COS(C74))/($F$2*SQRT(1-($E$2^2*(SIN(C74))^2)/($F$2^2))))</f>
        <v>0</v>
      </c>
    </row>
    <row r="75" spans="1:18">
      <c r="A75" s="11"/>
      <c r="B75">
        <v>438</v>
      </c>
      <c r="C75">
        <f t="shared" si="20"/>
        <v>7.6445421237351638</v>
      </c>
      <c r="D75">
        <f t="shared" si="21"/>
        <v>88.265929590261024</v>
      </c>
      <c r="E75">
        <f t="shared" si="22"/>
        <v>-64.995203944034188</v>
      </c>
      <c r="F75">
        <f t="shared" si="15"/>
        <v>-1.2424024312547288</v>
      </c>
      <c r="G75">
        <f t="shared" si="16"/>
        <v>199.86178309514742</v>
      </c>
      <c r="H75" s="10">
        <v>0</v>
      </c>
      <c r="I75">
        <f t="shared" si="23"/>
        <v>0</v>
      </c>
      <c r="J75">
        <f t="shared" si="17"/>
        <v>0</v>
      </c>
      <c r="K75">
        <f t="shared" si="18"/>
        <v>0</v>
      </c>
      <c r="L75">
        <f t="shared" si="19"/>
        <v>0</v>
      </c>
      <c r="M75">
        <f t="shared" si="24"/>
        <v>-0.64371884277112756</v>
      </c>
      <c r="N75">
        <f t="shared" si="25"/>
        <v>1.6581186370689698</v>
      </c>
      <c r="O75">
        <f t="shared" si="26"/>
        <v>-1.6180883524159164</v>
      </c>
      <c r="P75">
        <f t="shared" si="27"/>
        <v>-0.15792850711464018</v>
      </c>
      <c r="Q75">
        <f t="shared" si="28"/>
        <v>-2.1888639600644869E-2</v>
      </c>
      <c r="R75">
        <f t="shared" si="29"/>
        <v>0</v>
      </c>
    </row>
    <row r="76" spans="1:18">
      <c r="A76" s="11"/>
      <c r="B76">
        <v>441</v>
      </c>
      <c r="C76">
        <f t="shared" si="20"/>
        <v>7.6969020012949931</v>
      </c>
      <c r="D76">
        <f t="shared" si="21"/>
        <v>66.412010899541883</v>
      </c>
      <c r="E76">
        <f t="shared" si="22"/>
        <v>-67.663969780351295</v>
      </c>
      <c r="F76">
        <f t="shared" si="15"/>
        <v>-1.5021352650528323</v>
      </c>
      <c r="G76">
        <f t="shared" si="16"/>
        <v>201.81121207631782</v>
      </c>
      <c r="H76" s="10">
        <v>0</v>
      </c>
      <c r="I76">
        <f t="shared" si="23"/>
        <v>0</v>
      </c>
      <c r="J76">
        <f t="shared" si="17"/>
        <v>0</v>
      </c>
      <c r="K76">
        <f t="shared" si="18"/>
        <v>0</v>
      </c>
      <c r="L76">
        <f t="shared" si="19"/>
        <v>0</v>
      </c>
      <c r="M76">
        <f t="shared" si="24"/>
        <v>-0.64999760276410767</v>
      </c>
      <c r="N76">
        <f t="shared" si="25"/>
        <v>1.2597508640219801</v>
      </c>
      <c r="O76">
        <f t="shared" si="26"/>
        <v>-1.7820729215084974</v>
      </c>
      <c r="P76">
        <f t="shared" si="27"/>
        <v>-0.12491245880494452</v>
      </c>
      <c r="Q76">
        <f t="shared" si="28"/>
        <v>-3.0955210985128569E-2</v>
      </c>
      <c r="R76">
        <f t="shared" si="29"/>
        <v>0</v>
      </c>
    </row>
    <row r="77" spans="1:18">
      <c r="A77" s="11"/>
      <c r="B77">
        <v>444</v>
      </c>
      <c r="C77">
        <f t="shared" si="20"/>
        <v>7.7492618788548233</v>
      </c>
      <c r="D77">
        <f t="shared" si="21"/>
        <v>44.376061503188978</v>
      </c>
      <c r="E77">
        <f t="shared" si="22"/>
        <v>-69.591395004158954</v>
      </c>
      <c r="F77">
        <f t="shared" si="15"/>
        <v>-1.6962175797234096</v>
      </c>
      <c r="G77">
        <f t="shared" si="16"/>
        <v>203.20749055291239</v>
      </c>
      <c r="H77" s="10">
        <v>0</v>
      </c>
      <c r="I77">
        <f t="shared" si="23"/>
        <v>0</v>
      </c>
      <c r="J77">
        <f t="shared" si="17"/>
        <v>0</v>
      </c>
      <c r="K77">
        <f t="shared" si="18"/>
        <v>0</v>
      </c>
      <c r="L77">
        <f t="shared" si="19"/>
        <v>0</v>
      </c>
      <c r="M77">
        <f t="shared" si="24"/>
        <v>-0.65449476450869093</v>
      </c>
      <c r="N77">
        <f t="shared" si="25"/>
        <v>0.84758099688894228</v>
      </c>
      <c r="O77">
        <f t="shared" si="26"/>
        <v>-1.9021769409126017</v>
      </c>
      <c r="P77">
        <f t="shared" si="27"/>
        <v>-8.6437136648992829E-2</v>
      </c>
      <c r="Q77">
        <f t="shared" si="28"/>
        <v>-3.7912235896880898E-2</v>
      </c>
      <c r="R77">
        <f t="shared" si="29"/>
        <v>0</v>
      </c>
    </row>
    <row r="78" spans="1:18">
      <c r="A78" s="11"/>
      <c r="B78">
        <v>447</v>
      </c>
      <c r="C78">
        <f t="shared" si="20"/>
        <v>7.8016217564146526</v>
      </c>
      <c r="D78">
        <f t="shared" si="21"/>
        <v>22.218480406798442</v>
      </c>
      <c r="E78">
        <f t="shared" si="22"/>
        <v>-70.75636234136536</v>
      </c>
      <c r="F78">
        <f t="shared" si="15"/>
        <v>-1.816167046805077</v>
      </c>
      <c r="G78">
        <f t="shared" si="16"/>
        <v>204.04679142268091</v>
      </c>
      <c r="H78" s="10">
        <v>0</v>
      </c>
      <c r="I78">
        <f t="shared" si="23"/>
        <v>0</v>
      </c>
      <c r="J78">
        <f t="shared" si="17"/>
        <v>0</v>
      </c>
      <c r="K78">
        <f t="shared" si="18"/>
        <v>0</v>
      </c>
      <c r="L78">
        <f t="shared" si="19"/>
        <v>0</v>
      </c>
      <c r="M78">
        <f t="shared" si="24"/>
        <v>-0.65719800159712916</v>
      </c>
      <c r="N78">
        <f t="shared" si="25"/>
        <v>0.42612485498627006</v>
      </c>
      <c r="O78">
        <f t="shared" si="26"/>
        <v>-1.9754430510681065</v>
      </c>
      <c r="P78">
        <f t="shared" si="27"/>
        <v>-4.4184096850081067E-2</v>
      </c>
      <c r="Q78">
        <f t="shared" si="28"/>
        <v>-4.2285604585192912E-2</v>
      </c>
      <c r="R78">
        <f t="shared" si="29"/>
        <v>0</v>
      </c>
    </row>
    <row r="79" spans="1:18">
      <c r="A79" s="11"/>
      <c r="B79">
        <v>450</v>
      </c>
      <c r="C79">
        <f t="shared" si="20"/>
        <v>7.8539816339744828</v>
      </c>
      <c r="D79">
        <f t="shared" si="21"/>
        <v>1.300298059638315E-13</v>
      </c>
      <c r="E79">
        <f t="shared" si="22"/>
        <v>-71.14610816603907</v>
      </c>
      <c r="F79">
        <f t="shared" si="15"/>
        <v>-1.856741299004967</v>
      </c>
      <c r="G79">
        <f t="shared" si="16"/>
        <v>204.32681422027846</v>
      </c>
      <c r="H79" s="10">
        <v>0</v>
      </c>
      <c r="I79">
        <f t="shared" si="23"/>
        <v>0</v>
      </c>
      <c r="J79">
        <f t="shared" si="17"/>
        <v>0</v>
      </c>
      <c r="K79">
        <f t="shared" si="18"/>
        <v>0</v>
      </c>
      <c r="L79">
        <f t="shared" si="19"/>
        <v>0</v>
      </c>
      <c r="M79">
        <f t="shared" si="24"/>
        <v>-0.65809990464446266</v>
      </c>
      <c r="N79">
        <f t="shared" si="25"/>
        <v>2.4972442498642232E-15</v>
      </c>
      <c r="O79">
        <f t="shared" si="26"/>
        <v>-2.0000671971867074</v>
      </c>
      <c r="P79">
        <f t="shared" si="27"/>
        <v>-2.6036091464840897E-16</v>
      </c>
      <c r="Q79">
        <f t="shared" si="28"/>
        <v>-4.3777279201289626E-2</v>
      </c>
      <c r="R79">
        <f t="shared" si="29"/>
        <v>0</v>
      </c>
    </row>
    <row r="80" spans="1:18">
      <c r="A80" s="11"/>
      <c r="B80">
        <v>453</v>
      </c>
      <c r="C80">
        <f t="shared" si="20"/>
        <v>7.906341511534313</v>
      </c>
      <c r="D80">
        <f t="shared" si="21"/>
        <v>-22.218480406798186</v>
      </c>
      <c r="E80">
        <f t="shared" si="22"/>
        <v>-70.75636234136536</v>
      </c>
      <c r="F80">
        <f t="shared" si="15"/>
        <v>-1.8161670468050781</v>
      </c>
      <c r="G80">
        <f t="shared" si="16"/>
        <v>204.04679142268091</v>
      </c>
      <c r="H80" s="10">
        <v>0</v>
      </c>
      <c r="I80">
        <f t="shared" si="23"/>
        <v>0</v>
      </c>
      <c r="J80">
        <f t="shared" si="17"/>
        <v>0</v>
      </c>
      <c r="K80">
        <f t="shared" si="18"/>
        <v>0</v>
      </c>
      <c r="L80">
        <f t="shared" si="19"/>
        <v>0</v>
      </c>
      <c r="M80">
        <f t="shared" si="24"/>
        <v>-0.65719800159712916</v>
      </c>
      <c r="N80">
        <f t="shared" si="25"/>
        <v>-0.42612485498626512</v>
      </c>
      <c r="O80">
        <f t="shared" si="26"/>
        <v>-1.9754430510681078</v>
      </c>
      <c r="P80">
        <f t="shared" si="27"/>
        <v>4.4184096850080561E-2</v>
      </c>
      <c r="Q80">
        <f t="shared" si="28"/>
        <v>-4.2285604585192912E-2</v>
      </c>
      <c r="R80">
        <f t="shared" si="29"/>
        <v>0</v>
      </c>
    </row>
    <row r="81" spans="1:18">
      <c r="A81" s="11"/>
      <c r="B81">
        <v>456</v>
      </c>
      <c r="C81">
        <f t="shared" si="20"/>
        <v>7.9587013890941423</v>
      </c>
      <c r="D81">
        <f t="shared" si="21"/>
        <v>-44.376061503188723</v>
      </c>
      <c r="E81">
        <f t="shared" si="22"/>
        <v>-69.591395004158954</v>
      </c>
      <c r="F81">
        <f t="shared" si="15"/>
        <v>-1.6962175797234118</v>
      </c>
      <c r="G81">
        <f t="shared" si="16"/>
        <v>203.20749055291242</v>
      </c>
      <c r="H81" s="10">
        <v>0</v>
      </c>
      <c r="I81">
        <f t="shared" si="23"/>
        <v>0</v>
      </c>
      <c r="J81">
        <f t="shared" si="17"/>
        <v>0</v>
      </c>
      <c r="K81">
        <f t="shared" si="18"/>
        <v>0</v>
      </c>
      <c r="L81">
        <f t="shared" si="19"/>
        <v>0</v>
      </c>
      <c r="M81">
        <f t="shared" si="24"/>
        <v>-0.65449476450869104</v>
      </c>
      <c r="N81">
        <f t="shared" si="25"/>
        <v>-0.8475809968889374</v>
      </c>
      <c r="O81">
        <f t="shared" si="26"/>
        <v>-1.9021769409126026</v>
      </c>
      <c r="P81">
        <f t="shared" si="27"/>
        <v>8.6437136648992358E-2</v>
      </c>
      <c r="Q81">
        <f t="shared" si="28"/>
        <v>-3.7912235896881044E-2</v>
      </c>
      <c r="R81">
        <f t="shared" si="29"/>
        <v>0</v>
      </c>
    </row>
    <row r="82" spans="1:18">
      <c r="A82" s="11"/>
      <c r="B82">
        <v>459</v>
      </c>
      <c r="C82">
        <f t="shared" si="20"/>
        <v>8.0110612666539716</v>
      </c>
      <c r="D82">
        <f t="shared" si="21"/>
        <v>-66.412010899541244</v>
      </c>
      <c r="E82">
        <f t="shared" si="22"/>
        <v>-67.663969780351351</v>
      </c>
      <c r="F82">
        <f t="shared" si="15"/>
        <v>-1.502135265052839</v>
      </c>
      <c r="G82">
        <f t="shared" si="16"/>
        <v>201.81121207631787</v>
      </c>
      <c r="H82" s="10">
        <v>0</v>
      </c>
      <c r="I82">
        <f t="shared" si="23"/>
        <v>0</v>
      </c>
      <c r="J82">
        <f t="shared" si="17"/>
        <v>0</v>
      </c>
      <c r="K82">
        <f t="shared" si="18"/>
        <v>0</v>
      </c>
      <c r="L82">
        <f t="shared" si="19"/>
        <v>0</v>
      </c>
      <c r="M82">
        <f t="shared" si="24"/>
        <v>-0.64999760276410778</v>
      </c>
      <c r="N82">
        <f t="shared" si="25"/>
        <v>-1.2597508640219683</v>
      </c>
      <c r="O82">
        <f t="shared" si="26"/>
        <v>-1.7820729215085025</v>
      </c>
      <c r="P82">
        <f t="shared" si="27"/>
        <v>0.12491245880494345</v>
      </c>
      <c r="Q82">
        <f t="shared" si="28"/>
        <v>-3.0955210985128996E-2</v>
      </c>
      <c r="R82">
        <f t="shared" si="29"/>
        <v>0</v>
      </c>
    </row>
    <row r="83" spans="1:18">
      <c r="A83" s="11"/>
      <c r="B83">
        <v>462</v>
      </c>
      <c r="C83">
        <f t="shared" si="20"/>
        <v>8.0634211442138035</v>
      </c>
      <c r="D83">
        <f t="shared" si="21"/>
        <v>-88.265929590261507</v>
      </c>
      <c r="E83">
        <f t="shared" si="22"/>
        <v>-64.995203944034103</v>
      </c>
      <c r="F83">
        <f t="shared" si="15"/>
        <v>-1.2424024312547226</v>
      </c>
      <c r="G83">
        <f t="shared" si="16"/>
        <v>199.86178309514739</v>
      </c>
      <c r="H83" s="10">
        <v>0</v>
      </c>
      <c r="I83">
        <f t="shared" si="23"/>
        <v>0</v>
      </c>
      <c r="J83">
        <f t="shared" si="17"/>
        <v>0</v>
      </c>
      <c r="K83">
        <f t="shared" si="18"/>
        <v>0</v>
      </c>
      <c r="L83">
        <f t="shared" si="19"/>
        <v>0</v>
      </c>
      <c r="M83">
        <f t="shared" si="24"/>
        <v>-0.64371884277112734</v>
      </c>
      <c r="N83">
        <f t="shared" si="25"/>
        <v>-1.6581186370689787</v>
      </c>
      <c r="O83">
        <f t="shared" si="26"/>
        <v>-1.6180883524159142</v>
      </c>
      <c r="P83">
        <f t="shared" si="27"/>
        <v>0.15792850711464085</v>
      </c>
      <c r="Q83">
        <f t="shared" si="28"/>
        <v>-2.1888639600644581E-2</v>
      </c>
      <c r="R83">
        <f t="shared" si="29"/>
        <v>0</v>
      </c>
    </row>
    <row r="84" spans="1:18">
      <c r="A84" s="11"/>
      <c r="B84">
        <v>465</v>
      </c>
      <c r="C84">
        <f t="shared" si="20"/>
        <v>8.1157810217736319</v>
      </c>
      <c r="D84">
        <f t="shared" si="21"/>
        <v>-109.87791750326294</v>
      </c>
      <c r="E84">
        <f t="shared" si="22"/>
        <v>-61.614337052185384</v>
      </c>
      <c r="F84">
        <f t="shared" si="15"/>
        <v>-0.92837064950248704</v>
      </c>
      <c r="G84">
        <f t="shared" si="16"/>
        <v>197.36454685873545</v>
      </c>
      <c r="H84" s="10">
        <v>0</v>
      </c>
      <c r="I84">
        <f t="shared" si="23"/>
        <v>0</v>
      </c>
      <c r="J84">
        <f t="shared" si="17"/>
        <v>0</v>
      </c>
      <c r="K84">
        <f t="shared" si="18"/>
        <v>0</v>
      </c>
      <c r="L84">
        <f t="shared" si="19"/>
        <v>0</v>
      </c>
      <c r="M84">
        <f t="shared" si="24"/>
        <v>-0.63567569417445979</v>
      </c>
      <c r="N84">
        <f t="shared" si="25"/>
        <v>-2.0383197153446027</v>
      </c>
      <c r="O84">
        <f t="shared" si="26"/>
        <v>-1.4142610779594953</v>
      </c>
      <c r="P84">
        <f t="shared" si="27"/>
        <v>0.18404232183836988</v>
      </c>
      <c r="Q84">
        <f t="shared" si="28"/>
        <v>-1.1330393600064504E-2</v>
      </c>
      <c r="R84">
        <f t="shared" si="29"/>
        <v>0</v>
      </c>
    </row>
    <row r="85" spans="1:18">
      <c r="A85" s="11"/>
      <c r="B85">
        <v>468</v>
      </c>
      <c r="C85">
        <f t="shared" si="20"/>
        <v>8.1681408993334621</v>
      </c>
      <c r="D85">
        <f t="shared" si="21"/>
        <v>-131.18873768190906</v>
      </c>
      <c r="E85">
        <f t="shared" si="22"/>
        <v>-57.558410589963856</v>
      </c>
      <c r="F85">
        <f t="shared" si="15"/>
        <v>-0.57376461555035263</v>
      </c>
      <c r="G85">
        <f t="shared" si="16"/>
        <v>194.32634811802509</v>
      </c>
      <c r="H85" s="10">
        <v>0</v>
      </c>
      <c r="I85">
        <f t="shared" si="23"/>
        <v>0</v>
      </c>
      <c r="J85">
        <f t="shared" si="17"/>
        <v>0</v>
      </c>
      <c r="K85">
        <f t="shared" si="18"/>
        <v>0</v>
      </c>
      <c r="L85">
        <f t="shared" si="19"/>
        <v>0</v>
      </c>
      <c r="M85">
        <f t="shared" si="24"/>
        <v>-0.62589020268533546</v>
      </c>
      <c r="N85">
        <f t="shared" si="25"/>
        <v>-2.396188536273101</v>
      </c>
      <c r="O85">
        <f t="shared" si="26"/>
        <v>-1.1756100021002902</v>
      </c>
      <c r="P85">
        <f t="shared" si="27"/>
        <v>0.20211260396472086</v>
      </c>
      <c r="Q85">
        <f t="shared" si="28"/>
        <v>8.5804372873458103E-17</v>
      </c>
      <c r="R85">
        <f t="shared" si="29"/>
        <v>0</v>
      </c>
    </row>
    <row r="86" spans="1:18">
      <c r="A86" s="11"/>
      <c r="B86">
        <v>471</v>
      </c>
      <c r="C86">
        <f t="shared" si="20"/>
        <v>8.2205007768932923</v>
      </c>
      <c r="D86">
        <f t="shared" si="21"/>
        <v>-152.13997864938642</v>
      </c>
      <c r="E86">
        <f t="shared" si="22"/>
        <v>-52.871862136446921</v>
      </c>
      <c r="F86">
        <f t="shared" si="15"/>
        <v>-0.19408231467057604</v>
      </c>
      <c r="G86">
        <f t="shared" si="16"/>
        <v>190.75551436458207</v>
      </c>
      <c r="H86" s="10">
        <v>0</v>
      </c>
      <c r="I86">
        <f t="shared" si="23"/>
        <v>0</v>
      </c>
      <c r="J86">
        <f t="shared" si="17"/>
        <v>0</v>
      </c>
      <c r="K86">
        <f t="shared" si="18"/>
        <v>0</v>
      </c>
      <c r="L86">
        <f t="shared" si="19"/>
        <v>0</v>
      </c>
      <c r="M86">
        <f t="shared" si="24"/>
        <v>-0.61438918965574529</v>
      </c>
      <c r="N86">
        <f t="shared" si="25"/>
        <v>-2.7278042141635037</v>
      </c>
      <c r="O86">
        <f t="shared" si="26"/>
        <v>-0.90801150636346817</v>
      </c>
      <c r="P86">
        <f t="shared" si="27"/>
        <v>0.21134959545393711</v>
      </c>
      <c r="Q86">
        <f t="shared" si="28"/>
        <v>1.1330393600064069E-2</v>
      </c>
      <c r="R86">
        <f t="shared" si="29"/>
        <v>0</v>
      </c>
    </row>
    <row r="87" spans="1:18">
      <c r="A87" s="11"/>
      <c r="B87">
        <v>474</v>
      </c>
      <c r="C87">
        <f t="shared" si="20"/>
        <v>8.2728606544531225</v>
      </c>
      <c r="D87">
        <f t="shared" si="21"/>
        <v>-172.67421451050603</v>
      </c>
      <c r="E87">
        <f t="shared" si="22"/>
        <v>-47.606038497214612</v>
      </c>
      <c r="F87">
        <f t="shared" si="15"/>
        <v>0.19408231467057782</v>
      </c>
      <c r="G87">
        <f t="shared" si="16"/>
        <v>186.66183300551896</v>
      </c>
      <c r="H87" s="10">
        <v>0</v>
      </c>
      <c r="I87">
        <f t="shared" si="23"/>
        <v>0</v>
      </c>
      <c r="J87">
        <f t="shared" si="17"/>
        <v>0</v>
      </c>
      <c r="K87">
        <f t="shared" si="18"/>
        <v>0</v>
      </c>
      <c r="L87">
        <f t="shared" si="19"/>
        <v>0</v>
      </c>
      <c r="M87">
        <f t="shared" si="24"/>
        <v>-0.60120417856297759</v>
      </c>
      <c r="N87">
        <f t="shared" si="25"/>
        <v>-3.0295334982538007</v>
      </c>
      <c r="O87">
        <f t="shared" si="26"/>
        <v>-0.61805475382256014</v>
      </c>
      <c r="P87">
        <f t="shared" si="27"/>
        <v>0.21134959545393708</v>
      </c>
      <c r="Q87">
        <f t="shared" si="28"/>
        <v>2.1888639600644997E-2</v>
      </c>
      <c r="R87">
        <f t="shared" si="29"/>
        <v>0</v>
      </c>
    </row>
    <row r="88" spans="1:18">
      <c r="A88" s="11"/>
      <c r="B88">
        <v>477</v>
      </c>
      <c r="C88">
        <f t="shared" si="20"/>
        <v>8.3252205320129526</v>
      </c>
      <c r="D88">
        <f t="shared" si="21"/>
        <v>-192.73516235208984</v>
      </c>
      <c r="E88">
        <f t="shared" si="22"/>
        <v>-41.818633138002795</v>
      </c>
      <c r="F88">
        <f t="shared" si="15"/>
        <v>0.57376461555035441</v>
      </c>
      <c r="G88">
        <f t="shared" si="16"/>
        <v>182.05652453689262</v>
      </c>
      <c r="H88" s="10">
        <v>0</v>
      </c>
      <c r="I88">
        <f t="shared" si="23"/>
        <v>0</v>
      </c>
      <c r="J88">
        <f t="shared" si="17"/>
        <v>0</v>
      </c>
      <c r="K88">
        <f t="shared" si="18"/>
        <v>0</v>
      </c>
      <c r="L88">
        <f t="shared" si="19"/>
        <v>0</v>
      </c>
      <c r="M88">
        <f t="shared" si="24"/>
        <v>-0.58637130860595887</v>
      </c>
      <c r="N88">
        <f t="shared" si="25"/>
        <v>-3.2980705793665877</v>
      </c>
      <c r="O88">
        <f t="shared" si="26"/>
        <v>-0.31287944203641327</v>
      </c>
      <c r="P88">
        <f t="shared" si="27"/>
        <v>0.20211260396472081</v>
      </c>
      <c r="Q88">
        <f t="shared" si="28"/>
        <v>3.095521098512868E-2</v>
      </c>
      <c r="R88">
        <f t="shared" si="29"/>
        <v>0</v>
      </c>
    </row>
    <row r="89" spans="1:18">
      <c r="A89" s="11"/>
      <c r="B89">
        <v>480</v>
      </c>
      <c r="C89">
        <f t="shared" si="20"/>
        <v>8.3775804095727811</v>
      </c>
      <c r="D89">
        <f t="shared" si="21"/>
        <v>-212.26783651052281</v>
      </c>
      <c r="E89">
        <f t="shared" si="22"/>
        <v>-35.573054083019642</v>
      </c>
      <c r="F89">
        <f t="shared" si="15"/>
        <v>0.9283706495024775</v>
      </c>
      <c r="G89">
        <f t="shared" si="16"/>
        <v>176.95221178910475</v>
      </c>
      <c r="H89" s="10">
        <v>0</v>
      </c>
      <c r="I89">
        <f t="shared" si="23"/>
        <v>0</v>
      </c>
      <c r="J89">
        <f t="shared" si="17"/>
        <v>0</v>
      </c>
      <c r="K89">
        <f t="shared" si="18"/>
        <v>0</v>
      </c>
      <c r="L89">
        <f t="shared" si="19"/>
        <v>0</v>
      </c>
      <c r="M89">
        <f t="shared" si="24"/>
        <v>-0.56993123565022175</v>
      </c>
      <c r="N89">
        <f t="shared" si="25"/>
        <v>-3.5304733090461866</v>
      </c>
      <c r="O89">
        <f t="shared" si="26"/>
        <v>-1.9603033890773673E-15</v>
      </c>
      <c r="P89">
        <f t="shared" si="27"/>
        <v>0.18404232183837055</v>
      </c>
      <c r="Q89">
        <f t="shared" si="28"/>
        <v>3.7912235896880822E-2</v>
      </c>
      <c r="R89">
        <f t="shared" si="29"/>
        <v>0</v>
      </c>
    </row>
    <row r="90" spans="1:18">
      <c r="A90" s="11"/>
      <c r="B90">
        <v>483</v>
      </c>
      <c r="C90">
        <f t="shared" si="20"/>
        <v>8.4299402871326112</v>
      </c>
      <c r="D90">
        <f t="shared" si="21"/>
        <v>-231.21869928363748</v>
      </c>
      <c r="E90">
        <f t="shared" si="22"/>
        <v>-28.937729203362583</v>
      </c>
      <c r="F90">
        <f t="shared" si="15"/>
        <v>1.2424024312547239</v>
      </c>
      <c r="G90">
        <f t="shared" si="16"/>
        <v>171.36288532860016</v>
      </c>
      <c r="H90" s="10">
        <v>0</v>
      </c>
      <c r="I90">
        <f t="shared" si="23"/>
        <v>0</v>
      </c>
      <c r="J90">
        <f t="shared" si="17"/>
        <v>0</v>
      </c>
      <c r="K90">
        <f t="shared" si="18"/>
        <v>0</v>
      </c>
      <c r="L90">
        <f t="shared" si="19"/>
        <v>0</v>
      </c>
      <c r="M90">
        <f t="shared" si="24"/>
        <v>-0.5519290207930011</v>
      </c>
      <c r="N90">
        <f t="shared" si="25"/>
        <v>-3.7241954343528483</v>
      </c>
      <c r="O90">
        <f t="shared" si="26"/>
        <v>0.31287944203641638</v>
      </c>
      <c r="P90">
        <f t="shared" si="27"/>
        <v>0.15792850711464071</v>
      </c>
      <c r="Q90">
        <f t="shared" si="28"/>
        <v>4.2285604585192871E-2</v>
      </c>
      <c r="R90">
        <f t="shared" si="29"/>
        <v>0</v>
      </c>
    </row>
    <row r="91" spans="1:18">
      <c r="A91" s="11"/>
      <c r="B91">
        <v>486</v>
      </c>
      <c r="C91">
        <f t="shared" si="20"/>
        <v>8.4823001646924414</v>
      </c>
      <c r="D91">
        <f t="shared" si="21"/>
        <v>-249.53580767383048</v>
      </c>
      <c r="E91">
        <f t="shared" si="22"/>
        <v>-21.985356506944338</v>
      </c>
      <c r="F91">
        <f t="shared" si="15"/>
        <v>1.5021352650528323</v>
      </c>
      <c r="G91">
        <f t="shared" si="16"/>
        <v>165.30386511069801</v>
      </c>
      <c r="H91" s="10">
        <v>0</v>
      </c>
      <c r="I91">
        <f t="shared" si="23"/>
        <v>0</v>
      </c>
      <c r="J91">
        <f t="shared" si="17"/>
        <v>0</v>
      </c>
      <c r="K91">
        <f t="shared" si="18"/>
        <v>0</v>
      </c>
      <c r="L91">
        <f t="shared" si="19"/>
        <v>0</v>
      </c>
      <c r="M91">
        <f t="shared" si="24"/>
        <v>-0.53241400685390283</v>
      </c>
      <c r="N91">
        <f t="shared" si="25"/>
        <v>-3.8771144951427412</v>
      </c>
      <c r="O91">
        <f t="shared" si="26"/>
        <v>0.61805475382256314</v>
      </c>
      <c r="P91">
        <f t="shared" si="27"/>
        <v>0.12491245880494455</v>
      </c>
      <c r="Q91">
        <f t="shared" si="28"/>
        <v>4.3777279201289626E-2</v>
      </c>
      <c r="R91">
        <f t="shared" si="29"/>
        <v>0</v>
      </c>
    </row>
    <row r="92" spans="1:18">
      <c r="A92" s="11"/>
      <c r="B92">
        <v>489</v>
      </c>
      <c r="C92">
        <f t="shared" si="20"/>
        <v>8.5346600422522716</v>
      </c>
      <c r="D92">
        <f t="shared" si="21"/>
        <v>-267.16895576021074</v>
      </c>
      <c r="E92">
        <f t="shared" si="22"/>
        <v>-14.792107643904378</v>
      </c>
      <c r="F92">
        <f t="shared" si="15"/>
        <v>1.6962175797234096</v>
      </c>
      <c r="G92">
        <f t="shared" si="16"/>
        <v>158.79175848865819</v>
      </c>
      <c r="H92" s="10">
        <v>0</v>
      </c>
      <c r="I92">
        <f t="shared" si="23"/>
        <v>0</v>
      </c>
      <c r="J92">
        <f t="shared" si="17"/>
        <v>0</v>
      </c>
      <c r="K92">
        <f t="shared" si="18"/>
        <v>0</v>
      </c>
      <c r="L92">
        <f t="shared" si="19"/>
        <v>0</v>
      </c>
      <c r="M92">
        <f t="shared" si="24"/>
        <v>-0.51143968312966182</v>
      </c>
      <c r="N92">
        <f t="shared" si="25"/>
        <v>-3.9875550781854816</v>
      </c>
      <c r="O92">
        <f t="shared" si="26"/>
        <v>0.90801150636347117</v>
      </c>
      <c r="P92">
        <f t="shared" si="27"/>
        <v>8.6437136648992857E-2</v>
      </c>
      <c r="Q92">
        <f t="shared" si="28"/>
        <v>4.228560458519294E-2</v>
      </c>
      <c r="R92">
        <f t="shared" si="29"/>
        <v>0</v>
      </c>
    </row>
    <row r="93" spans="1:18">
      <c r="A93" s="11"/>
      <c r="B93">
        <v>492</v>
      </c>
      <c r="C93">
        <f t="shared" si="20"/>
        <v>8.5870199198121018</v>
      </c>
      <c r="D93">
        <f t="shared" si="21"/>
        <v>-284.06981230953875</v>
      </c>
      <c r="E93">
        <f t="shared" si="22"/>
        <v>-7.4367933540702795</v>
      </c>
      <c r="F93">
        <f t="shared" si="15"/>
        <v>1.8161670468050781</v>
      </c>
      <c r="G93">
        <f t="shared" si="16"/>
        <v>151.84441469408074</v>
      </c>
      <c r="H93" s="10">
        <v>0</v>
      </c>
      <c r="I93">
        <f t="shared" si="23"/>
        <v>0</v>
      </c>
      <c r="J93">
        <f t="shared" si="17"/>
        <v>0</v>
      </c>
      <c r="K93">
        <f t="shared" si="18"/>
        <v>0</v>
      </c>
      <c r="L93">
        <f t="shared" si="19"/>
        <v>0</v>
      </c>
      <c r="M93">
        <f t="shared" si="24"/>
        <v>-0.48906353878369885</v>
      </c>
      <c r="N93">
        <f t="shared" si="25"/>
        <v>-4.0543071733420764</v>
      </c>
      <c r="O93">
        <f t="shared" si="26"/>
        <v>1.1756100021002924</v>
      </c>
      <c r="P93">
        <f t="shared" si="27"/>
        <v>4.4184096850080359E-2</v>
      </c>
      <c r="Q93">
        <f t="shared" si="28"/>
        <v>3.7912235896880975E-2</v>
      </c>
      <c r="R93">
        <f t="shared" si="29"/>
        <v>0</v>
      </c>
    </row>
    <row r="94" spans="1:18">
      <c r="A94" s="11"/>
      <c r="B94">
        <v>495</v>
      </c>
      <c r="C94">
        <f t="shared" si="20"/>
        <v>8.639379797371932</v>
      </c>
      <c r="D94">
        <f t="shared" si="21"/>
        <v>-300.1920532487768</v>
      </c>
      <c r="E94">
        <f t="shared" si="22"/>
        <v>7.8440376366642152E-14</v>
      </c>
      <c r="F94">
        <f t="shared" si="15"/>
        <v>1.856741299004967</v>
      </c>
      <c r="G94">
        <f t="shared" si="16"/>
        <v>144.48087591340271</v>
      </c>
      <c r="H94" s="10">
        <v>0</v>
      </c>
      <c r="I94">
        <f t="shared" si="23"/>
        <v>0</v>
      </c>
      <c r="J94">
        <f t="shared" si="17"/>
        <v>0</v>
      </c>
      <c r="K94">
        <f t="shared" si="18"/>
        <v>0</v>
      </c>
      <c r="L94">
        <f t="shared" si="19"/>
        <v>0</v>
      </c>
      <c r="M94">
        <f t="shared" si="24"/>
        <v>-0.46534690527231959</v>
      </c>
      <c r="N94">
        <f t="shared" si="25"/>
        <v>-4.0766394306892133</v>
      </c>
      <c r="O94">
        <f t="shared" si="26"/>
        <v>1.4142610779594973</v>
      </c>
      <c r="P94">
        <f t="shared" si="27"/>
        <v>-4.6860356478932228E-16</v>
      </c>
      <c r="Q94">
        <f t="shared" si="28"/>
        <v>3.095521098512867E-2</v>
      </c>
      <c r="R94">
        <f t="shared" si="29"/>
        <v>0</v>
      </c>
    </row>
    <row r="95" spans="1:18">
      <c r="A95" s="11"/>
      <c r="B95">
        <v>498</v>
      </c>
      <c r="C95">
        <f t="shared" si="20"/>
        <v>8.6917396749317604</v>
      </c>
      <c r="D95">
        <f t="shared" si="21"/>
        <v>-315.49148863615324</v>
      </c>
      <c r="E95">
        <f t="shared" si="22"/>
        <v>7.4367933540701863</v>
      </c>
      <c r="F95">
        <f t="shared" si="15"/>
        <v>1.8161670468050795</v>
      </c>
      <c r="G95">
        <f t="shared" si="16"/>
        <v>136.72132509458885</v>
      </c>
      <c r="H95" s="10">
        <v>0</v>
      </c>
      <c r="I95">
        <f t="shared" si="23"/>
        <v>0</v>
      </c>
      <c r="J95">
        <f t="shared" si="17"/>
        <v>0</v>
      </c>
      <c r="K95">
        <f t="shared" si="18"/>
        <v>0</v>
      </c>
      <c r="L95">
        <f t="shared" si="19"/>
        <v>0</v>
      </c>
      <c r="M95">
        <f t="shared" si="24"/>
        <v>-0.44035478823945651</v>
      </c>
      <c r="N95">
        <f t="shared" si="25"/>
        <v>-4.0543071733420764</v>
      </c>
      <c r="O95">
        <f t="shared" si="26"/>
        <v>1.6180883524159122</v>
      </c>
      <c r="P95">
        <f t="shared" si="27"/>
        <v>-4.4184096850079804E-2</v>
      </c>
      <c r="Q95">
        <f t="shared" si="28"/>
        <v>2.188863960064499E-2</v>
      </c>
      <c r="R95">
        <f t="shared" si="29"/>
        <v>0</v>
      </c>
    </row>
    <row r="96" spans="1:18">
      <c r="A96" s="11"/>
      <c r="B96">
        <v>501</v>
      </c>
      <c r="C96">
        <f t="shared" si="20"/>
        <v>8.7440995524915905</v>
      </c>
      <c r="D96">
        <f t="shared" si="21"/>
        <v>-329.92618378272306</v>
      </c>
      <c r="E96">
        <f t="shared" si="22"/>
        <v>14.79210764390429</v>
      </c>
      <c r="F96">
        <f t="shared" si="15"/>
        <v>1.6962175797234118</v>
      </c>
      <c r="G96">
        <f t="shared" si="16"/>
        <v>128.58703062707323</v>
      </c>
      <c r="H96" s="10">
        <v>0</v>
      </c>
      <c r="I96">
        <f t="shared" si="23"/>
        <v>0</v>
      </c>
      <c r="J96">
        <f t="shared" si="17"/>
        <v>0</v>
      </c>
      <c r="K96">
        <f t="shared" si="18"/>
        <v>0</v>
      </c>
      <c r="L96">
        <f t="shared" si="19"/>
        <v>0</v>
      </c>
      <c r="M96">
        <f t="shared" si="24"/>
        <v>-0.41415568934071434</v>
      </c>
      <c r="N96">
        <f t="shared" si="25"/>
        <v>-3.9875550781854825</v>
      </c>
      <c r="O96">
        <f t="shared" si="26"/>
        <v>1.7820729215084974</v>
      </c>
      <c r="P96">
        <f t="shared" si="27"/>
        <v>-8.643713664899233E-2</v>
      </c>
      <c r="Q96">
        <f t="shared" si="28"/>
        <v>1.1330393600064359E-2</v>
      </c>
      <c r="R96">
        <f t="shared" si="29"/>
        <v>0</v>
      </c>
    </row>
    <row r="97" spans="1:18">
      <c r="A97" s="11"/>
      <c r="B97">
        <v>504</v>
      </c>
      <c r="C97">
        <f t="shared" si="20"/>
        <v>8.7964594300514207</v>
      </c>
      <c r="D97">
        <f t="shared" si="21"/>
        <v>-343.45657419243219</v>
      </c>
      <c r="E97">
        <f t="shared" si="22"/>
        <v>21.985356506944253</v>
      </c>
      <c r="F97">
        <f t="shared" si="15"/>
        <v>1.5021352650528352</v>
      </c>
      <c r="G97">
        <f t="shared" si="16"/>
        <v>120.10028804658371</v>
      </c>
      <c r="H97" s="10">
        <v>0</v>
      </c>
      <c r="I97">
        <f t="shared" si="23"/>
        <v>0</v>
      </c>
      <c r="J97">
        <f t="shared" si="17"/>
        <v>0</v>
      </c>
      <c r="K97">
        <f t="shared" si="18"/>
        <v>0</v>
      </c>
      <c r="L97">
        <f t="shared" si="19"/>
        <v>0</v>
      </c>
      <c r="M97">
        <f t="shared" si="24"/>
        <v>-0.38682141848509816</v>
      </c>
      <c r="N97">
        <f t="shared" si="25"/>
        <v>-3.8771144951427421</v>
      </c>
      <c r="O97">
        <f t="shared" si="26"/>
        <v>1.9021769409126017</v>
      </c>
      <c r="P97">
        <f t="shared" si="27"/>
        <v>-0.12491245880494406</v>
      </c>
      <c r="Q97">
        <f t="shared" si="28"/>
        <v>7.5087132362988557E-17</v>
      </c>
      <c r="R97">
        <f t="shared" si="29"/>
        <v>0</v>
      </c>
    </row>
    <row r="98" spans="1:18">
      <c r="A98" s="11"/>
      <c r="B98">
        <v>507</v>
      </c>
      <c r="C98">
        <f t="shared" si="20"/>
        <v>8.8488193076112509</v>
      </c>
      <c r="D98">
        <f t="shared" si="21"/>
        <v>-356.04557400565375</v>
      </c>
      <c r="E98">
        <f t="shared" si="22"/>
        <v>28.937729203362494</v>
      </c>
      <c r="F98">
        <f t="shared" si="15"/>
        <v>1.2424024312547275</v>
      </c>
      <c r="G98">
        <f t="shared" si="16"/>
        <v>111.28435892462717</v>
      </c>
      <c r="H98" s="10">
        <v>0</v>
      </c>
      <c r="I98">
        <f t="shared" si="23"/>
        <v>0</v>
      </c>
      <c r="J98">
        <f t="shared" si="17"/>
        <v>0</v>
      </c>
      <c r="K98">
        <f t="shared" si="18"/>
        <v>0</v>
      </c>
      <c r="L98">
        <f t="shared" si="19"/>
        <v>0</v>
      </c>
      <c r="M98">
        <f t="shared" si="24"/>
        <v>-0.35842689700904151</v>
      </c>
      <c r="N98">
        <f t="shared" si="25"/>
        <v>-3.7241954343528501</v>
      </c>
      <c r="O98">
        <f t="shared" si="26"/>
        <v>1.9754430510681071</v>
      </c>
      <c r="P98">
        <f t="shared" si="27"/>
        <v>-0.15792850711464032</v>
      </c>
      <c r="Q98">
        <f t="shared" si="28"/>
        <v>-1.1330393600064213E-2</v>
      </c>
      <c r="R98">
        <f t="shared" si="29"/>
        <v>0</v>
      </c>
    </row>
    <row r="99" spans="1:18">
      <c r="A99" s="11"/>
      <c r="B99">
        <v>510</v>
      </c>
      <c r="C99">
        <f t="shared" si="20"/>
        <v>8.9011791851710811</v>
      </c>
      <c r="D99">
        <f t="shared" si="21"/>
        <v>-367.65867764895006</v>
      </c>
      <c r="E99">
        <f t="shared" si="22"/>
        <v>35.573054083019564</v>
      </c>
      <c r="F99">
        <f t="shared" si="15"/>
        <v>0.92837064950248183</v>
      </c>
      <c r="G99">
        <f t="shared" si="16"/>
        <v>102.16340711013919</v>
      </c>
      <c r="H99" s="10">
        <v>0</v>
      </c>
      <c r="I99">
        <f t="shared" si="23"/>
        <v>0</v>
      </c>
      <c r="J99">
        <f t="shared" si="17"/>
        <v>0</v>
      </c>
      <c r="K99">
        <f t="shared" si="18"/>
        <v>0</v>
      </c>
      <c r="L99">
        <f t="shared" si="19"/>
        <v>0</v>
      </c>
      <c r="M99">
        <f t="shared" si="24"/>
        <v>-0.32904995232223122</v>
      </c>
      <c r="N99">
        <f t="shared" si="25"/>
        <v>-3.5304733090461893</v>
      </c>
      <c r="O99">
        <f t="shared" si="26"/>
        <v>2.0000671971867074</v>
      </c>
      <c r="P99">
        <f t="shared" si="27"/>
        <v>-0.18404232183837027</v>
      </c>
      <c r="Q99">
        <f t="shared" si="28"/>
        <v>-2.1888639600644862E-2</v>
      </c>
      <c r="R99">
        <f t="shared" si="29"/>
        <v>0</v>
      </c>
    </row>
    <row r="100" spans="1:18">
      <c r="A100" s="11"/>
      <c r="B100">
        <v>513</v>
      </c>
      <c r="C100">
        <f t="shared" si="20"/>
        <v>8.9535390627309113</v>
      </c>
      <c r="D100">
        <f t="shared" si="21"/>
        <v>-378.26405441245197</v>
      </c>
      <c r="E100">
        <f t="shared" si="22"/>
        <v>41.81863313800293</v>
      </c>
      <c r="F100">
        <f t="shared" si="15"/>
        <v>0.57376461555034675</v>
      </c>
      <c r="G100">
        <f t="shared" si="16"/>
        <v>92.762432498053656</v>
      </c>
      <c r="H100" s="10">
        <v>0</v>
      </c>
      <c r="I100">
        <f t="shared" si="23"/>
        <v>0</v>
      </c>
      <c r="J100">
        <f t="shared" si="17"/>
        <v>0</v>
      </c>
      <c r="K100">
        <f t="shared" si="18"/>
        <v>0</v>
      </c>
      <c r="L100">
        <f t="shared" si="19"/>
        <v>0</v>
      </c>
      <c r="M100">
        <f t="shared" si="24"/>
        <v>-0.29877110458808737</v>
      </c>
      <c r="N100">
        <f t="shared" si="25"/>
        <v>-3.2980705793665814</v>
      </c>
      <c r="O100">
        <f t="shared" si="26"/>
        <v>1.9754430510681069</v>
      </c>
      <c r="P100">
        <f t="shared" si="27"/>
        <v>-0.20211260396472105</v>
      </c>
      <c r="Q100">
        <f t="shared" si="28"/>
        <v>-3.0955210985128788E-2</v>
      </c>
      <c r="R100">
        <f t="shared" si="29"/>
        <v>0</v>
      </c>
    </row>
    <row r="101" spans="1:18">
      <c r="A101" s="11"/>
      <c r="B101">
        <v>516</v>
      </c>
      <c r="C101">
        <f t="shared" si="20"/>
        <v>9.0058989402907397</v>
      </c>
      <c r="D101">
        <f t="shared" si="21"/>
        <v>-387.83263569562109</v>
      </c>
      <c r="E101">
        <f t="shared" si="22"/>
        <v>47.606038497214534</v>
      </c>
      <c r="F101">
        <f t="shared" si="15"/>
        <v>0.19408231467058279</v>
      </c>
      <c r="G101">
        <f t="shared" si="16"/>
        <v>83.107202506328917</v>
      </c>
      <c r="H101" s="10">
        <v>0</v>
      </c>
      <c r="I101">
        <f t="shared" si="23"/>
        <v>0</v>
      </c>
      <c r="J101">
        <f t="shared" si="17"/>
        <v>0</v>
      </c>
      <c r="K101">
        <f t="shared" si="18"/>
        <v>0</v>
      </c>
      <c r="L101">
        <f t="shared" si="19"/>
        <v>0</v>
      </c>
      <c r="M101">
        <f t="shared" si="24"/>
        <v>-0.26767334602359355</v>
      </c>
      <c r="N101">
        <f t="shared" si="25"/>
        <v>-3.0295334982538042</v>
      </c>
      <c r="O101">
        <f t="shared" si="26"/>
        <v>1.902176940912605</v>
      </c>
      <c r="P101">
        <f t="shared" si="27"/>
        <v>-0.21134959545393703</v>
      </c>
      <c r="Q101">
        <f t="shared" si="28"/>
        <v>-3.7912235896880898E-2</v>
      </c>
      <c r="R101">
        <f t="shared" si="29"/>
        <v>0</v>
      </c>
    </row>
    <row r="102" spans="1:18">
      <c r="A102" s="11"/>
      <c r="B102">
        <v>519</v>
      </c>
      <c r="C102">
        <f t="shared" si="20"/>
        <v>9.0582588178505699</v>
      </c>
      <c r="D102">
        <f t="shared" si="21"/>
        <v>-396.33819468226488</v>
      </c>
      <c r="E102">
        <f t="shared" si="22"/>
        <v>52.871862136446858</v>
      </c>
      <c r="F102">
        <f t="shared" si="15"/>
        <v>-0.19408231467057108</v>
      </c>
      <c r="G102">
        <f t="shared" si="16"/>
        <v>73.224181449244824</v>
      </c>
      <c r="H102" s="10">
        <v>0</v>
      </c>
      <c r="I102">
        <f t="shared" si="23"/>
        <v>0</v>
      </c>
      <c r="J102">
        <f t="shared" si="17"/>
        <v>0</v>
      </c>
      <c r="K102">
        <f t="shared" si="18"/>
        <v>0</v>
      </c>
      <c r="L102">
        <f t="shared" si="19"/>
        <v>0</v>
      </c>
      <c r="M102">
        <f t="shared" si="24"/>
        <v>-0.23584191342339411</v>
      </c>
      <c r="N102">
        <f t="shared" si="25"/>
        <v>-2.7278042141635073</v>
      </c>
      <c r="O102">
        <f t="shared" si="26"/>
        <v>1.7820729215085027</v>
      </c>
      <c r="P102">
        <f t="shared" si="27"/>
        <v>-0.21134959545393717</v>
      </c>
      <c r="Q102">
        <f t="shared" si="28"/>
        <v>-4.2285604585192912E-2</v>
      </c>
      <c r="R102">
        <f t="shared" si="29"/>
        <v>0</v>
      </c>
    </row>
    <row r="103" spans="1:18">
      <c r="A103" s="11"/>
      <c r="B103">
        <v>522</v>
      </c>
      <c r="C103">
        <f t="shared" si="20"/>
        <v>9.1106186954104</v>
      </c>
      <c r="D103">
        <f t="shared" si="21"/>
        <v>-403.75741822641464</v>
      </c>
      <c r="E103">
        <f t="shared" si="22"/>
        <v>57.558410589963813</v>
      </c>
      <c r="F103">
        <f t="shared" si="15"/>
        <v>-0.57376461555034797</v>
      </c>
      <c r="G103">
        <f t="shared" si="16"/>
        <v>63.140458000558795</v>
      </c>
      <c r="H103" s="10">
        <v>0</v>
      </c>
      <c r="I103">
        <f t="shared" si="23"/>
        <v>0</v>
      </c>
      <c r="J103">
        <f t="shared" si="17"/>
        <v>0</v>
      </c>
      <c r="K103">
        <f t="shared" si="18"/>
        <v>0</v>
      </c>
      <c r="L103">
        <f t="shared" si="19"/>
        <v>0</v>
      </c>
      <c r="M103">
        <f t="shared" si="24"/>
        <v>-0.20336405453167161</v>
      </c>
      <c r="N103">
        <f t="shared" si="25"/>
        <v>-2.3961885362731059</v>
      </c>
      <c r="O103">
        <f t="shared" si="26"/>
        <v>1.6180883524159189</v>
      </c>
      <c r="P103">
        <f t="shared" si="27"/>
        <v>-0.202112603964721</v>
      </c>
      <c r="Q103">
        <f t="shared" si="28"/>
        <v>-4.3777279201289626E-2</v>
      </c>
      <c r="R103">
        <f t="shared" si="29"/>
        <v>0</v>
      </c>
    </row>
    <row r="104" spans="1:18">
      <c r="A104" s="11"/>
      <c r="B104">
        <v>525</v>
      </c>
      <c r="C104">
        <f t="shared" si="20"/>
        <v>9.1629785729702302</v>
      </c>
      <c r="D104">
        <f t="shared" si="21"/>
        <v>-410.06997075203981</v>
      </c>
      <c r="E104">
        <f t="shared" si="22"/>
        <v>61.614337052185348</v>
      </c>
      <c r="F104">
        <f t="shared" si="15"/>
        <v>-0.92837064950248316</v>
      </c>
      <c r="G104">
        <f t="shared" si="16"/>
        <v>52.883670945332639</v>
      </c>
      <c r="H104" s="10">
        <v>0</v>
      </c>
      <c r="I104">
        <f t="shared" si="23"/>
        <v>0</v>
      </c>
      <c r="J104">
        <f t="shared" si="17"/>
        <v>0</v>
      </c>
      <c r="K104">
        <f t="shared" si="18"/>
        <v>0</v>
      </c>
      <c r="L104">
        <f t="shared" si="19"/>
        <v>0</v>
      </c>
      <c r="M104">
        <f t="shared" si="24"/>
        <v>-0.17032878890213982</v>
      </c>
      <c r="N104">
        <f t="shared" si="25"/>
        <v>-2.0383197153446075</v>
      </c>
      <c r="O104">
        <f t="shared" si="26"/>
        <v>1.4142610779594955</v>
      </c>
      <c r="P104">
        <f t="shared" si="27"/>
        <v>-0.18404232183837016</v>
      </c>
      <c r="Q104">
        <f t="shared" si="28"/>
        <v>-4.2285604585192912E-2</v>
      </c>
      <c r="R104">
        <f t="shared" si="29"/>
        <v>0</v>
      </c>
    </row>
    <row r="105" spans="1:18">
      <c r="A105" s="11"/>
      <c r="B105">
        <v>528</v>
      </c>
      <c r="C105">
        <f t="shared" si="20"/>
        <v>9.2153384505300604</v>
      </c>
      <c r="D105">
        <f t="shared" si="21"/>
        <v>-415.25854999144781</v>
      </c>
      <c r="E105">
        <f t="shared" si="22"/>
        <v>64.995203944034188</v>
      </c>
      <c r="F105">
        <f t="shared" si="15"/>
        <v>-1.2424024312547286</v>
      </c>
      <c r="G105">
        <f t="shared" si="16"/>
        <v>42.481933423944241</v>
      </c>
      <c r="H105" s="10">
        <v>0</v>
      </c>
      <c r="I105">
        <f t="shared" si="23"/>
        <v>0</v>
      </c>
      <c r="J105">
        <f t="shared" si="17"/>
        <v>0</v>
      </c>
      <c r="K105">
        <f t="shared" si="18"/>
        <v>0</v>
      </c>
      <c r="L105">
        <f t="shared" si="19"/>
        <v>0</v>
      </c>
      <c r="M105">
        <f t="shared" si="24"/>
        <v>-0.13682666390163631</v>
      </c>
      <c r="N105">
        <f t="shared" si="25"/>
        <v>-1.6581186370689702</v>
      </c>
      <c r="O105">
        <f t="shared" si="26"/>
        <v>1.1756100021002902</v>
      </c>
      <c r="P105">
        <f t="shared" si="27"/>
        <v>-0.15792850711464021</v>
      </c>
      <c r="Q105">
        <f t="shared" si="28"/>
        <v>-3.7912235896880898E-2</v>
      </c>
      <c r="R105">
        <f t="shared" si="29"/>
        <v>0</v>
      </c>
    </row>
    <row r="106" spans="1:18">
      <c r="A106" s="11"/>
      <c r="B106">
        <v>531</v>
      </c>
      <c r="C106">
        <f t="shared" si="20"/>
        <v>9.2676983280898888</v>
      </c>
      <c r="D106">
        <f t="shared" si="21"/>
        <v>-419.3089344095971</v>
      </c>
      <c r="E106">
        <f t="shared" si="22"/>
        <v>67.663969780351252</v>
      </c>
      <c r="F106">
        <f t="shared" si="15"/>
        <v>-1.5021352650528284</v>
      </c>
      <c r="G106">
        <f t="shared" si="16"/>
        <v>31.96375587592415</v>
      </c>
      <c r="H106" s="10">
        <v>0</v>
      </c>
      <c r="I106">
        <f t="shared" si="23"/>
        <v>0</v>
      </c>
      <c r="J106">
        <f t="shared" si="17"/>
        <v>0</v>
      </c>
      <c r="K106">
        <f t="shared" si="18"/>
        <v>0</v>
      </c>
      <c r="L106">
        <f t="shared" si="19"/>
        <v>0</v>
      </c>
      <c r="M106">
        <f t="shared" si="24"/>
        <v>-0.10294950652608427</v>
      </c>
      <c r="N106">
        <f t="shared" si="25"/>
        <v>-1.2597508640219872</v>
      </c>
      <c r="O106">
        <f t="shared" si="26"/>
        <v>0.90801150636347483</v>
      </c>
      <c r="P106">
        <f t="shared" si="27"/>
        <v>-0.12491245880494516</v>
      </c>
      <c r="Q106">
        <f t="shared" si="28"/>
        <v>-3.0955210985128788E-2</v>
      </c>
      <c r="R106">
        <f t="shared" si="29"/>
        <v>0</v>
      </c>
    </row>
    <row r="107" spans="1:18">
      <c r="A107" s="11"/>
      <c r="B107">
        <v>534</v>
      </c>
      <c r="C107">
        <f t="shared" si="20"/>
        <v>9.320058205649719</v>
      </c>
      <c r="D107">
        <f t="shared" si="21"/>
        <v>-422.21002218433648</v>
      </c>
      <c r="E107">
        <f t="shared" si="22"/>
        <v>69.591395004158912</v>
      </c>
      <c r="F107">
        <f t="shared" si="15"/>
        <v>-1.6962175797234069</v>
      </c>
      <c r="G107">
        <f t="shared" si="16"/>
        <v>21.357967894821229</v>
      </c>
      <c r="H107" s="10">
        <v>0</v>
      </c>
      <c r="I107">
        <f t="shared" si="23"/>
        <v>0</v>
      </c>
      <c r="J107">
        <f t="shared" si="17"/>
        <v>0</v>
      </c>
      <c r="K107">
        <f t="shared" si="18"/>
        <v>0</v>
      </c>
      <c r="L107">
        <f t="shared" si="19"/>
        <v>0</v>
      </c>
      <c r="M107">
        <f t="shared" si="24"/>
        <v>-6.8790171709075601E-2</v>
      </c>
      <c r="N107">
        <f t="shared" si="25"/>
        <v>-0.84758099688894983</v>
      </c>
      <c r="O107">
        <f t="shared" si="26"/>
        <v>0.61805475382256714</v>
      </c>
      <c r="P107">
        <f t="shared" si="27"/>
        <v>-8.6437136648993565E-2</v>
      </c>
      <c r="Q107">
        <f t="shared" si="28"/>
        <v>-2.1888639600645129E-2</v>
      </c>
      <c r="R107">
        <f t="shared" si="29"/>
        <v>0</v>
      </c>
    </row>
    <row r="108" spans="1:18">
      <c r="A108" s="11"/>
      <c r="B108">
        <v>537</v>
      </c>
      <c r="C108">
        <f t="shared" si="20"/>
        <v>9.3724180832095492</v>
      </c>
      <c r="D108">
        <f t="shared" si="21"/>
        <v>-423.95386163572732</v>
      </c>
      <c r="E108">
        <f t="shared" si="22"/>
        <v>70.75636234136536</v>
      </c>
      <c r="F108">
        <f t="shared" si="15"/>
        <v>-1.816167046805077</v>
      </c>
      <c r="G108">
        <f t="shared" si="16"/>
        <v>10.693639208292742</v>
      </c>
      <c r="H108" s="10">
        <v>0</v>
      </c>
      <c r="I108">
        <f t="shared" si="23"/>
        <v>0</v>
      </c>
      <c r="J108">
        <f t="shared" si="17"/>
        <v>0</v>
      </c>
      <c r="K108">
        <f t="shared" si="18"/>
        <v>0</v>
      </c>
      <c r="L108">
        <f t="shared" si="19"/>
        <v>0</v>
      </c>
      <c r="M108">
        <f t="shared" si="24"/>
        <v>-3.4442287812958543E-2</v>
      </c>
      <c r="N108">
        <f t="shared" si="25"/>
        <v>-0.42612485498627062</v>
      </c>
      <c r="O108">
        <f t="shared" si="26"/>
        <v>0.31287944203642049</v>
      </c>
      <c r="P108">
        <f t="shared" si="27"/>
        <v>-4.4184096850081123E-2</v>
      </c>
      <c r="Q108">
        <f t="shared" si="28"/>
        <v>-1.1330393600064213E-2</v>
      </c>
      <c r="R108">
        <f t="shared" si="29"/>
        <v>0</v>
      </c>
    </row>
    <row r="109" spans="1:18">
      <c r="A109" s="11"/>
      <c r="B109">
        <v>540</v>
      </c>
      <c r="C109">
        <f t="shared" si="20"/>
        <v>9.4247779607693793</v>
      </c>
      <c r="D109">
        <f t="shared" si="21"/>
        <v>-424.53567302104625</v>
      </c>
      <c r="E109">
        <f t="shared" si="22"/>
        <v>71.14610816603907</v>
      </c>
      <c r="F109">
        <f t="shared" si="15"/>
        <v>-1.856741299004967</v>
      </c>
      <c r="G109">
        <f t="shared" si="16"/>
        <v>7.509920422151244E-14</v>
      </c>
      <c r="H109" s="10">
        <v>0</v>
      </c>
      <c r="I109">
        <f t="shared" si="23"/>
        <v>0</v>
      </c>
      <c r="J109">
        <f t="shared" si="17"/>
        <v>0</v>
      </c>
      <c r="K109">
        <f t="shared" si="18"/>
        <v>0</v>
      </c>
      <c r="L109">
        <f t="shared" si="19"/>
        <v>0</v>
      </c>
      <c r="M109">
        <f t="shared" si="24"/>
        <v>-2.4188102440520209E-16</v>
      </c>
      <c r="N109">
        <f t="shared" si="25"/>
        <v>-2.9966930998370679E-15</v>
      </c>
      <c r="O109">
        <f t="shared" si="26"/>
        <v>2.2053413127120381E-15</v>
      </c>
      <c r="P109">
        <f t="shared" si="27"/>
        <v>-3.1243309757809079E-16</v>
      </c>
      <c r="Q109">
        <f t="shared" si="28"/>
        <v>-2.3597863759943522E-16</v>
      </c>
      <c r="R109">
        <f t="shared" si="29"/>
        <v>0</v>
      </c>
    </row>
    <row r="110" spans="1:18">
      <c r="A110" s="11"/>
      <c r="B110">
        <v>543</v>
      </c>
      <c r="C110">
        <f t="shared" si="20"/>
        <v>9.4771378383292095</v>
      </c>
      <c r="D110">
        <f t="shared" si="21"/>
        <v>-423.95386163572732</v>
      </c>
      <c r="E110">
        <f t="shared" si="22"/>
        <v>70.756362341365374</v>
      </c>
      <c r="F110">
        <f t="shared" si="15"/>
        <v>-1.8161670468050781</v>
      </c>
      <c r="G110">
        <f t="shared" si="16"/>
        <v>-10.693639208292593</v>
      </c>
      <c r="H110" s="10">
        <v>0</v>
      </c>
      <c r="I110">
        <f t="shared" si="23"/>
        <v>0</v>
      </c>
      <c r="J110">
        <f t="shared" si="17"/>
        <v>0</v>
      </c>
      <c r="K110">
        <f t="shared" si="18"/>
        <v>0</v>
      </c>
      <c r="L110">
        <f t="shared" si="19"/>
        <v>0</v>
      </c>
      <c r="M110">
        <f t="shared" si="24"/>
        <v>3.4442287812958057E-2</v>
      </c>
      <c r="N110">
        <f t="shared" si="25"/>
        <v>0.42612485498626468</v>
      </c>
      <c r="O110">
        <f t="shared" si="26"/>
        <v>-0.3128794420364161</v>
      </c>
      <c r="P110">
        <f t="shared" si="27"/>
        <v>4.4184096850080505E-2</v>
      </c>
      <c r="Q110">
        <f t="shared" si="28"/>
        <v>1.1330393600064359E-2</v>
      </c>
      <c r="R110">
        <f t="shared" si="29"/>
        <v>0</v>
      </c>
    </row>
    <row r="111" spans="1:18">
      <c r="A111" s="11"/>
      <c r="B111">
        <v>546</v>
      </c>
      <c r="C111">
        <f t="shared" si="20"/>
        <v>9.5294977158890397</v>
      </c>
      <c r="D111">
        <f t="shared" si="21"/>
        <v>-422.21002218433648</v>
      </c>
      <c r="E111">
        <f t="shared" si="22"/>
        <v>69.591395004158926</v>
      </c>
      <c r="F111">
        <f t="shared" si="15"/>
        <v>-1.6962175797234089</v>
      </c>
      <c r="G111">
        <f t="shared" si="16"/>
        <v>-21.357967894821076</v>
      </c>
      <c r="H111" s="10">
        <v>0</v>
      </c>
      <c r="I111">
        <f t="shared" si="23"/>
        <v>0</v>
      </c>
      <c r="J111">
        <f t="shared" si="17"/>
        <v>0</v>
      </c>
      <c r="K111">
        <f t="shared" si="18"/>
        <v>0</v>
      </c>
      <c r="L111">
        <f t="shared" si="19"/>
        <v>0</v>
      </c>
      <c r="M111">
        <f t="shared" si="24"/>
        <v>6.8790171709075115E-2</v>
      </c>
      <c r="N111">
        <f t="shared" si="25"/>
        <v>0.84758099688894384</v>
      </c>
      <c r="O111">
        <f t="shared" si="26"/>
        <v>-0.61805475382256292</v>
      </c>
      <c r="P111">
        <f t="shared" si="27"/>
        <v>8.643713664899301E-2</v>
      </c>
      <c r="Q111">
        <f t="shared" si="28"/>
        <v>2.1888639600644723E-2</v>
      </c>
      <c r="R111">
        <f t="shared" si="29"/>
        <v>0</v>
      </c>
    </row>
    <row r="112" spans="1:18">
      <c r="A112" s="11"/>
      <c r="B112">
        <v>549</v>
      </c>
      <c r="C112">
        <f t="shared" si="20"/>
        <v>9.5818575934488681</v>
      </c>
      <c r="D112">
        <f t="shared" si="21"/>
        <v>-419.30893440959727</v>
      </c>
      <c r="E112">
        <f t="shared" si="22"/>
        <v>67.663969780351351</v>
      </c>
      <c r="F112">
        <f t="shared" si="15"/>
        <v>-1.5021352650528392</v>
      </c>
      <c r="G112">
        <f t="shared" si="16"/>
        <v>-31.963755875923646</v>
      </c>
      <c r="H112" s="10">
        <v>0</v>
      </c>
      <c r="I112">
        <f t="shared" si="23"/>
        <v>0</v>
      </c>
      <c r="J112">
        <f t="shared" si="17"/>
        <v>0</v>
      </c>
      <c r="K112">
        <f t="shared" si="18"/>
        <v>0</v>
      </c>
      <c r="L112">
        <f t="shared" si="19"/>
        <v>0</v>
      </c>
      <c r="M112">
        <f t="shared" si="24"/>
        <v>0.10294950652608263</v>
      </c>
      <c r="N112">
        <f t="shared" si="25"/>
        <v>1.2597508640219677</v>
      </c>
      <c r="O112">
        <f t="shared" si="26"/>
        <v>-0.90801150636346462</v>
      </c>
      <c r="P112">
        <f t="shared" si="27"/>
        <v>0.12491245880494344</v>
      </c>
      <c r="Q112">
        <f t="shared" si="28"/>
        <v>3.0955210985128451E-2</v>
      </c>
      <c r="R112">
        <f t="shared" si="29"/>
        <v>0</v>
      </c>
    </row>
    <row r="113" spans="1:18">
      <c r="A113" s="11"/>
      <c r="B113">
        <v>552</v>
      </c>
      <c r="C113">
        <f t="shared" si="20"/>
        <v>9.6342174710086983</v>
      </c>
      <c r="D113">
        <f t="shared" si="21"/>
        <v>-415.25854999144792</v>
      </c>
      <c r="E113">
        <f t="shared" si="22"/>
        <v>64.995203944034216</v>
      </c>
      <c r="F113">
        <f t="shared" si="15"/>
        <v>-1.242402431254733</v>
      </c>
      <c r="G113">
        <f t="shared" si="16"/>
        <v>-42.481933423944099</v>
      </c>
      <c r="H113" s="10">
        <v>0</v>
      </c>
      <c r="I113">
        <f t="shared" si="23"/>
        <v>0</v>
      </c>
      <c r="J113">
        <f t="shared" si="17"/>
        <v>0</v>
      </c>
      <c r="K113">
        <f t="shared" si="18"/>
        <v>0</v>
      </c>
      <c r="L113">
        <f t="shared" si="19"/>
        <v>0</v>
      </c>
      <c r="M113">
        <f t="shared" si="24"/>
        <v>0.13682666390163581</v>
      </c>
      <c r="N113">
        <f t="shared" si="25"/>
        <v>1.6581186370689649</v>
      </c>
      <c r="O113">
        <f t="shared" si="26"/>
        <v>-1.1756100021002867</v>
      </c>
      <c r="P113">
        <f t="shared" si="27"/>
        <v>0.15792850711463982</v>
      </c>
      <c r="Q113">
        <f t="shared" si="28"/>
        <v>3.7912235896880815E-2</v>
      </c>
      <c r="R113">
        <f t="shared" si="29"/>
        <v>0</v>
      </c>
    </row>
    <row r="114" spans="1:18">
      <c r="A114" s="11"/>
      <c r="B114">
        <v>555</v>
      </c>
      <c r="C114">
        <f t="shared" si="20"/>
        <v>9.6865773485685303</v>
      </c>
      <c r="D114">
        <f t="shared" si="21"/>
        <v>-410.06997075203969</v>
      </c>
      <c r="E114">
        <f t="shared" si="22"/>
        <v>61.61433705218527</v>
      </c>
      <c r="F114">
        <f t="shared" si="15"/>
        <v>-0.92837064950247628</v>
      </c>
      <c r="G114">
        <f t="shared" si="16"/>
        <v>-52.883670945332852</v>
      </c>
      <c r="H114" s="10">
        <v>0</v>
      </c>
      <c r="I114">
        <f t="shared" si="23"/>
        <v>0</v>
      </c>
      <c r="J114">
        <f t="shared" si="17"/>
        <v>0</v>
      </c>
      <c r="K114">
        <f t="shared" si="18"/>
        <v>0</v>
      </c>
      <c r="L114">
        <f t="shared" si="19"/>
        <v>0</v>
      </c>
      <c r="M114">
        <f t="shared" si="24"/>
        <v>0.17032878890214051</v>
      </c>
      <c r="N114">
        <f t="shared" si="25"/>
        <v>2.0383197153446146</v>
      </c>
      <c r="O114">
        <f t="shared" si="26"/>
        <v>-1.4142610779594973</v>
      </c>
      <c r="P114">
        <f t="shared" si="27"/>
        <v>0.1840423218383706</v>
      </c>
      <c r="Q114">
        <f t="shared" si="28"/>
        <v>4.228560458519303E-2</v>
      </c>
      <c r="R114">
        <f t="shared" si="29"/>
        <v>0</v>
      </c>
    </row>
    <row r="115" spans="1:18">
      <c r="A115" s="11"/>
      <c r="B115">
        <v>558</v>
      </c>
      <c r="C115">
        <f t="shared" si="20"/>
        <v>9.7389372261283587</v>
      </c>
      <c r="D115">
        <f t="shared" si="21"/>
        <v>-403.75741822641476</v>
      </c>
      <c r="E115">
        <f t="shared" si="22"/>
        <v>57.55841058996387</v>
      </c>
      <c r="F115">
        <f t="shared" si="15"/>
        <v>-0.57376461555035319</v>
      </c>
      <c r="G115">
        <f t="shared" si="16"/>
        <v>-63.140458000558645</v>
      </c>
      <c r="H115" s="10">
        <v>0</v>
      </c>
      <c r="I115">
        <f t="shared" si="23"/>
        <v>0</v>
      </c>
      <c r="J115">
        <f t="shared" si="17"/>
        <v>0</v>
      </c>
      <c r="K115">
        <f t="shared" si="18"/>
        <v>0</v>
      </c>
      <c r="L115">
        <f t="shared" si="19"/>
        <v>0</v>
      </c>
      <c r="M115">
        <f t="shared" si="24"/>
        <v>0.20336405453167111</v>
      </c>
      <c r="N115">
        <f t="shared" si="25"/>
        <v>2.3961885362731006</v>
      </c>
      <c r="O115">
        <f t="shared" si="26"/>
        <v>-1.6180883524159162</v>
      </c>
      <c r="P115">
        <f t="shared" si="27"/>
        <v>0.20211260396472083</v>
      </c>
      <c r="Q115">
        <f t="shared" si="28"/>
        <v>4.3777279201289626E-2</v>
      </c>
      <c r="R115">
        <f t="shared" si="29"/>
        <v>0</v>
      </c>
    </row>
    <row r="116" spans="1:18">
      <c r="A116" s="11"/>
      <c r="B116">
        <v>561</v>
      </c>
      <c r="C116">
        <f t="shared" si="20"/>
        <v>9.7912971036881888</v>
      </c>
      <c r="D116">
        <f t="shared" si="21"/>
        <v>-396.338194682265</v>
      </c>
      <c r="E116">
        <f t="shared" si="22"/>
        <v>52.871862136446929</v>
      </c>
      <c r="F116">
        <f t="shared" si="15"/>
        <v>-0.19408231467057654</v>
      </c>
      <c r="G116">
        <f t="shared" si="16"/>
        <v>-73.224181449244682</v>
      </c>
      <c r="H116" s="10">
        <v>0</v>
      </c>
      <c r="I116">
        <f t="shared" si="23"/>
        <v>0</v>
      </c>
      <c r="J116">
        <f t="shared" si="17"/>
        <v>0</v>
      </c>
      <c r="K116">
        <f t="shared" si="18"/>
        <v>0</v>
      </c>
      <c r="L116">
        <f t="shared" si="19"/>
        <v>0</v>
      </c>
      <c r="M116">
        <f t="shared" si="24"/>
        <v>0.23584191342339367</v>
      </c>
      <c r="N116">
        <f t="shared" si="25"/>
        <v>2.7278042141635037</v>
      </c>
      <c r="O116">
        <f t="shared" si="26"/>
        <v>-1.7820729215085007</v>
      </c>
      <c r="P116">
        <f t="shared" si="27"/>
        <v>0.21134959545393711</v>
      </c>
      <c r="Q116">
        <f t="shared" si="28"/>
        <v>4.2285604585192947E-2</v>
      </c>
      <c r="R116">
        <f t="shared" si="29"/>
        <v>0</v>
      </c>
    </row>
    <row r="117" spans="1:18">
      <c r="A117" s="11"/>
      <c r="B117">
        <v>564</v>
      </c>
      <c r="C117">
        <f t="shared" si="20"/>
        <v>9.8436569812480172</v>
      </c>
      <c r="D117">
        <f t="shared" si="21"/>
        <v>-387.83263569562155</v>
      </c>
      <c r="E117">
        <f t="shared" si="22"/>
        <v>47.606038497214811</v>
      </c>
      <c r="F117">
        <f t="shared" si="15"/>
        <v>0.19408231467056428</v>
      </c>
      <c r="G117">
        <f t="shared" si="16"/>
        <v>-83.107202506328449</v>
      </c>
      <c r="H117" s="10">
        <v>0</v>
      </c>
      <c r="I117">
        <f t="shared" si="23"/>
        <v>0</v>
      </c>
      <c r="J117">
        <f t="shared" si="17"/>
        <v>0</v>
      </c>
      <c r="K117">
        <f t="shared" si="18"/>
        <v>0</v>
      </c>
      <c r="L117">
        <f t="shared" si="19"/>
        <v>0</v>
      </c>
      <c r="M117">
        <f t="shared" si="24"/>
        <v>0.267673346023592</v>
      </c>
      <c r="N117">
        <f t="shared" si="25"/>
        <v>3.0295334982537909</v>
      </c>
      <c r="O117">
        <f t="shared" si="26"/>
        <v>-1.9021769409125993</v>
      </c>
      <c r="P117">
        <f t="shared" si="27"/>
        <v>0.21134959545393725</v>
      </c>
      <c r="Q117">
        <f t="shared" si="28"/>
        <v>3.7912235896881127E-2</v>
      </c>
      <c r="R117">
        <f t="shared" si="29"/>
        <v>0</v>
      </c>
    </row>
    <row r="118" spans="1:18">
      <c r="A118" s="11"/>
      <c r="B118">
        <v>567</v>
      </c>
      <c r="C118">
        <f t="shared" si="20"/>
        <v>9.8960168588078474</v>
      </c>
      <c r="D118">
        <f t="shared" si="21"/>
        <v>-378.2640544124522</v>
      </c>
      <c r="E118">
        <f t="shared" si="22"/>
        <v>41.818633138003008</v>
      </c>
      <c r="F118">
        <f t="shared" si="15"/>
        <v>0.57376461555034153</v>
      </c>
      <c r="G118">
        <f t="shared" si="16"/>
        <v>-92.762432498053514</v>
      </c>
      <c r="H118" s="10">
        <v>0</v>
      </c>
      <c r="I118">
        <f t="shared" si="23"/>
        <v>0</v>
      </c>
      <c r="J118">
        <f t="shared" si="17"/>
        <v>0</v>
      </c>
      <c r="K118">
        <f t="shared" si="18"/>
        <v>0</v>
      </c>
      <c r="L118">
        <f t="shared" si="19"/>
        <v>0</v>
      </c>
      <c r="M118">
        <f t="shared" si="24"/>
        <v>0.29877110458808692</v>
      </c>
      <c r="N118">
        <f t="shared" si="25"/>
        <v>3.2980705793665783</v>
      </c>
      <c r="O118">
        <f t="shared" si="26"/>
        <v>-1.9754430510681062</v>
      </c>
      <c r="P118">
        <f t="shared" si="27"/>
        <v>0.20211260396472128</v>
      </c>
      <c r="Q118">
        <f t="shared" si="28"/>
        <v>3.0955210985128899E-2</v>
      </c>
      <c r="R118">
        <f t="shared" si="29"/>
        <v>0</v>
      </c>
    </row>
    <row r="119" spans="1:18">
      <c r="A119" s="11"/>
      <c r="B119">
        <v>570</v>
      </c>
      <c r="C119">
        <f t="shared" si="20"/>
        <v>9.9483767363676794</v>
      </c>
      <c r="D119">
        <f t="shared" si="21"/>
        <v>-367.65867764894983</v>
      </c>
      <c r="E119">
        <f t="shared" si="22"/>
        <v>35.573054083019436</v>
      </c>
      <c r="F119">
        <f t="shared" si="15"/>
        <v>0.92837064950248838</v>
      </c>
      <c r="G119">
        <f t="shared" si="16"/>
        <v>-102.16340711013937</v>
      </c>
      <c r="H119" s="10">
        <v>0</v>
      </c>
      <c r="I119">
        <f t="shared" si="23"/>
        <v>0</v>
      </c>
      <c r="J119">
        <f t="shared" si="17"/>
        <v>0</v>
      </c>
      <c r="K119">
        <f t="shared" si="18"/>
        <v>0</v>
      </c>
      <c r="L119">
        <f t="shared" si="19"/>
        <v>0</v>
      </c>
      <c r="M119">
        <f t="shared" si="24"/>
        <v>0.32904995232223178</v>
      </c>
      <c r="N119">
        <f t="shared" si="25"/>
        <v>3.5304733090461937</v>
      </c>
      <c r="O119">
        <f t="shared" si="26"/>
        <v>-2.0000671971867074</v>
      </c>
      <c r="P119">
        <f t="shared" si="27"/>
        <v>0.18404232183836983</v>
      </c>
      <c r="Q119">
        <f t="shared" si="28"/>
        <v>2.188863960064473E-2</v>
      </c>
      <c r="R119">
        <f t="shared" si="29"/>
        <v>0</v>
      </c>
    </row>
    <row r="120" spans="1:18">
      <c r="A120" s="11"/>
      <c r="B120">
        <v>573</v>
      </c>
      <c r="C120">
        <f t="shared" si="20"/>
        <v>10.000736613927508</v>
      </c>
      <c r="D120">
        <f t="shared" si="21"/>
        <v>-356.04557400565386</v>
      </c>
      <c r="E120">
        <f t="shared" si="22"/>
        <v>28.937729203362601</v>
      </c>
      <c r="F120">
        <f t="shared" si="15"/>
        <v>1.2424024312547235</v>
      </c>
      <c r="G120">
        <f t="shared" si="16"/>
        <v>-111.28435892462706</v>
      </c>
      <c r="H120" s="10">
        <v>0</v>
      </c>
      <c r="I120">
        <f t="shared" si="23"/>
        <v>0</v>
      </c>
      <c r="J120">
        <f t="shared" si="17"/>
        <v>0</v>
      </c>
      <c r="K120">
        <f t="shared" si="18"/>
        <v>0</v>
      </c>
      <c r="L120">
        <f t="shared" si="19"/>
        <v>0</v>
      </c>
      <c r="M120">
        <f t="shared" si="24"/>
        <v>0.35842689700904112</v>
      </c>
      <c r="N120">
        <f t="shared" si="25"/>
        <v>3.7241954343528474</v>
      </c>
      <c r="O120">
        <f t="shared" si="26"/>
        <v>-1.9754430510681082</v>
      </c>
      <c r="P120">
        <f t="shared" si="27"/>
        <v>0.15792850711464074</v>
      </c>
      <c r="Q120">
        <f t="shared" si="28"/>
        <v>1.1330393600064369E-2</v>
      </c>
      <c r="R120">
        <f t="shared" si="29"/>
        <v>0</v>
      </c>
    </row>
    <row r="121" spans="1:18">
      <c r="A121" s="11"/>
      <c r="B121">
        <v>576</v>
      </c>
      <c r="C121">
        <f t="shared" si="20"/>
        <v>10.053096491487338</v>
      </c>
      <c r="D121">
        <f t="shared" si="21"/>
        <v>-343.45657419243241</v>
      </c>
      <c r="E121">
        <f t="shared" si="22"/>
        <v>21.985356506944346</v>
      </c>
      <c r="F121">
        <f t="shared" si="15"/>
        <v>1.5021352650528321</v>
      </c>
      <c r="G121">
        <f t="shared" si="16"/>
        <v>-120.1002880465836</v>
      </c>
      <c r="H121" s="10">
        <v>0</v>
      </c>
      <c r="I121">
        <f t="shared" si="23"/>
        <v>0</v>
      </c>
      <c r="J121">
        <f t="shared" si="17"/>
        <v>0</v>
      </c>
      <c r="K121">
        <f t="shared" si="18"/>
        <v>0</v>
      </c>
      <c r="L121">
        <f t="shared" si="19"/>
        <v>0</v>
      </c>
      <c r="M121">
        <f t="shared" si="24"/>
        <v>0.38682141848509782</v>
      </c>
      <c r="N121">
        <f t="shared" si="25"/>
        <v>3.8771144951427408</v>
      </c>
      <c r="O121">
        <f t="shared" si="26"/>
        <v>-1.9021769409126028</v>
      </c>
      <c r="P121">
        <f t="shared" si="27"/>
        <v>0.12491245880494455</v>
      </c>
      <c r="Q121">
        <f t="shared" si="28"/>
        <v>8.5813865557701206E-17</v>
      </c>
      <c r="R121">
        <f t="shared" si="29"/>
        <v>0</v>
      </c>
    </row>
    <row r="122" spans="1:18">
      <c r="A122" s="11"/>
      <c r="B122">
        <v>579</v>
      </c>
      <c r="C122">
        <f t="shared" si="20"/>
        <v>10.105456369047168</v>
      </c>
      <c r="D122">
        <f t="shared" si="21"/>
        <v>-329.92618378272323</v>
      </c>
      <c r="E122">
        <f t="shared" si="22"/>
        <v>14.792107643904387</v>
      </c>
      <c r="F122">
        <f t="shared" si="15"/>
        <v>1.6962175797234096</v>
      </c>
      <c r="G122">
        <f t="shared" si="16"/>
        <v>-128.58703062707312</v>
      </c>
      <c r="H122" s="10">
        <v>0</v>
      </c>
      <c r="I122">
        <f t="shared" si="23"/>
        <v>0</v>
      </c>
      <c r="J122">
        <f t="shared" si="17"/>
        <v>0</v>
      </c>
      <c r="K122">
        <f t="shared" si="18"/>
        <v>0</v>
      </c>
      <c r="L122">
        <f t="shared" si="19"/>
        <v>0</v>
      </c>
      <c r="M122">
        <f t="shared" si="24"/>
        <v>0.4141556893407139</v>
      </c>
      <c r="N122">
        <f t="shared" si="25"/>
        <v>3.9875550781854816</v>
      </c>
      <c r="O122">
        <f t="shared" si="26"/>
        <v>-1.7820729215084998</v>
      </c>
      <c r="P122">
        <f t="shared" si="27"/>
        <v>8.6437136648992899E-2</v>
      </c>
      <c r="Q122">
        <f t="shared" si="28"/>
        <v>-1.1330393600064204E-2</v>
      </c>
      <c r="R122">
        <f t="shared" si="29"/>
        <v>0</v>
      </c>
    </row>
    <row r="123" spans="1:18">
      <c r="A123" s="11"/>
      <c r="B123">
        <v>582</v>
      </c>
      <c r="C123">
        <f t="shared" si="20"/>
        <v>10.157816246606997</v>
      </c>
      <c r="D123">
        <f t="shared" si="21"/>
        <v>-315.49148863615397</v>
      </c>
      <c r="E123">
        <f t="shared" si="22"/>
        <v>7.4367933540705398</v>
      </c>
      <c r="F123">
        <f t="shared" si="15"/>
        <v>1.8161670468050755</v>
      </c>
      <c r="G123">
        <f t="shared" si="16"/>
        <v>-136.72132509458845</v>
      </c>
      <c r="H123" s="10">
        <v>0</v>
      </c>
      <c r="I123">
        <f t="shared" si="23"/>
        <v>0</v>
      </c>
      <c r="J123">
        <f t="shared" si="17"/>
        <v>0</v>
      </c>
      <c r="K123">
        <f t="shared" si="18"/>
        <v>0</v>
      </c>
      <c r="L123">
        <f t="shared" si="19"/>
        <v>0</v>
      </c>
      <c r="M123">
        <f t="shared" si="24"/>
        <v>0.44035478823945529</v>
      </c>
      <c r="N123">
        <f t="shared" si="25"/>
        <v>4.0543071733420737</v>
      </c>
      <c r="O123">
        <f t="shared" si="26"/>
        <v>-1.6180883524159231</v>
      </c>
      <c r="P123">
        <f t="shared" si="27"/>
        <v>4.4184096850081886E-2</v>
      </c>
      <c r="Q123">
        <f t="shared" si="28"/>
        <v>-2.1888639600644581E-2</v>
      </c>
      <c r="R123">
        <f t="shared" si="29"/>
        <v>0</v>
      </c>
    </row>
    <row r="124" spans="1:18">
      <c r="A124" s="11"/>
      <c r="B124">
        <v>585</v>
      </c>
      <c r="C124">
        <f t="shared" si="20"/>
        <v>10.210176124166829</v>
      </c>
      <c r="D124">
        <f t="shared" si="21"/>
        <v>-300.19205324877646</v>
      </c>
      <c r="E124">
        <f t="shared" si="22"/>
        <v>-6.9723921917403694E-14</v>
      </c>
      <c r="F124">
        <f t="shared" si="15"/>
        <v>1.856741299004967</v>
      </c>
      <c r="G124">
        <f t="shared" si="16"/>
        <v>-144.48087591340288</v>
      </c>
      <c r="H124" s="10">
        <v>0</v>
      </c>
      <c r="I124">
        <f t="shared" si="23"/>
        <v>0</v>
      </c>
      <c r="J124">
        <f t="shared" si="17"/>
        <v>0</v>
      </c>
      <c r="K124">
        <f t="shared" si="18"/>
        <v>0</v>
      </c>
      <c r="L124">
        <f t="shared" si="19"/>
        <v>0</v>
      </c>
      <c r="M124">
        <f t="shared" si="24"/>
        <v>0.46534690527232009</v>
      </c>
      <c r="N124">
        <f t="shared" si="25"/>
        <v>4.0766394306892133</v>
      </c>
      <c r="O124">
        <f t="shared" si="26"/>
        <v>-1.4142610779594906</v>
      </c>
      <c r="P124">
        <f t="shared" si="27"/>
        <v>-4.1653138185964052E-16</v>
      </c>
      <c r="Q124">
        <f t="shared" si="28"/>
        <v>-3.0955210985128778E-2</v>
      </c>
      <c r="R124">
        <f t="shared" si="29"/>
        <v>0</v>
      </c>
    </row>
    <row r="125" spans="1:18">
      <c r="A125" s="11"/>
      <c r="B125">
        <v>588</v>
      </c>
      <c r="C125">
        <f t="shared" si="20"/>
        <v>10.262536001726659</v>
      </c>
      <c r="D125">
        <f t="shared" si="21"/>
        <v>-284.06981230953841</v>
      </c>
      <c r="E125">
        <f t="shared" si="22"/>
        <v>-7.4367933540704287</v>
      </c>
      <c r="F125">
        <f t="shared" si="15"/>
        <v>1.8161670468050766</v>
      </c>
      <c r="G125">
        <f t="shared" si="16"/>
        <v>-151.84441469408091</v>
      </c>
      <c r="H125" s="10">
        <v>0</v>
      </c>
      <c r="I125">
        <f t="shared" si="23"/>
        <v>0</v>
      </c>
      <c r="J125">
        <f t="shared" si="17"/>
        <v>0</v>
      </c>
      <c r="K125">
        <f t="shared" si="18"/>
        <v>0</v>
      </c>
      <c r="L125">
        <f t="shared" si="19"/>
        <v>0</v>
      </c>
      <c r="M125">
        <f t="shared" si="24"/>
        <v>0.48906353878369929</v>
      </c>
      <c r="N125">
        <f t="shared" si="25"/>
        <v>4.0543071733420746</v>
      </c>
      <c r="O125">
        <f t="shared" si="26"/>
        <v>-1.1756100021002847</v>
      </c>
      <c r="P125">
        <f t="shared" si="27"/>
        <v>-4.4184096850081227E-2</v>
      </c>
      <c r="Q125">
        <f t="shared" si="28"/>
        <v>-3.7912235896881044E-2</v>
      </c>
      <c r="R125">
        <f t="shared" si="29"/>
        <v>0</v>
      </c>
    </row>
    <row r="126" spans="1:18">
      <c r="A126" s="11"/>
      <c r="B126">
        <v>591</v>
      </c>
      <c r="C126">
        <f t="shared" si="20"/>
        <v>10.314895879286487</v>
      </c>
      <c r="D126">
        <f t="shared" si="21"/>
        <v>-267.16895576021102</v>
      </c>
      <c r="E126">
        <f t="shared" si="22"/>
        <v>-14.792107643904281</v>
      </c>
      <c r="F126">
        <f t="shared" si="15"/>
        <v>1.6962175797234118</v>
      </c>
      <c r="G126">
        <f t="shared" si="16"/>
        <v>-158.7917584886581</v>
      </c>
      <c r="H126" s="10">
        <v>0</v>
      </c>
      <c r="I126">
        <f t="shared" si="23"/>
        <v>0</v>
      </c>
      <c r="J126">
        <f t="shared" si="17"/>
        <v>0</v>
      </c>
      <c r="K126">
        <f t="shared" si="18"/>
        <v>0</v>
      </c>
      <c r="L126">
        <f t="shared" si="19"/>
        <v>0</v>
      </c>
      <c r="M126">
        <f t="shared" si="24"/>
        <v>0.51143968312966148</v>
      </c>
      <c r="N126">
        <f t="shared" si="25"/>
        <v>3.9875550781854825</v>
      </c>
      <c r="O126">
        <f t="shared" si="26"/>
        <v>-0.90801150636347494</v>
      </c>
      <c r="P126">
        <f t="shared" si="27"/>
        <v>-8.6437136648992288E-2</v>
      </c>
      <c r="Q126">
        <f t="shared" si="28"/>
        <v>-4.2285604585192912E-2</v>
      </c>
      <c r="R126">
        <f t="shared" si="29"/>
        <v>0</v>
      </c>
    </row>
    <row r="127" spans="1:18">
      <c r="A127" s="11"/>
      <c r="B127">
        <v>594</v>
      </c>
      <c r="C127">
        <f t="shared" si="20"/>
        <v>10.367255756846317</v>
      </c>
      <c r="D127">
        <f t="shared" si="21"/>
        <v>-249.5358076738307</v>
      </c>
      <c r="E127">
        <f t="shared" si="22"/>
        <v>-21.985356506944239</v>
      </c>
      <c r="F127">
        <f t="shared" si="15"/>
        <v>1.5021352650528355</v>
      </c>
      <c r="G127">
        <f t="shared" si="16"/>
        <v>-165.3038651106979</v>
      </c>
      <c r="H127" s="10">
        <v>0</v>
      </c>
      <c r="I127">
        <f t="shared" si="23"/>
        <v>0</v>
      </c>
      <c r="J127">
        <f t="shared" si="17"/>
        <v>0</v>
      </c>
      <c r="K127">
        <f t="shared" si="18"/>
        <v>0</v>
      </c>
      <c r="L127">
        <f t="shared" si="19"/>
        <v>0</v>
      </c>
      <c r="M127">
        <f t="shared" si="24"/>
        <v>0.53241400685390261</v>
      </c>
      <c r="N127">
        <f t="shared" si="25"/>
        <v>3.8771144951427425</v>
      </c>
      <c r="O127">
        <f t="shared" si="26"/>
        <v>-0.61805475382256736</v>
      </c>
      <c r="P127">
        <f t="shared" si="27"/>
        <v>-0.12491245880494402</v>
      </c>
      <c r="Q127">
        <f t="shared" si="28"/>
        <v>-4.3777279201289626E-2</v>
      </c>
      <c r="R127">
        <f t="shared" si="29"/>
        <v>0</v>
      </c>
    </row>
    <row r="128" spans="1:18">
      <c r="A128" s="11"/>
      <c r="B128">
        <v>597</v>
      </c>
      <c r="C128">
        <f t="shared" si="20"/>
        <v>10.419615634406146</v>
      </c>
      <c r="D128">
        <f t="shared" si="21"/>
        <v>-231.21869928363839</v>
      </c>
      <c r="E128">
        <f t="shared" si="22"/>
        <v>-28.937729203362263</v>
      </c>
      <c r="F128">
        <f t="shared" si="15"/>
        <v>1.2424024312547377</v>
      </c>
      <c r="G128">
        <f t="shared" si="16"/>
        <v>-171.36288532859987</v>
      </c>
      <c r="H128" s="10">
        <v>0</v>
      </c>
      <c r="I128">
        <f t="shared" si="23"/>
        <v>0</v>
      </c>
      <c r="J128">
        <f t="shared" si="17"/>
        <v>0</v>
      </c>
      <c r="K128">
        <f t="shared" si="18"/>
        <v>0</v>
      </c>
      <c r="L128">
        <f t="shared" si="19"/>
        <v>0</v>
      </c>
      <c r="M128">
        <f t="shared" si="24"/>
        <v>0.55192902079300032</v>
      </c>
      <c r="N128">
        <f t="shared" si="25"/>
        <v>3.7241954343528558</v>
      </c>
      <c r="O128">
        <f t="shared" si="26"/>
        <v>-0.3128794420364277</v>
      </c>
      <c r="P128">
        <f t="shared" si="27"/>
        <v>-0.15792850711463927</v>
      </c>
      <c r="Q128">
        <f t="shared" si="28"/>
        <v>-4.2285604585193072E-2</v>
      </c>
      <c r="R128">
        <f t="shared" si="29"/>
        <v>0</v>
      </c>
    </row>
    <row r="129" spans="1:18">
      <c r="A129" s="11"/>
      <c r="B129">
        <v>600</v>
      </c>
      <c r="C129">
        <f t="shared" si="20"/>
        <v>10.471975511965978</v>
      </c>
      <c r="D129">
        <f t="shared" si="21"/>
        <v>-212.26783651052307</v>
      </c>
      <c r="E129">
        <f t="shared" si="22"/>
        <v>-35.573054083019549</v>
      </c>
      <c r="F129">
        <f t="shared" si="15"/>
        <v>0.92837064950248238</v>
      </c>
      <c r="G129">
        <f t="shared" si="16"/>
        <v>-176.95221178910464</v>
      </c>
      <c r="H129" s="10">
        <v>0</v>
      </c>
      <c r="I129">
        <f t="shared" si="23"/>
        <v>0</v>
      </c>
      <c r="J129">
        <f t="shared" si="17"/>
        <v>0</v>
      </c>
      <c r="K129">
        <f t="shared" si="18"/>
        <v>0</v>
      </c>
      <c r="L129">
        <f t="shared" si="19"/>
        <v>0</v>
      </c>
      <c r="M129">
        <f t="shared" si="24"/>
        <v>0.5699312356502213</v>
      </c>
      <c r="N129">
        <f t="shared" si="25"/>
        <v>3.5304733090461897</v>
      </c>
      <c r="O129">
        <f t="shared" si="26"/>
        <v>-2.450379236346709E-15</v>
      </c>
      <c r="P129">
        <f t="shared" si="27"/>
        <v>-0.18404232183837024</v>
      </c>
      <c r="Q129">
        <f t="shared" si="28"/>
        <v>-3.7912235896880898E-2</v>
      </c>
      <c r="R129">
        <f t="shared" si="29"/>
        <v>0</v>
      </c>
    </row>
    <row r="130" spans="1:18">
      <c r="A130" s="11"/>
      <c r="B130">
        <v>603</v>
      </c>
      <c r="C130">
        <f t="shared" si="20"/>
        <v>10.524335389525808</v>
      </c>
      <c r="D130">
        <f t="shared" si="21"/>
        <v>-192.73516235208945</v>
      </c>
      <c r="E130">
        <f t="shared" si="22"/>
        <v>-41.818633138002923</v>
      </c>
      <c r="F130">
        <f t="shared" si="15"/>
        <v>0.57376461555034708</v>
      </c>
      <c r="G130">
        <f t="shared" si="16"/>
        <v>-182.05652453689274</v>
      </c>
      <c r="H130" s="10">
        <v>0</v>
      </c>
      <c r="I130">
        <f t="shared" si="23"/>
        <v>0</v>
      </c>
      <c r="J130">
        <f t="shared" si="17"/>
        <v>0</v>
      </c>
      <c r="K130">
        <f t="shared" si="18"/>
        <v>0</v>
      </c>
      <c r="L130">
        <f t="shared" si="19"/>
        <v>0</v>
      </c>
      <c r="M130">
        <f t="shared" si="24"/>
        <v>0.58637130860595921</v>
      </c>
      <c r="N130">
        <f t="shared" si="25"/>
        <v>3.2980705793665819</v>
      </c>
      <c r="O130">
        <f t="shared" si="26"/>
        <v>0.31287944203641588</v>
      </c>
      <c r="P130">
        <f t="shared" si="27"/>
        <v>-0.20211260396472105</v>
      </c>
      <c r="Q130">
        <f t="shared" si="28"/>
        <v>-3.0955210985128569E-2</v>
      </c>
      <c r="R130">
        <f t="shared" si="29"/>
        <v>0</v>
      </c>
    </row>
    <row r="131" spans="1:18">
      <c r="A131" s="11"/>
      <c r="B131">
        <v>606</v>
      </c>
      <c r="C131">
        <f t="shared" si="20"/>
        <v>10.576695267085636</v>
      </c>
      <c r="D131">
        <f t="shared" si="21"/>
        <v>-172.67421451050632</v>
      </c>
      <c r="E131">
        <f t="shared" si="22"/>
        <v>-47.606038497214534</v>
      </c>
      <c r="F131">
        <f t="shared" si="15"/>
        <v>0.19408231467058326</v>
      </c>
      <c r="G131">
        <f t="shared" si="16"/>
        <v>-186.6618330055189</v>
      </c>
      <c r="H131" s="10">
        <v>0</v>
      </c>
      <c r="I131">
        <f t="shared" si="23"/>
        <v>0</v>
      </c>
      <c r="J131">
        <f t="shared" si="17"/>
        <v>0</v>
      </c>
      <c r="K131">
        <f t="shared" si="18"/>
        <v>0</v>
      </c>
      <c r="L131">
        <f t="shared" si="19"/>
        <v>0</v>
      </c>
      <c r="M131">
        <f t="shared" si="24"/>
        <v>0.60120417856297748</v>
      </c>
      <c r="N131">
        <f t="shared" si="25"/>
        <v>3.0295334982538051</v>
      </c>
      <c r="O131">
        <f t="shared" si="26"/>
        <v>0.61805475382255592</v>
      </c>
      <c r="P131">
        <f t="shared" si="27"/>
        <v>-0.21134959545393703</v>
      </c>
      <c r="Q131">
        <f t="shared" si="28"/>
        <v>-2.1888639600644869E-2</v>
      </c>
      <c r="R131">
        <f t="shared" si="29"/>
        <v>0</v>
      </c>
    </row>
    <row r="132" spans="1:18">
      <c r="A132" s="11"/>
      <c r="B132">
        <v>609</v>
      </c>
      <c r="C132">
        <f t="shared" si="20"/>
        <v>10.629055144645466</v>
      </c>
      <c r="D132">
        <f t="shared" si="21"/>
        <v>-152.13997864938668</v>
      </c>
      <c r="E132">
        <f t="shared" si="22"/>
        <v>-52.871862136446843</v>
      </c>
      <c r="F132">
        <f t="shared" si="15"/>
        <v>-0.19408231467057058</v>
      </c>
      <c r="G132">
        <f t="shared" si="16"/>
        <v>-190.75551436458204</v>
      </c>
      <c r="H132" s="10">
        <v>0</v>
      </c>
      <c r="I132">
        <f t="shared" si="23"/>
        <v>0</v>
      </c>
      <c r="J132">
        <f t="shared" si="17"/>
        <v>0</v>
      </c>
      <c r="K132">
        <f t="shared" si="18"/>
        <v>0</v>
      </c>
      <c r="L132">
        <f t="shared" si="19"/>
        <v>0</v>
      </c>
      <c r="M132">
        <f t="shared" si="24"/>
        <v>0.61438918965574507</v>
      </c>
      <c r="N132">
        <f t="shared" si="25"/>
        <v>2.7278042141635082</v>
      </c>
      <c r="O132">
        <f t="shared" si="26"/>
        <v>0.90801150636346428</v>
      </c>
      <c r="P132">
        <f t="shared" si="27"/>
        <v>-0.21134959545393717</v>
      </c>
      <c r="Q132">
        <f t="shared" si="28"/>
        <v>-1.1330393600064523E-2</v>
      </c>
      <c r="R132">
        <f t="shared" si="29"/>
        <v>0</v>
      </c>
    </row>
    <row r="133" spans="1:18">
      <c r="A133" s="11"/>
      <c r="B133">
        <v>612</v>
      </c>
      <c r="C133">
        <f t="shared" si="20"/>
        <v>10.681415022205297</v>
      </c>
      <c r="D133">
        <f t="shared" si="21"/>
        <v>-131.18873768190934</v>
      </c>
      <c r="E133">
        <f t="shared" si="22"/>
        <v>-57.558410589963799</v>
      </c>
      <c r="F133">
        <f t="shared" si="15"/>
        <v>-0.57376461555034741</v>
      </c>
      <c r="G133">
        <f t="shared" si="16"/>
        <v>-194.32634811802504</v>
      </c>
      <c r="H133" s="10">
        <v>0</v>
      </c>
      <c r="I133">
        <f t="shared" si="23"/>
        <v>0</v>
      </c>
      <c r="J133">
        <f t="shared" si="17"/>
        <v>0</v>
      </c>
      <c r="K133">
        <f t="shared" si="18"/>
        <v>0</v>
      </c>
      <c r="L133">
        <f t="shared" si="19"/>
        <v>0</v>
      </c>
      <c r="M133">
        <f t="shared" si="24"/>
        <v>0.62589020268533535</v>
      </c>
      <c r="N133">
        <f t="shared" si="25"/>
        <v>2.3961885362731064</v>
      </c>
      <c r="O133">
        <f t="shared" si="26"/>
        <v>1.1756100021002807</v>
      </c>
      <c r="P133">
        <f t="shared" si="27"/>
        <v>-0.20211260396472103</v>
      </c>
      <c r="Q133">
        <f t="shared" si="28"/>
        <v>6.4350906484032792E-17</v>
      </c>
      <c r="R133">
        <f t="shared" si="29"/>
        <v>0</v>
      </c>
    </row>
    <row r="134" spans="1:18">
      <c r="A134" s="11"/>
      <c r="B134">
        <v>615</v>
      </c>
      <c r="C134">
        <f t="shared" si="20"/>
        <v>10.733774899765127</v>
      </c>
      <c r="D134">
        <f t="shared" si="21"/>
        <v>-109.87791750326323</v>
      </c>
      <c r="E134">
        <f t="shared" si="22"/>
        <v>-61.614337052185341</v>
      </c>
      <c r="F134">
        <f t="shared" si="15"/>
        <v>-0.9283706495024826</v>
      </c>
      <c r="G134">
        <f t="shared" si="16"/>
        <v>-197.36454685873539</v>
      </c>
      <c r="H134" s="10">
        <v>0</v>
      </c>
      <c r="I134">
        <f t="shared" si="23"/>
        <v>0</v>
      </c>
      <c r="J134">
        <f t="shared" si="17"/>
        <v>0</v>
      </c>
      <c r="K134">
        <f t="shared" si="18"/>
        <v>0</v>
      </c>
      <c r="L134">
        <f t="shared" si="19"/>
        <v>0</v>
      </c>
      <c r="M134">
        <f t="shared" si="24"/>
        <v>0.63567569417445957</v>
      </c>
      <c r="N134">
        <f t="shared" si="25"/>
        <v>2.0383197153446075</v>
      </c>
      <c r="O134">
        <f t="shared" si="26"/>
        <v>1.4142610779594971</v>
      </c>
      <c r="P134">
        <f t="shared" si="27"/>
        <v>-0.18404232183837022</v>
      </c>
      <c r="Q134">
        <f t="shared" si="28"/>
        <v>1.1330393600064048E-2</v>
      </c>
      <c r="R134">
        <f t="shared" si="29"/>
        <v>0</v>
      </c>
    </row>
    <row r="135" spans="1:18">
      <c r="A135" s="11"/>
      <c r="B135">
        <v>618</v>
      </c>
      <c r="C135">
        <f t="shared" si="20"/>
        <v>10.786134777324957</v>
      </c>
      <c r="D135">
        <f t="shared" si="21"/>
        <v>-88.265929590261081</v>
      </c>
      <c r="E135">
        <f t="shared" si="22"/>
        <v>-64.995203944034188</v>
      </c>
      <c r="F135">
        <f t="shared" si="15"/>
        <v>-1.2424024312547282</v>
      </c>
      <c r="G135">
        <f t="shared" si="16"/>
        <v>-199.86178309514742</v>
      </c>
      <c r="H135" s="10">
        <v>0</v>
      </c>
      <c r="I135">
        <f t="shared" si="23"/>
        <v>0</v>
      </c>
      <c r="J135">
        <f t="shared" si="17"/>
        <v>0</v>
      </c>
      <c r="K135">
        <f t="shared" si="18"/>
        <v>0</v>
      </c>
      <c r="L135">
        <f t="shared" si="19"/>
        <v>0</v>
      </c>
      <c r="M135">
        <f t="shared" si="24"/>
        <v>0.64371884277112756</v>
      </c>
      <c r="N135">
        <f t="shared" si="25"/>
        <v>1.6581186370689707</v>
      </c>
      <c r="O135">
        <f t="shared" si="26"/>
        <v>1.618088352415912</v>
      </c>
      <c r="P135">
        <f t="shared" si="27"/>
        <v>-0.15792850711464027</v>
      </c>
      <c r="Q135">
        <f t="shared" si="28"/>
        <v>2.188863960064498E-2</v>
      </c>
      <c r="R135">
        <f t="shared" si="29"/>
        <v>0</v>
      </c>
    </row>
    <row r="136" spans="1:18">
      <c r="A136" s="11"/>
      <c r="B136">
        <v>621</v>
      </c>
      <c r="C136">
        <f t="shared" si="20"/>
        <v>10.838494654884787</v>
      </c>
      <c r="D136">
        <f t="shared" si="21"/>
        <v>-66.412010899541542</v>
      </c>
      <c r="E136">
        <f t="shared" si="22"/>
        <v>-67.663969780351323</v>
      </c>
      <c r="F136">
        <f t="shared" si="15"/>
        <v>-1.5021352650528359</v>
      </c>
      <c r="G136">
        <f t="shared" si="16"/>
        <v>-201.81121207631784</v>
      </c>
      <c r="H136" s="10">
        <v>0</v>
      </c>
      <c r="I136">
        <f t="shared" si="23"/>
        <v>0</v>
      </c>
      <c r="J136">
        <f t="shared" si="17"/>
        <v>0</v>
      </c>
      <c r="K136">
        <f t="shared" si="18"/>
        <v>0</v>
      </c>
      <c r="L136">
        <f t="shared" si="19"/>
        <v>0</v>
      </c>
      <c r="M136">
        <f t="shared" si="24"/>
        <v>0.64999760276410778</v>
      </c>
      <c r="N136">
        <f t="shared" si="25"/>
        <v>1.2597508640219743</v>
      </c>
      <c r="O136">
        <f t="shared" si="26"/>
        <v>1.782072921508504</v>
      </c>
      <c r="P136">
        <f t="shared" si="27"/>
        <v>-0.12491245880494396</v>
      </c>
      <c r="Q136">
        <f t="shared" si="28"/>
        <v>3.095521098512867E-2</v>
      </c>
      <c r="R136">
        <f t="shared" si="29"/>
        <v>0</v>
      </c>
    </row>
    <row r="137" spans="1:18">
      <c r="A137" s="11"/>
      <c r="B137">
        <v>624</v>
      </c>
      <c r="C137">
        <f t="shared" si="20"/>
        <v>10.890854532444616</v>
      </c>
      <c r="D137">
        <f t="shared" si="21"/>
        <v>-44.376061503189412</v>
      </c>
      <c r="E137">
        <f t="shared" si="22"/>
        <v>-69.591395004158912</v>
      </c>
      <c r="F137">
        <f t="shared" ref="F137:F200" si="30">-($D$2/(262144*$F$2^11))*(65536*COS(4*C137)*$F$2^8*$B$2^2*$E$2^4+49152*COS(4*C137)*$F$2^6*$B$2^2*$E$2^6+35840*COS(4*C137)*$F$2^4*$B$2^2*$E$2^8+26880*COS(4*C137)*$F$2^2*$B$2^2*$E$2^10+4725*COS(4*C137)*$B$2^2*$E$2^12)</f>
        <v>-1.6962175797234065</v>
      </c>
      <c r="G137">
        <f t="shared" ref="G137:G200" si="31">$C$2*$E$2*$B$2^2*SIN(C137)</f>
        <v>-203.20749055291236</v>
      </c>
      <c r="H137" s="10">
        <v>0</v>
      </c>
      <c r="I137">
        <f t="shared" si="23"/>
        <v>0</v>
      </c>
      <c r="J137">
        <f t="shared" ref="J137:J200" si="32">I137*$E$2*SIN(C137)</f>
        <v>0</v>
      </c>
      <c r="K137">
        <f t="shared" ref="K137:K200" si="33">(I137/(65536*$F$2^9))*(32768*$F$2^8*$E$2^2+8192*$F$2^6*$E$2^4+3840*$F$2^4*$E$2^6+2240*$F$2^2*$E$2^8+1470*$E$2^10)*SIN(2*C137)</f>
        <v>0</v>
      </c>
      <c r="L137">
        <f t="shared" ref="L137:L200" si="34">(I137/(65536*$F$2^9))*(-4096*$F$2^6*$E$2^4-3072*$F$2^4*$E$2^6-2240*$F$2^2*$E$2^8-1680*$E$2^10)*SIN(4*C137)</f>
        <v>0</v>
      </c>
      <c r="M137">
        <f t="shared" si="24"/>
        <v>0.65449476450869093</v>
      </c>
      <c r="N137">
        <f t="shared" si="25"/>
        <v>0.84758099688895028</v>
      </c>
      <c r="O137">
        <f t="shared" si="26"/>
        <v>1.9021769409126013</v>
      </c>
      <c r="P137">
        <f t="shared" si="27"/>
        <v>-8.6437136648993607E-2</v>
      </c>
      <c r="Q137">
        <f t="shared" si="28"/>
        <v>3.7912235896880808E-2</v>
      </c>
      <c r="R137">
        <f t="shared" si="29"/>
        <v>0</v>
      </c>
    </row>
    <row r="138" spans="1:18">
      <c r="A138" s="11"/>
      <c r="B138">
        <v>627</v>
      </c>
      <c r="C138">
        <f t="shared" ref="C138:C201" si="35">(B138*2*PI())/360</f>
        <v>10.943214410004446</v>
      </c>
      <c r="D138">
        <f t="shared" ref="D138:D201" si="36">$C$2*$E$2*$B$2^2*COS(C138)+($D$2/(262144*$F$2^11)*262144*$E$2*$B$2^2*$F$2^11*COS(C138))</f>
        <v>-22.218480406798495</v>
      </c>
      <c r="E138">
        <f t="shared" ref="E138:E201" si="37">-($D$2/(262144*$F$2^11))*(-262144*COS(2*C138)*$F$2^10*$B$2^2*$E$2^2-65536*COS(2*C138)*$F$2^8*$B$2^2*$E$2^4-30720*COS(2*C138)*$F$2^6*$B$2^2*$E$2^6-17920*COS(2*C138)*$F$2^4*$B$2^2*$E$2^8-11760*COS(2*C138)*$F$2^2*$B$2^2*$E$2^10+15120*COS(2*C138)*$B$2^2*$E$2^12)</f>
        <v>-70.75636234136536</v>
      </c>
      <c r="F138">
        <f t="shared" si="30"/>
        <v>-1.8161670468050766</v>
      </c>
      <c r="G138">
        <f t="shared" si="31"/>
        <v>-204.04679142268091</v>
      </c>
      <c r="H138" s="10">
        <v>0</v>
      </c>
      <c r="I138">
        <f t="shared" ref="I138:I201" si="38">H138*10^(-5)</f>
        <v>0</v>
      </c>
      <c r="J138">
        <f t="shared" si="32"/>
        <v>0</v>
      </c>
      <c r="K138">
        <f t="shared" si="33"/>
        <v>0</v>
      </c>
      <c r="L138">
        <f t="shared" si="34"/>
        <v>0</v>
      </c>
      <c r="M138">
        <f t="shared" ref="M138:M201" si="39">(($D$2*SIN(C138))/(524288*$F$2^12))*(-131072*$F$2^11*$B$2^2*$E$2^3-32768*$F$2^9*$B$2^2*$E$2^5-15360*$F$2^7*$B$2^2*$E$2^7-8960*$F$2^5*$B$2^2*$E$2^9-5880*$F$2^3*$B$2^2*$E$2^11+41580*$F$2*$B$2^2*$E$2^13)</f>
        <v>0.65719800159712916</v>
      </c>
      <c r="N138">
        <f t="shared" ref="N138:N201" si="40">(($D$2*SIN(2*C138))/(524288*$F$2^12))*(262144*$F$2^12*$B$2^2*$E$2^2+16384*$F$2^8*$B$2^2*$E$2^6+16384*$F$2^6*$B$2^2*$E$2^8+14336*$F$2^4*$B$2^2*$E$2^10+12288*$F$2^2*$B$2^2*$E$2^12+31680*$B$2^2*$E$2^14)</f>
        <v>0.42612485498627112</v>
      </c>
      <c r="O138">
        <f t="shared" ref="O138:O201" si="41">(($D$2*SIN(3*C138))/(524288*$F$2^12))*(393216*$F$2^11*$B$2^2*$E$2^3+147456*$F$2^9*$B$2^2*$E$2^5+82944*$F$2^7*$B$2^2*$E$2^7+53760*$F$2^5*$B$2^2*$E$2^9+37800*$F$2^3*$B$2^2*$E$2^11-10395*$F$2*$B$2^2*$E$2^13)</f>
        <v>1.9754430510681071</v>
      </c>
      <c r="P138">
        <f t="shared" ref="P138:P201" si="42">(($D$2*SIN(4*C138))/(524288*$F$2^12))*(131072*$F$2^10*$B$2^2*$E$2^4+65536*$F$2^8*$B$2^2*$E$2^6+32768*$F$2^6*$B$2^2*$E$2^8+16384*$F$2^4*$B$2^2*$E$2^10+7680*$F$2^2*$B$2^2*$E$2^12-28160*$B$2^2*$E$2^14)</f>
        <v>-4.4184096850081171E-2</v>
      </c>
      <c r="Q138">
        <f t="shared" ref="Q138:Q201" si="43">(($D$2*SIN(5*C138))/(524288*$F$2^12))*(-81920*$F$2^9*$B$2^2*$E$2^5-76800*$F$2^7*$B$2^2*$E$2^7-64000*$F$2^5*$B$2^2*$E$2^9-52500*$F$2^3*$B$2^2*$E$2^11-17325*$F$2*$B$2^2*$E$2^13)</f>
        <v>4.2285604585192864E-2</v>
      </c>
      <c r="R138">
        <f t="shared" ref="R138:R201" si="44">I138*(-$E$2*SIN(C138)-($E$2^2*SIN(C138)*COS(C138))/($F$2*SQRT(1-($E$2^2*(SIN(C138))^2)/($F$2^2))))</f>
        <v>0</v>
      </c>
    </row>
    <row r="139" spans="1:18">
      <c r="A139" s="11"/>
      <c r="B139">
        <v>630</v>
      </c>
      <c r="C139">
        <f t="shared" si="35"/>
        <v>10.995574287564276</v>
      </c>
      <c r="D139">
        <f t="shared" si="36"/>
        <v>-1.820417283493641E-13</v>
      </c>
      <c r="E139">
        <f t="shared" si="37"/>
        <v>-71.14610816603907</v>
      </c>
      <c r="F139">
        <f t="shared" si="30"/>
        <v>-1.856741299004967</v>
      </c>
      <c r="G139">
        <f t="shared" si="31"/>
        <v>-204.32681422027846</v>
      </c>
      <c r="H139" s="10">
        <v>0</v>
      </c>
      <c r="I139">
        <f t="shared" si="38"/>
        <v>0</v>
      </c>
      <c r="J139">
        <f t="shared" si="32"/>
        <v>0</v>
      </c>
      <c r="K139">
        <f t="shared" si="33"/>
        <v>0</v>
      </c>
      <c r="L139">
        <f t="shared" si="34"/>
        <v>0</v>
      </c>
      <c r="M139">
        <f t="shared" si="39"/>
        <v>0.65809990464446266</v>
      </c>
      <c r="N139">
        <f t="shared" si="40"/>
        <v>3.4961419498099122E-15</v>
      </c>
      <c r="O139">
        <f t="shared" si="41"/>
        <v>2.0000671971867074</v>
      </c>
      <c r="P139">
        <f t="shared" si="42"/>
        <v>-3.6450528050777255E-16</v>
      </c>
      <c r="Q139">
        <f t="shared" si="43"/>
        <v>4.3777279201289626E-2</v>
      </c>
      <c r="R139">
        <f t="shared" si="44"/>
        <v>0</v>
      </c>
    </row>
    <row r="140" spans="1:18">
      <c r="A140" s="11"/>
      <c r="B140">
        <v>633</v>
      </c>
      <c r="C140">
        <f t="shared" si="35"/>
        <v>11.047934165124106</v>
      </c>
      <c r="D140">
        <f t="shared" si="36"/>
        <v>22.218480406798129</v>
      </c>
      <c r="E140">
        <f t="shared" si="37"/>
        <v>-70.756362341365374</v>
      </c>
      <c r="F140">
        <f t="shared" si="30"/>
        <v>-1.8161670468050781</v>
      </c>
      <c r="G140">
        <f t="shared" si="31"/>
        <v>-204.04679142268091</v>
      </c>
      <c r="H140" s="10">
        <v>0</v>
      </c>
      <c r="I140">
        <f t="shared" si="38"/>
        <v>0</v>
      </c>
      <c r="J140">
        <f t="shared" si="32"/>
        <v>0</v>
      </c>
      <c r="K140">
        <f t="shared" si="33"/>
        <v>0</v>
      </c>
      <c r="L140">
        <f t="shared" si="34"/>
        <v>0</v>
      </c>
      <c r="M140">
        <f t="shared" si="39"/>
        <v>0.65719800159712916</v>
      </c>
      <c r="N140">
        <f t="shared" si="40"/>
        <v>-0.42612485498626418</v>
      </c>
      <c r="O140">
        <f t="shared" si="41"/>
        <v>1.9754430510681071</v>
      </c>
      <c r="P140">
        <f t="shared" si="42"/>
        <v>4.4184096850080463E-2</v>
      </c>
      <c r="Q140">
        <f t="shared" si="43"/>
        <v>4.2285604585192947E-2</v>
      </c>
      <c r="R140">
        <f t="shared" si="44"/>
        <v>0</v>
      </c>
    </row>
    <row r="141" spans="1:18">
      <c r="A141" s="11"/>
      <c r="B141">
        <v>636</v>
      </c>
      <c r="C141">
        <f t="shared" si="35"/>
        <v>11.100294042683936</v>
      </c>
      <c r="D141">
        <f t="shared" si="36"/>
        <v>44.376061503189042</v>
      </c>
      <c r="E141">
        <f t="shared" si="37"/>
        <v>-69.591395004158926</v>
      </c>
      <c r="F141">
        <f t="shared" si="30"/>
        <v>-1.6962175797234091</v>
      </c>
      <c r="G141">
        <f t="shared" si="31"/>
        <v>-203.20749055291239</v>
      </c>
      <c r="H141" s="10">
        <v>0</v>
      </c>
      <c r="I141">
        <f t="shared" si="38"/>
        <v>0</v>
      </c>
      <c r="J141">
        <f t="shared" si="32"/>
        <v>0</v>
      </c>
      <c r="K141">
        <f t="shared" si="33"/>
        <v>0</v>
      </c>
      <c r="L141">
        <f t="shared" si="34"/>
        <v>0</v>
      </c>
      <c r="M141">
        <f t="shared" si="39"/>
        <v>0.65449476450869093</v>
      </c>
      <c r="N141">
        <f t="shared" si="40"/>
        <v>-0.84758099688894351</v>
      </c>
      <c r="O141">
        <f t="shared" si="41"/>
        <v>1.9021769409126008</v>
      </c>
      <c r="P141">
        <f t="shared" si="42"/>
        <v>8.643713664899294E-2</v>
      </c>
      <c r="Q141">
        <f t="shared" si="43"/>
        <v>3.7912235896880982E-2</v>
      </c>
      <c r="R141">
        <f t="shared" si="44"/>
        <v>0</v>
      </c>
    </row>
    <row r="142" spans="1:18">
      <c r="A142" s="11"/>
      <c r="B142">
        <v>639</v>
      </c>
      <c r="C142">
        <f t="shared" si="35"/>
        <v>11.152653920243765</v>
      </c>
      <c r="D142">
        <f t="shared" si="36"/>
        <v>66.412010899541201</v>
      </c>
      <c r="E142">
        <f t="shared" si="37"/>
        <v>-67.663969780351366</v>
      </c>
      <c r="F142">
        <f t="shared" si="30"/>
        <v>-1.5021352650528397</v>
      </c>
      <c r="G142">
        <f t="shared" si="31"/>
        <v>-201.81121207631787</v>
      </c>
      <c r="H142" s="10">
        <v>0</v>
      </c>
      <c r="I142">
        <f t="shared" si="38"/>
        <v>0</v>
      </c>
      <c r="J142">
        <f t="shared" si="32"/>
        <v>0</v>
      </c>
      <c r="K142">
        <f t="shared" si="33"/>
        <v>0</v>
      </c>
      <c r="L142">
        <f t="shared" si="34"/>
        <v>0</v>
      </c>
      <c r="M142">
        <f t="shared" si="39"/>
        <v>0.64999760276410778</v>
      </c>
      <c r="N142">
        <f t="shared" si="40"/>
        <v>-1.2597508640219672</v>
      </c>
      <c r="O142">
        <f t="shared" si="41"/>
        <v>1.7820729215085027</v>
      </c>
      <c r="P142">
        <f t="shared" si="42"/>
        <v>0.12491245880494338</v>
      </c>
      <c r="Q142">
        <f t="shared" si="43"/>
        <v>3.0955210985128909E-2</v>
      </c>
      <c r="R142">
        <f t="shared" si="44"/>
        <v>0</v>
      </c>
    </row>
    <row r="143" spans="1:18">
      <c r="A143" s="11"/>
      <c r="B143">
        <v>642</v>
      </c>
      <c r="C143">
        <f t="shared" si="35"/>
        <v>11.205013797803595</v>
      </c>
      <c r="D143">
        <f t="shared" si="36"/>
        <v>88.265929590260725</v>
      </c>
      <c r="E143">
        <f t="shared" si="37"/>
        <v>-64.99520394403423</v>
      </c>
      <c r="F143">
        <f t="shared" si="30"/>
        <v>-1.242402431254733</v>
      </c>
      <c r="G143">
        <f t="shared" si="31"/>
        <v>-199.86178309514744</v>
      </c>
      <c r="H143" s="10">
        <v>0</v>
      </c>
      <c r="I143">
        <f t="shared" si="38"/>
        <v>0</v>
      </c>
      <c r="J143">
        <f t="shared" si="32"/>
        <v>0</v>
      </c>
      <c r="K143">
        <f t="shared" si="33"/>
        <v>0</v>
      </c>
      <c r="L143">
        <f t="shared" si="34"/>
        <v>0</v>
      </c>
      <c r="M143">
        <f t="shared" si="39"/>
        <v>0.64371884277112756</v>
      </c>
      <c r="N143">
        <f t="shared" si="40"/>
        <v>-1.6581186370689645</v>
      </c>
      <c r="O143">
        <f t="shared" si="41"/>
        <v>1.6180883524159191</v>
      </c>
      <c r="P143">
        <f t="shared" si="42"/>
        <v>0.15792850711463977</v>
      </c>
      <c r="Q143">
        <f t="shared" si="43"/>
        <v>2.1888639600645007E-2</v>
      </c>
      <c r="R143">
        <f t="shared" si="44"/>
        <v>0</v>
      </c>
    </row>
    <row r="144" spans="1:18">
      <c r="A144" s="11"/>
      <c r="B144">
        <v>645</v>
      </c>
      <c r="C144">
        <f t="shared" si="35"/>
        <v>11.257373675363425</v>
      </c>
      <c r="D144">
        <f t="shared" si="36"/>
        <v>109.87791750326289</v>
      </c>
      <c r="E144">
        <f t="shared" si="37"/>
        <v>-61.614337052185398</v>
      </c>
      <c r="F144">
        <f t="shared" si="30"/>
        <v>-0.92837064950248815</v>
      </c>
      <c r="G144">
        <f t="shared" si="31"/>
        <v>-197.36454685873545</v>
      </c>
      <c r="H144" s="10">
        <v>0</v>
      </c>
      <c r="I144">
        <f t="shared" si="38"/>
        <v>0</v>
      </c>
      <c r="J144">
        <f t="shared" si="32"/>
        <v>0</v>
      </c>
      <c r="K144">
        <f t="shared" si="33"/>
        <v>0</v>
      </c>
      <c r="L144">
        <f t="shared" si="34"/>
        <v>0</v>
      </c>
      <c r="M144">
        <f t="shared" si="39"/>
        <v>0.63567569417445979</v>
      </c>
      <c r="N144">
        <f t="shared" si="40"/>
        <v>-2.0383197153446013</v>
      </c>
      <c r="O144">
        <f t="shared" si="41"/>
        <v>1.4142610779594957</v>
      </c>
      <c r="P144">
        <f t="shared" si="42"/>
        <v>0.18404232183836985</v>
      </c>
      <c r="Q144">
        <f t="shared" si="43"/>
        <v>1.1330393600064379E-2</v>
      </c>
      <c r="R144">
        <f t="shared" si="44"/>
        <v>0</v>
      </c>
    </row>
    <row r="145" spans="1:18">
      <c r="A145" s="11"/>
      <c r="B145">
        <v>648</v>
      </c>
      <c r="C145">
        <f t="shared" si="35"/>
        <v>11.309733552923255</v>
      </c>
      <c r="D145">
        <f t="shared" si="36"/>
        <v>131.188737681909</v>
      </c>
      <c r="E145">
        <f t="shared" si="37"/>
        <v>-57.55841058996387</v>
      </c>
      <c r="F145">
        <f t="shared" si="30"/>
        <v>-0.57376461555035352</v>
      </c>
      <c r="G145">
        <f t="shared" si="31"/>
        <v>-194.32634811802512</v>
      </c>
      <c r="H145" s="10">
        <v>0</v>
      </c>
      <c r="I145">
        <f t="shared" si="38"/>
        <v>0</v>
      </c>
      <c r="J145">
        <f t="shared" si="32"/>
        <v>0</v>
      </c>
      <c r="K145">
        <f t="shared" si="33"/>
        <v>0</v>
      </c>
      <c r="L145">
        <f t="shared" si="34"/>
        <v>0</v>
      </c>
      <c r="M145">
        <f t="shared" si="39"/>
        <v>0.62589020268533546</v>
      </c>
      <c r="N145">
        <f t="shared" si="40"/>
        <v>-2.3961885362731006</v>
      </c>
      <c r="O145">
        <f t="shared" si="41"/>
        <v>1.1756100021002909</v>
      </c>
      <c r="P145">
        <f t="shared" si="42"/>
        <v>0.20211260396472081</v>
      </c>
      <c r="Q145">
        <f t="shared" si="43"/>
        <v>9.6540598752413868E-17</v>
      </c>
      <c r="R145">
        <f t="shared" si="44"/>
        <v>0</v>
      </c>
    </row>
    <row r="146" spans="1:18">
      <c r="A146" s="11"/>
      <c r="B146">
        <v>651</v>
      </c>
      <c r="C146">
        <f t="shared" si="35"/>
        <v>11.362093430483085</v>
      </c>
      <c r="D146">
        <f t="shared" si="36"/>
        <v>152.13997864938636</v>
      </c>
      <c r="E146">
        <f t="shared" si="37"/>
        <v>-52.871862136446936</v>
      </c>
      <c r="F146">
        <f t="shared" si="30"/>
        <v>-0.19408231467057693</v>
      </c>
      <c r="G146">
        <f t="shared" si="31"/>
        <v>-190.7555143645821</v>
      </c>
      <c r="H146" s="10">
        <v>0</v>
      </c>
      <c r="I146">
        <f t="shared" si="38"/>
        <v>0</v>
      </c>
      <c r="J146">
        <f t="shared" si="32"/>
        <v>0</v>
      </c>
      <c r="K146">
        <f t="shared" si="33"/>
        <v>0</v>
      </c>
      <c r="L146">
        <f t="shared" si="34"/>
        <v>0</v>
      </c>
      <c r="M146">
        <f t="shared" si="39"/>
        <v>0.6143891896557454</v>
      </c>
      <c r="N146">
        <f t="shared" si="40"/>
        <v>-2.7278042141635033</v>
      </c>
      <c r="O146">
        <f t="shared" si="41"/>
        <v>0.90801150636346895</v>
      </c>
      <c r="P146">
        <f t="shared" si="42"/>
        <v>0.21134959545393711</v>
      </c>
      <c r="Q146">
        <f t="shared" si="43"/>
        <v>-1.1330393600064194E-2</v>
      </c>
      <c r="R146">
        <f t="shared" si="44"/>
        <v>0</v>
      </c>
    </row>
    <row r="147" spans="1:18">
      <c r="A147" s="11"/>
      <c r="B147">
        <v>654</v>
      </c>
      <c r="C147">
        <f t="shared" si="35"/>
        <v>11.414453308042916</v>
      </c>
      <c r="D147">
        <f t="shared" si="36"/>
        <v>172.67421451050598</v>
      </c>
      <c r="E147">
        <f t="shared" si="37"/>
        <v>-47.606038497214634</v>
      </c>
      <c r="F147">
        <f t="shared" si="30"/>
        <v>0.19408231467057693</v>
      </c>
      <c r="G147">
        <f t="shared" si="31"/>
        <v>-186.66183300551899</v>
      </c>
      <c r="H147" s="10">
        <v>0</v>
      </c>
      <c r="I147">
        <f t="shared" si="38"/>
        <v>0</v>
      </c>
      <c r="J147">
        <f t="shared" si="32"/>
        <v>0</v>
      </c>
      <c r="K147">
        <f t="shared" si="33"/>
        <v>0</v>
      </c>
      <c r="L147">
        <f t="shared" si="34"/>
        <v>0</v>
      </c>
      <c r="M147">
        <f t="shared" si="39"/>
        <v>0.6012041785629777</v>
      </c>
      <c r="N147">
        <f t="shared" si="40"/>
        <v>-3.0295334982538002</v>
      </c>
      <c r="O147">
        <f t="shared" si="41"/>
        <v>0.61805475382256081</v>
      </c>
      <c r="P147">
        <f t="shared" si="42"/>
        <v>0.21134959545393711</v>
      </c>
      <c r="Q147">
        <f t="shared" si="43"/>
        <v>-2.1888639600644841E-2</v>
      </c>
      <c r="R147">
        <f t="shared" si="44"/>
        <v>0</v>
      </c>
    </row>
    <row r="148" spans="1:18">
      <c r="A148" s="11"/>
      <c r="B148">
        <v>657</v>
      </c>
      <c r="C148">
        <f t="shared" si="35"/>
        <v>11.466813185602746</v>
      </c>
      <c r="D148">
        <f t="shared" si="36"/>
        <v>192.73516235208979</v>
      </c>
      <c r="E148">
        <f t="shared" si="37"/>
        <v>-41.818633138002816</v>
      </c>
      <c r="F148">
        <f t="shared" si="30"/>
        <v>0.57376461555035352</v>
      </c>
      <c r="G148">
        <f t="shared" si="31"/>
        <v>-182.05652453689265</v>
      </c>
      <c r="H148" s="10">
        <v>0</v>
      </c>
      <c r="I148">
        <f t="shared" si="38"/>
        <v>0</v>
      </c>
      <c r="J148">
        <f t="shared" si="32"/>
        <v>0</v>
      </c>
      <c r="K148">
        <f t="shared" si="33"/>
        <v>0</v>
      </c>
      <c r="L148">
        <f t="shared" si="34"/>
        <v>0</v>
      </c>
      <c r="M148">
        <f t="shared" si="39"/>
        <v>0.58637130860595887</v>
      </c>
      <c r="N148">
        <f t="shared" si="40"/>
        <v>-3.2980705793665868</v>
      </c>
      <c r="O148">
        <f t="shared" si="41"/>
        <v>0.31287944203641394</v>
      </c>
      <c r="P148">
        <f t="shared" si="42"/>
        <v>0.20211260396472081</v>
      </c>
      <c r="Q148">
        <f t="shared" si="43"/>
        <v>-3.0955210985128774E-2</v>
      </c>
      <c r="R148">
        <f t="shared" si="44"/>
        <v>0</v>
      </c>
    </row>
    <row r="149" spans="1:18">
      <c r="A149" s="11"/>
      <c r="B149">
        <v>660</v>
      </c>
      <c r="C149">
        <f t="shared" si="35"/>
        <v>11.519173063162574</v>
      </c>
      <c r="D149">
        <f t="shared" si="36"/>
        <v>212.26783651052276</v>
      </c>
      <c r="E149">
        <f t="shared" si="37"/>
        <v>-35.573054083019656</v>
      </c>
      <c r="F149">
        <f t="shared" si="30"/>
        <v>0.92837064950247639</v>
      </c>
      <c r="G149">
        <f t="shared" si="31"/>
        <v>-176.95221178910475</v>
      </c>
      <c r="H149" s="10">
        <v>0</v>
      </c>
      <c r="I149">
        <f t="shared" si="38"/>
        <v>0</v>
      </c>
      <c r="J149">
        <f t="shared" si="32"/>
        <v>0</v>
      </c>
      <c r="K149">
        <f t="shared" si="33"/>
        <v>0</v>
      </c>
      <c r="L149">
        <f t="shared" si="34"/>
        <v>0</v>
      </c>
      <c r="M149">
        <f t="shared" si="39"/>
        <v>0.56993123565022175</v>
      </c>
      <c r="N149">
        <f t="shared" si="40"/>
        <v>-3.5304733090461862</v>
      </c>
      <c r="O149">
        <f t="shared" si="41"/>
        <v>9.8010832499467761E-15</v>
      </c>
      <c r="P149">
        <f t="shared" si="42"/>
        <v>0.18404232183837058</v>
      </c>
      <c r="Q149">
        <f t="shared" si="43"/>
        <v>-3.7912235896880885E-2</v>
      </c>
      <c r="R149">
        <f t="shared" si="44"/>
        <v>0</v>
      </c>
    </row>
    <row r="150" spans="1:18">
      <c r="A150" s="11"/>
      <c r="B150">
        <v>663</v>
      </c>
      <c r="C150">
        <f t="shared" si="35"/>
        <v>11.571532940722404</v>
      </c>
      <c r="D150">
        <f t="shared" si="36"/>
        <v>231.21869928363742</v>
      </c>
      <c r="E150">
        <f t="shared" si="37"/>
        <v>-28.937729203362608</v>
      </c>
      <c r="F150">
        <f t="shared" si="30"/>
        <v>1.2424024312547233</v>
      </c>
      <c r="G150">
        <f t="shared" si="31"/>
        <v>-171.36288532860016</v>
      </c>
      <c r="H150" s="10">
        <v>0</v>
      </c>
      <c r="I150">
        <f t="shared" si="38"/>
        <v>0</v>
      </c>
      <c r="J150">
        <f t="shared" si="32"/>
        <v>0</v>
      </c>
      <c r="K150">
        <f t="shared" si="33"/>
        <v>0</v>
      </c>
      <c r="L150">
        <f t="shared" si="34"/>
        <v>0</v>
      </c>
      <c r="M150">
        <f t="shared" si="39"/>
        <v>0.5519290207930011</v>
      </c>
      <c r="N150">
        <f t="shared" si="40"/>
        <v>-3.7241954343528474</v>
      </c>
      <c r="O150">
        <f t="shared" si="41"/>
        <v>-0.31287944203640855</v>
      </c>
      <c r="P150">
        <f t="shared" si="42"/>
        <v>0.15792850711464076</v>
      </c>
      <c r="Q150">
        <f t="shared" si="43"/>
        <v>-4.2285604585192905E-2</v>
      </c>
      <c r="R150">
        <f t="shared" si="44"/>
        <v>0</v>
      </c>
    </row>
    <row r="151" spans="1:18">
      <c r="A151" s="11"/>
      <c r="B151">
        <v>666</v>
      </c>
      <c r="C151">
        <f t="shared" si="35"/>
        <v>11.623892818282235</v>
      </c>
      <c r="D151">
        <f t="shared" si="36"/>
        <v>249.53580767383045</v>
      </c>
      <c r="E151">
        <f t="shared" si="37"/>
        <v>-21.985356506944356</v>
      </c>
      <c r="F151">
        <f t="shared" si="30"/>
        <v>1.5021352650528319</v>
      </c>
      <c r="G151">
        <f t="shared" si="31"/>
        <v>-165.30386511069801</v>
      </c>
      <c r="H151" s="10">
        <v>0</v>
      </c>
      <c r="I151">
        <f t="shared" si="38"/>
        <v>0</v>
      </c>
      <c r="J151">
        <f t="shared" si="32"/>
        <v>0</v>
      </c>
      <c r="K151">
        <f t="shared" si="33"/>
        <v>0</v>
      </c>
      <c r="L151">
        <f t="shared" si="34"/>
        <v>0</v>
      </c>
      <c r="M151">
        <f t="shared" si="39"/>
        <v>0.53241400685390283</v>
      </c>
      <c r="N151">
        <f t="shared" si="40"/>
        <v>-3.8771144951427408</v>
      </c>
      <c r="O151">
        <f t="shared" si="41"/>
        <v>-0.6180547538225557</v>
      </c>
      <c r="P151">
        <f t="shared" si="42"/>
        <v>0.12491245880494459</v>
      </c>
      <c r="Q151">
        <f t="shared" si="43"/>
        <v>-4.3777279201289626E-2</v>
      </c>
      <c r="R151">
        <f t="shared" si="44"/>
        <v>0</v>
      </c>
    </row>
    <row r="152" spans="1:18">
      <c r="A152" s="11"/>
      <c r="B152">
        <v>669</v>
      </c>
      <c r="C152">
        <f t="shared" si="35"/>
        <v>11.676252695842065</v>
      </c>
      <c r="D152">
        <f t="shared" si="36"/>
        <v>267.16895576021068</v>
      </c>
      <c r="E152">
        <f t="shared" si="37"/>
        <v>-14.792107643904396</v>
      </c>
      <c r="F152">
        <f t="shared" si="30"/>
        <v>1.6962175797234091</v>
      </c>
      <c r="G152">
        <f t="shared" si="31"/>
        <v>-158.79175848865822</v>
      </c>
      <c r="H152" s="10">
        <v>0</v>
      </c>
      <c r="I152">
        <f t="shared" si="38"/>
        <v>0</v>
      </c>
      <c r="J152">
        <f t="shared" si="32"/>
        <v>0</v>
      </c>
      <c r="K152">
        <f t="shared" si="33"/>
        <v>0</v>
      </c>
      <c r="L152">
        <f t="shared" si="34"/>
        <v>0</v>
      </c>
      <c r="M152">
        <f t="shared" si="39"/>
        <v>0.51143968312966182</v>
      </c>
      <c r="N152">
        <f t="shared" si="40"/>
        <v>-3.9875550781854816</v>
      </c>
      <c r="O152">
        <f t="shared" si="41"/>
        <v>-0.90801150636346406</v>
      </c>
      <c r="P152">
        <f t="shared" si="42"/>
        <v>8.643713664899294E-2</v>
      </c>
      <c r="Q152">
        <f t="shared" si="43"/>
        <v>-4.2285604585192912E-2</v>
      </c>
      <c r="R152">
        <f t="shared" si="44"/>
        <v>0</v>
      </c>
    </row>
    <row r="153" spans="1:18">
      <c r="A153" s="11"/>
      <c r="B153">
        <v>672</v>
      </c>
      <c r="C153">
        <f t="shared" si="35"/>
        <v>11.728612573401895</v>
      </c>
      <c r="D153">
        <f t="shared" si="36"/>
        <v>284.06981230953875</v>
      </c>
      <c r="E153">
        <f t="shared" si="37"/>
        <v>-7.4367933540702973</v>
      </c>
      <c r="F153">
        <f t="shared" si="30"/>
        <v>1.8161670468050781</v>
      </c>
      <c r="G153">
        <f t="shared" si="31"/>
        <v>-151.84441469408077</v>
      </c>
      <c r="H153" s="10">
        <v>0</v>
      </c>
      <c r="I153">
        <f t="shared" si="38"/>
        <v>0</v>
      </c>
      <c r="J153">
        <f t="shared" si="32"/>
        <v>0</v>
      </c>
      <c r="K153">
        <f t="shared" si="33"/>
        <v>0</v>
      </c>
      <c r="L153">
        <f t="shared" si="34"/>
        <v>0</v>
      </c>
      <c r="M153">
        <f t="shared" si="39"/>
        <v>0.4890635387836989</v>
      </c>
      <c r="N153">
        <f t="shared" si="40"/>
        <v>-4.0543071733420764</v>
      </c>
      <c r="O153">
        <f t="shared" si="41"/>
        <v>-1.1756100021002864</v>
      </c>
      <c r="P153">
        <f t="shared" si="42"/>
        <v>4.4184096850080463E-2</v>
      </c>
      <c r="Q153">
        <f t="shared" si="43"/>
        <v>-3.7912235896880898E-2</v>
      </c>
      <c r="R153">
        <f t="shared" si="44"/>
        <v>0</v>
      </c>
    </row>
    <row r="154" spans="1:18">
      <c r="A154" s="11"/>
      <c r="B154">
        <v>675</v>
      </c>
      <c r="C154">
        <f t="shared" si="35"/>
        <v>11.780972450961725</v>
      </c>
      <c r="D154">
        <f t="shared" si="36"/>
        <v>300.1920532487768</v>
      </c>
      <c r="E154">
        <f t="shared" si="37"/>
        <v>6.1007467468165261E-14</v>
      </c>
      <c r="F154">
        <f t="shared" si="30"/>
        <v>1.856741299004967</v>
      </c>
      <c r="G154">
        <f t="shared" si="31"/>
        <v>-144.48087591340274</v>
      </c>
      <c r="H154" s="10">
        <v>0</v>
      </c>
      <c r="I154">
        <f t="shared" si="38"/>
        <v>0</v>
      </c>
      <c r="J154">
        <f t="shared" si="32"/>
        <v>0</v>
      </c>
      <c r="K154">
        <f t="shared" si="33"/>
        <v>0</v>
      </c>
      <c r="L154">
        <f t="shared" si="34"/>
        <v>0</v>
      </c>
      <c r="M154">
        <f t="shared" si="39"/>
        <v>0.4653469052723197</v>
      </c>
      <c r="N154">
        <f t="shared" si="40"/>
        <v>-4.0766394306892133</v>
      </c>
      <c r="O154">
        <f t="shared" si="41"/>
        <v>-1.4142610779594917</v>
      </c>
      <c r="P154">
        <f t="shared" si="42"/>
        <v>-3.6445919892995865E-16</v>
      </c>
      <c r="Q154">
        <f t="shared" si="43"/>
        <v>-3.095521098512858E-2</v>
      </c>
      <c r="R154">
        <f t="shared" si="44"/>
        <v>0</v>
      </c>
    </row>
    <row r="155" spans="1:18">
      <c r="A155" s="11"/>
      <c r="B155">
        <v>678</v>
      </c>
      <c r="C155">
        <f t="shared" si="35"/>
        <v>11.833332328521553</v>
      </c>
      <c r="D155">
        <f t="shared" si="36"/>
        <v>315.49148863615324</v>
      </c>
      <c r="E155">
        <f t="shared" si="37"/>
        <v>7.4367933540701676</v>
      </c>
      <c r="F155">
        <f t="shared" si="30"/>
        <v>1.8161670468050795</v>
      </c>
      <c r="G155">
        <f t="shared" si="31"/>
        <v>-136.72132509458888</v>
      </c>
      <c r="H155" s="10">
        <v>0</v>
      </c>
      <c r="I155">
        <f t="shared" si="38"/>
        <v>0</v>
      </c>
      <c r="J155">
        <f t="shared" si="32"/>
        <v>0</v>
      </c>
      <c r="K155">
        <f t="shared" si="33"/>
        <v>0</v>
      </c>
      <c r="L155">
        <f t="shared" si="34"/>
        <v>0</v>
      </c>
      <c r="M155">
        <f t="shared" si="39"/>
        <v>0.44035478823945662</v>
      </c>
      <c r="N155">
        <f t="shared" si="40"/>
        <v>-4.0543071733420764</v>
      </c>
      <c r="O155">
        <f t="shared" si="41"/>
        <v>-1.6180883524159158</v>
      </c>
      <c r="P155">
        <f t="shared" si="42"/>
        <v>-4.4184096850079693E-2</v>
      </c>
      <c r="Q155">
        <f t="shared" si="43"/>
        <v>-2.188863960064515E-2</v>
      </c>
      <c r="R155">
        <f t="shared" si="44"/>
        <v>0</v>
      </c>
    </row>
    <row r="156" spans="1:18">
      <c r="A156" s="11"/>
      <c r="B156">
        <v>681</v>
      </c>
      <c r="C156">
        <f t="shared" si="35"/>
        <v>11.885692206081384</v>
      </c>
      <c r="D156">
        <f t="shared" si="36"/>
        <v>329.926183782723</v>
      </c>
      <c r="E156">
        <f t="shared" si="37"/>
        <v>14.792107643904268</v>
      </c>
      <c r="F156">
        <f t="shared" si="30"/>
        <v>1.6962175797234118</v>
      </c>
      <c r="G156">
        <f t="shared" si="31"/>
        <v>-128.58703062707326</v>
      </c>
      <c r="H156" s="10">
        <v>0</v>
      </c>
      <c r="I156">
        <f t="shared" si="38"/>
        <v>0</v>
      </c>
      <c r="J156">
        <f t="shared" si="32"/>
        <v>0</v>
      </c>
      <c r="K156">
        <f t="shared" si="33"/>
        <v>0</v>
      </c>
      <c r="L156">
        <f t="shared" si="34"/>
        <v>0</v>
      </c>
      <c r="M156">
        <f t="shared" si="39"/>
        <v>0.41415568934071434</v>
      </c>
      <c r="N156">
        <f t="shared" si="40"/>
        <v>-3.9875550781854825</v>
      </c>
      <c r="O156">
        <f t="shared" si="41"/>
        <v>-1.7820729215084941</v>
      </c>
      <c r="P156">
        <f t="shared" si="42"/>
        <v>-8.6437136648992219E-2</v>
      </c>
      <c r="Q156">
        <f t="shared" si="43"/>
        <v>-1.1330393600064236E-2</v>
      </c>
      <c r="R156">
        <f t="shared" si="44"/>
        <v>0</v>
      </c>
    </row>
    <row r="157" spans="1:18">
      <c r="A157" s="11"/>
      <c r="B157">
        <v>684</v>
      </c>
      <c r="C157">
        <f t="shared" si="35"/>
        <v>11.938052083641214</v>
      </c>
      <c r="D157">
        <f t="shared" si="36"/>
        <v>343.45657419243219</v>
      </c>
      <c r="E157">
        <f t="shared" si="37"/>
        <v>21.985356506944232</v>
      </c>
      <c r="F157">
        <f t="shared" si="30"/>
        <v>1.5021352650528359</v>
      </c>
      <c r="G157">
        <f t="shared" si="31"/>
        <v>-120.10028804658373</v>
      </c>
      <c r="H157" s="10">
        <v>0</v>
      </c>
      <c r="I157">
        <f t="shared" si="38"/>
        <v>0</v>
      </c>
      <c r="J157">
        <f t="shared" si="32"/>
        <v>0</v>
      </c>
      <c r="K157">
        <f t="shared" si="33"/>
        <v>0</v>
      </c>
      <c r="L157">
        <f t="shared" si="34"/>
        <v>0</v>
      </c>
      <c r="M157">
        <f t="shared" si="39"/>
        <v>0.38682141848509821</v>
      </c>
      <c r="N157">
        <f t="shared" si="40"/>
        <v>-3.8771144951427425</v>
      </c>
      <c r="O157">
        <f t="shared" si="41"/>
        <v>-1.9021769409126033</v>
      </c>
      <c r="P157">
        <f t="shared" si="42"/>
        <v>-0.12491245880494396</v>
      </c>
      <c r="Q157">
        <f t="shared" si="43"/>
        <v>-2.5743210398886051E-16</v>
      </c>
      <c r="R157">
        <f t="shared" si="44"/>
        <v>0</v>
      </c>
    </row>
    <row r="158" spans="1:18">
      <c r="A158" s="11"/>
      <c r="B158">
        <v>687</v>
      </c>
      <c r="C158">
        <f t="shared" si="35"/>
        <v>11.990411961201044</v>
      </c>
      <c r="D158">
        <f t="shared" si="36"/>
        <v>356.04557400565369</v>
      </c>
      <c r="E158">
        <f t="shared" si="37"/>
        <v>28.937729203362476</v>
      </c>
      <c r="F158">
        <f t="shared" si="30"/>
        <v>1.2424024312547282</v>
      </c>
      <c r="G158">
        <f t="shared" si="31"/>
        <v>-111.2843589246272</v>
      </c>
      <c r="H158" s="10">
        <v>0</v>
      </c>
      <c r="I158">
        <f t="shared" si="38"/>
        <v>0</v>
      </c>
      <c r="J158">
        <f t="shared" si="32"/>
        <v>0</v>
      </c>
      <c r="K158">
        <f t="shared" si="33"/>
        <v>0</v>
      </c>
      <c r="L158">
        <f t="shared" si="34"/>
        <v>0</v>
      </c>
      <c r="M158">
        <f t="shared" si="39"/>
        <v>0.35842689700904157</v>
      </c>
      <c r="N158">
        <f t="shared" si="40"/>
        <v>-3.7241954343528509</v>
      </c>
      <c r="O158">
        <f t="shared" si="41"/>
        <v>-1.9754430510681062</v>
      </c>
      <c r="P158">
        <f t="shared" si="42"/>
        <v>-0.15792850711464027</v>
      </c>
      <c r="Q158">
        <f t="shared" si="43"/>
        <v>1.1330393600064338E-2</v>
      </c>
      <c r="R158">
        <f t="shared" si="44"/>
        <v>0</v>
      </c>
    </row>
    <row r="159" spans="1:18">
      <c r="A159" s="11"/>
      <c r="B159">
        <v>690</v>
      </c>
      <c r="C159">
        <f t="shared" si="35"/>
        <v>12.042771838760874</v>
      </c>
      <c r="D159">
        <f t="shared" si="36"/>
        <v>367.65867764895006</v>
      </c>
      <c r="E159">
        <f t="shared" si="37"/>
        <v>35.573054083019542</v>
      </c>
      <c r="F159">
        <f t="shared" si="30"/>
        <v>0.9283706495024826</v>
      </c>
      <c r="G159">
        <f t="shared" si="31"/>
        <v>-102.1634071101392</v>
      </c>
      <c r="H159" s="10">
        <v>0</v>
      </c>
      <c r="I159">
        <f t="shared" si="38"/>
        <v>0</v>
      </c>
      <c r="J159">
        <f t="shared" si="32"/>
        <v>0</v>
      </c>
      <c r="K159">
        <f t="shared" si="33"/>
        <v>0</v>
      </c>
      <c r="L159">
        <f t="shared" si="34"/>
        <v>0</v>
      </c>
      <c r="M159">
        <f t="shared" si="39"/>
        <v>0.32904995232223122</v>
      </c>
      <c r="N159">
        <f t="shared" si="40"/>
        <v>-3.5304733090461897</v>
      </c>
      <c r="O159">
        <f t="shared" si="41"/>
        <v>-2.0000671971867074</v>
      </c>
      <c r="P159">
        <f t="shared" si="42"/>
        <v>-0.18404232183837022</v>
      </c>
      <c r="Q159">
        <f t="shared" si="43"/>
        <v>2.1888639600644702E-2</v>
      </c>
      <c r="R159">
        <f t="shared" si="44"/>
        <v>0</v>
      </c>
    </row>
    <row r="160" spans="1:18">
      <c r="A160" s="11"/>
      <c r="B160">
        <v>693</v>
      </c>
      <c r="C160">
        <f t="shared" si="35"/>
        <v>12.095131716320703</v>
      </c>
      <c r="D160">
        <f t="shared" si="36"/>
        <v>378.26405441245163</v>
      </c>
      <c r="E160">
        <f t="shared" si="37"/>
        <v>41.81863313800271</v>
      </c>
      <c r="F160">
        <f t="shared" si="30"/>
        <v>0.57376461555036007</v>
      </c>
      <c r="G160">
        <f t="shared" si="31"/>
        <v>-92.762432498054011</v>
      </c>
      <c r="H160" s="10">
        <v>0</v>
      </c>
      <c r="I160">
        <f t="shared" si="38"/>
        <v>0</v>
      </c>
      <c r="J160">
        <f t="shared" si="32"/>
        <v>0</v>
      </c>
      <c r="K160">
        <f t="shared" si="33"/>
        <v>0</v>
      </c>
      <c r="L160">
        <f t="shared" si="34"/>
        <v>0</v>
      </c>
      <c r="M160">
        <f t="shared" si="39"/>
        <v>0.29877110458808848</v>
      </c>
      <c r="N160">
        <f t="shared" si="40"/>
        <v>-3.2980705793665908</v>
      </c>
      <c r="O160">
        <f t="shared" si="41"/>
        <v>-1.9754430510681082</v>
      </c>
      <c r="P160">
        <f t="shared" si="42"/>
        <v>-0.20211260396472056</v>
      </c>
      <c r="Q160">
        <f t="shared" si="43"/>
        <v>3.0955210985128441E-2</v>
      </c>
      <c r="R160">
        <f t="shared" si="44"/>
        <v>0</v>
      </c>
    </row>
    <row r="161" spans="1:18">
      <c r="A161" s="11"/>
      <c r="B161">
        <v>696</v>
      </c>
      <c r="C161">
        <f t="shared" si="35"/>
        <v>12.147491593880533</v>
      </c>
      <c r="D161">
        <f t="shared" si="36"/>
        <v>387.83263569562109</v>
      </c>
      <c r="E161">
        <f t="shared" si="37"/>
        <v>47.606038497214534</v>
      </c>
      <c r="F161">
        <f t="shared" si="30"/>
        <v>0.19408231467058373</v>
      </c>
      <c r="G161">
        <f t="shared" si="31"/>
        <v>-83.107202506328946</v>
      </c>
      <c r="H161" s="10">
        <v>0</v>
      </c>
      <c r="I161">
        <f t="shared" si="38"/>
        <v>0</v>
      </c>
      <c r="J161">
        <f t="shared" si="32"/>
        <v>0</v>
      </c>
      <c r="K161">
        <f t="shared" si="33"/>
        <v>0</v>
      </c>
      <c r="L161">
        <f t="shared" si="34"/>
        <v>0</v>
      </c>
      <c r="M161">
        <f t="shared" si="39"/>
        <v>0.26767334602359361</v>
      </c>
      <c r="N161">
        <f t="shared" si="40"/>
        <v>-3.0295334982538056</v>
      </c>
      <c r="O161">
        <f t="shared" si="41"/>
        <v>-1.9021769409126028</v>
      </c>
      <c r="P161">
        <f t="shared" si="42"/>
        <v>-0.211349595453937</v>
      </c>
      <c r="Q161">
        <f t="shared" si="43"/>
        <v>3.7912235896880794E-2</v>
      </c>
      <c r="R161">
        <f t="shared" si="44"/>
        <v>0</v>
      </c>
    </row>
    <row r="162" spans="1:18">
      <c r="A162" s="11"/>
      <c r="B162">
        <v>699</v>
      </c>
      <c r="C162">
        <f t="shared" si="35"/>
        <v>12.199851471440363</v>
      </c>
      <c r="D162">
        <f t="shared" si="36"/>
        <v>396.33819468226488</v>
      </c>
      <c r="E162">
        <f t="shared" si="37"/>
        <v>52.871862136446843</v>
      </c>
      <c r="F162">
        <f t="shared" si="30"/>
        <v>-0.19408231467057016</v>
      </c>
      <c r="G162">
        <f t="shared" si="31"/>
        <v>-73.224181449244838</v>
      </c>
      <c r="H162" s="10">
        <v>0</v>
      </c>
      <c r="I162">
        <f t="shared" si="38"/>
        <v>0</v>
      </c>
      <c r="J162">
        <f t="shared" si="32"/>
        <v>0</v>
      </c>
      <c r="K162">
        <f t="shared" si="33"/>
        <v>0</v>
      </c>
      <c r="L162">
        <f t="shared" si="34"/>
        <v>0</v>
      </c>
      <c r="M162">
        <f t="shared" si="39"/>
        <v>0.23584191342339419</v>
      </c>
      <c r="N162">
        <f t="shared" si="40"/>
        <v>-2.727804214163509</v>
      </c>
      <c r="O162">
        <f t="shared" si="41"/>
        <v>-1.7820729215084998</v>
      </c>
      <c r="P162">
        <f t="shared" si="42"/>
        <v>-0.21134959545393717</v>
      </c>
      <c r="Q162">
        <f t="shared" si="43"/>
        <v>4.2285604585192864E-2</v>
      </c>
      <c r="R162">
        <f t="shared" si="44"/>
        <v>0</v>
      </c>
    </row>
    <row r="163" spans="1:18">
      <c r="A163" s="11"/>
      <c r="B163">
        <v>702</v>
      </c>
      <c r="C163">
        <f t="shared" si="35"/>
        <v>12.252211349000193</v>
      </c>
      <c r="D163">
        <f t="shared" si="36"/>
        <v>403.75741822641464</v>
      </c>
      <c r="E163">
        <f t="shared" si="37"/>
        <v>57.558410589963799</v>
      </c>
      <c r="F163">
        <f t="shared" si="30"/>
        <v>-0.57376461555034708</v>
      </c>
      <c r="G163">
        <f t="shared" si="31"/>
        <v>-63.140458000558816</v>
      </c>
      <c r="H163" s="10">
        <v>0</v>
      </c>
      <c r="I163">
        <f t="shared" si="38"/>
        <v>0</v>
      </c>
      <c r="J163">
        <f t="shared" si="32"/>
        <v>0</v>
      </c>
      <c r="K163">
        <f t="shared" si="33"/>
        <v>0</v>
      </c>
      <c r="L163">
        <f t="shared" si="34"/>
        <v>0</v>
      </c>
      <c r="M163">
        <f t="shared" si="39"/>
        <v>0.2033640545316717</v>
      </c>
      <c r="N163">
        <f t="shared" si="40"/>
        <v>-2.3961885362731068</v>
      </c>
      <c r="O163">
        <f t="shared" si="41"/>
        <v>-1.6180883524159151</v>
      </c>
      <c r="P163">
        <f t="shared" si="42"/>
        <v>-0.20211260396472105</v>
      </c>
      <c r="Q163">
        <f t="shared" si="43"/>
        <v>4.3777279201289626E-2</v>
      </c>
      <c r="R163">
        <f t="shared" si="44"/>
        <v>0</v>
      </c>
    </row>
    <row r="164" spans="1:18">
      <c r="A164" s="11"/>
      <c r="B164">
        <v>705</v>
      </c>
      <c r="C164">
        <f t="shared" si="35"/>
        <v>12.304571226560023</v>
      </c>
      <c r="D164">
        <f t="shared" si="36"/>
        <v>410.06997075203981</v>
      </c>
      <c r="E164">
        <f t="shared" si="37"/>
        <v>61.614337052185341</v>
      </c>
      <c r="F164">
        <f t="shared" si="30"/>
        <v>-0.92837064950248238</v>
      </c>
      <c r="G164">
        <f t="shared" si="31"/>
        <v>-52.883670945332675</v>
      </c>
      <c r="H164" s="10">
        <v>282620400</v>
      </c>
      <c r="I164">
        <f t="shared" si="38"/>
        <v>2826.2040000000002</v>
      </c>
      <c r="J164">
        <f t="shared" si="32"/>
        <v>-27.06459056016223</v>
      </c>
      <c r="K164">
        <f t="shared" si="33"/>
        <v>-8.4462092290090709</v>
      </c>
      <c r="L164">
        <f t="shared" si="34"/>
        <v>0.19089285788891847</v>
      </c>
      <c r="M164">
        <f t="shared" si="39"/>
        <v>0.17032878890213993</v>
      </c>
      <c r="N164">
        <f t="shared" si="40"/>
        <v>-2.0383197153446084</v>
      </c>
      <c r="O164">
        <f t="shared" si="41"/>
        <v>-1.4142610779594911</v>
      </c>
      <c r="P164">
        <f t="shared" si="42"/>
        <v>-0.18404232183837024</v>
      </c>
      <c r="Q164">
        <f t="shared" si="43"/>
        <v>4.2285604585192961E-2</v>
      </c>
      <c r="R164">
        <f t="shared" si="44"/>
        <v>35.324138367902606</v>
      </c>
    </row>
    <row r="165" spans="1:18">
      <c r="A165" s="11"/>
      <c r="B165">
        <v>708</v>
      </c>
      <c r="C165">
        <f t="shared" si="35"/>
        <v>12.356931104119854</v>
      </c>
      <c r="D165">
        <f t="shared" si="36"/>
        <v>415.25854999144781</v>
      </c>
      <c r="E165">
        <f t="shared" si="37"/>
        <v>64.995203944034174</v>
      </c>
      <c r="F165">
        <f t="shared" si="30"/>
        <v>-1.2424024312547279</v>
      </c>
      <c r="G165">
        <f t="shared" si="31"/>
        <v>-42.48193342394427</v>
      </c>
      <c r="H165" s="10">
        <v>539808900</v>
      </c>
      <c r="I165">
        <f t="shared" si="38"/>
        <v>5398.0890000000009</v>
      </c>
      <c r="J165">
        <f t="shared" si="32"/>
        <v>-41.526055013465644</v>
      </c>
      <c r="K165">
        <f t="shared" si="33"/>
        <v>-13.123257939989662</v>
      </c>
      <c r="L165">
        <f t="shared" si="34"/>
        <v>0.31287368713250346</v>
      </c>
      <c r="M165">
        <f t="shared" si="39"/>
        <v>0.13682666390163636</v>
      </c>
      <c r="N165">
        <f t="shared" si="40"/>
        <v>-1.6581186370689709</v>
      </c>
      <c r="O165">
        <f t="shared" si="41"/>
        <v>-1.1756100021002851</v>
      </c>
      <c r="P165">
        <f t="shared" si="42"/>
        <v>-0.15792850711464029</v>
      </c>
      <c r="Q165">
        <f t="shared" si="43"/>
        <v>3.7912235896880989E-2</v>
      </c>
      <c r="R165">
        <f t="shared" si="44"/>
        <v>54.344097050246774</v>
      </c>
    </row>
    <row r="166" spans="1:18">
      <c r="A166" s="11"/>
      <c r="B166">
        <v>711</v>
      </c>
      <c r="C166">
        <f t="shared" si="35"/>
        <v>12.409290981679682</v>
      </c>
      <c r="D166">
        <f t="shared" si="36"/>
        <v>419.3089344095971</v>
      </c>
      <c r="E166">
        <f t="shared" si="37"/>
        <v>67.663969780351252</v>
      </c>
      <c r="F166">
        <f t="shared" si="30"/>
        <v>-1.5021352650528281</v>
      </c>
      <c r="G166">
        <f t="shared" si="31"/>
        <v>-31.963755875924178</v>
      </c>
      <c r="H166" s="10">
        <v>772727200</v>
      </c>
      <c r="I166">
        <f t="shared" si="38"/>
        <v>7727.2720000000008</v>
      </c>
      <c r="J166">
        <f t="shared" si="32"/>
        <v>-44.726031476993519</v>
      </c>
      <c r="K166">
        <f t="shared" si="33"/>
        <v>-14.272396038431884</v>
      </c>
      <c r="L166">
        <f t="shared" si="34"/>
        <v>0.35424230610898644</v>
      </c>
      <c r="M166">
        <f t="shared" si="39"/>
        <v>0.10294950652608435</v>
      </c>
      <c r="N166">
        <f t="shared" si="40"/>
        <v>-1.2597508640219883</v>
      </c>
      <c r="O166">
        <f t="shared" si="41"/>
        <v>-0.90801150636347538</v>
      </c>
      <c r="P166">
        <f t="shared" si="42"/>
        <v>-0.12491245880494523</v>
      </c>
      <c r="Q166">
        <f t="shared" si="43"/>
        <v>3.0955210985128913E-2</v>
      </c>
      <c r="R166">
        <f t="shared" si="44"/>
        <v>58.653484833850705</v>
      </c>
    </row>
    <row r="167" spans="1:18">
      <c r="A167" s="11"/>
      <c r="B167">
        <v>714</v>
      </c>
      <c r="C167">
        <f t="shared" si="35"/>
        <v>12.461650859239512</v>
      </c>
      <c r="D167">
        <f t="shared" si="36"/>
        <v>422.21002218433642</v>
      </c>
      <c r="E167">
        <f t="shared" si="37"/>
        <v>69.591395004158912</v>
      </c>
      <c r="F167">
        <f t="shared" si="30"/>
        <v>-1.6962175797234063</v>
      </c>
      <c r="G167">
        <f t="shared" si="31"/>
        <v>-21.35796789482125</v>
      </c>
      <c r="H167" s="10">
        <v>982513300</v>
      </c>
      <c r="I167">
        <f t="shared" si="38"/>
        <v>9825.1330000000016</v>
      </c>
      <c r="J167">
        <f t="shared" si="32"/>
        <v>-37.999223993941861</v>
      </c>
      <c r="K167">
        <f t="shared" si="33"/>
        <v>-12.209719105523344</v>
      </c>
      <c r="L167">
        <f t="shared" si="34"/>
        <v>0.31167881170393702</v>
      </c>
      <c r="M167">
        <f t="shared" si="39"/>
        <v>6.8790171709075684E-2</v>
      </c>
      <c r="N167">
        <f t="shared" si="40"/>
        <v>-0.84758099688895083</v>
      </c>
      <c r="O167">
        <f t="shared" si="41"/>
        <v>-0.61805475382256791</v>
      </c>
      <c r="P167">
        <f t="shared" si="42"/>
        <v>-8.6437136648993662E-2</v>
      </c>
      <c r="Q167">
        <f t="shared" si="43"/>
        <v>2.1888639600645018E-2</v>
      </c>
      <c r="R167">
        <f t="shared" si="44"/>
        <v>49.905839333615404</v>
      </c>
    </row>
    <row r="168" spans="1:18">
      <c r="A168" s="11"/>
      <c r="B168">
        <v>717</v>
      </c>
      <c r="C168">
        <f t="shared" si="35"/>
        <v>12.514010736799342</v>
      </c>
      <c r="D168">
        <f t="shared" si="36"/>
        <v>423.95386163572732</v>
      </c>
      <c r="E168">
        <f t="shared" si="37"/>
        <v>70.75636234136536</v>
      </c>
      <c r="F168">
        <f t="shared" si="30"/>
        <v>-1.8161670468050766</v>
      </c>
      <c r="G168">
        <f t="shared" si="31"/>
        <v>-10.693639208292767</v>
      </c>
      <c r="H168" s="10">
        <v>1170281000</v>
      </c>
      <c r="I168">
        <f t="shared" si="38"/>
        <v>11702.810000000001</v>
      </c>
      <c r="J168">
        <f t="shared" si="32"/>
        <v>-22.661676826941306</v>
      </c>
      <c r="K168">
        <f t="shared" si="33"/>
        <v>-7.3116104393406394</v>
      </c>
      <c r="L168">
        <f t="shared" si="34"/>
        <v>0.18976871022435265</v>
      </c>
      <c r="M168">
        <f t="shared" si="39"/>
        <v>3.4442287812958619E-2</v>
      </c>
      <c r="N168">
        <f t="shared" si="40"/>
        <v>-0.42612485498627151</v>
      </c>
      <c r="O168">
        <f t="shared" si="41"/>
        <v>-0.31287944203642121</v>
      </c>
      <c r="P168">
        <f t="shared" si="42"/>
        <v>-4.4184096850081227E-2</v>
      </c>
      <c r="Q168">
        <f t="shared" si="43"/>
        <v>1.133039360006439E-2</v>
      </c>
      <c r="R168">
        <f t="shared" si="44"/>
        <v>29.788882483343418</v>
      </c>
    </row>
    <row r="169" spans="1:18">
      <c r="A169" s="11"/>
      <c r="B169">
        <v>0</v>
      </c>
      <c r="C169">
        <f t="shared" si="35"/>
        <v>0</v>
      </c>
      <c r="D169">
        <f t="shared" si="36"/>
        <v>424.53567302104625</v>
      </c>
      <c r="E169">
        <f t="shared" si="37"/>
        <v>71.14610816603907</v>
      </c>
      <c r="F169">
        <f t="shared" si="30"/>
        <v>-1.856741299004967</v>
      </c>
      <c r="G169">
        <f t="shared" si="31"/>
        <v>0</v>
      </c>
      <c r="H169" s="10">
        <v>1437246000</v>
      </c>
      <c r="I169">
        <f t="shared" si="38"/>
        <v>14372.460000000001</v>
      </c>
      <c r="J169">
        <f t="shared" si="32"/>
        <v>0</v>
      </c>
      <c r="K169">
        <f t="shared" si="33"/>
        <v>0</v>
      </c>
      <c r="L169">
        <f t="shared" si="34"/>
        <v>0</v>
      </c>
      <c r="M169">
        <f t="shared" si="39"/>
        <v>0</v>
      </c>
      <c r="N169">
        <f t="shared" si="40"/>
        <v>0</v>
      </c>
      <c r="O169">
        <f t="shared" si="41"/>
        <v>0</v>
      </c>
      <c r="P169">
        <f t="shared" si="42"/>
        <v>0</v>
      </c>
      <c r="Q169">
        <f t="shared" si="43"/>
        <v>0</v>
      </c>
      <c r="R169">
        <f t="shared" si="44"/>
        <v>0</v>
      </c>
    </row>
    <row r="170" spans="1:18">
      <c r="A170" s="11"/>
      <c r="B170">
        <v>3</v>
      </c>
      <c r="C170">
        <f t="shared" si="35"/>
        <v>5.2359877559829883E-2</v>
      </c>
      <c r="D170">
        <f t="shared" si="36"/>
        <v>423.95386163572732</v>
      </c>
      <c r="E170">
        <f t="shared" si="37"/>
        <v>70.75636234136536</v>
      </c>
      <c r="F170">
        <f t="shared" si="30"/>
        <v>-1.8161670468050781</v>
      </c>
      <c r="G170">
        <f t="shared" si="31"/>
        <v>10.693639208292606</v>
      </c>
      <c r="H170" s="10">
        <v>1571561000</v>
      </c>
      <c r="I170">
        <f t="shared" si="38"/>
        <v>15715.61</v>
      </c>
      <c r="J170">
        <f t="shared" si="32"/>
        <v>30.432184659773306</v>
      </c>
      <c r="K170">
        <f t="shared" si="33"/>
        <v>9.8187032120152686</v>
      </c>
      <c r="L170">
        <f t="shared" si="34"/>
        <v>-0.25483888400212379</v>
      </c>
      <c r="M170">
        <f t="shared" si="39"/>
        <v>-3.4442287812958106E-2</v>
      </c>
      <c r="N170">
        <f t="shared" si="40"/>
        <v>0.42612485498626512</v>
      </c>
      <c r="O170">
        <f t="shared" si="41"/>
        <v>0.31287944203641654</v>
      </c>
      <c r="P170">
        <f t="shared" si="42"/>
        <v>4.4184096850080568E-2</v>
      </c>
      <c r="Q170">
        <f t="shared" si="43"/>
        <v>-1.1330393600064222E-2</v>
      </c>
      <c r="R170">
        <f t="shared" si="44"/>
        <v>-40.003252162860846</v>
      </c>
    </row>
    <row r="171" spans="1:18">
      <c r="A171" s="11"/>
      <c r="B171">
        <v>6</v>
      </c>
      <c r="C171">
        <f t="shared" si="35"/>
        <v>0.10471975511965977</v>
      </c>
      <c r="D171">
        <f t="shared" si="36"/>
        <v>422.21002218433648</v>
      </c>
      <c r="E171">
        <f t="shared" si="37"/>
        <v>69.591395004158954</v>
      </c>
      <c r="F171">
        <f t="shared" si="30"/>
        <v>-1.6962175797234096</v>
      </c>
      <c r="G171">
        <f t="shared" si="31"/>
        <v>21.35796789482103</v>
      </c>
      <c r="H171" s="10">
        <v>1687737000</v>
      </c>
      <c r="I171">
        <f t="shared" si="38"/>
        <v>16877.370000000003</v>
      </c>
      <c r="J171">
        <f t="shared" si="32"/>
        <v>65.274125353685079</v>
      </c>
      <c r="K171">
        <f t="shared" si="33"/>
        <v>20.973552921877438</v>
      </c>
      <c r="L171">
        <f t="shared" si="34"/>
        <v>-0.53539413932489521</v>
      </c>
      <c r="M171">
        <f t="shared" si="39"/>
        <v>-6.8790171709074949E-2</v>
      </c>
      <c r="N171">
        <f t="shared" si="40"/>
        <v>0.84758099688894217</v>
      </c>
      <c r="O171">
        <f t="shared" si="41"/>
        <v>0.61805475382256159</v>
      </c>
      <c r="P171">
        <f t="shared" si="42"/>
        <v>8.6437136648992802E-2</v>
      </c>
      <c r="Q171">
        <f t="shared" si="43"/>
        <v>-2.188863960064481E-2</v>
      </c>
      <c r="R171">
        <f t="shared" si="44"/>
        <v>-85.727014137515695</v>
      </c>
    </row>
    <row r="172" spans="1:18">
      <c r="A172" s="11"/>
      <c r="B172">
        <v>9</v>
      </c>
      <c r="C172">
        <f t="shared" si="35"/>
        <v>0.15707963267948966</v>
      </c>
      <c r="D172">
        <f t="shared" si="36"/>
        <v>419.30893440959721</v>
      </c>
      <c r="E172">
        <f t="shared" si="37"/>
        <v>67.663969780351309</v>
      </c>
      <c r="F172">
        <f t="shared" si="30"/>
        <v>-1.5021352650528339</v>
      </c>
      <c r="G172">
        <f t="shared" si="31"/>
        <v>31.963755875923898</v>
      </c>
      <c r="H172" s="10">
        <v>1786775000</v>
      </c>
      <c r="I172">
        <f t="shared" si="38"/>
        <v>17867.75</v>
      </c>
      <c r="J172">
        <f t="shared" si="32"/>
        <v>103.41988077073563</v>
      </c>
      <c r="K172">
        <f t="shared" si="33"/>
        <v>33.002022488103059</v>
      </c>
      <c r="L172">
        <f t="shared" si="34"/>
        <v>-0.81911351961970447</v>
      </c>
      <c r="M172">
        <f t="shared" si="39"/>
        <v>-0.10294950652608346</v>
      </c>
      <c r="N172">
        <f t="shared" si="40"/>
        <v>1.2597508640219774</v>
      </c>
      <c r="O172">
        <f t="shared" si="41"/>
        <v>0.90801150636346795</v>
      </c>
      <c r="P172">
        <f t="shared" si="42"/>
        <v>0.12491245880494431</v>
      </c>
      <c r="Q172">
        <f t="shared" si="43"/>
        <v>-3.0955210985128701E-2</v>
      </c>
      <c r="R172">
        <f t="shared" si="44"/>
        <v>-135.62429323570166</v>
      </c>
    </row>
    <row r="173" spans="1:18">
      <c r="A173" s="11"/>
      <c r="B173">
        <v>12</v>
      </c>
      <c r="C173">
        <f t="shared" si="35"/>
        <v>0.20943951023931953</v>
      </c>
      <c r="D173">
        <f t="shared" si="36"/>
        <v>415.25854999144781</v>
      </c>
      <c r="E173">
        <f t="shared" si="37"/>
        <v>64.995203944034174</v>
      </c>
      <c r="F173">
        <f t="shared" si="30"/>
        <v>-1.2424024312547275</v>
      </c>
      <c r="G173">
        <f t="shared" si="31"/>
        <v>42.481933423944284</v>
      </c>
      <c r="H173" s="10">
        <v>1869655000</v>
      </c>
      <c r="I173">
        <f t="shared" si="38"/>
        <v>18696.550000000003</v>
      </c>
      <c r="J173">
        <f t="shared" si="32"/>
        <v>143.82755894947479</v>
      </c>
      <c r="K173">
        <f t="shared" si="33"/>
        <v>45.453057227828928</v>
      </c>
      <c r="L173">
        <f t="shared" si="34"/>
        <v>-1.0836535920688246</v>
      </c>
      <c r="M173">
        <f t="shared" si="39"/>
        <v>-0.13682666390163642</v>
      </c>
      <c r="N173">
        <f t="shared" si="40"/>
        <v>1.6581186370689718</v>
      </c>
      <c r="O173">
        <f t="shared" si="41"/>
        <v>1.1756100021002887</v>
      </c>
      <c r="P173">
        <f t="shared" si="42"/>
        <v>0.15792850711464032</v>
      </c>
      <c r="Q173">
        <f t="shared" si="43"/>
        <v>-3.7912235896880954E-2</v>
      </c>
      <c r="R173">
        <f t="shared" si="44"/>
        <v>-188.22348570110492</v>
      </c>
    </row>
    <row r="174" spans="1:18">
      <c r="A174" s="11"/>
      <c r="B174">
        <v>15</v>
      </c>
      <c r="C174">
        <f t="shared" si="35"/>
        <v>0.26179938779914941</v>
      </c>
      <c r="D174">
        <f t="shared" si="36"/>
        <v>410.06997075203981</v>
      </c>
      <c r="E174">
        <f t="shared" si="37"/>
        <v>61.614337052185348</v>
      </c>
      <c r="F174">
        <f t="shared" si="30"/>
        <v>-0.92837064950248349</v>
      </c>
      <c r="G174">
        <f t="shared" si="31"/>
        <v>52.883670945332625</v>
      </c>
      <c r="H174" s="10">
        <v>1937329000</v>
      </c>
      <c r="I174">
        <f t="shared" si="38"/>
        <v>19373.29</v>
      </c>
      <c r="J174">
        <f t="shared" si="32"/>
        <v>185.52452747688591</v>
      </c>
      <c r="K174">
        <f t="shared" si="33"/>
        <v>57.897752884883417</v>
      </c>
      <c r="L174">
        <f t="shared" si="34"/>
        <v>-1.3085476826197979</v>
      </c>
      <c r="M174">
        <f t="shared" si="39"/>
        <v>-0.17032878890213979</v>
      </c>
      <c r="N174">
        <f t="shared" si="40"/>
        <v>2.0383197153446067</v>
      </c>
      <c r="O174">
        <f t="shared" si="41"/>
        <v>1.4142610779594926</v>
      </c>
      <c r="P174">
        <f t="shared" si="42"/>
        <v>0.18404232183837013</v>
      </c>
      <c r="Q174">
        <f t="shared" si="43"/>
        <v>-4.2285604585192919E-2</v>
      </c>
      <c r="R174">
        <f t="shared" si="44"/>
        <v>-242.14273867049346</v>
      </c>
    </row>
    <row r="175" spans="1:18">
      <c r="A175" s="11"/>
      <c r="B175">
        <v>18</v>
      </c>
      <c r="C175">
        <f t="shared" si="35"/>
        <v>0.31415926535897931</v>
      </c>
      <c r="D175">
        <f t="shared" si="36"/>
        <v>403.75741822641464</v>
      </c>
      <c r="E175">
        <f t="shared" si="37"/>
        <v>57.558410589963835</v>
      </c>
      <c r="F175">
        <f t="shared" si="30"/>
        <v>-0.57376461555035041</v>
      </c>
      <c r="G175">
        <f t="shared" si="31"/>
        <v>63.140458000558709</v>
      </c>
      <c r="H175" s="10">
        <v>1990729000</v>
      </c>
      <c r="I175">
        <f t="shared" si="38"/>
        <v>19907.29</v>
      </c>
      <c r="J175">
        <f t="shared" si="32"/>
        <v>227.61256411216652</v>
      </c>
      <c r="K175">
        <f t="shared" si="33"/>
        <v>69.938957238512174</v>
      </c>
      <c r="L175">
        <f t="shared" si="34"/>
        <v>-1.4766378969580933</v>
      </c>
      <c r="M175">
        <f t="shared" si="39"/>
        <v>-0.20336405453167131</v>
      </c>
      <c r="N175">
        <f t="shared" si="40"/>
        <v>2.3961885362731037</v>
      </c>
      <c r="O175">
        <f t="shared" si="41"/>
        <v>1.6180883524159155</v>
      </c>
      <c r="P175">
        <f t="shared" si="42"/>
        <v>0.20211260396472092</v>
      </c>
      <c r="Q175">
        <f t="shared" si="43"/>
        <v>-4.3777279201289626E-2</v>
      </c>
      <c r="R175">
        <f t="shared" si="44"/>
        <v>-296.10337728432665</v>
      </c>
    </row>
    <row r="176" spans="1:18">
      <c r="A176" s="11"/>
      <c r="B176">
        <v>21</v>
      </c>
      <c r="C176">
        <f t="shared" si="35"/>
        <v>0.36651914291880922</v>
      </c>
      <c r="D176">
        <f t="shared" si="36"/>
        <v>396.338194682265</v>
      </c>
      <c r="E176">
        <f t="shared" si="37"/>
        <v>52.871862136446921</v>
      </c>
      <c r="F176">
        <f t="shared" si="30"/>
        <v>-0.19408231467057582</v>
      </c>
      <c r="G176">
        <f t="shared" si="31"/>
        <v>73.224181449244696</v>
      </c>
      <c r="H176" s="10">
        <v>2030761000</v>
      </c>
      <c r="I176">
        <f t="shared" si="38"/>
        <v>20307.61</v>
      </c>
      <c r="J176">
        <f t="shared" si="32"/>
        <v>269.27107256702851</v>
      </c>
      <c r="K176">
        <f t="shared" si="33"/>
        <v>81.219074061049525</v>
      </c>
      <c r="L176">
        <f t="shared" si="34"/>
        <v>-1.5751746170761431</v>
      </c>
      <c r="M176">
        <f t="shared" si="39"/>
        <v>-0.2358419134233937</v>
      </c>
      <c r="N176">
        <f t="shared" si="40"/>
        <v>2.7278042141635042</v>
      </c>
      <c r="O176">
        <f t="shared" si="41"/>
        <v>1.7820729215084992</v>
      </c>
      <c r="P176">
        <f t="shared" si="42"/>
        <v>0.21134959545393711</v>
      </c>
      <c r="Q176">
        <f t="shared" si="43"/>
        <v>-4.2285604585192926E-2</v>
      </c>
      <c r="R176">
        <f t="shared" si="44"/>
        <v>-348.93988466508915</v>
      </c>
    </row>
    <row r="177" spans="1:18">
      <c r="A177" s="11"/>
      <c r="B177">
        <v>24</v>
      </c>
      <c r="C177">
        <f t="shared" si="35"/>
        <v>0.41887902047863906</v>
      </c>
      <c r="D177">
        <f t="shared" si="36"/>
        <v>387.83263569562132</v>
      </c>
      <c r="E177">
        <f t="shared" si="37"/>
        <v>47.606038497214641</v>
      </c>
      <c r="F177">
        <f t="shared" si="30"/>
        <v>0.19408231467057555</v>
      </c>
      <c r="G177">
        <f t="shared" si="31"/>
        <v>83.107202506328733</v>
      </c>
      <c r="H177" s="10">
        <v>2058307000</v>
      </c>
      <c r="I177">
        <f t="shared" si="38"/>
        <v>20583.070000000003</v>
      </c>
      <c r="J177">
        <f t="shared" si="32"/>
        <v>309.75988545178581</v>
      </c>
      <c r="K177">
        <f t="shared" si="33"/>
        <v>91.426466163208246</v>
      </c>
      <c r="L177">
        <f t="shared" si="34"/>
        <v>-1.5965408733721724</v>
      </c>
      <c r="M177">
        <f t="shared" si="39"/>
        <v>-0.26767334602359294</v>
      </c>
      <c r="N177">
        <f t="shared" si="40"/>
        <v>3.0295334982537989</v>
      </c>
      <c r="O177">
        <f t="shared" si="41"/>
        <v>1.9021769409126021</v>
      </c>
      <c r="P177">
        <f t="shared" si="42"/>
        <v>0.21134959545393714</v>
      </c>
      <c r="Q177">
        <f t="shared" si="43"/>
        <v>-3.7912235896880954E-2</v>
      </c>
      <c r="R177">
        <f t="shared" si="44"/>
        <v>-399.60839062042669</v>
      </c>
    </row>
    <row r="178" spans="1:18">
      <c r="A178" s="11"/>
      <c r="B178">
        <v>27</v>
      </c>
      <c r="C178">
        <f t="shared" si="35"/>
        <v>0.47123889803846897</v>
      </c>
      <c r="D178">
        <f t="shared" si="36"/>
        <v>378.26405441245197</v>
      </c>
      <c r="E178">
        <f t="shared" si="37"/>
        <v>41.818633138002859</v>
      </c>
      <c r="F178">
        <f t="shared" si="30"/>
        <v>0.57376461555035019</v>
      </c>
      <c r="G178">
        <f t="shared" si="31"/>
        <v>92.762432498053741</v>
      </c>
      <c r="H178" s="10">
        <v>2074225000</v>
      </c>
      <c r="I178">
        <f t="shared" si="38"/>
        <v>20742.25</v>
      </c>
      <c r="J178">
        <f t="shared" si="32"/>
        <v>348.42102439923673</v>
      </c>
      <c r="K178">
        <f t="shared" si="33"/>
        <v>100.30020795158441</v>
      </c>
      <c r="L178">
        <f t="shared" si="34"/>
        <v>-1.5385716698847014</v>
      </c>
      <c r="M178">
        <f t="shared" si="39"/>
        <v>-0.29877110458808764</v>
      </c>
      <c r="N178">
        <f t="shared" si="40"/>
        <v>3.2980705793665845</v>
      </c>
      <c r="O178">
        <f t="shared" si="41"/>
        <v>1.9754430510681074</v>
      </c>
      <c r="P178">
        <f t="shared" si="42"/>
        <v>0.20211260396472092</v>
      </c>
      <c r="Q178">
        <f t="shared" si="43"/>
        <v>-3.0955210985128701E-2</v>
      </c>
      <c r="R178">
        <f t="shared" si="44"/>
        <v>-447.19282051848262</v>
      </c>
    </row>
    <row r="179" spans="1:18">
      <c r="A179" s="11"/>
      <c r="B179">
        <v>30</v>
      </c>
      <c r="C179">
        <f t="shared" si="35"/>
        <v>0.52359877559829882</v>
      </c>
      <c r="D179">
        <f t="shared" si="36"/>
        <v>367.65867764895006</v>
      </c>
      <c r="E179">
        <f t="shared" si="37"/>
        <v>35.573054083019535</v>
      </c>
      <c r="F179">
        <f t="shared" si="30"/>
        <v>0.92837064950248316</v>
      </c>
      <c r="G179">
        <f t="shared" si="31"/>
        <v>102.16340711013922</v>
      </c>
      <c r="H179" s="10">
        <v>2079349000</v>
      </c>
      <c r="I179">
        <f t="shared" si="38"/>
        <v>20793.490000000002</v>
      </c>
      <c r="J179">
        <f t="shared" si="32"/>
        <v>384.67956499999997</v>
      </c>
      <c r="K179">
        <f t="shared" si="33"/>
        <v>107.63322273527625</v>
      </c>
      <c r="L179">
        <f t="shared" si="34"/>
        <v>-1.404473538210492</v>
      </c>
      <c r="M179">
        <f t="shared" si="39"/>
        <v>-0.32904995232223128</v>
      </c>
      <c r="N179">
        <f t="shared" si="40"/>
        <v>3.5304733090461902</v>
      </c>
      <c r="O179">
        <f t="shared" si="41"/>
        <v>2.0000671971867074</v>
      </c>
      <c r="P179">
        <f t="shared" si="42"/>
        <v>0.18404232183837013</v>
      </c>
      <c r="Q179">
        <f t="shared" si="43"/>
        <v>-2.188863960064483E-2</v>
      </c>
      <c r="R179">
        <f t="shared" si="44"/>
        <v>-490.90888966879237</v>
      </c>
    </row>
    <row r="180" spans="1:18">
      <c r="A180" s="11"/>
      <c r="B180">
        <v>33</v>
      </c>
      <c r="C180">
        <f t="shared" si="35"/>
        <v>0.57595865315812877</v>
      </c>
      <c r="D180">
        <f t="shared" si="36"/>
        <v>356.04557400565375</v>
      </c>
      <c r="E180">
        <f t="shared" si="37"/>
        <v>28.937729203362505</v>
      </c>
      <c r="F180">
        <f t="shared" si="30"/>
        <v>1.2424024312547275</v>
      </c>
      <c r="G180">
        <f t="shared" si="31"/>
        <v>111.28435892462717</v>
      </c>
      <c r="H180" s="10">
        <v>2074491000</v>
      </c>
      <c r="I180">
        <f t="shared" si="38"/>
        <v>20744.910000000003</v>
      </c>
      <c r="J180">
        <f t="shared" si="32"/>
        <v>418.04404726332268</v>
      </c>
      <c r="K180">
        <f t="shared" si="33"/>
        <v>113.27394918822282</v>
      </c>
      <c r="L180">
        <f t="shared" si="34"/>
        <v>-1.2023767079297776</v>
      </c>
      <c r="M180">
        <f t="shared" si="39"/>
        <v>-0.35842689700904151</v>
      </c>
      <c r="N180">
        <f t="shared" si="40"/>
        <v>3.7241954343528496</v>
      </c>
      <c r="O180">
        <f t="shared" si="41"/>
        <v>1.9754430510681074</v>
      </c>
      <c r="P180">
        <f t="shared" si="42"/>
        <v>0.15792850711464035</v>
      </c>
      <c r="Q180">
        <f t="shared" si="43"/>
        <v>-1.1330393600064216E-2</v>
      </c>
      <c r="R180">
        <f t="shared" si="44"/>
        <v>-530.10650886431233</v>
      </c>
    </row>
    <row r="181" spans="1:18">
      <c r="A181" s="11"/>
      <c r="B181">
        <v>36</v>
      </c>
      <c r="C181">
        <f t="shared" si="35"/>
        <v>0.62831853071795862</v>
      </c>
      <c r="D181">
        <f t="shared" si="36"/>
        <v>343.4565741924323</v>
      </c>
      <c r="E181">
        <f t="shared" si="37"/>
        <v>21.985356506944296</v>
      </c>
      <c r="F181">
        <f t="shared" si="30"/>
        <v>1.5021352650528337</v>
      </c>
      <c r="G181">
        <f t="shared" si="31"/>
        <v>120.10028804658367</v>
      </c>
      <c r="H181" s="10">
        <v>2060436000</v>
      </c>
      <c r="I181">
        <f t="shared" si="38"/>
        <v>20604.36</v>
      </c>
      <c r="J181">
        <f t="shared" si="32"/>
        <v>448.10474081422285</v>
      </c>
      <c r="K181">
        <f t="shared" si="33"/>
        <v>117.12612607250546</v>
      </c>
      <c r="L181">
        <f t="shared" si="34"/>
        <v>-0.94456827743344618</v>
      </c>
      <c r="M181">
        <f t="shared" si="39"/>
        <v>-0.38682141848509805</v>
      </c>
      <c r="N181">
        <f t="shared" si="40"/>
        <v>3.8771144951427416</v>
      </c>
      <c r="O181">
        <f t="shared" si="41"/>
        <v>1.9021769409126021</v>
      </c>
      <c r="P181">
        <f t="shared" si="42"/>
        <v>0.12491245880494431</v>
      </c>
      <c r="Q181">
        <f t="shared" si="43"/>
        <v>-5.3633665973563254E-18</v>
      </c>
      <c r="R181">
        <f t="shared" si="44"/>
        <v>-564.26846733715104</v>
      </c>
    </row>
    <row r="182" spans="1:18">
      <c r="A182" s="11"/>
      <c r="B182">
        <v>39</v>
      </c>
      <c r="C182">
        <f t="shared" si="35"/>
        <v>0.68067840827778847</v>
      </c>
      <c r="D182">
        <f t="shared" si="36"/>
        <v>329.92618378272323</v>
      </c>
      <c r="E182">
        <f t="shared" si="37"/>
        <v>14.792107643904382</v>
      </c>
      <c r="F182">
        <f t="shared" si="30"/>
        <v>1.6962175797234096</v>
      </c>
      <c r="G182">
        <f t="shared" si="31"/>
        <v>128.58703062707312</v>
      </c>
      <c r="H182" s="10">
        <v>2037948000</v>
      </c>
      <c r="I182">
        <f t="shared" si="38"/>
        <v>20379.480000000003</v>
      </c>
      <c r="J182">
        <f t="shared" si="32"/>
        <v>474.53322595071666</v>
      </c>
      <c r="K182">
        <f t="shared" si="33"/>
        <v>119.14774215293311</v>
      </c>
      <c r="L182">
        <f t="shared" si="34"/>
        <v>-0.64649019097696625</v>
      </c>
      <c r="M182">
        <f t="shared" si="39"/>
        <v>-0.4141556893407139</v>
      </c>
      <c r="N182">
        <f t="shared" si="40"/>
        <v>3.9875550781854816</v>
      </c>
      <c r="O182">
        <f t="shared" si="41"/>
        <v>1.7820729215084994</v>
      </c>
      <c r="P182">
        <f t="shared" si="42"/>
        <v>8.6437136648992871E-2</v>
      </c>
      <c r="Q182">
        <f t="shared" si="43"/>
        <v>1.1330393600064206E-2</v>
      </c>
      <c r="R182">
        <f t="shared" si="44"/>
        <v>-593.00983485797542</v>
      </c>
    </row>
    <row r="183" spans="1:18">
      <c r="A183" s="11"/>
      <c r="B183">
        <v>42</v>
      </c>
      <c r="C183">
        <f t="shared" si="35"/>
        <v>0.73303828583761843</v>
      </c>
      <c r="D183">
        <f t="shared" si="36"/>
        <v>315.49148863615358</v>
      </c>
      <c r="E183">
        <f t="shared" si="37"/>
        <v>7.4367933540703151</v>
      </c>
      <c r="F183">
        <f t="shared" si="30"/>
        <v>1.8161670468050781</v>
      </c>
      <c r="G183">
        <f t="shared" si="31"/>
        <v>136.72132509458871</v>
      </c>
      <c r="H183" s="10">
        <v>2007764000</v>
      </c>
      <c r="I183">
        <f t="shared" si="38"/>
        <v>20077.640000000003</v>
      </c>
      <c r="J183">
        <f t="shared" si="32"/>
        <v>497.0788468158301</v>
      </c>
      <c r="K183">
        <f t="shared" si="33"/>
        <v>119.34805241566757</v>
      </c>
      <c r="L183">
        <f t="shared" si="34"/>
        <v>-0.32557205040061449</v>
      </c>
      <c r="M183">
        <f t="shared" si="39"/>
        <v>-0.44035478823945612</v>
      </c>
      <c r="N183">
        <f t="shared" si="40"/>
        <v>4.0543071733420755</v>
      </c>
      <c r="O183">
        <f t="shared" si="41"/>
        <v>1.6180883524159155</v>
      </c>
      <c r="P183">
        <f t="shared" si="42"/>
        <v>4.4184096850080568E-2</v>
      </c>
      <c r="Q183">
        <f t="shared" si="43"/>
        <v>2.188863960064482E-2</v>
      </c>
      <c r="R183">
        <f t="shared" si="44"/>
        <v>-616.07248683058015</v>
      </c>
    </row>
    <row r="184" spans="1:18">
      <c r="A184" s="11"/>
      <c r="B184">
        <v>45</v>
      </c>
      <c r="C184">
        <f t="shared" si="35"/>
        <v>0.78539816339744828</v>
      </c>
      <c r="D184">
        <f t="shared" si="36"/>
        <v>300.19205324877669</v>
      </c>
      <c r="E184">
        <f t="shared" si="37"/>
        <v>4.3582272246192164E-15</v>
      </c>
      <c r="F184">
        <f t="shared" si="30"/>
        <v>1.856741299004967</v>
      </c>
      <c r="G184">
        <f t="shared" si="31"/>
        <v>144.48087591340277</v>
      </c>
      <c r="H184" s="10">
        <v>1970599000</v>
      </c>
      <c r="I184">
        <f t="shared" si="38"/>
        <v>19705.990000000002</v>
      </c>
      <c r="J184">
        <f t="shared" si="32"/>
        <v>515.5668488827888</v>
      </c>
      <c r="K184">
        <f t="shared" si="33"/>
        <v>117.78407687821573</v>
      </c>
      <c r="L184">
        <f t="shared" si="34"/>
        <v>-1.8829661647570249E-16</v>
      </c>
      <c r="M184">
        <f t="shared" si="39"/>
        <v>-0.46534690527231987</v>
      </c>
      <c r="N184">
        <f t="shared" si="40"/>
        <v>4.0766394306892133</v>
      </c>
      <c r="O184">
        <f t="shared" si="41"/>
        <v>1.4142610779594926</v>
      </c>
      <c r="P184">
        <f t="shared" si="42"/>
        <v>2.6036091464840901E-17</v>
      </c>
      <c r="Q184">
        <f t="shared" si="43"/>
        <v>3.0955210985128701E-2</v>
      </c>
      <c r="R184">
        <f t="shared" si="44"/>
        <v>-633.32089288731004</v>
      </c>
    </row>
    <row r="185" spans="1:18">
      <c r="A185" s="11"/>
      <c r="B185">
        <v>48</v>
      </c>
      <c r="C185">
        <f t="shared" si="35"/>
        <v>0.83775804095727813</v>
      </c>
      <c r="D185">
        <f t="shared" si="36"/>
        <v>284.06981230953863</v>
      </c>
      <c r="E185">
        <f t="shared" si="37"/>
        <v>-7.4367933540703079</v>
      </c>
      <c r="F185">
        <f t="shared" si="30"/>
        <v>1.8161670468050781</v>
      </c>
      <c r="G185">
        <f t="shared" si="31"/>
        <v>151.84441469408077</v>
      </c>
      <c r="H185" s="10">
        <v>1927145000</v>
      </c>
      <c r="I185">
        <f t="shared" si="38"/>
        <v>19271.45</v>
      </c>
      <c r="J185">
        <f t="shared" si="32"/>
        <v>529.89469883701406</v>
      </c>
      <c r="K185">
        <f t="shared" si="33"/>
        <v>114.55579563763055</v>
      </c>
      <c r="L185">
        <f t="shared" si="34"/>
        <v>0.31249915282338531</v>
      </c>
      <c r="M185">
        <f t="shared" si="39"/>
        <v>-0.4890635387836989</v>
      </c>
      <c r="N185">
        <f t="shared" si="40"/>
        <v>4.0543071733420764</v>
      </c>
      <c r="O185">
        <f t="shared" si="41"/>
        <v>1.1756100021002887</v>
      </c>
      <c r="P185">
        <f t="shared" si="42"/>
        <v>-4.4184096850080512E-2</v>
      </c>
      <c r="Q185">
        <f t="shared" si="43"/>
        <v>3.7912235896880947E-2</v>
      </c>
      <c r="R185">
        <f t="shared" si="44"/>
        <v>-644.73481042926937</v>
      </c>
    </row>
    <row r="186" spans="1:18">
      <c r="A186" s="11"/>
      <c r="B186">
        <v>51</v>
      </c>
      <c r="C186">
        <f t="shared" si="35"/>
        <v>0.89011791851710798</v>
      </c>
      <c r="D186">
        <f t="shared" si="36"/>
        <v>267.16895576021079</v>
      </c>
      <c r="E186">
        <f t="shared" si="37"/>
        <v>-14.792107643904361</v>
      </c>
      <c r="F186">
        <f t="shared" si="30"/>
        <v>1.69621757972341</v>
      </c>
      <c r="G186">
        <f t="shared" si="31"/>
        <v>158.79175848865816</v>
      </c>
      <c r="H186" s="10">
        <v>1878067000</v>
      </c>
      <c r="I186">
        <f t="shared" si="38"/>
        <v>18780.670000000002</v>
      </c>
      <c r="J186">
        <f t="shared" si="32"/>
        <v>540.02690822637533</v>
      </c>
      <c r="K186">
        <f t="shared" si="33"/>
        <v>109.80036912714782</v>
      </c>
      <c r="L186">
        <f t="shared" si="34"/>
        <v>0.59577177312548513</v>
      </c>
      <c r="M186">
        <f t="shared" si="39"/>
        <v>-0.51143968312966182</v>
      </c>
      <c r="N186">
        <f t="shared" si="40"/>
        <v>3.987555078185482</v>
      </c>
      <c r="O186">
        <f t="shared" si="41"/>
        <v>0.90801150636346817</v>
      </c>
      <c r="P186">
        <f t="shared" si="42"/>
        <v>-8.6437136648992732E-2</v>
      </c>
      <c r="Q186">
        <f t="shared" si="43"/>
        <v>4.2285604585192912E-2</v>
      </c>
      <c r="R186">
        <f t="shared" si="44"/>
        <v>-650.39944984226383</v>
      </c>
    </row>
    <row r="187" spans="1:18">
      <c r="A187" s="11"/>
      <c r="B187">
        <v>54</v>
      </c>
      <c r="C187">
        <f t="shared" si="35"/>
        <v>0.94247779607693793</v>
      </c>
      <c r="D187">
        <f t="shared" si="36"/>
        <v>249.53580767383056</v>
      </c>
      <c r="E187">
        <f t="shared" si="37"/>
        <v>-21.985356506944289</v>
      </c>
      <c r="F187">
        <f t="shared" si="30"/>
        <v>1.5021352650528341</v>
      </c>
      <c r="G187">
        <f t="shared" si="31"/>
        <v>165.30386511069796</v>
      </c>
      <c r="H187" s="10">
        <v>1824009000</v>
      </c>
      <c r="I187">
        <f t="shared" si="38"/>
        <v>18240.09</v>
      </c>
      <c r="J187">
        <f t="shared" si="32"/>
        <v>545.99208319035586</v>
      </c>
      <c r="K187">
        <f t="shared" si="33"/>
        <v>103.68635963038145</v>
      </c>
      <c r="L187">
        <f t="shared" si="34"/>
        <v>0.83618274925942959</v>
      </c>
      <c r="M187">
        <f t="shared" si="39"/>
        <v>-0.53241400685390272</v>
      </c>
      <c r="N187">
        <f t="shared" si="40"/>
        <v>3.8771144951427416</v>
      </c>
      <c r="O187">
        <f t="shared" si="41"/>
        <v>0.61805475382256181</v>
      </c>
      <c r="P187">
        <f t="shared" si="42"/>
        <v>-0.12491245880494428</v>
      </c>
      <c r="Q187">
        <f t="shared" si="43"/>
        <v>4.3777279201289626E-2</v>
      </c>
      <c r="R187">
        <f t="shared" si="44"/>
        <v>-650.4977404695336</v>
      </c>
    </row>
    <row r="188" spans="1:18">
      <c r="A188" s="11"/>
      <c r="B188">
        <v>57</v>
      </c>
      <c r="C188">
        <f t="shared" si="35"/>
        <v>0.99483767363676778</v>
      </c>
      <c r="D188">
        <f t="shared" si="36"/>
        <v>231.21869928363776</v>
      </c>
      <c r="E188">
        <f t="shared" si="37"/>
        <v>-28.937729203362494</v>
      </c>
      <c r="F188">
        <f t="shared" si="30"/>
        <v>1.2424024312547277</v>
      </c>
      <c r="G188">
        <f t="shared" si="31"/>
        <v>171.36288532860007</v>
      </c>
      <c r="H188" s="10">
        <v>1765590000</v>
      </c>
      <c r="I188">
        <f t="shared" si="38"/>
        <v>17655.900000000001</v>
      </c>
      <c r="J188">
        <f t="shared" si="32"/>
        <v>547.8768961817417</v>
      </c>
      <c r="K188">
        <f t="shared" si="33"/>
        <v>96.406950884450367</v>
      </c>
      <c r="L188">
        <f t="shared" si="34"/>
        <v>1.0233374315693513</v>
      </c>
      <c r="M188">
        <f t="shared" si="39"/>
        <v>-0.55192902079300077</v>
      </c>
      <c r="N188">
        <f t="shared" si="40"/>
        <v>3.7241954343528501</v>
      </c>
      <c r="O188">
        <f t="shared" si="41"/>
        <v>0.31287944203641682</v>
      </c>
      <c r="P188">
        <f t="shared" si="42"/>
        <v>-0.15792850711464029</v>
      </c>
      <c r="Q188">
        <f t="shared" si="43"/>
        <v>4.2285604585192933E-2</v>
      </c>
      <c r="R188">
        <f t="shared" si="44"/>
        <v>-645.29832759464523</v>
      </c>
    </row>
    <row r="189" spans="1:18">
      <c r="A189" s="11"/>
      <c r="B189">
        <v>60</v>
      </c>
      <c r="C189">
        <f t="shared" si="35"/>
        <v>1.0471975511965976</v>
      </c>
      <c r="D189">
        <f t="shared" si="36"/>
        <v>212.26783651052318</v>
      </c>
      <c r="E189">
        <f t="shared" si="37"/>
        <v>-35.573054083019521</v>
      </c>
      <c r="F189">
        <f t="shared" si="30"/>
        <v>0.92837064950248427</v>
      </c>
      <c r="G189">
        <f t="shared" si="31"/>
        <v>176.95221178910464</v>
      </c>
      <c r="H189" s="10">
        <v>1703403000</v>
      </c>
      <c r="I189">
        <f t="shared" si="38"/>
        <v>17034.030000000002</v>
      </c>
      <c r="J189">
        <f t="shared" si="32"/>
        <v>545.820400226571</v>
      </c>
      <c r="K189">
        <f t="shared" si="33"/>
        <v>88.173151552210712</v>
      </c>
      <c r="L189">
        <f t="shared" si="34"/>
        <v>1.1505449245934023</v>
      </c>
      <c r="M189">
        <f t="shared" si="39"/>
        <v>-0.5699312356502213</v>
      </c>
      <c r="N189">
        <f t="shared" si="40"/>
        <v>3.5304733090461902</v>
      </c>
      <c r="O189">
        <f t="shared" si="41"/>
        <v>2.4503792363467092E-16</v>
      </c>
      <c r="P189">
        <f t="shared" si="42"/>
        <v>-0.18404232183837008</v>
      </c>
      <c r="Q189">
        <f t="shared" si="43"/>
        <v>3.7912235896880975E-2</v>
      </c>
      <c r="R189">
        <f t="shared" si="44"/>
        <v>-635.14365936415663</v>
      </c>
    </row>
    <row r="190" spans="1:18">
      <c r="A190" s="11"/>
      <c r="B190">
        <v>63</v>
      </c>
      <c r="C190">
        <f t="shared" si="35"/>
        <v>1.0995574287564276</v>
      </c>
      <c r="D190">
        <f t="shared" si="36"/>
        <v>192.73516235208962</v>
      </c>
      <c r="E190">
        <f t="shared" si="37"/>
        <v>-41.818633138002859</v>
      </c>
      <c r="F190">
        <f t="shared" si="30"/>
        <v>0.57376461555035063</v>
      </c>
      <c r="G190">
        <f t="shared" si="31"/>
        <v>182.05652453689268</v>
      </c>
      <c r="H190" s="10">
        <v>1638021000</v>
      </c>
      <c r="I190">
        <f t="shared" si="38"/>
        <v>16380.210000000001</v>
      </c>
      <c r="J190">
        <f t="shared" si="32"/>
        <v>540.01033717029509</v>
      </c>
      <c r="K190">
        <f t="shared" si="33"/>
        <v>79.207341020893224</v>
      </c>
      <c r="L190">
        <f t="shared" si="34"/>
        <v>1.2150141403542085</v>
      </c>
      <c r="M190">
        <f t="shared" si="39"/>
        <v>-0.58637130860595899</v>
      </c>
      <c r="N190">
        <f t="shared" si="40"/>
        <v>3.2980705793665845</v>
      </c>
      <c r="O190">
        <f t="shared" si="41"/>
        <v>-0.31287944203641627</v>
      </c>
      <c r="P190">
        <f t="shared" si="42"/>
        <v>-0.20211260396472092</v>
      </c>
      <c r="Q190">
        <f t="shared" si="43"/>
        <v>3.0955210985128708E-2</v>
      </c>
      <c r="R190">
        <f t="shared" si="44"/>
        <v>-620.44015073189337</v>
      </c>
    </row>
    <row r="191" spans="1:18">
      <c r="A191" s="11"/>
      <c r="B191">
        <v>66</v>
      </c>
      <c r="C191">
        <f t="shared" si="35"/>
        <v>1.1519173063162575</v>
      </c>
      <c r="D191">
        <f t="shared" si="36"/>
        <v>172.67421451050592</v>
      </c>
      <c r="E191">
        <f t="shared" si="37"/>
        <v>-47.606038497214641</v>
      </c>
      <c r="F191">
        <f t="shared" si="30"/>
        <v>0.19408231467057566</v>
      </c>
      <c r="G191">
        <f t="shared" si="31"/>
        <v>186.66183300551899</v>
      </c>
      <c r="H191" s="10">
        <v>1569990000</v>
      </c>
      <c r="I191">
        <f t="shared" si="38"/>
        <v>15699.900000000001</v>
      </c>
      <c r="J191">
        <f t="shared" si="32"/>
        <v>530.67517622639355</v>
      </c>
      <c r="K191">
        <f t="shared" si="33"/>
        <v>69.736262671980086</v>
      </c>
      <c r="L191">
        <f t="shared" si="34"/>
        <v>1.2177742221085468</v>
      </c>
      <c r="M191">
        <f t="shared" si="39"/>
        <v>-0.6012041785629777</v>
      </c>
      <c r="N191">
        <f t="shared" si="40"/>
        <v>3.0295334982537994</v>
      </c>
      <c r="O191">
        <f t="shared" si="41"/>
        <v>-0.61805475382256136</v>
      </c>
      <c r="P191">
        <f t="shared" si="42"/>
        <v>-0.21134959545393714</v>
      </c>
      <c r="Q191">
        <f t="shared" si="43"/>
        <v>2.1888639600644799E-2</v>
      </c>
      <c r="R191">
        <f t="shared" si="44"/>
        <v>-601.64324283510621</v>
      </c>
    </row>
    <row r="192" spans="1:18">
      <c r="A192" s="11"/>
      <c r="B192">
        <v>69</v>
      </c>
      <c r="C192">
        <f t="shared" si="35"/>
        <v>1.2042771838760873</v>
      </c>
      <c r="D192">
        <f t="shared" si="36"/>
        <v>152.13997864938645</v>
      </c>
      <c r="E192">
        <f t="shared" si="37"/>
        <v>-52.8718621364469</v>
      </c>
      <c r="F192">
        <f t="shared" si="30"/>
        <v>-0.19408231467057496</v>
      </c>
      <c r="G192">
        <f t="shared" si="31"/>
        <v>190.75551436458207</v>
      </c>
      <c r="H192" s="10">
        <v>1499833000</v>
      </c>
      <c r="I192">
        <f t="shared" si="38"/>
        <v>14998.330000000002</v>
      </c>
      <c r="J192">
        <f t="shared" si="32"/>
        <v>518.07945077139368</v>
      </c>
      <c r="K192">
        <f t="shared" si="33"/>
        <v>59.984925604837862</v>
      </c>
      <c r="L192">
        <f t="shared" si="34"/>
        <v>1.1633564321223244</v>
      </c>
      <c r="M192">
        <f t="shared" si="39"/>
        <v>-0.61438918965574529</v>
      </c>
      <c r="N192">
        <f t="shared" si="40"/>
        <v>2.7278042141635046</v>
      </c>
      <c r="O192">
        <f t="shared" si="41"/>
        <v>-0.90801150636346784</v>
      </c>
      <c r="P192">
        <f t="shared" si="42"/>
        <v>-0.21134959545393714</v>
      </c>
      <c r="Q192">
        <f t="shared" si="43"/>
        <v>1.1330393600064262E-2</v>
      </c>
      <c r="R192">
        <f t="shared" si="44"/>
        <v>-579.24641053340133</v>
      </c>
    </row>
    <row r="193" spans="1:18">
      <c r="A193" s="11"/>
      <c r="B193">
        <v>72</v>
      </c>
      <c r="C193">
        <f t="shared" si="35"/>
        <v>1.2566370614359172</v>
      </c>
      <c r="D193">
        <f t="shared" si="36"/>
        <v>131.18873768190917</v>
      </c>
      <c r="E193">
        <f t="shared" si="37"/>
        <v>-57.558410589963835</v>
      </c>
      <c r="F193">
        <f t="shared" si="30"/>
        <v>-0.57376461555034997</v>
      </c>
      <c r="G193">
        <f t="shared" si="31"/>
        <v>194.32634811802507</v>
      </c>
      <c r="H193" s="10">
        <v>1428049000</v>
      </c>
      <c r="I193">
        <f t="shared" si="38"/>
        <v>14280.490000000002</v>
      </c>
      <c r="J193">
        <f t="shared" si="32"/>
        <v>502.51746360434782</v>
      </c>
      <c r="K193">
        <f t="shared" si="33"/>
        <v>50.170695230490992</v>
      </c>
      <c r="L193">
        <f t="shared" si="34"/>
        <v>1.0592658629643257</v>
      </c>
      <c r="M193">
        <f t="shared" si="39"/>
        <v>-0.62589020268533546</v>
      </c>
      <c r="N193">
        <f t="shared" si="40"/>
        <v>2.3961885362731037</v>
      </c>
      <c r="O193">
        <f t="shared" si="41"/>
        <v>-1.1756100021002884</v>
      </c>
      <c r="P193">
        <f t="shared" si="42"/>
        <v>-0.20211260396472092</v>
      </c>
      <c r="Q193">
        <f t="shared" si="43"/>
        <v>1.0726733194712651E-17</v>
      </c>
      <c r="R193">
        <f t="shared" si="44"/>
        <v>-553.76848719627776</v>
      </c>
    </row>
    <row r="194" spans="1:18">
      <c r="A194" s="11"/>
      <c r="B194">
        <v>75</v>
      </c>
      <c r="C194">
        <f t="shared" si="35"/>
        <v>1.3089969389957472</v>
      </c>
      <c r="D194">
        <f t="shared" si="36"/>
        <v>109.87791750326318</v>
      </c>
      <c r="E194">
        <f t="shared" si="37"/>
        <v>-61.614337052185348</v>
      </c>
      <c r="F194">
        <f t="shared" si="30"/>
        <v>-0.92837064950248349</v>
      </c>
      <c r="G194">
        <f t="shared" si="31"/>
        <v>197.36454685873542</v>
      </c>
      <c r="H194" s="10">
        <v>1355113000</v>
      </c>
      <c r="I194">
        <f t="shared" si="38"/>
        <v>13551.130000000001</v>
      </c>
      <c r="J194">
        <f t="shared" si="32"/>
        <v>484.30729836882159</v>
      </c>
      <c r="K194">
        <f t="shared" si="33"/>
        <v>40.498024654094898</v>
      </c>
      <c r="L194">
        <f t="shared" si="34"/>
        <v>0.91529625367604694</v>
      </c>
      <c r="M194">
        <f t="shared" si="39"/>
        <v>-0.63567569417445968</v>
      </c>
      <c r="N194">
        <f t="shared" si="40"/>
        <v>2.0383197153446067</v>
      </c>
      <c r="O194">
        <f t="shared" si="41"/>
        <v>-1.4142610779594926</v>
      </c>
      <c r="P194">
        <f t="shared" si="42"/>
        <v>-0.18404232183837013</v>
      </c>
      <c r="Q194">
        <f t="shared" si="43"/>
        <v>-1.1330393600064237E-2</v>
      </c>
      <c r="R194">
        <f t="shared" si="44"/>
        <v>-525.74174404997314</v>
      </c>
    </row>
    <row r="195" spans="1:18">
      <c r="A195" s="11"/>
      <c r="B195">
        <v>78</v>
      </c>
      <c r="C195">
        <f t="shared" si="35"/>
        <v>1.3613568165555769</v>
      </c>
      <c r="D195">
        <f t="shared" si="36"/>
        <v>88.265929590261194</v>
      </c>
      <c r="E195">
        <f t="shared" si="37"/>
        <v>-64.995203944034145</v>
      </c>
      <c r="F195">
        <f t="shared" si="30"/>
        <v>-1.2424024312547262</v>
      </c>
      <c r="G195">
        <f t="shared" si="31"/>
        <v>199.86178309514742</v>
      </c>
      <c r="H195" s="10">
        <v>1281476000</v>
      </c>
      <c r="I195">
        <f t="shared" si="38"/>
        <v>12814.76</v>
      </c>
      <c r="J195">
        <f t="shared" si="32"/>
        <v>463.78488967524305</v>
      </c>
      <c r="K195">
        <f t="shared" si="33"/>
        <v>31.153877032976318</v>
      </c>
      <c r="L195">
        <f t="shared" si="34"/>
        <v>0.74274455477079449</v>
      </c>
      <c r="M195">
        <f t="shared" si="39"/>
        <v>-0.64371884277112745</v>
      </c>
      <c r="N195">
        <f t="shared" si="40"/>
        <v>1.6581186370689729</v>
      </c>
      <c r="O195">
        <f t="shared" si="41"/>
        <v>-1.6180883524159153</v>
      </c>
      <c r="P195">
        <f t="shared" si="42"/>
        <v>-0.15792850711464043</v>
      </c>
      <c r="Q195">
        <f t="shared" si="43"/>
        <v>-2.1888639600644782E-2</v>
      </c>
      <c r="R195">
        <f t="shared" si="44"/>
        <v>-495.70058285811035</v>
      </c>
    </row>
    <row r="196" spans="1:18">
      <c r="A196" s="11"/>
      <c r="B196">
        <v>81</v>
      </c>
      <c r="C196">
        <f t="shared" si="35"/>
        <v>1.4137166941154069</v>
      </c>
      <c r="D196">
        <f t="shared" si="36"/>
        <v>66.41201089954177</v>
      </c>
      <c r="E196">
        <f t="shared" si="37"/>
        <v>-67.663969780351309</v>
      </c>
      <c r="F196">
        <f t="shared" si="30"/>
        <v>-1.5021352650528337</v>
      </c>
      <c r="G196">
        <f t="shared" si="31"/>
        <v>201.81121207631784</v>
      </c>
      <c r="H196" s="10">
        <v>1207566000</v>
      </c>
      <c r="I196">
        <f t="shared" si="38"/>
        <v>12075.660000000002</v>
      </c>
      <c r="J196">
        <f t="shared" si="32"/>
        <v>441.29857771867006</v>
      </c>
      <c r="K196">
        <f t="shared" si="33"/>
        <v>22.30393882154646</v>
      </c>
      <c r="L196">
        <f t="shared" si="34"/>
        <v>0.55358600631477861</v>
      </c>
      <c r="M196">
        <f t="shared" si="39"/>
        <v>-0.64999760276410778</v>
      </c>
      <c r="N196">
        <f t="shared" si="40"/>
        <v>1.2597508640219779</v>
      </c>
      <c r="O196">
        <f t="shared" si="41"/>
        <v>-1.7820729215084992</v>
      </c>
      <c r="P196">
        <f t="shared" si="42"/>
        <v>-0.12491245880494432</v>
      </c>
      <c r="Q196">
        <f t="shared" si="43"/>
        <v>-3.0955210985128698E-2</v>
      </c>
      <c r="R196">
        <f t="shared" si="44"/>
        <v>-464.17143262502589</v>
      </c>
    </row>
    <row r="197" spans="1:18">
      <c r="A197" s="11"/>
      <c r="B197">
        <v>84</v>
      </c>
      <c r="C197">
        <f t="shared" si="35"/>
        <v>1.4660765716752369</v>
      </c>
      <c r="D197">
        <f t="shared" si="36"/>
        <v>44.376061503188978</v>
      </c>
      <c r="E197">
        <f t="shared" si="37"/>
        <v>-69.591395004158954</v>
      </c>
      <c r="F197">
        <f t="shared" si="30"/>
        <v>-1.69621757972341</v>
      </c>
      <c r="G197">
        <f t="shared" si="31"/>
        <v>203.20749055291239</v>
      </c>
      <c r="H197" s="10">
        <v>1133786000</v>
      </c>
      <c r="I197">
        <f t="shared" si="38"/>
        <v>11337.86</v>
      </c>
      <c r="J197">
        <f t="shared" si="32"/>
        <v>417.20275061494482</v>
      </c>
      <c r="K197">
        <f t="shared" si="33"/>
        <v>14.089589001772035</v>
      </c>
      <c r="L197">
        <f t="shared" si="34"/>
        <v>0.35966645256258262</v>
      </c>
      <c r="M197">
        <f t="shared" si="39"/>
        <v>-0.65449476450869093</v>
      </c>
      <c r="N197">
        <f t="shared" si="40"/>
        <v>0.84758099688894217</v>
      </c>
      <c r="O197">
        <f t="shared" si="41"/>
        <v>-1.9021769409126021</v>
      </c>
      <c r="P197">
        <f t="shared" si="42"/>
        <v>-8.6437136648992802E-2</v>
      </c>
      <c r="Q197">
        <f t="shared" si="43"/>
        <v>-3.7912235896880961E-2</v>
      </c>
      <c r="R197">
        <f t="shared" si="44"/>
        <v>-431.66248349331539</v>
      </c>
    </row>
    <row r="198" spans="1:18">
      <c r="A198" s="11"/>
      <c r="B198">
        <v>87</v>
      </c>
      <c r="C198">
        <f t="shared" si="35"/>
        <v>1.5184364492350666</v>
      </c>
      <c r="D198">
        <f t="shared" si="36"/>
        <v>22.218480406798243</v>
      </c>
      <c r="E198">
        <f t="shared" si="37"/>
        <v>-70.75636234136536</v>
      </c>
      <c r="F198">
        <f t="shared" si="30"/>
        <v>-1.8161670468050777</v>
      </c>
      <c r="G198">
        <f t="shared" si="31"/>
        <v>204.04679142268091</v>
      </c>
      <c r="H198" s="10">
        <v>1060515000</v>
      </c>
      <c r="I198">
        <f t="shared" si="38"/>
        <v>10605.150000000001</v>
      </c>
      <c r="J198">
        <f t="shared" si="32"/>
        <v>391.85279238859135</v>
      </c>
      <c r="K198">
        <f t="shared" si="33"/>
        <v>6.6258211020064772</v>
      </c>
      <c r="L198">
        <f t="shared" si="34"/>
        <v>0.17196943616411522</v>
      </c>
      <c r="M198">
        <f t="shared" si="39"/>
        <v>-0.65719800159712916</v>
      </c>
      <c r="N198">
        <f t="shared" si="40"/>
        <v>0.42612485498626623</v>
      </c>
      <c r="O198">
        <f t="shared" si="41"/>
        <v>-1.9754430510681071</v>
      </c>
      <c r="P198">
        <f t="shared" si="42"/>
        <v>-4.4184096850080692E-2</v>
      </c>
      <c r="Q198">
        <f t="shared" si="43"/>
        <v>-4.2285604585192912E-2</v>
      </c>
      <c r="R198">
        <f t="shared" si="44"/>
        <v>-398.65574103796519</v>
      </c>
    </row>
    <row r="199" spans="1:18">
      <c r="A199" s="11"/>
      <c r="B199">
        <v>90</v>
      </c>
      <c r="C199">
        <f t="shared" si="35"/>
        <v>1.5707963267948966</v>
      </c>
      <c r="D199">
        <f t="shared" si="36"/>
        <v>2.6005961192766299E-14</v>
      </c>
      <c r="E199">
        <f t="shared" si="37"/>
        <v>-71.14610816603907</v>
      </c>
      <c r="F199">
        <f t="shared" si="30"/>
        <v>-1.856741299004967</v>
      </c>
      <c r="G199">
        <f t="shared" si="31"/>
        <v>204.32681422027846</v>
      </c>
      <c r="H199" s="10">
        <v>988108000</v>
      </c>
      <c r="I199">
        <f t="shared" si="38"/>
        <v>9881.08</v>
      </c>
      <c r="J199">
        <f t="shared" si="32"/>
        <v>365.59995999999995</v>
      </c>
      <c r="K199">
        <f t="shared" si="33"/>
        <v>7.2357150675708394E-15</v>
      </c>
      <c r="L199">
        <f t="shared" si="34"/>
        <v>1.8883333759184226E-16</v>
      </c>
      <c r="M199">
        <f t="shared" si="39"/>
        <v>-0.65809990464446266</v>
      </c>
      <c r="N199">
        <f t="shared" si="40"/>
        <v>4.9944884997284462E-16</v>
      </c>
      <c r="O199">
        <f t="shared" si="41"/>
        <v>-2.0000671971867074</v>
      </c>
      <c r="P199">
        <f t="shared" si="42"/>
        <v>-5.2072182929681802E-17</v>
      </c>
      <c r="Q199">
        <f t="shared" si="43"/>
        <v>-4.3777279201289626E-2</v>
      </c>
      <c r="R199">
        <f t="shared" si="44"/>
        <v>-365.59995999999995</v>
      </c>
    </row>
    <row r="200" spans="1:18">
      <c r="A200" s="11"/>
      <c r="B200">
        <v>93</v>
      </c>
      <c r="C200">
        <f t="shared" si="35"/>
        <v>1.6231562043547263</v>
      </c>
      <c r="D200">
        <f t="shared" si="36"/>
        <v>-22.218480406798101</v>
      </c>
      <c r="E200">
        <f t="shared" si="37"/>
        <v>-70.756362341365374</v>
      </c>
      <c r="F200">
        <f t="shared" si="30"/>
        <v>-1.8161670468050781</v>
      </c>
      <c r="G200">
        <f t="shared" si="31"/>
        <v>204.04679142268091</v>
      </c>
      <c r="H200" s="10">
        <v>916896900</v>
      </c>
      <c r="I200">
        <f t="shared" si="38"/>
        <v>9168.969000000001</v>
      </c>
      <c r="J200">
        <f t="shared" si="32"/>
        <v>338.78692012601709</v>
      </c>
      <c r="K200">
        <f t="shared" si="33"/>
        <v>-5.728532673639017</v>
      </c>
      <c r="L200">
        <f t="shared" si="34"/>
        <v>-0.14868082291492726</v>
      </c>
      <c r="M200">
        <f t="shared" si="39"/>
        <v>-0.65719800159712916</v>
      </c>
      <c r="N200">
        <f t="shared" si="40"/>
        <v>-0.42612485498626351</v>
      </c>
      <c r="O200">
        <f t="shared" si="41"/>
        <v>-1.9754430510681076</v>
      </c>
      <c r="P200">
        <f t="shared" si="42"/>
        <v>4.4184096850080401E-2</v>
      </c>
      <c r="Q200">
        <f t="shared" si="43"/>
        <v>-4.2285604585192933E-2</v>
      </c>
      <c r="R200">
        <f t="shared" si="44"/>
        <v>-332.9052470450423</v>
      </c>
    </row>
    <row r="201" spans="1:18">
      <c r="A201" s="11"/>
      <c r="B201">
        <v>96</v>
      </c>
      <c r="C201">
        <f t="shared" si="35"/>
        <v>1.6755160819145563</v>
      </c>
      <c r="D201">
        <f t="shared" si="36"/>
        <v>-44.376061503188922</v>
      </c>
      <c r="E201">
        <f t="shared" si="37"/>
        <v>-69.591395004158954</v>
      </c>
      <c r="F201">
        <f t="shared" ref="F201:F249" si="45">-($D$2/(262144*$F$2^11))*(65536*COS(4*C201)*$F$2^8*$B$2^2*$E$2^4+49152*COS(4*C201)*$F$2^6*$B$2^2*$E$2^6+35840*COS(4*C201)*$F$2^4*$B$2^2*$E$2^8+26880*COS(4*C201)*$F$2^2*$B$2^2*$E$2^10+4725*COS(4*C201)*$B$2^2*$E$2^12)</f>
        <v>-1.69621757972341</v>
      </c>
      <c r="G201">
        <f t="shared" ref="G201:G249" si="46">$C$2*$E$2*$B$2^2*SIN(C201)</f>
        <v>203.20749055291242</v>
      </c>
      <c r="H201" s="10">
        <v>847188900</v>
      </c>
      <c r="I201">
        <f t="shared" si="38"/>
        <v>8471.889000000001</v>
      </c>
      <c r="J201">
        <f t="shared" ref="J201:J249" si="47">I201*$E$2*SIN(C201)</f>
        <v>311.74272690829622</v>
      </c>
      <c r="K201">
        <f t="shared" ref="K201:K249" si="48">(I201/(65536*$F$2^9))*(32768*$F$2^8*$E$2^2+8192*$F$2^6*$E$2^4+3840*$F$2^4*$E$2^6+2240*$F$2^2*$E$2^8+1470*$E$2^10)*SIN(2*C201)</f>
        <v>-10.528039160708753</v>
      </c>
      <c r="L201">
        <f t="shared" ref="L201:L249" si="49">(I201/(65536*$F$2^9))*(-4096*$F$2^6*$E$2^4-3072*$F$2^4*$E$2^6-2240*$F$2^2*$E$2^8-1680*$E$2^10)*SIN(4*C201)</f>
        <v>-0.26875038703370496</v>
      </c>
      <c r="M201">
        <f t="shared" si="39"/>
        <v>-0.65449476450869104</v>
      </c>
      <c r="N201">
        <f t="shared" si="40"/>
        <v>-0.84758099688894106</v>
      </c>
      <c r="O201">
        <f t="shared" si="41"/>
        <v>-1.9021769409126021</v>
      </c>
      <c r="P201">
        <f t="shared" si="42"/>
        <v>8.6437136648992718E-2</v>
      </c>
      <c r="Q201">
        <f t="shared" si="43"/>
        <v>-3.7912235896880982E-2</v>
      </c>
      <c r="R201">
        <f t="shared" si="44"/>
        <v>-300.93810840752042</v>
      </c>
    </row>
    <row r="202" spans="1:18">
      <c r="A202" s="11"/>
      <c r="B202">
        <v>99</v>
      </c>
      <c r="C202">
        <f t="shared" ref="C202:C249" si="50">(B202*2*PI())/360</f>
        <v>1.7278759594743864</v>
      </c>
      <c r="D202">
        <f t="shared" ref="D202:D249" si="51">$C$2*$E$2*$B$2^2*COS(C202)+($D$2/(262144*$F$2^11)*262144*$E$2*$B$2^2*$F$2^11*COS(C202))</f>
        <v>-66.412010899541812</v>
      </c>
      <c r="E202">
        <f t="shared" ref="E202:E249" si="52">-($D$2/(262144*$F$2^11))*(-262144*COS(2*C202)*$F$2^10*$B$2^2*$E$2^2-65536*COS(2*C202)*$F$2^8*$B$2^2*$E$2^4-30720*COS(2*C202)*$F$2^6*$B$2^2*$E$2^6-17920*COS(2*C202)*$F$2^4*$B$2^2*$E$2^8-11760*COS(2*C202)*$F$2^2*$B$2^2*$E$2^10+15120*COS(2*C202)*$B$2^2*$E$2^12)</f>
        <v>-67.663969780351309</v>
      </c>
      <c r="F202">
        <f t="shared" si="45"/>
        <v>-1.502135265052833</v>
      </c>
      <c r="G202">
        <f t="shared" si="46"/>
        <v>201.81121207631782</v>
      </c>
      <c r="H202" s="10">
        <v>779267300</v>
      </c>
      <c r="I202">
        <f t="shared" ref="I202:I249" si="53">H202*10^(-5)</f>
        <v>7792.6730000000007</v>
      </c>
      <c r="J202">
        <f t="shared" si="47"/>
        <v>284.77909377430973</v>
      </c>
      <c r="K202">
        <f t="shared" si="48"/>
        <v>-14.393192740464457</v>
      </c>
      <c r="L202">
        <f t="shared" si="49"/>
        <v>-0.35724049241093292</v>
      </c>
      <c r="M202">
        <f t="shared" ref="M202:M249" si="54">(($D$2*SIN(C202))/(524288*$F$2^12))*(-131072*$F$2^11*$B$2^2*$E$2^3-32768*$F$2^9*$B$2^2*$E$2^5-15360*$F$2^7*$B$2^2*$E$2^7-8960*$F$2^5*$B$2^2*$E$2^9-5880*$F$2^3*$B$2^2*$E$2^11+41580*$F$2*$B$2^2*$E$2^13)</f>
        <v>-0.64999760276410767</v>
      </c>
      <c r="N202">
        <f t="shared" ref="N202:N249" si="55">(($D$2*SIN(2*C202))/(524288*$F$2^12))*(262144*$F$2^12*$B$2^2*$E$2^2+16384*$F$2^8*$B$2^2*$E$2^6+16384*$F$2^6*$B$2^2*$E$2^8+14336*$F$2^4*$B$2^2*$E$2^10+12288*$F$2^2*$B$2^2*$E$2^12+31680*$B$2^2*$E$2^14)</f>
        <v>-1.2597508640219788</v>
      </c>
      <c r="O202">
        <f t="shared" ref="O202:O249" si="56">(($D$2*SIN(3*C202))/(524288*$F$2^12))*(393216*$F$2^11*$B$2^2*$E$2^3+147456*$F$2^9*$B$2^2*$E$2^5+82944*$F$2^7*$B$2^2*$E$2^7+53760*$F$2^5*$B$2^2*$E$2^9+37800*$F$2^3*$B$2^2*$E$2^11-10395*$F$2*$B$2^2*$E$2^13)</f>
        <v>-1.7820729215084987</v>
      </c>
      <c r="P202">
        <f t="shared" ref="P202:P249" si="57">(($D$2*SIN(4*C202))/(524288*$F$2^12))*(131072*$F$2^10*$B$2^2*$E$2^4+65536*$F$2^8*$B$2^2*$E$2^6+32768*$F$2^6*$B$2^2*$E$2^8+16384*$F$2^4*$B$2^2*$E$2^10+7680*$F$2^2*$B$2^2*$E$2^12-28160*$B$2^2*$E$2^14)</f>
        <v>0.12491245880494438</v>
      </c>
      <c r="Q202">
        <f t="shared" ref="Q202:Q249" si="58">(($D$2*SIN(5*C202))/(524288*$F$2^12))*(-81920*$F$2^9*$B$2^2*$E$2^5-76800*$F$2^7*$B$2^2*$E$2^7-64000*$F$2^5*$B$2^2*$E$2^9-52500*$F$2^3*$B$2^2*$E$2^11-17325*$F$2*$B$2^2*$E$2^13)</f>
        <v>-3.0955210985128684E-2</v>
      </c>
      <c r="R202">
        <f t="shared" ref="R202:R249" si="59">I202*(-$E$2*SIN(C202)-($E$2^2*SIN(C202)*COS(C202))/($F$2*SQRT(1-($E$2^2*(SIN(C202))^2)/($F$2^2))))</f>
        <v>-270.01876772491147</v>
      </c>
    </row>
    <row r="203" spans="1:18">
      <c r="A203" s="11"/>
      <c r="B203">
        <v>102</v>
      </c>
      <c r="C203">
        <f t="shared" si="50"/>
        <v>1.780235837034216</v>
      </c>
      <c r="D203">
        <f t="shared" si="51"/>
        <v>-88.265929590261052</v>
      </c>
      <c r="E203">
        <f t="shared" si="52"/>
        <v>-64.995203944034188</v>
      </c>
      <c r="F203">
        <f t="shared" si="45"/>
        <v>-1.2424024312547286</v>
      </c>
      <c r="G203">
        <f t="shared" si="46"/>
        <v>199.86178309514742</v>
      </c>
      <c r="H203" s="10">
        <v>713391900</v>
      </c>
      <c r="I203">
        <f t="shared" si="53"/>
        <v>7133.9190000000008</v>
      </c>
      <c r="J203">
        <f t="shared" si="47"/>
        <v>258.18695288613452</v>
      </c>
      <c r="K203">
        <f t="shared" si="48"/>
        <v>-17.34322260340522</v>
      </c>
      <c r="L203">
        <f t="shared" si="49"/>
        <v>-0.41348253821576886</v>
      </c>
      <c r="M203">
        <f t="shared" si="54"/>
        <v>-0.64371884277112756</v>
      </c>
      <c r="N203">
        <f t="shared" si="55"/>
        <v>-1.6581186370689704</v>
      </c>
      <c r="O203">
        <f t="shared" si="56"/>
        <v>-1.6180883524159155</v>
      </c>
      <c r="P203">
        <f t="shared" si="57"/>
        <v>0.15792850711464024</v>
      </c>
      <c r="Q203">
        <f t="shared" si="58"/>
        <v>-2.1888639600644869E-2</v>
      </c>
      <c r="R203">
        <f t="shared" si="59"/>
        <v>-240.41963067366797</v>
      </c>
    </row>
    <row r="204" spans="1:18">
      <c r="A204" s="11"/>
      <c r="B204">
        <v>105</v>
      </c>
      <c r="C204">
        <f t="shared" si="50"/>
        <v>1.8325957145940461</v>
      </c>
      <c r="D204">
        <f t="shared" si="51"/>
        <v>-109.87791750326323</v>
      </c>
      <c r="E204">
        <f t="shared" si="52"/>
        <v>-61.614337052185348</v>
      </c>
      <c r="F204">
        <f t="shared" si="45"/>
        <v>-0.92837064950248294</v>
      </c>
      <c r="G204">
        <f t="shared" si="46"/>
        <v>197.36454685873542</v>
      </c>
      <c r="H204" s="10">
        <v>649798100</v>
      </c>
      <c r="I204">
        <f t="shared" si="53"/>
        <v>6497.9810000000007</v>
      </c>
      <c r="J204">
        <f t="shared" si="47"/>
        <v>232.23300366551965</v>
      </c>
      <c r="K204">
        <f t="shared" si="48"/>
        <v>-19.419442861210861</v>
      </c>
      <c r="L204">
        <f t="shared" si="49"/>
        <v>-0.43889901917833679</v>
      </c>
      <c r="M204">
        <f t="shared" si="54"/>
        <v>-0.63567569417445968</v>
      </c>
      <c r="N204">
        <f t="shared" si="55"/>
        <v>-2.0383197153446075</v>
      </c>
      <c r="O204">
        <f t="shared" si="56"/>
        <v>-1.4142610779594915</v>
      </c>
      <c r="P204">
        <f t="shared" si="57"/>
        <v>0.18404232183837016</v>
      </c>
      <c r="Q204">
        <f t="shared" si="58"/>
        <v>-1.1330393600064225E-2</v>
      </c>
      <c r="R204">
        <f t="shared" si="59"/>
        <v>-212.36453212243399</v>
      </c>
    </row>
    <row r="205" spans="1:18">
      <c r="A205" s="11"/>
      <c r="B205">
        <v>108</v>
      </c>
      <c r="C205">
        <f t="shared" si="50"/>
        <v>1.8849555921538759</v>
      </c>
      <c r="D205">
        <f t="shared" si="51"/>
        <v>-131.18873768190915</v>
      </c>
      <c r="E205">
        <f t="shared" si="52"/>
        <v>-57.558410589963849</v>
      </c>
      <c r="F205">
        <f t="shared" si="45"/>
        <v>-0.57376461555035096</v>
      </c>
      <c r="G205">
        <f t="shared" si="46"/>
        <v>194.32634811802509</v>
      </c>
      <c r="H205" s="10">
        <v>588697500</v>
      </c>
      <c r="I205">
        <f t="shared" si="53"/>
        <v>5886.9750000000004</v>
      </c>
      <c r="J205">
        <f t="shared" si="47"/>
        <v>207.15729959561648</v>
      </c>
      <c r="K205">
        <f t="shared" si="48"/>
        <v>-20.682317522334291</v>
      </c>
      <c r="L205">
        <f t="shared" si="49"/>
        <v>-0.43667070623097742</v>
      </c>
      <c r="M205">
        <f t="shared" si="54"/>
        <v>-0.62589020268533546</v>
      </c>
      <c r="N205">
        <f t="shared" si="55"/>
        <v>-2.3961885362731032</v>
      </c>
      <c r="O205">
        <f t="shared" si="56"/>
        <v>-1.1756100021002889</v>
      </c>
      <c r="P205">
        <f t="shared" si="57"/>
        <v>0.20211260396472092</v>
      </c>
      <c r="Q205">
        <f t="shared" si="58"/>
        <v>-1.6090099792068977E-17</v>
      </c>
      <c r="R205">
        <f t="shared" si="59"/>
        <v>-186.02962858362025</v>
      </c>
    </row>
    <row r="206" spans="1:18">
      <c r="A206" s="11"/>
      <c r="B206">
        <v>111</v>
      </c>
      <c r="C206">
        <f t="shared" si="50"/>
        <v>1.9373154697137058</v>
      </c>
      <c r="D206">
        <f t="shared" si="51"/>
        <v>-152.13997864938642</v>
      </c>
      <c r="E206">
        <f t="shared" si="52"/>
        <v>-52.871862136446921</v>
      </c>
      <c r="F206">
        <f t="shared" si="45"/>
        <v>-0.19408231467057585</v>
      </c>
      <c r="G206">
        <f t="shared" si="46"/>
        <v>190.75551436458207</v>
      </c>
      <c r="H206" s="10">
        <v>530277700</v>
      </c>
      <c r="I206">
        <f t="shared" si="53"/>
        <v>5302.777</v>
      </c>
      <c r="J206">
        <f t="shared" si="47"/>
        <v>183.17104609134341</v>
      </c>
      <c r="K206">
        <f t="shared" si="48"/>
        <v>-21.208140095867023</v>
      </c>
      <c r="L206">
        <f t="shared" si="49"/>
        <v>-0.41131377500430533</v>
      </c>
      <c r="M206">
        <f t="shared" si="54"/>
        <v>-0.61438918965574529</v>
      </c>
      <c r="N206">
        <f t="shared" si="55"/>
        <v>-2.7278042141635042</v>
      </c>
      <c r="O206">
        <f t="shared" si="56"/>
        <v>-0.90801150636346828</v>
      </c>
      <c r="P206">
        <f t="shared" si="57"/>
        <v>0.21134959545393711</v>
      </c>
      <c r="Q206">
        <f t="shared" si="58"/>
        <v>1.1330393600064197E-2</v>
      </c>
      <c r="R206">
        <f t="shared" si="59"/>
        <v>-161.54498856454552</v>
      </c>
    </row>
    <row r="207" spans="1:18">
      <c r="A207" s="11"/>
      <c r="B207">
        <v>114</v>
      </c>
      <c r="C207">
        <f t="shared" si="50"/>
        <v>1.9896753472735356</v>
      </c>
      <c r="D207">
        <f t="shared" si="51"/>
        <v>-172.67421451050586</v>
      </c>
      <c r="E207">
        <f t="shared" si="52"/>
        <v>-47.606038497214655</v>
      </c>
      <c r="F207">
        <f t="shared" si="45"/>
        <v>0.19408231467057471</v>
      </c>
      <c r="G207">
        <f t="shared" si="46"/>
        <v>186.66183300551899</v>
      </c>
      <c r="H207" s="10">
        <v>474702600</v>
      </c>
      <c r="I207">
        <f t="shared" si="53"/>
        <v>4747.0260000000007</v>
      </c>
      <c r="J207">
        <f t="shared" si="47"/>
        <v>160.45508946561907</v>
      </c>
      <c r="K207">
        <f t="shared" si="48"/>
        <v>-21.085475197085259</v>
      </c>
      <c r="L207">
        <f t="shared" si="49"/>
        <v>-0.3682065423651773</v>
      </c>
      <c r="M207">
        <f t="shared" si="54"/>
        <v>-0.60120417856297781</v>
      </c>
      <c r="N207">
        <f t="shared" si="55"/>
        <v>-3.0295334982537985</v>
      </c>
      <c r="O207">
        <f t="shared" si="56"/>
        <v>-0.61805475382256203</v>
      </c>
      <c r="P207">
        <f t="shared" si="57"/>
        <v>0.21134959545393714</v>
      </c>
      <c r="Q207">
        <f t="shared" si="58"/>
        <v>2.1888639600644778E-2</v>
      </c>
      <c r="R207">
        <f t="shared" si="59"/>
        <v>-138.99716569786958</v>
      </c>
    </row>
    <row r="208" spans="1:18">
      <c r="A208" s="11"/>
      <c r="B208">
        <v>117</v>
      </c>
      <c r="C208">
        <f t="shared" si="50"/>
        <v>2.0420352248333655</v>
      </c>
      <c r="D208">
        <f t="shared" si="51"/>
        <v>-192.73516235208962</v>
      </c>
      <c r="E208">
        <f t="shared" si="52"/>
        <v>-41.818633138002873</v>
      </c>
      <c r="F208">
        <f t="shared" si="45"/>
        <v>0.57376461555034974</v>
      </c>
      <c r="G208">
        <f t="shared" si="46"/>
        <v>182.05652453689271</v>
      </c>
      <c r="H208" s="10">
        <v>422111600</v>
      </c>
      <c r="I208">
        <f t="shared" si="53"/>
        <v>4221.116</v>
      </c>
      <c r="J208">
        <f t="shared" si="47"/>
        <v>139.15855012816854</v>
      </c>
      <c r="K208">
        <f t="shared" si="48"/>
        <v>-20.411421740060028</v>
      </c>
      <c r="L208">
        <f t="shared" si="49"/>
        <v>-0.31310438804358409</v>
      </c>
      <c r="M208">
        <f t="shared" si="54"/>
        <v>-0.5863713086059591</v>
      </c>
      <c r="N208">
        <f t="shared" si="55"/>
        <v>-3.2980705793665841</v>
      </c>
      <c r="O208">
        <f t="shared" si="56"/>
        <v>-0.31287944203641704</v>
      </c>
      <c r="P208">
        <f t="shared" si="57"/>
        <v>0.20211260396472092</v>
      </c>
      <c r="Q208">
        <f t="shared" si="58"/>
        <v>3.0955210985128719E-2</v>
      </c>
      <c r="R208">
        <f t="shared" si="59"/>
        <v>-118.43210199948894</v>
      </c>
    </row>
    <row r="209" spans="1:18">
      <c r="A209" s="11"/>
      <c r="B209">
        <v>120</v>
      </c>
      <c r="C209">
        <f t="shared" si="50"/>
        <v>2.0943951023931953</v>
      </c>
      <c r="D209">
        <f t="shared" si="51"/>
        <v>-212.26783651052307</v>
      </c>
      <c r="E209">
        <f t="shared" si="52"/>
        <v>-35.573054083019564</v>
      </c>
      <c r="F209">
        <f t="shared" si="45"/>
        <v>0.92837064950248205</v>
      </c>
      <c r="G209">
        <f t="shared" si="46"/>
        <v>176.95221178910464</v>
      </c>
      <c r="H209" s="10">
        <v>372620700</v>
      </c>
      <c r="I209">
        <f t="shared" si="53"/>
        <v>3726.2070000000003</v>
      </c>
      <c r="J209">
        <f t="shared" si="47"/>
        <v>119.39862710509789</v>
      </c>
      <c r="K209">
        <f t="shared" si="48"/>
        <v>-19.287943870352951</v>
      </c>
      <c r="L209">
        <f t="shared" si="49"/>
        <v>-0.25168257610409345</v>
      </c>
      <c r="M209">
        <f t="shared" si="54"/>
        <v>-0.5699312356502213</v>
      </c>
      <c r="N209">
        <f t="shared" si="55"/>
        <v>-3.5304733090461893</v>
      </c>
      <c r="O209">
        <f t="shared" si="56"/>
        <v>-4.9007584726934183E-16</v>
      </c>
      <c r="P209">
        <f t="shared" si="57"/>
        <v>0.18404232183837027</v>
      </c>
      <c r="Q209">
        <f t="shared" si="58"/>
        <v>3.7912235896880919E-2</v>
      </c>
      <c r="R209">
        <f t="shared" si="59"/>
        <v>-99.859096326927045</v>
      </c>
    </row>
    <row r="210" spans="1:18">
      <c r="A210" s="11"/>
      <c r="B210">
        <v>123</v>
      </c>
      <c r="C210">
        <f t="shared" si="50"/>
        <v>2.1467549799530254</v>
      </c>
      <c r="D210">
        <f t="shared" si="51"/>
        <v>-231.2186992836377</v>
      </c>
      <c r="E210">
        <f t="shared" si="52"/>
        <v>-28.937729203362494</v>
      </c>
      <c r="F210">
        <f t="shared" si="45"/>
        <v>1.2424024312547277</v>
      </c>
      <c r="G210">
        <f t="shared" si="46"/>
        <v>171.36288532860007</v>
      </c>
      <c r="H210" s="10">
        <v>326321700</v>
      </c>
      <c r="I210">
        <f t="shared" si="53"/>
        <v>3263.2170000000001</v>
      </c>
      <c r="J210">
        <f t="shared" si="47"/>
        <v>101.26027002460901</v>
      </c>
      <c r="K210">
        <f t="shared" si="48"/>
        <v>-17.818225128387876</v>
      </c>
      <c r="L210">
        <f t="shared" si="49"/>
        <v>-0.18913632856061963</v>
      </c>
      <c r="M210">
        <f t="shared" si="54"/>
        <v>-0.55192902079300077</v>
      </c>
      <c r="N210">
        <f t="shared" si="55"/>
        <v>-3.7241954343528501</v>
      </c>
      <c r="O210">
        <f t="shared" si="56"/>
        <v>0.31287944203641782</v>
      </c>
      <c r="P210">
        <f t="shared" si="57"/>
        <v>0.15792850711464029</v>
      </c>
      <c r="Q210">
        <f t="shared" si="58"/>
        <v>4.2285604585192919E-2</v>
      </c>
      <c r="R210">
        <f t="shared" si="59"/>
        <v>-83.254545527363263</v>
      </c>
    </row>
    <row r="211" spans="1:18">
      <c r="A211" s="11"/>
      <c r="B211">
        <v>126</v>
      </c>
      <c r="C211">
        <f t="shared" si="50"/>
        <v>2.1991148575128552</v>
      </c>
      <c r="D211">
        <f t="shared" si="51"/>
        <v>-249.53580767383053</v>
      </c>
      <c r="E211">
        <f t="shared" si="52"/>
        <v>-21.985356506944306</v>
      </c>
      <c r="F211">
        <f t="shared" si="45"/>
        <v>1.5021352650528335</v>
      </c>
      <c r="G211">
        <f t="shared" si="46"/>
        <v>165.30386511069796</v>
      </c>
      <c r="H211" s="10">
        <v>283282500</v>
      </c>
      <c r="I211">
        <f t="shared" si="53"/>
        <v>2832.8250000000003</v>
      </c>
      <c r="J211">
        <f t="shared" si="47"/>
        <v>84.796731982337789</v>
      </c>
      <c r="K211">
        <f t="shared" si="48"/>
        <v>-16.103281931171136</v>
      </c>
      <c r="L211">
        <f t="shared" si="49"/>
        <v>-0.12986555420893456</v>
      </c>
      <c r="M211">
        <f t="shared" si="54"/>
        <v>-0.53241400685390272</v>
      </c>
      <c r="N211">
        <f t="shared" si="55"/>
        <v>-3.8771144951427416</v>
      </c>
      <c r="O211">
        <f t="shared" si="56"/>
        <v>0.61805475382256114</v>
      </c>
      <c r="P211">
        <f t="shared" si="57"/>
        <v>0.12491245880494432</v>
      </c>
      <c r="Q211">
        <f t="shared" si="58"/>
        <v>4.3777279201289626E-2</v>
      </c>
      <c r="R211">
        <f t="shared" si="59"/>
        <v>-68.566206881755122</v>
      </c>
    </row>
    <row r="212" spans="1:18">
      <c r="A212" s="11"/>
      <c r="B212">
        <v>129</v>
      </c>
      <c r="C212">
        <f t="shared" si="50"/>
        <v>2.2514747350726849</v>
      </c>
      <c r="D212">
        <f t="shared" si="51"/>
        <v>-267.16895576021068</v>
      </c>
      <c r="E212">
        <f t="shared" si="52"/>
        <v>-14.792107643904409</v>
      </c>
      <c r="F212">
        <f t="shared" si="45"/>
        <v>1.6962175797234089</v>
      </c>
      <c r="G212">
        <f t="shared" si="46"/>
        <v>158.79175848865822</v>
      </c>
      <c r="H212" s="10">
        <v>243546900</v>
      </c>
      <c r="I212">
        <f t="shared" si="53"/>
        <v>2435.4690000000001</v>
      </c>
      <c r="J212">
        <f t="shared" si="47"/>
        <v>70.030451211334963</v>
      </c>
      <c r="K212">
        <f t="shared" si="48"/>
        <v>-14.238863427009022</v>
      </c>
      <c r="L212">
        <f t="shared" si="49"/>
        <v>-7.7259420698098449E-2</v>
      </c>
      <c r="M212">
        <f t="shared" si="54"/>
        <v>-0.51143968312966182</v>
      </c>
      <c r="N212">
        <f t="shared" si="55"/>
        <v>-3.9875550781854816</v>
      </c>
      <c r="O212">
        <f t="shared" si="56"/>
        <v>0.90801150636346606</v>
      </c>
      <c r="P212">
        <f t="shared" si="57"/>
        <v>8.643713664899301E-2</v>
      </c>
      <c r="Q212">
        <f t="shared" si="58"/>
        <v>4.2285604585192933E-2</v>
      </c>
      <c r="R212">
        <f t="shared" si="59"/>
        <v>-55.717388708415392</v>
      </c>
    </row>
    <row r="213" spans="1:18">
      <c r="A213" s="11"/>
      <c r="B213">
        <v>132</v>
      </c>
      <c r="C213">
        <f t="shared" si="50"/>
        <v>2.3038346126325151</v>
      </c>
      <c r="D213">
        <f t="shared" si="51"/>
        <v>-284.06981230953863</v>
      </c>
      <c r="E213">
        <f t="shared" si="52"/>
        <v>-7.4367933540703097</v>
      </c>
      <c r="F213">
        <f t="shared" si="45"/>
        <v>1.8161670468050781</v>
      </c>
      <c r="G213">
        <f t="shared" si="46"/>
        <v>151.8444146940808</v>
      </c>
      <c r="H213" s="10">
        <v>207134900</v>
      </c>
      <c r="I213">
        <f t="shared" si="53"/>
        <v>2071.3490000000002</v>
      </c>
      <c r="J213">
        <f t="shared" si="47"/>
        <v>56.954554770987684</v>
      </c>
      <c r="K213">
        <f t="shared" si="48"/>
        <v>-12.312775257607001</v>
      </c>
      <c r="L213">
        <f t="shared" si="49"/>
        <v>-3.358827735855717E-2</v>
      </c>
      <c r="M213">
        <f t="shared" si="54"/>
        <v>-0.48906353878369901</v>
      </c>
      <c r="N213">
        <f t="shared" si="55"/>
        <v>-4.0543071733420764</v>
      </c>
      <c r="O213">
        <f t="shared" si="56"/>
        <v>1.1756100021002882</v>
      </c>
      <c r="P213">
        <f t="shared" si="57"/>
        <v>4.4184096850080533E-2</v>
      </c>
      <c r="Q213">
        <f t="shared" si="58"/>
        <v>3.791223589688094E-2</v>
      </c>
      <c r="R213">
        <f t="shared" si="59"/>
        <v>-44.611220444483628</v>
      </c>
    </row>
    <row r="214" spans="1:18">
      <c r="A214" s="11"/>
      <c r="B214">
        <v>135</v>
      </c>
      <c r="C214">
        <f t="shared" si="50"/>
        <v>2.3561944901923448</v>
      </c>
      <c r="D214">
        <f t="shared" si="51"/>
        <v>-300.19205324877663</v>
      </c>
      <c r="E214">
        <f t="shared" si="52"/>
        <v>-1.3074681673857649E-14</v>
      </c>
      <c r="F214">
        <f t="shared" si="45"/>
        <v>1.856741299004967</v>
      </c>
      <c r="G214">
        <f t="shared" si="46"/>
        <v>144.4808759134028</v>
      </c>
      <c r="H214" s="10">
        <v>174042600</v>
      </c>
      <c r="I214">
        <f t="shared" si="53"/>
        <v>1740.4260000000002</v>
      </c>
      <c r="J214">
        <f t="shared" si="47"/>
        <v>45.534679989874995</v>
      </c>
      <c r="K214">
        <f t="shared" si="48"/>
        <v>-10.402647610439539</v>
      </c>
      <c r="L214">
        <f t="shared" si="49"/>
        <v>-4.9890869785228895E-17</v>
      </c>
      <c r="M214">
        <f t="shared" si="54"/>
        <v>-0.46534690527231987</v>
      </c>
      <c r="N214">
        <f t="shared" si="55"/>
        <v>-4.0766394306892133</v>
      </c>
      <c r="O214">
        <f t="shared" si="56"/>
        <v>1.4142610779594924</v>
      </c>
      <c r="P214">
        <f t="shared" si="57"/>
        <v>7.8108274394522696E-17</v>
      </c>
      <c r="Q214">
        <f t="shared" si="58"/>
        <v>3.0955210985128746E-2</v>
      </c>
      <c r="R214">
        <f t="shared" si="59"/>
        <v>-35.134684872115741</v>
      </c>
    </row>
    <row r="215" spans="1:18">
      <c r="A215" s="11"/>
      <c r="B215">
        <v>138</v>
      </c>
      <c r="C215">
        <f t="shared" si="50"/>
        <v>2.4085543677521746</v>
      </c>
      <c r="D215">
        <f t="shared" si="51"/>
        <v>-315.49148863615346</v>
      </c>
      <c r="E215">
        <f t="shared" si="52"/>
        <v>7.4367933540702822</v>
      </c>
      <c r="F215">
        <f t="shared" si="45"/>
        <v>1.8161670468050781</v>
      </c>
      <c r="G215">
        <f t="shared" si="46"/>
        <v>136.72132509458874</v>
      </c>
      <c r="H215" s="10">
        <v>144241900</v>
      </c>
      <c r="I215">
        <f t="shared" si="53"/>
        <v>1442.4190000000001</v>
      </c>
      <c r="J215">
        <f t="shared" si="47"/>
        <v>35.711167903460911</v>
      </c>
      <c r="K215">
        <f t="shared" si="48"/>
        <v>-8.5742098382755536</v>
      </c>
      <c r="L215">
        <f t="shared" si="49"/>
        <v>2.338976649480725E-2</v>
      </c>
      <c r="M215">
        <f t="shared" si="54"/>
        <v>-0.44035478823945617</v>
      </c>
      <c r="N215">
        <f t="shared" si="55"/>
        <v>-4.0543071733420764</v>
      </c>
      <c r="O215">
        <f t="shared" si="56"/>
        <v>1.6180883524159151</v>
      </c>
      <c r="P215">
        <f t="shared" si="57"/>
        <v>-4.4184096850080373E-2</v>
      </c>
      <c r="Q215">
        <f t="shared" si="58"/>
        <v>2.1888639600644879E-2</v>
      </c>
      <c r="R215">
        <f t="shared" si="59"/>
        <v>-27.16241978184723</v>
      </c>
    </row>
    <row r="216" spans="1:18">
      <c r="A216" s="11"/>
      <c r="B216">
        <v>141</v>
      </c>
      <c r="C216">
        <f t="shared" si="50"/>
        <v>2.4609142453120043</v>
      </c>
      <c r="D216">
        <f t="shared" si="51"/>
        <v>-329.92618378272311</v>
      </c>
      <c r="E216">
        <f t="shared" si="52"/>
        <v>14.792107643904322</v>
      </c>
      <c r="F216">
        <f t="shared" si="45"/>
        <v>1.6962175797234107</v>
      </c>
      <c r="G216">
        <f t="shared" si="46"/>
        <v>128.58703062707318</v>
      </c>
      <c r="H216" s="10">
        <v>117681100</v>
      </c>
      <c r="I216">
        <f t="shared" si="53"/>
        <v>1176.8110000000001</v>
      </c>
      <c r="J216">
        <f t="shared" si="47"/>
        <v>27.401872872334774</v>
      </c>
      <c r="K216">
        <f t="shared" si="48"/>
        <v>-6.8801742532554995</v>
      </c>
      <c r="L216">
        <f t="shared" si="49"/>
        <v>3.7331510329693965E-2</v>
      </c>
      <c r="M216">
        <f t="shared" si="54"/>
        <v>-0.41415568934071417</v>
      </c>
      <c r="N216">
        <f t="shared" si="55"/>
        <v>-3.9875550781854825</v>
      </c>
      <c r="O216">
        <f t="shared" si="56"/>
        <v>1.7820729215084983</v>
      </c>
      <c r="P216">
        <f t="shared" si="57"/>
        <v>-8.643713664899251E-2</v>
      </c>
      <c r="Q216">
        <f t="shared" si="58"/>
        <v>1.1330393600064308E-2</v>
      </c>
      <c r="R216">
        <f t="shared" si="59"/>
        <v>-20.560453140096257</v>
      </c>
    </row>
    <row r="217" spans="1:18">
      <c r="A217" s="11"/>
      <c r="B217">
        <v>144</v>
      </c>
      <c r="C217">
        <f t="shared" si="50"/>
        <v>2.5132741228718345</v>
      </c>
      <c r="D217">
        <f t="shared" si="51"/>
        <v>-343.4565741924323</v>
      </c>
      <c r="E217">
        <f t="shared" si="52"/>
        <v>21.985356506944282</v>
      </c>
      <c r="F217">
        <f t="shared" si="45"/>
        <v>1.5021352650528341</v>
      </c>
      <c r="G217">
        <f t="shared" si="46"/>
        <v>120.10028804658369</v>
      </c>
      <c r="H217" s="10">
        <v>94284140</v>
      </c>
      <c r="I217">
        <f t="shared" si="53"/>
        <v>942.84140000000002</v>
      </c>
      <c r="J217">
        <f t="shared" si="47"/>
        <v>20.504965996319179</v>
      </c>
      <c r="K217">
        <f t="shared" si="48"/>
        <v>-5.3596112998791305</v>
      </c>
      <c r="L217">
        <f t="shared" si="49"/>
        <v>4.3222797363807373E-2</v>
      </c>
      <c r="M217">
        <f t="shared" si="54"/>
        <v>-0.38682141848509805</v>
      </c>
      <c r="N217">
        <f t="shared" si="55"/>
        <v>-3.8771144951427416</v>
      </c>
      <c r="O217">
        <f t="shared" si="56"/>
        <v>1.9021769409126021</v>
      </c>
      <c r="P217">
        <f t="shared" si="57"/>
        <v>-0.12491245880494423</v>
      </c>
      <c r="Q217">
        <f t="shared" si="58"/>
        <v>2.1453466389425302E-17</v>
      </c>
      <c r="R217">
        <f t="shared" si="59"/>
        <v>-15.189393440603073</v>
      </c>
    </row>
    <row r="218" spans="1:18">
      <c r="A218" s="11"/>
      <c r="B218">
        <v>147</v>
      </c>
      <c r="C218">
        <f t="shared" si="50"/>
        <v>2.5656340004316647</v>
      </c>
      <c r="D218">
        <f t="shared" si="51"/>
        <v>-356.04557400565375</v>
      </c>
      <c r="E218">
        <f t="shared" si="52"/>
        <v>28.937729203362522</v>
      </c>
      <c r="F218">
        <f t="shared" si="45"/>
        <v>1.2424024312547262</v>
      </c>
      <c r="G218">
        <f t="shared" si="46"/>
        <v>111.28435892462716</v>
      </c>
      <c r="H218" s="10">
        <v>73951340</v>
      </c>
      <c r="I218">
        <f t="shared" si="53"/>
        <v>739.51340000000005</v>
      </c>
      <c r="J218">
        <f t="shared" si="47"/>
        <v>14.90241098859722</v>
      </c>
      <c r="K218">
        <f t="shared" si="48"/>
        <v>-4.0379834521147542</v>
      </c>
      <c r="L218">
        <f t="shared" si="49"/>
        <v>4.2862258132812213E-2</v>
      </c>
      <c r="M218">
        <f t="shared" si="54"/>
        <v>-0.35842689700904146</v>
      </c>
      <c r="N218">
        <f t="shared" si="55"/>
        <v>-3.7241954343528492</v>
      </c>
      <c r="O218">
        <f t="shared" si="56"/>
        <v>1.9754430510681074</v>
      </c>
      <c r="P218">
        <f t="shared" si="57"/>
        <v>-0.15792850711464046</v>
      </c>
      <c r="Q218">
        <f t="shared" si="58"/>
        <v>-1.1330393600064265E-2</v>
      </c>
      <c r="R218">
        <f t="shared" si="59"/>
        <v>-10.907614578734883</v>
      </c>
    </row>
    <row r="219" spans="1:18">
      <c r="A219" s="11"/>
      <c r="B219">
        <v>150</v>
      </c>
      <c r="C219">
        <f t="shared" si="50"/>
        <v>2.6179938779914944</v>
      </c>
      <c r="D219">
        <f t="shared" si="51"/>
        <v>-367.65867764895006</v>
      </c>
      <c r="E219">
        <f t="shared" si="52"/>
        <v>35.573054083019535</v>
      </c>
      <c r="F219">
        <f t="shared" si="45"/>
        <v>0.92837064950248316</v>
      </c>
      <c r="G219">
        <f t="shared" si="46"/>
        <v>102.16340711013922</v>
      </c>
      <c r="H219" s="10">
        <v>56558900</v>
      </c>
      <c r="I219">
        <f t="shared" si="53"/>
        <v>565.58900000000006</v>
      </c>
      <c r="J219">
        <f t="shared" si="47"/>
        <v>10.463396499999998</v>
      </c>
      <c r="K219">
        <f t="shared" si="48"/>
        <v>-2.9276550888582031</v>
      </c>
      <c r="L219">
        <f t="shared" si="49"/>
        <v>3.8202090365923862E-2</v>
      </c>
      <c r="M219">
        <f t="shared" si="54"/>
        <v>-0.32904995232223128</v>
      </c>
      <c r="N219">
        <f t="shared" si="55"/>
        <v>-3.5304733090461902</v>
      </c>
      <c r="O219">
        <f t="shared" si="56"/>
        <v>2.0000671971867074</v>
      </c>
      <c r="P219">
        <f t="shared" si="57"/>
        <v>-0.18404232183837013</v>
      </c>
      <c r="Q219">
        <f t="shared" si="58"/>
        <v>-2.1888639600644837E-2</v>
      </c>
      <c r="R219">
        <f t="shared" si="59"/>
        <v>-7.5739278485087072</v>
      </c>
    </row>
    <row r="220" spans="1:18">
      <c r="A220" s="11"/>
      <c r="B220">
        <v>153</v>
      </c>
      <c r="C220">
        <f t="shared" si="50"/>
        <v>2.6703537555513241</v>
      </c>
      <c r="D220">
        <f t="shared" si="51"/>
        <v>-378.26405441245186</v>
      </c>
      <c r="E220">
        <f t="shared" si="52"/>
        <v>41.818633138002845</v>
      </c>
      <c r="F220">
        <f t="shared" si="45"/>
        <v>0.57376461555035108</v>
      </c>
      <c r="G220">
        <f t="shared" si="46"/>
        <v>92.762432498053769</v>
      </c>
      <c r="H220" s="10">
        <v>41959120</v>
      </c>
      <c r="I220">
        <f t="shared" si="53"/>
        <v>419.59120000000001</v>
      </c>
      <c r="J220">
        <f t="shared" si="47"/>
        <v>7.0481454872496974</v>
      </c>
      <c r="K220">
        <f t="shared" si="48"/>
        <v>-2.0289546512386485</v>
      </c>
      <c r="L220">
        <f t="shared" si="49"/>
        <v>3.1123486278148493E-2</v>
      </c>
      <c r="M220">
        <f t="shared" si="54"/>
        <v>-0.29877110458808775</v>
      </c>
      <c r="N220">
        <f t="shared" si="55"/>
        <v>-3.2980705793665845</v>
      </c>
      <c r="O220">
        <f t="shared" si="56"/>
        <v>1.9754430510681076</v>
      </c>
      <c r="P220">
        <f t="shared" si="57"/>
        <v>-0.20211260396472089</v>
      </c>
      <c r="Q220">
        <f t="shared" si="58"/>
        <v>-3.0955210985128712E-2</v>
      </c>
      <c r="R220">
        <f t="shared" si="59"/>
        <v>-5.0501088007846455</v>
      </c>
    </row>
    <row r="221" spans="1:18">
      <c r="A221" s="11"/>
      <c r="B221">
        <v>156</v>
      </c>
      <c r="C221">
        <f t="shared" si="50"/>
        <v>2.7227136331111539</v>
      </c>
      <c r="D221">
        <f t="shared" si="51"/>
        <v>-387.83263569562121</v>
      </c>
      <c r="E221">
        <f t="shared" si="52"/>
        <v>47.606038497214612</v>
      </c>
      <c r="F221">
        <f t="shared" si="45"/>
        <v>0.19408231467057774</v>
      </c>
      <c r="G221">
        <f t="shared" si="46"/>
        <v>83.10720250632879</v>
      </c>
      <c r="H221" s="10">
        <v>29980320</v>
      </c>
      <c r="I221">
        <f t="shared" si="53"/>
        <v>299.8032</v>
      </c>
      <c r="J221">
        <f t="shared" si="47"/>
        <v>4.511815044601164</v>
      </c>
      <c r="K221">
        <f t="shared" si="48"/>
        <v>-1.3316743867859151</v>
      </c>
      <c r="L221">
        <f t="shared" si="49"/>
        <v>2.3254454401980457E-2</v>
      </c>
      <c r="M221">
        <f t="shared" si="54"/>
        <v>-0.26767334602359311</v>
      </c>
      <c r="N221">
        <f t="shared" si="55"/>
        <v>-3.0295334982538007</v>
      </c>
      <c r="O221">
        <f t="shared" si="56"/>
        <v>1.9021769409126021</v>
      </c>
      <c r="P221">
        <f t="shared" si="57"/>
        <v>-0.21134959545393708</v>
      </c>
      <c r="Q221">
        <f t="shared" si="58"/>
        <v>-3.7912235896880919E-2</v>
      </c>
      <c r="R221">
        <f t="shared" si="59"/>
        <v>-3.2031244865466513</v>
      </c>
    </row>
    <row r="222" spans="1:18">
      <c r="A222" s="11"/>
      <c r="B222">
        <v>159</v>
      </c>
      <c r="C222">
        <f t="shared" si="50"/>
        <v>2.7750735106709841</v>
      </c>
      <c r="D222">
        <f t="shared" si="51"/>
        <v>-396.338194682265</v>
      </c>
      <c r="E222">
        <f t="shared" si="52"/>
        <v>52.871862136446921</v>
      </c>
      <c r="F222">
        <f t="shared" si="45"/>
        <v>-0.19408231467057613</v>
      </c>
      <c r="G222">
        <f t="shared" si="46"/>
        <v>73.224181449244682</v>
      </c>
      <c r="H222" s="10">
        <v>20426870</v>
      </c>
      <c r="I222">
        <f t="shared" si="53"/>
        <v>204.26870000000002</v>
      </c>
      <c r="J222">
        <f t="shared" si="47"/>
        <v>2.7085241414855106</v>
      </c>
      <c r="K222">
        <f t="shared" si="48"/>
        <v>-0.816960473125804</v>
      </c>
      <c r="L222">
        <f t="shared" si="49"/>
        <v>1.5844251061702567E-2</v>
      </c>
      <c r="M222">
        <f t="shared" si="54"/>
        <v>-0.23584191342339367</v>
      </c>
      <c r="N222">
        <f t="shared" si="55"/>
        <v>-2.7278042141635037</v>
      </c>
      <c r="O222">
        <f t="shared" si="56"/>
        <v>1.7820729215084987</v>
      </c>
      <c r="P222">
        <f t="shared" si="57"/>
        <v>-0.21134959545393711</v>
      </c>
      <c r="Q222">
        <f t="shared" si="58"/>
        <v>-4.2285604585192919E-2</v>
      </c>
      <c r="R222">
        <f t="shared" si="59"/>
        <v>-1.9071573298412487</v>
      </c>
    </row>
    <row r="223" spans="1:18">
      <c r="A223" s="11"/>
      <c r="B223">
        <v>162</v>
      </c>
      <c r="C223">
        <f t="shared" si="50"/>
        <v>2.8274333882308138</v>
      </c>
      <c r="D223">
        <f t="shared" si="51"/>
        <v>-403.75741822641464</v>
      </c>
      <c r="E223">
        <f t="shared" si="52"/>
        <v>57.558410589963835</v>
      </c>
      <c r="F223">
        <f t="shared" si="45"/>
        <v>-0.57376461555034963</v>
      </c>
      <c r="G223">
        <f t="shared" si="46"/>
        <v>63.140458000558738</v>
      </c>
      <c r="H223" s="10">
        <v>13079210</v>
      </c>
      <c r="I223">
        <f t="shared" si="53"/>
        <v>130.7921</v>
      </c>
      <c r="J223">
        <f t="shared" si="47"/>
        <v>1.4954283203095402</v>
      </c>
      <c r="K223">
        <f t="shared" si="48"/>
        <v>-0.45950318144936919</v>
      </c>
      <c r="L223">
        <f t="shared" si="49"/>
        <v>9.7016003425244076E-3</v>
      </c>
      <c r="M223">
        <f t="shared" si="54"/>
        <v>-0.20336405453167139</v>
      </c>
      <c r="N223">
        <f t="shared" si="55"/>
        <v>-2.3961885362731041</v>
      </c>
      <c r="O223">
        <f t="shared" si="56"/>
        <v>1.6180883524159158</v>
      </c>
      <c r="P223">
        <f t="shared" si="57"/>
        <v>-0.20211260396472094</v>
      </c>
      <c r="Q223">
        <f t="shared" si="58"/>
        <v>-4.3777279201289626E-2</v>
      </c>
      <c r="R223">
        <f t="shared" si="59"/>
        <v>-1.0454395330112947</v>
      </c>
    </row>
    <row r="224" spans="1:18">
      <c r="A224" s="11"/>
      <c r="B224">
        <v>165</v>
      </c>
      <c r="C224">
        <f t="shared" si="50"/>
        <v>2.8797932657906435</v>
      </c>
      <c r="D224">
        <f t="shared" si="51"/>
        <v>-410.06997075203981</v>
      </c>
      <c r="E224">
        <f t="shared" si="52"/>
        <v>61.614337052185327</v>
      </c>
      <c r="F224">
        <f t="shared" si="45"/>
        <v>-0.9283706495024816</v>
      </c>
      <c r="G224">
        <f t="shared" si="46"/>
        <v>52.883670945332682</v>
      </c>
      <c r="H224" s="10">
        <v>7693784</v>
      </c>
      <c r="I224">
        <f t="shared" si="53"/>
        <v>76.937840000000008</v>
      </c>
      <c r="J224">
        <f t="shared" si="47"/>
        <v>0.73678019639887027</v>
      </c>
      <c r="K224">
        <f t="shared" si="48"/>
        <v>-0.22993141835055908</v>
      </c>
      <c r="L224">
        <f t="shared" si="49"/>
        <v>5.1966822484860783E-3</v>
      </c>
      <c r="M224">
        <f t="shared" si="54"/>
        <v>-0.17032878890213998</v>
      </c>
      <c r="N224">
        <f t="shared" si="55"/>
        <v>-2.0383197153446089</v>
      </c>
      <c r="O224">
        <f t="shared" si="56"/>
        <v>1.4142610779594944</v>
      </c>
      <c r="P224">
        <f t="shared" si="57"/>
        <v>-0.18404232183837027</v>
      </c>
      <c r="Q224">
        <f t="shared" si="58"/>
        <v>-4.228560458519294E-2</v>
      </c>
      <c r="R224">
        <f t="shared" si="59"/>
        <v>-0.51193026776516926</v>
      </c>
    </row>
    <row r="225" spans="1:18">
      <c r="A225" s="11"/>
      <c r="B225">
        <v>168</v>
      </c>
      <c r="C225">
        <f t="shared" si="50"/>
        <v>2.9321531433504737</v>
      </c>
      <c r="D225">
        <f t="shared" si="51"/>
        <v>-415.25854999144781</v>
      </c>
      <c r="E225">
        <f t="shared" si="52"/>
        <v>64.995203944034174</v>
      </c>
      <c r="F225">
        <f t="shared" si="45"/>
        <v>-1.2424024312547275</v>
      </c>
      <c r="G225">
        <f t="shared" si="46"/>
        <v>42.481933423944284</v>
      </c>
      <c r="H225" s="10">
        <v>4003126</v>
      </c>
      <c r="I225">
        <f t="shared" si="53"/>
        <v>40.031260000000003</v>
      </c>
      <c r="J225">
        <f t="shared" si="47"/>
        <v>0.30794977723011746</v>
      </c>
      <c r="K225">
        <f t="shared" si="48"/>
        <v>-9.7319727526313612E-2</v>
      </c>
      <c r="L225">
        <f t="shared" si="49"/>
        <v>2.3202151570231437E-3</v>
      </c>
      <c r="M225">
        <f t="shared" si="54"/>
        <v>-0.13682666390163642</v>
      </c>
      <c r="N225">
        <f t="shared" si="55"/>
        <v>-1.6581186370689718</v>
      </c>
      <c r="O225">
        <f t="shared" si="56"/>
        <v>1.1756100021002889</v>
      </c>
      <c r="P225">
        <f t="shared" si="57"/>
        <v>-0.15792850711464032</v>
      </c>
      <c r="Q225">
        <f t="shared" si="58"/>
        <v>-3.7912235896880947E-2</v>
      </c>
      <c r="R225">
        <f t="shared" si="59"/>
        <v>-0.21289347610849549</v>
      </c>
    </row>
    <row r="226" spans="1:18">
      <c r="A226" s="11"/>
      <c r="B226">
        <v>171</v>
      </c>
      <c r="C226">
        <f t="shared" si="50"/>
        <v>2.9845130209103035</v>
      </c>
      <c r="D226">
        <f t="shared" si="51"/>
        <v>-419.30893440959716</v>
      </c>
      <c r="E226">
        <f t="shared" si="52"/>
        <v>67.663969780351309</v>
      </c>
      <c r="F226">
        <f t="shared" si="45"/>
        <v>-1.5021352650528332</v>
      </c>
      <c r="G226">
        <f t="shared" si="46"/>
        <v>31.963755875923923</v>
      </c>
      <c r="H226" s="10">
        <v>1715788</v>
      </c>
      <c r="I226">
        <f t="shared" si="53"/>
        <v>17.157880000000002</v>
      </c>
      <c r="J226">
        <f t="shared" si="47"/>
        <v>9.9311099823905707E-2</v>
      </c>
      <c r="K226">
        <f t="shared" si="48"/>
        <v>-3.1690881146656642E-2</v>
      </c>
      <c r="L226">
        <f t="shared" si="49"/>
        <v>7.8657085956612032E-4</v>
      </c>
      <c r="M226">
        <f t="shared" si="54"/>
        <v>-0.10294950652608355</v>
      </c>
      <c r="N226">
        <f t="shared" si="55"/>
        <v>-1.2597508640219783</v>
      </c>
      <c r="O226">
        <f t="shared" si="56"/>
        <v>0.90801150636346706</v>
      </c>
      <c r="P226">
        <f t="shared" si="57"/>
        <v>-0.12491245880494435</v>
      </c>
      <c r="Q226">
        <f t="shared" si="58"/>
        <v>-3.095521098512875E-2</v>
      </c>
      <c r="R226">
        <f t="shared" si="59"/>
        <v>-6.8386140355344099E-2</v>
      </c>
    </row>
    <row r="227" spans="1:18">
      <c r="A227" s="11"/>
      <c r="B227">
        <v>174</v>
      </c>
      <c r="C227">
        <f t="shared" si="50"/>
        <v>3.0368728984701332</v>
      </c>
      <c r="D227">
        <f t="shared" si="51"/>
        <v>-422.21002218433648</v>
      </c>
      <c r="E227">
        <f t="shared" si="52"/>
        <v>69.591395004158926</v>
      </c>
      <c r="F227">
        <f t="shared" si="45"/>
        <v>-1.6962175797234089</v>
      </c>
      <c r="G227">
        <f t="shared" si="46"/>
        <v>21.357967894821087</v>
      </c>
      <c r="H227" s="10">
        <v>516379</v>
      </c>
      <c r="I227">
        <f t="shared" si="53"/>
        <v>5.1637900000000005</v>
      </c>
      <c r="J227">
        <f t="shared" si="47"/>
        <v>1.9971232233464475E-2</v>
      </c>
      <c r="K227">
        <f t="shared" si="48"/>
        <v>-6.4170556693644671E-3</v>
      </c>
      <c r="L227">
        <f t="shared" si="49"/>
        <v>1.6380886967012673E-4</v>
      </c>
      <c r="M227">
        <f t="shared" si="54"/>
        <v>-6.8790171709075129E-2</v>
      </c>
      <c r="N227">
        <f t="shared" si="55"/>
        <v>-0.8475809968889445</v>
      </c>
      <c r="O227">
        <f t="shared" si="56"/>
        <v>0.61805475382256236</v>
      </c>
      <c r="P227">
        <f t="shared" si="57"/>
        <v>-8.6437136648993024E-2</v>
      </c>
      <c r="Q227">
        <f t="shared" si="58"/>
        <v>-2.1888639600644882E-2</v>
      </c>
      <c r="R227">
        <f t="shared" si="59"/>
        <v>-1.3713478651416032E-2</v>
      </c>
    </row>
    <row r="228" spans="1:18">
      <c r="A228" s="11"/>
      <c r="B228">
        <v>177</v>
      </c>
      <c r="C228">
        <f t="shared" si="50"/>
        <v>3.0892327760299634</v>
      </c>
      <c r="D228">
        <f t="shared" si="51"/>
        <v>-423.95386163572732</v>
      </c>
      <c r="E228">
        <f t="shared" si="52"/>
        <v>70.75636234136536</v>
      </c>
      <c r="F228">
        <f t="shared" si="45"/>
        <v>-1.8161670468050781</v>
      </c>
      <c r="G228">
        <f t="shared" si="46"/>
        <v>10.693639208292602</v>
      </c>
      <c r="H228" s="10">
        <v>65550.22</v>
      </c>
      <c r="I228">
        <f t="shared" si="53"/>
        <v>0.65550220000000003</v>
      </c>
      <c r="J228">
        <f t="shared" si="47"/>
        <v>1.2693343748850759E-3</v>
      </c>
      <c r="K228">
        <f t="shared" si="48"/>
        <v>-4.0954067685715486E-4</v>
      </c>
      <c r="L228">
        <f t="shared" si="49"/>
        <v>1.0629396447795337E-5</v>
      </c>
      <c r="M228">
        <f t="shared" si="54"/>
        <v>-3.4442287812958092E-2</v>
      </c>
      <c r="N228">
        <f t="shared" si="55"/>
        <v>-0.42612485498626501</v>
      </c>
      <c r="O228">
        <f t="shared" si="56"/>
        <v>0.31287944203641549</v>
      </c>
      <c r="P228">
        <f t="shared" si="57"/>
        <v>-4.4184096850080554E-2</v>
      </c>
      <c r="Q228">
        <f t="shared" si="58"/>
        <v>-1.1330393600064237E-2</v>
      </c>
      <c r="R228">
        <f t="shared" si="59"/>
        <v>-8.7012264816098504E-4</v>
      </c>
    </row>
    <row r="229" spans="1:18">
      <c r="A229" s="11"/>
      <c r="B229">
        <v>180</v>
      </c>
      <c r="C229">
        <f t="shared" si="50"/>
        <v>3.1415926535897931</v>
      </c>
      <c r="D229">
        <f t="shared" si="51"/>
        <v>-424.53567302104625</v>
      </c>
      <c r="E229">
        <f t="shared" si="52"/>
        <v>71.14610816603907</v>
      </c>
      <c r="F229">
        <f t="shared" si="45"/>
        <v>-1.856741299004967</v>
      </c>
      <c r="G229">
        <f t="shared" si="46"/>
        <v>2.503306807383748E-14</v>
      </c>
      <c r="H229" s="10">
        <v>0</v>
      </c>
      <c r="I229">
        <f t="shared" si="53"/>
        <v>0</v>
      </c>
      <c r="J229">
        <f t="shared" si="47"/>
        <v>0</v>
      </c>
      <c r="K229">
        <f t="shared" si="48"/>
        <v>0</v>
      </c>
      <c r="L229">
        <f t="shared" si="49"/>
        <v>0</v>
      </c>
      <c r="M229">
        <f t="shared" si="54"/>
        <v>-8.0627008135067368E-17</v>
      </c>
      <c r="N229">
        <f t="shared" si="55"/>
        <v>-9.9889769994568923E-16</v>
      </c>
      <c r="O229">
        <f t="shared" si="56"/>
        <v>7.3511377090401275E-16</v>
      </c>
      <c r="P229">
        <f t="shared" si="57"/>
        <v>-1.041443658593636E-16</v>
      </c>
      <c r="Q229">
        <f t="shared" si="58"/>
        <v>-2.6816832986781626E-17</v>
      </c>
      <c r="R229">
        <f t="shared" si="59"/>
        <v>0</v>
      </c>
    </row>
    <row r="230" spans="1:18">
      <c r="A230" s="11"/>
      <c r="B230">
        <v>183</v>
      </c>
      <c r="C230">
        <f t="shared" si="50"/>
        <v>3.1939525311496229</v>
      </c>
      <c r="D230">
        <f t="shared" si="51"/>
        <v>-423.95386163572732</v>
      </c>
      <c r="E230">
        <f t="shared" si="52"/>
        <v>70.756362341365374</v>
      </c>
      <c r="F230">
        <f t="shared" si="45"/>
        <v>-1.8161670468050783</v>
      </c>
      <c r="G230">
        <f t="shared" si="46"/>
        <v>-10.69363920829255</v>
      </c>
      <c r="H230" s="10">
        <v>0</v>
      </c>
      <c r="I230">
        <f t="shared" si="53"/>
        <v>0</v>
      </c>
      <c r="J230">
        <f t="shared" si="47"/>
        <v>0</v>
      </c>
      <c r="K230">
        <f t="shared" si="48"/>
        <v>0</v>
      </c>
      <c r="L230">
        <f t="shared" si="49"/>
        <v>0</v>
      </c>
      <c r="M230">
        <f t="shared" si="54"/>
        <v>3.4442287812957932E-2</v>
      </c>
      <c r="N230">
        <f t="shared" si="55"/>
        <v>0.42612485498626301</v>
      </c>
      <c r="O230">
        <f t="shared" si="56"/>
        <v>-0.31287944203641399</v>
      </c>
      <c r="P230">
        <f t="shared" si="57"/>
        <v>4.4184096850080345E-2</v>
      </c>
      <c r="Q230">
        <f t="shared" si="58"/>
        <v>1.1330393600064183E-2</v>
      </c>
      <c r="R230">
        <f t="shared" si="59"/>
        <v>0</v>
      </c>
    </row>
    <row r="231" spans="1:18">
      <c r="A231" s="11"/>
      <c r="B231">
        <v>186</v>
      </c>
      <c r="C231">
        <f t="shared" si="50"/>
        <v>3.2463124087094526</v>
      </c>
      <c r="D231">
        <f t="shared" si="51"/>
        <v>-422.21002218433648</v>
      </c>
      <c r="E231">
        <f t="shared" si="52"/>
        <v>69.591395004158954</v>
      </c>
      <c r="F231">
        <f t="shared" si="45"/>
        <v>-1.6962175797234107</v>
      </c>
      <c r="G231">
        <f t="shared" si="46"/>
        <v>-21.357967894820948</v>
      </c>
      <c r="H231" s="10">
        <v>0</v>
      </c>
      <c r="I231">
        <f t="shared" si="53"/>
        <v>0</v>
      </c>
      <c r="J231">
        <f t="shared" si="47"/>
        <v>0</v>
      </c>
      <c r="K231">
        <f t="shared" si="48"/>
        <v>0</v>
      </c>
      <c r="L231">
        <f t="shared" si="49"/>
        <v>0</v>
      </c>
      <c r="M231">
        <f t="shared" si="54"/>
        <v>6.8790171709074699E-2</v>
      </c>
      <c r="N231">
        <f t="shared" si="55"/>
        <v>0.84758099688893895</v>
      </c>
      <c r="O231">
        <f t="shared" si="56"/>
        <v>-0.6180547538225577</v>
      </c>
      <c r="P231">
        <f t="shared" si="57"/>
        <v>8.6437136648992483E-2</v>
      </c>
      <c r="Q231">
        <f t="shared" si="58"/>
        <v>2.1888639600644768E-2</v>
      </c>
      <c r="R231">
        <f t="shared" si="59"/>
        <v>0</v>
      </c>
    </row>
    <row r="232" spans="1:18">
      <c r="A232" s="11"/>
      <c r="B232">
        <v>189</v>
      </c>
      <c r="C232">
        <f t="shared" si="50"/>
        <v>3.2986722862692828</v>
      </c>
      <c r="D232">
        <f t="shared" si="51"/>
        <v>-419.30893440959721</v>
      </c>
      <c r="E232">
        <f t="shared" si="52"/>
        <v>67.663969780351309</v>
      </c>
      <c r="F232">
        <f t="shared" si="45"/>
        <v>-1.5021352650528341</v>
      </c>
      <c r="G232">
        <f t="shared" si="46"/>
        <v>-31.963755875923869</v>
      </c>
      <c r="H232" s="10">
        <v>0</v>
      </c>
      <c r="I232">
        <f t="shared" si="53"/>
        <v>0</v>
      </c>
      <c r="J232">
        <f t="shared" si="47"/>
        <v>0</v>
      </c>
      <c r="K232">
        <f t="shared" si="48"/>
        <v>0</v>
      </c>
      <c r="L232">
        <f t="shared" si="49"/>
        <v>0</v>
      </c>
      <c r="M232">
        <f t="shared" si="54"/>
        <v>0.10294950652608337</v>
      </c>
      <c r="N232">
        <f t="shared" si="55"/>
        <v>1.2597508640219766</v>
      </c>
      <c r="O232">
        <f t="shared" si="56"/>
        <v>-0.90801150636346573</v>
      </c>
      <c r="P232">
        <f t="shared" si="57"/>
        <v>0.1249124588049442</v>
      </c>
      <c r="Q232">
        <f t="shared" si="58"/>
        <v>3.0955210985128708E-2</v>
      </c>
      <c r="R232">
        <f t="shared" si="59"/>
        <v>0</v>
      </c>
    </row>
    <row r="233" spans="1:18">
      <c r="A233" s="11"/>
      <c r="B233">
        <v>192</v>
      </c>
      <c r="C233">
        <f t="shared" si="50"/>
        <v>3.3510321638291125</v>
      </c>
      <c r="D233">
        <f t="shared" si="51"/>
        <v>-415.25854999144781</v>
      </c>
      <c r="E233">
        <f t="shared" si="52"/>
        <v>64.995203944034188</v>
      </c>
      <c r="F233">
        <f t="shared" si="45"/>
        <v>-1.2424024312547286</v>
      </c>
      <c r="G233">
        <f t="shared" si="46"/>
        <v>-42.481933423944234</v>
      </c>
      <c r="H233" s="10">
        <v>0</v>
      </c>
      <c r="I233">
        <f t="shared" si="53"/>
        <v>0</v>
      </c>
      <c r="J233">
        <f t="shared" si="47"/>
        <v>0</v>
      </c>
      <c r="K233">
        <f t="shared" si="48"/>
        <v>0</v>
      </c>
      <c r="L233">
        <f t="shared" si="49"/>
        <v>0</v>
      </c>
      <c r="M233">
        <f t="shared" si="54"/>
        <v>0.13682666390163623</v>
      </c>
      <c r="N233">
        <f t="shared" si="55"/>
        <v>1.65811863706897</v>
      </c>
      <c r="O233">
        <f t="shared" si="56"/>
        <v>-1.175610002100288</v>
      </c>
      <c r="P233">
        <f t="shared" si="57"/>
        <v>0.15792850711464018</v>
      </c>
      <c r="Q233">
        <f t="shared" si="58"/>
        <v>3.7912235896880919E-2</v>
      </c>
      <c r="R233">
        <f t="shared" si="59"/>
        <v>0</v>
      </c>
    </row>
    <row r="234" spans="1:18">
      <c r="A234" s="11"/>
      <c r="B234">
        <v>195</v>
      </c>
      <c r="C234">
        <f t="shared" si="50"/>
        <v>3.4033920413889422</v>
      </c>
      <c r="D234">
        <f t="shared" si="51"/>
        <v>-410.06997075203992</v>
      </c>
      <c r="E234">
        <f t="shared" si="52"/>
        <v>61.614337052185377</v>
      </c>
      <c r="F234">
        <f t="shared" si="45"/>
        <v>-0.92837064950248593</v>
      </c>
      <c r="G234">
        <f t="shared" si="46"/>
        <v>-52.883670945332547</v>
      </c>
      <c r="H234" s="10">
        <v>0</v>
      </c>
      <c r="I234">
        <f t="shared" si="53"/>
        <v>0</v>
      </c>
      <c r="J234">
        <f t="shared" si="47"/>
        <v>0</v>
      </c>
      <c r="K234">
        <f t="shared" si="48"/>
        <v>0</v>
      </c>
      <c r="L234">
        <f t="shared" si="49"/>
        <v>0</v>
      </c>
      <c r="M234">
        <f t="shared" si="54"/>
        <v>0.17032878890213954</v>
      </c>
      <c r="N234">
        <f t="shared" si="55"/>
        <v>2.038319715344604</v>
      </c>
      <c r="O234">
        <f t="shared" si="56"/>
        <v>-1.4142610779594909</v>
      </c>
      <c r="P234">
        <f t="shared" si="57"/>
        <v>0.18404232183836997</v>
      </c>
      <c r="Q234">
        <f t="shared" si="58"/>
        <v>4.2285604585192885E-2</v>
      </c>
      <c r="R234">
        <f t="shared" si="59"/>
        <v>0</v>
      </c>
    </row>
    <row r="235" spans="1:18">
      <c r="A235" s="11"/>
      <c r="B235">
        <v>198</v>
      </c>
      <c r="C235">
        <f t="shared" si="50"/>
        <v>3.4557519189487729</v>
      </c>
      <c r="D235">
        <f t="shared" si="51"/>
        <v>-403.75741822641464</v>
      </c>
      <c r="E235">
        <f t="shared" si="52"/>
        <v>57.558410589963813</v>
      </c>
      <c r="F235">
        <f t="shared" si="45"/>
        <v>-0.57376461555034819</v>
      </c>
      <c r="G235">
        <f t="shared" si="46"/>
        <v>-63.14045800055878</v>
      </c>
      <c r="H235" s="10">
        <v>0</v>
      </c>
      <c r="I235">
        <f t="shared" si="53"/>
        <v>0</v>
      </c>
      <c r="J235">
        <f t="shared" si="47"/>
        <v>0</v>
      </c>
      <c r="K235">
        <f t="shared" si="48"/>
        <v>0</v>
      </c>
      <c r="L235">
        <f t="shared" si="49"/>
        <v>0</v>
      </c>
      <c r="M235">
        <f t="shared" si="54"/>
        <v>0.20336405453167156</v>
      </c>
      <c r="N235">
        <f t="shared" si="55"/>
        <v>2.3961885362731055</v>
      </c>
      <c r="O235">
        <f t="shared" si="56"/>
        <v>-1.6180883524159173</v>
      </c>
      <c r="P235">
        <f t="shared" si="57"/>
        <v>0.202112603964721</v>
      </c>
      <c r="Q235">
        <f t="shared" si="58"/>
        <v>4.3777279201289626E-2</v>
      </c>
      <c r="R235">
        <f t="shared" si="59"/>
        <v>0</v>
      </c>
    </row>
    <row r="236" spans="1:18">
      <c r="A236" s="11"/>
      <c r="B236">
        <v>201</v>
      </c>
      <c r="C236">
        <f t="shared" si="50"/>
        <v>3.5081117965086026</v>
      </c>
      <c r="D236">
        <f t="shared" si="51"/>
        <v>-396.338194682265</v>
      </c>
      <c r="E236">
        <f t="shared" si="52"/>
        <v>52.8718621364469</v>
      </c>
      <c r="F236">
        <f t="shared" si="45"/>
        <v>-0.19408231467057466</v>
      </c>
      <c r="G236">
        <f t="shared" si="46"/>
        <v>-73.224181449244725</v>
      </c>
      <c r="H236" s="10">
        <v>0</v>
      </c>
      <c r="I236">
        <f t="shared" si="53"/>
        <v>0</v>
      </c>
      <c r="J236">
        <f t="shared" si="47"/>
        <v>0</v>
      </c>
      <c r="K236">
        <f t="shared" si="48"/>
        <v>0</v>
      </c>
      <c r="L236">
        <f t="shared" si="49"/>
        <v>0</v>
      </c>
      <c r="M236">
        <f t="shared" si="54"/>
        <v>0.23584191342339386</v>
      </c>
      <c r="N236">
        <f t="shared" si="55"/>
        <v>2.7278042141635046</v>
      </c>
      <c r="O236">
        <f t="shared" si="56"/>
        <v>-1.7820729215084998</v>
      </c>
      <c r="P236">
        <f t="shared" si="57"/>
        <v>0.21134959545393714</v>
      </c>
      <c r="Q236">
        <f t="shared" si="58"/>
        <v>4.228560458519294E-2</v>
      </c>
      <c r="R236">
        <f t="shared" si="59"/>
        <v>0</v>
      </c>
    </row>
    <row r="237" spans="1:18">
      <c r="A237" s="11"/>
      <c r="B237">
        <v>204</v>
      </c>
      <c r="C237">
        <f t="shared" si="50"/>
        <v>3.5604716740684319</v>
      </c>
      <c r="D237">
        <f t="shared" si="51"/>
        <v>-387.83263569562138</v>
      </c>
      <c r="E237">
        <f t="shared" si="52"/>
        <v>47.606038497214684</v>
      </c>
      <c r="F237">
        <f t="shared" si="45"/>
        <v>0.19408231467057263</v>
      </c>
      <c r="G237">
        <f t="shared" si="46"/>
        <v>-83.107202506328662</v>
      </c>
      <c r="H237" s="10">
        <v>0</v>
      </c>
      <c r="I237">
        <f t="shared" si="53"/>
        <v>0</v>
      </c>
      <c r="J237">
        <f t="shared" si="47"/>
        <v>0</v>
      </c>
      <c r="K237">
        <f t="shared" si="48"/>
        <v>0</v>
      </c>
      <c r="L237">
        <f t="shared" si="49"/>
        <v>0</v>
      </c>
      <c r="M237">
        <f t="shared" si="54"/>
        <v>0.26767334602359272</v>
      </c>
      <c r="N237">
        <f t="shared" si="55"/>
        <v>3.0295334982537971</v>
      </c>
      <c r="O237">
        <f t="shared" si="56"/>
        <v>-1.9021769409126019</v>
      </c>
      <c r="P237">
        <f t="shared" si="57"/>
        <v>0.21134959545393717</v>
      </c>
      <c r="Q237">
        <f t="shared" si="58"/>
        <v>3.7912235896881023E-2</v>
      </c>
      <c r="R237">
        <f t="shared" si="59"/>
        <v>0</v>
      </c>
    </row>
    <row r="238" spans="1:18">
      <c r="A238" s="11"/>
      <c r="B238">
        <v>207</v>
      </c>
      <c r="C238">
        <f t="shared" si="50"/>
        <v>3.6128315516282616</v>
      </c>
      <c r="D238">
        <f t="shared" si="51"/>
        <v>-378.26405441245197</v>
      </c>
      <c r="E238">
        <f t="shared" si="52"/>
        <v>41.81863313800293</v>
      </c>
      <c r="F238">
        <f t="shared" si="45"/>
        <v>0.5737646155503463</v>
      </c>
      <c r="G238">
        <f t="shared" si="46"/>
        <v>-92.762432498053641</v>
      </c>
      <c r="H238" s="10">
        <v>0</v>
      </c>
      <c r="I238">
        <f t="shared" si="53"/>
        <v>0</v>
      </c>
      <c r="J238">
        <f t="shared" si="47"/>
        <v>0</v>
      </c>
      <c r="K238">
        <f t="shared" si="48"/>
        <v>0</v>
      </c>
      <c r="L238">
        <f t="shared" si="49"/>
        <v>0</v>
      </c>
      <c r="M238">
        <f t="shared" si="54"/>
        <v>0.29877110458808737</v>
      </c>
      <c r="N238">
        <f t="shared" si="55"/>
        <v>3.2980705793665814</v>
      </c>
      <c r="O238">
        <f t="shared" si="56"/>
        <v>-1.9754430510681071</v>
      </c>
      <c r="P238">
        <f t="shared" si="57"/>
        <v>0.20211260396472108</v>
      </c>
      <c r="Q238">
        <f t="shared" si="58"/>
        <v>3.0955210985128757E-2</v>
      </c>
      <c r="R238">
        <f t="shared" si="59"/>
        <v>0</v>
      </c>
    </row>
    <row r="239" spans="1:18">
      <c r="A239" s="11"/>
      <c r="B239">
        <v>210</v>
      </c>
      <c r="C239">
        <f t="shared" si="50"/>
        <v>3.6651914291880923</v>
      </c>
      <c r="D239">
        <f t="shared" si="51"/>
        <v>-367.65867764895</v>
      </c>
      <c r="E239">
        <f t="shared" si="52"/>
        <v>35.573054083019507</v>
      </c>
      <c r="F239">
        <f t="shared" si="45"/>
        <v>0.92837064950248438</v>
      </c>
      <c r="G239">
        <f t="shared" si="46"/>
        <v>-102.16340711013926</v>
      </c>
      <c r="H239" s="10">
        <v>0</v>
      </c>
      <c r="I239">
        <f t="shared" si="53"/>
        <v>0</v>
      </c>
      <c r="J239">
        <f t="shared" si="47"/>
        <v>0</v>
      </c>
      <c r="K239">
        <f t="shared" si="48"/>
        <v>0</v>
      </c>
      <c r="L239">
        <f t="shared" si="49"/>
        <v>0</v>
      </c>
      <c r="M239">
        <f t="shared" si="54"/>
        <v>0.32904995232223144</v>
      </c>
      <c r="N239">
        <f t="shared" si="55"/>
        <v>3.5304733090461906</v>
      </c>
      <c r="O239">
        <f t="shared" si="56"/>
        <v>-2.0000671971867074</v>
      </c>
      <c r="P239">
        <f t="shared" si="57"/>
        <v>0.18404232183837008</v>
      </c>
      <c r="Q239">
        <f t="shared" si="58"/>
        <v>2.188863960064482E-2</v>
      </c>
      <c r="R239">
        <f t="shared" si="59"/>
        <v>0</v>
      </c>
    </row>
    <row r="240" spans="1:18">
      <c r="A240" s="11"/>
      <c r="B240">
        <v>213</v>
      </c>
      <c r="C240">
        <f t="shared" si="50"/>
        <v>3.717551306747922</v>
      </c>
      <c r="D240">
        <f t="shared" si="51"/>
        <v>-356.04557400565375</v>
      </c>
      <c r="E240">
        <f t="shared" si="52"/>
        <v>28.937729203362505</v>
      </c>
      <c r="F240">
        <f t="shared" si="45"/>
        <v>1.2424024312547275</v>
      </c>
      <c r="G240">
        <f t="shared" si="46"/>
        <v>-111.28435892462717</v>
      </c>
      <c r="H240" s="10">
        <v>0</v>
      </c>
      <c r="I240">
        <f t="shared" si="53"/>
        <v>0</v>
      </c>
      <c r="J240">
        <f t="shared" si="47"/>
        <v>0</v>
      </c>
      <c r="K240">
        <f t="shared" si="48"/>
        <v>0</v>
      </c>
      <c r="L240">
        <f t="shared" si="49"/>
        <v>0</v>
      </c>
      <c r="M240">
        <f t="shared" si="54"/>
        <v>0.35842689700904151</v>
      </c>
      <c r="N240">
        <f t="shared" si="55"/>
        <v>3.7241954343528496</v>
      </c>
      <c r="O240">
        <f t="shared" si="56"/>
        <v>-1.9754430510681071</v>
      </c>
      <c r="P240">
        <f t="shared" si="57"/>
        <v>0.15792850711464035</v>
      </c>
      <c r="Q240">
        <f t="shared" si="58"/>
        <v>1.1330393600064166E-2</v>
      </c>
      <c r="R240">
        <f t="shared" si="59"/>
        <v>0</v>
      </c>
    </row>
    <row r="241" spans="1:18">
      <c r="A241" s="11"/>
      <c r="B241">
        <v>216</v>
      </c>
      <c r="C241">
        <f t="shared" si="50"/>
        <v>3.7699111843077517</v>
      </c>
      <c r="D241">
        <f t="shared" si="51"/>
        <v>-343.45657419243241</v>
      </c>
      <c r="E241">
        <f t="shared" si="52"/>
        <v>21.985356506944317</v>
      </c>
      <c r="F241">
        <f t="shared" si="45"/>
        <v>1.5021352650528332</v>
      </c>
      <c r="G241">
        <f t="shared" si="46"/>
        <v>-120.10028804658364</v>
      </c>
      <c r="H241" s="10">
        <v>0</v>
      </c>
      <c r="I241">
        <f t="shared" si="53"/>
        <v>0</v>
      </c>
      <c r="J241">
        <f t="shared" si="47"/>
        <v>0</v>
      </c>
      <c r="K241">
        <f t="shared" si="48"/>
        <v>0</v>
      </c>
      <c r="L241">
        <f t="shared" si="49"/>
        <v>0</v>
      </c>
      <c r="M241">
        <f t="shared" si="54"/>
        <v>0.38682141848509799</v>
      </c>
      <c r="N241">
        <f t="shared" si="55"/>
        <v>3.8771144951427416</v>
      </c>
      <c r="O241">
        <f t="shared" si="56"/>
        <v>-1.9021769409126024</v>
      </c>
      <c r="P241">
        <f t="shared" si="57"/>
        <v>0.12491245880494438</v>
      </c>
      <c r="Q241">
        <f t="shared" si="58"/>
        <v>3.2180199584137954E-17</v>
      </c>
      <c r="R241">
        <f t="shared" si="59"/>
        <v>0</v>
      </c>
    </row>
    <row r="242" spans="1:18">
      <c r="A242" s="11"/>
      <c r="B242">
        <v>219</v>
      </c>
      <c r="C242">
        <f t="shared" si="50"/>
        <v>3.8222710618675819</v>
      </c>
      <c r="D242">
        <f t="shared" si="51"/>
        <v>-329.92618378272323</v>
      </c>
      <c r="E242">
        <f t="shared" si="52"/>
        <v>14.792107643904355</v>
      </c>
      <c r="F242">
        <f t="shared" si="45"/>
        <v>1.69621757972341</v>
      </c>
      <c r="G242">
        <f t="shared" si="46"/>
        <v>-128.58703062707318</v>
      </c>
      <c r="H242" s="10">
        <v>0</v>
      </c>
      <c r="I242">
        <f t="shared" si="53"/>
        <v>0</v>
      </c>
      <c r="J242">
        <f t="shared" si="47"/>
        <v>0</v>
      </c>
      <c r="K242">
        <f t="shared" si="48"/>
        <v>0</v>
      </c>
      <c r="L242">
        <f t="shared" si="49"/>
        <v>0</v>
      </c>
      <c r="M242">
        <f t="shared" si="54"/>
        <v>0.41415568934071406</v>
      </c>
      <c r="N242">
        <f t="shared" si="55"/>
        <v>3.987555078185482</v>
      </c>
      <c r="O242">
        <f t="shared" si="56"/>
        <v>-1.7820729215084989</v>
      </c>
      <c r="P242">
        <f t="shared" si="57"/>
        <v>8.6437136648992705E-2</v>
      </c>
      <c r="Q242">
        <f t="shared" si="58"/>
        <v>-1.1330393600064255E-2</v>
      </c>
      <c r="R242">
        <f t="shared" si="59"/>
        <v>0</v>
      </c>
    </row>
    <row r="243" spans="1:18">
      <c r="A243" s="11"/>
      <c r="B243">
        <v>222</v>
      </c>
      <c r="C243">
        <f t="shared" si="50"/>
        <v>3.8746309394274117</v>
      </c>
      <c r="D243">
        <f t="shared" si="51"/>
        <v>-315.49148863615358</v>
      </c>
      <c r="E243">
        <f t="shared" si="52"/>
        <v>7.4367933540703168</v>
      </c>
      <c r="F243">
        <f t="shared" si="45"/>
        <v>1.8161670468050781</v>
      </c>
      <c r="G243">
        <f t="shared" si="46"/>
        <v>-136.72132509458871</v>
      </c>
      <c r="H243" s="10">
        <v>0</v>
      </c>
      <c r="I243">
        <f t="shared" si="53"/>
        <v>0</v>
      </c>
      <c r="J243">
        <f t="shared" si="47"/>
        <v>0</v>
      </c>
      <c r="K243">
        <f t="shared" si="48"/>
        <v>0</v>
      </c>
      <c r="L243">
        <f t="shared" si="49"/>
        <v>0</v>
      </c>
      <c r="M243">
        <f t="shared" si="54"/>
        <v>0.44035478823945612</v>
      </c>
      <c r="N243">
        <f t="shared" si="55"/>
        <v>4.0543071733420755</v>
      </c>
      <c r="O243">
        <f t="shared" si="56"/>
        <v>-1.6180883524159158</v>
      </c>
      <c r="P243">
        <f t="shared" si="57"/>
        <v>4.4184096850080574E-2</v>
      </c>
      <c r="Q243">
        <f t="shared" si="58"/>
        <v>-2.1888639600644764E-2</v>
      </c>
      <c r="R243">
        <f t="shared" si="59"/>
        <v>0</v>
      </c>
    </row>
    <row r="244" spans="1:18">
      <c r="A244" s="11"/>
      <c r="B244">
        <v>225</v>
      </c>
      <c r="C244">
        <f t="shared" si="50"/>
        <v>3.9269908169872414</v>
      </c>
      <c r="D244">
        <f t="shared" si="51"/>
        <v>-300.19205324877669</v>
      </c>
      <c r="E244">
        <f t="shared" si="52"/>
        <v>2.1791136123096085E-14</v>
      </c>
      <c r="F244">
        <f t="shared" si="45"/>
        <v>1.856741299004967</v>
      </c>
      <c r="G244">
        <f t="shared" si="46"/>
        <v>-144.48087591340277</v>
      </c>
      <c r="H244" s="10">
        <v>0</v>
      </c>
      <c r="I244">
        <f t="shared" si="53"/>
        <v>0</v>
      </c>
      <c r="J244">
        <f t="shared" si="47"/>
        <v>0</v>
      </c>
      <c r="K244">
        <f t="shared" si="48"/>
        <v>0</v>
      </c>
      <c r="L244">
        <f t="shared" si="49"/>
        <v>0</v>
      </c>
      <c r="M244">
        <f t="shared" si="54"/>
        <v>0.46534690527231987</v>
      </c>
      <c r="N244">
        <f t="shared" si="55"/>
        <v>4.0766394306892133</v>
      </c>
      <c r="O244">
        <f t="shared" si="56"/>
        <v>-1.4142610779594946</v>
      </c>
      <c r="P244">
        <f t="shared" si="57"/>
        <v>1.3018045732420449E-16</v>
      </c>
      <c r="Q244">
        <f t="shared" si="58"/>
        <v>-3.0955210985128701E-2</v>
      </c>
      <c r="R244">
        <f t="shared" si="59"/>
        <v>0</v>
      </c>
    </row>
    <row r="245" spans="1:18">
      <c r="A245" s="11"/>
      <c r="B245">
        <v>228</v>
      </c>
      <c r="C245">
        <f t="shared" si="50"/>
        <v>3.9793506945470711</v>
      </c>
      <c r="D245">
        <f t="shared" si="51"/>
        <v>-284.06981230953875</v>
      </c>
      <c r="E245">
        <f t="shared" si="52"/>
        <v>-7.4367933540702751</v>
      </c>
      <c r="F245">
        <f t="shared" si="45"/>
        <v>1.8161670468050783</v>
      </c>
      <c r="G245">
        <f t="shared" si="46"/>
        <v>-151.84441469408074</v>
      </c>
      <c r="H245" s="10">
        <v>0</v>
      </c>
      <c r="I245">
        <f t="shared" si="53"/>
        <v>0</v>
      </c>
      <c r="J245">
        <f t="shared" si="47"/>
        <v>0</v>
      </c>
      <c r="K245">
        <f t="shared" si="48"/>
        <v>0</v>
      </c>
      <c r="L245">
        <f t="shared" si="49"/>
        <v>0</v>
      </c>
      <c r="M245">
        <f t="shared" si="54"/>
        <v>0.48906353878369885</v>
      </c>
      <c r="N245">
        <f t="shared" si="55"/>
        <v>4.0543071733420764</v>
      </c>
      <c r="O245">
        <f t="shared" si="56"/>
        <v>-1.1756100021002891</v>
      </c>
      <c r="P245">
        <f t="shared" si="57"/>
        <v>-4.4184096850080318E-2</v>
      </c>
      <c r="Q245">
        <f t="shared" si="58"/>
        <v>-3.7912235896880919E-2</v>
      </c>
      <c r="R245">
        <f t="shared" si="59"/>
        <v>0</v>
      </c>
    </row>
    <row r="246" spans="1:18">
      <c r="A246" s="11"/>
      <c r="B246">
        <v>231</v>
      </c>
      <c r="C246">
        <f t="shared" si="50"/>
        <v>4.0317105721069018</v>
      </c>
      <c r="D246">
        <f t="shared" si="51"/>
        <v>-267.16895576021068</v>
      </c>
      <c r="E246">
        <f t="shared" si="52"/>
        <v>-14.792107643904435</v>
      </c>
      <c r="F246">
        <f t="shared" si="45"/>
        <v>1.6962175797234085</v>
      </c>
      <c r="G246">
        <f t="shared" si="46"/>
        <v>-158.79175848865822</v>
      </c>
      <c r="H246" s="10">
        <v>0</v>
      </c>
      <c r="I246">
        <f t="shared" si="53"/>
        <v>0</v>
      </c>
      <c r="J246">
        <f t="shared" si="47"/>
        <v>0</v>
      </c>
      <c r="K246">
        <f t="shared" si="48"/>
        <v>0</v>
      </c>
      <c r="L246">
        <f t="shared" si="49"/>
        <v>0</v>
      </c>
      <c r="M246">
        <f t="shared" si="54"/>
        <v>0.51143968312966193</v>
      </c>
      <c r="N246">
        <f t="shared" si="55"/>
        <v>3.9875550781854812</v>
      </c>
      <c r="O246">
        <f t="shared" si="56"/>
        <v>-0.90801150636346728</v>
      </c>
      <c r="P246">
        <f t="shared" si="57"/>
        <v>-8.6437136648993163E-2</v>
      </c>
      <c r="Q246">
        <f t="shared" si="58"/>
        <v>-4.2285604585192968E-2</v>
      </c>
      <c r="R246">
        <f t="shared" si="59"/>
        <v>0</v>
      </c>
    </row>
    <row r="247" spans="1:18">
      <c r="A247" s="11"/>
      <c r="B247">
        <v>234</v>
      </c>
      <c r="C247">
        <f t="shared" si="50"/>
        <v>4.0840704496667311</v>
      </c>
      <c r="D247">
        <f t="shared" si="51"/>
        <v>-249.53580767383062</v>
      </c>
      <c r="E247">
        <f t="shared" si="52"/>
        <v>-21.985356506944274</v>
      </c>
      <c r="F247">
        <f t="shared" si="45"/>
        <v>1.5021352650528346</v>
      </c>
      <c r="G247">
        <f t="shared" si="46"/>
        <v>-165.30386511069793</v>
      </c>
      <c r="H247" s="10">
        <v>0</v>
      </c>
      <c r="I247">
        <f t="shared" si="53"/>
        <v>0</v>
      </c>
      <c r="J247">
        <f t="shared" si="47"/>
        <v>0</v>
      </c>
      <c r="K247">
        <f t="shared" si="48"/>
        <v>0</v>
      </c>
      <c r="L247">
        <f t="shared" si="49"/>
        <v>0</v>
      </c>
      <c r="M247">
        <f t="shared" si="54"/>
        <v>0.53241400685390261</v>
      </c>
      <c r="N247">
        <f t="shared" si="55"/>
        <v>3.8771144951427416</v>
      </c>
      <c r="O247">
        <f t="shared" si="56"/>
        <v>-0.6180547538225627</v>
      </c>
      <c r="P247">
        <f t="shared" si="57"/>
        <v>-0.12491245880494417</v>
      </c>
      <c r="Q247">
        <f t="shared" si="58"/>
        <v>-4.3777279201289626E-2</v>
      </c>
      <c r="R247">
        <f t="shared" si="59"/>
        <v>0</v>
      </c>
    </row>
    <row r="248" spans="1:18">
      <c r="A248" s="11"/>
      <c r="B248">
        <v>237</v>
      </c>
      <c r="C248">
        <f t="shared" si="50"/>
        <v>4.1364303272265612</v>
      </c>
      <c r="D248">
        <f t="shared" si="51"/>
        <v>-231.21869928363765</v>
      </c>
      <c r="E248">
        <f t="shared" si="52"/>
        <v>-28.937729203362519</v>
      </c>
      <c r="F248">
        <f t="shared" si="45"/>
        <v>1.2424024312547262</v>
      </c>
      <c r="G248">
        <f t="shared" si="46"/>
        <v>-171.3628853286001</v>
      </c>
      <c r="H248" s="10">
        <v>0</v>
      </c>
      <c r="I248">
        <f t="shared" si="53"/>
        <v>0</v>
      </c>
      <c r="J248">
        <f t="shared" si="47"/>
        <v>0</v>
      </c>
      <c r="K248">
        <f t="shared" si="48"/>
        <v>0</v>
      </c>
      <c r="L248">
        <f t="shared" si="49"/>
        <v>0</v>
      </c>
      <c r="M248">
        <f t="shared" si="54"/>
        <v>0.55192902079300088</v>
      </c>
      <c r="N248">
        <f t="shared" si="55"/>
        <v>3.7241954343528492</v>
      </c>
      <c r="O248">
        <f t="shared" si="56"/>
        <v>-0.31287944203641582</v>
      </c>
      <c r="P248">
        <f t="shared" si="57"/>
        <v>-0.15792850711464043</v>
      </c>
      <c r="Q248">
        <f t="shared" si="58"/>
        <v>-4.2285604585192899E-2</v>
      </c>
      <c r="R248">
        <f t="shared" si="59"/>
        <v>0</v>
      </c>
    </row>
    <row r="249" spans="1:18">
      <c r="A249" s="11"/>
      <c r="B249">
        <v>240</v>
      </c>
      <c r="C249">
        <f t="shared" si="50"/>
        <v>4.1887902047863905</v>
      </c>
      <c r="D249">
        <f t="shared" si="51"/>
        <v>-212.26783651052332</v>
      </c>
      <c r="E249">
        <f t="shared" si="52"/>
        <v>-35.573054083019471</v>
      </c>
      <c r="F249">
        <f t="shared" si="45"/>
        <v>0.92837064950248605</v>
      </c>
      <c r="G249">
        <f t="shared" si="46"/>
        <v>-176.95221178910458</v>
      </c>
      <c r="H249" s="10">
        <v>0</v>
      </c>
      <c r="I249">
        <f t="shared" si="53"/>
        <v>0</v>
      </c>
      <c r="J249">
        <f t="shared" si="47"/>
        <v>0</v>
      </c>
      <c r="K249">
        <f t="shared" si="48"/>
        <v>0</v>
      </c>
      <c r="L249">
        <f t="shared" si="49"/>
        <v>0</v>
      </c>
      <c r="M249">
        <f t="shared" si="54"/>
        <v>0.56993123565022119</v>
      </c>
      <c r="N249">
        <f t="shared" si="55"/>
        <v>3.5304733090461928</v>
      </c>
      <c r="O249">
        <f t="shared" si="56"/>
        <v>-9.8015169453868366E-16</v>
      </c>
      <c r="P249">
        <f t="shared" si="57"/>
        <v>-0.18404232183836997</v>
      </c>
      <c r="Q249">
        <f t="shared" si="58"/>
        <v>-3.7912235896881023E-2</v>
      </c>
      <c r="R249">
        <f t="shared" si="59"/>
        <v>0</v>
      </c>
    </row>
    <row r="250" spans="1:18">
      <c r="A250" s="11"/>
      <c r="B250" s="11"/>
      <c r="D250" s="5"/>
      <c r="E250" s="11"/>
    </row>
    <row r="251" spans="1:18">
      <c r="A251" s="11"/>
      <c r="B251" s="11"/>
      <c r="D251" s="5"/>
      <c r="E251" s="11"/>
    </row>
    <row r="252" spans="1:18">
      <c r="A252" s="11"/>
      <c r="B252" s="11"/>
      <c r="D252" s="5"/>
      <c r="E252" s="11"/>
    </row>
    <row r="253" spans="1:18">
      <c r="A253" s="11"/>
      <c r="B253" s="11"/>
      <c r="D253" s="5"/>
      <c r="E253" s="11"/>
    </row>
    <row r="254" spans="1:18">
      <c r="A254" s="11"/>
      <c r="B254" s="11"/>
      <c r="D254" s="5"/>
      <c r="E254" s="11"/>
    </row>
    <row r="255" spans="1:18">
      <c r="A255" s="11"/>
      <c r="B255" s="11"/>
      <c r="D255" s="5"/>
      <c r="E255" s="11"/>
    </row>
    <row r="256" spans="1:18">
      <c r="A256" s="11"/>
      <c r="B256" s="11"/>
      <c r="D256" s="5"/>
      <c r="E256" s="11"/>
    </row>
    <row r="257" spans="1:5">
      <c r="A257" s="11"/>
      <c r="B257" s="11"/>
      <c r="D257" s="5"/>
      <c r="E257" s="11"/>
    </row>
    <row r="258" spans="1:5">
      <c r="A258" s="11"/>
      <c r="B258" s="11"/>
      <c r="D258" s="5"/>
      <c r="E258" s="11"/>
    </row>
    <row r="259" spans="1:5">
      <c r="A259" s="11"/>
      <c r="B259" s="11"/>
      <c r="D259" s="5"/>
      <c r="E259" s="11"/>
    </row>
    <row r="260" spans="1:5">
      <c r="A260" s="11"/>
      <c r="B260" s="11"/>
      <c r="D260" s="5"/>
      <c r="E260" s="11"/>
    </row>
    <row r="261" spans="1:5">
      <c r="A261" s="11"/>
      <c r="B261" s="11"/>
      <c r="D261" s="5"/>
      <c r="E261" s="11"/>
    </row>
    <row r="262" spans="1:5">
      <c r="A262" s="11"/>
      <c r="B262" s="11"/>
      <c r="D262" s="5"/>
      <c r="E262" s="11"/>
    </row>
    <row r="263" spans="1:5">
      <c r="A263" s="11"/>
      <c r="B263" s="11"/>
      <c r="D263" s="5"/>
      <c r="E263" s="11"/>
    </row>
    <row r="264" spans="1:5">
      <c r="A264" s="11"/>
      <c r="B264" s="11"/>
      <c r="D264" s="5"/>
      <c r="E264" s="11"/>
    </row>
    <row r="265" spans="1:5">
      <c r="A265" s="11"/>
      <c r="B265" s="11"/>
      <c r="D265" s="5"/>
      <c r="E265" s="11"/>
    </row>
    <row r="266" spans="1:5">
      <c r="A266" s="11"/>
      <c r="B266" s="11"/>
      <c r="D266" s="5"/>
      <c r="E266" s="11"/>
    </row>
    <row r="267" spans="1:5">
      <c r="A267" s="11"/>
      <c r="B267" s="11"/>
      <c r="D267" s="5"/>
      <c r="E267" s="11"/>
    </row>
    <row r="268" spans="1:5">
      <c r="A268" s="11"/>
      <c r="B268" s="11"/>
      <c r="D268" s="5"/>
      <c r="E268" s="11"/>
    </row>
    <row r="269" spans="1:5">
      <c r="A269" s="11"/>
      <c r="B269" s="11"/>
      <c r="D269" s="5"/>
      <c r="E269" s="11"/>
    </row>
    <row r="270" spans="1:5">
      <c r="A270" s="11"/>
      <c r="B270" s="11"/>
      <c r="D270" s="5"/>
      <c r="E270" s="11"/>
    </row>
    <row r="271" spans="1:5">
      <c r="A271" s="11"/>
      <c r="B271" s="11"/>
      <c r="D271" s="5"/>
      <c r="E271" s="11"/>
    </row>
    <row r="272" spans="1:5">
      <c r="A272" s="11"/>
      <c r="B272" s="11"/>
      <c r="D272" s="5"/>
      <c r="E272" s="11"/>
    </row>
    <row r="273" spans="1:5">
      <c r="A273" s="11"/>
      <c r="B273" s="11"/>
      <c r="D273" s="5"/>
      <c r="E273" s="11"/>
    </row>
    <row r="274" spans="1:5">
      <c r="A274" s="11"/>
      <c r="B274" s="11"/>
      <c r="D274" s="5"/>
      <c r="E274" s="11"/>
    </row>
    <row r="275" spans="1:5">
      <c r="A275" s="11"/>
      <c r="B275" s="11"/>
      <c r="D275" s="5"/>
      <c r="E275" s="11"/>
    </row>
    <row r="276" spans="1:5">
      <c r="A276" s="11"/>
      <c r="B276" s="11"/>
      <c r="D276" s="5"/>
      <c r="E276" s="11"/>
    </row>
    <row r="277" spans="1:5">
      <c r="A277" s="11"/>
      <c r="B277" s="11"/>
      <c r="D277" s="5"/>
      <c r="E277" s="11"/>
    </row>
    <row r="278" spans="1:5">
      <c r="A278" s="11"/>
      <c r="B278" s="11"/>
      <c r="D278" s="5"/>
      <c r="E278" s="11"/>
    </row>
    <row r="279" spans="1:5">
      <c r="A279" s="11"/>
      <c r="B279" s="11"/>
      <c r="D279" s="5"/>
      <c r="E279" s="11"/>
    </row>
    <row r="280" spans="1:5">
      <c r="A280" s="11"/>
      <c r="B280" s="11"/>
      <c r="D280" s="5"/>
      <c r="E280" s="11"/>
    </row>
    <row r="281" spans="1:5">
      <c r="A281" s="11"/>
      <c r="B281" s="11"/>
      <c r="D281" s="5"/>
      <c r="E281" s="11"/>
    </row>
    <row r="282" spans="1:5">
      <c r="A282" s="11"/>
      <c r="B282" s="11"/>
      <c r="D282" s="5"/>
      <c r="E282" s="11"/>
    </row>
    <row r="283" spans="1:5">
      <c r="A283" s="11"/>
      <c r="B283" s="11"/>
      <c r="D283" s="5"/>
      <c r="E283" s="11"/>
    </row>
    <row r="284" spans="1:5">
      <c r="A284" s="11"/>
      <c r="B284" s="11"/>
      <c r="D284" s="5"/>
      <c r="E284" s="11"/>
    </row>
    <row r="285" spans="1:5">
      <c r="A285" s="11"/>
      <c r="B285" s="11"/>
      <c r="D285" s="5"/>
      <c r="E285" s="11"/>
    </row>
    <row r="286" spans="1:5">
      <c r="A286" s="11"/>
      <c r="B286" s="11"/>
      <c r="D286" s="5"/>
      <c r="E286" s="11"/>
    </row>
    <row r="287" spans="1:5">
      <c r="A287" s="11"/>
      <c r="B287" s="11"/>
      <c r="D287" s="5"/>
      <c r="E287" s="11"/>
    </row>
    <row r="288" spans="1:5">
      <c r="A288" s="11"/>
      <c r="B288" s="11"/>
      <c r="D288" s="5"/>
      <c r="E288" s="11"/>
    </row>
    <row r="289" spans="1:5">
      <c r="A289" s="11"/>
      <c r="B289" s="11"/>
      <c r="D289" s="5"/>
      <c r="E289" s="11"/>
    </row>
    <row r="290" spans="1:5">
      <c r="A290" s="11"/>
      <c r="B290" s="11"/>
      <c r="D290" s="5"/>
      <c r="E290" s="11"/>
    </row>
    <row r="291" spans="1:5">
      <c r="A291" s="11"/>
      <c r="B291" s="11"/>
      <c r="D291" s="5"/>
      <c r="E291" s="11"/>
    </row>
    <row r="292" spans="1:5">
      <c r="A292" s="11"/>
      <c r="B292" s="11"/>
      <c r="D292" s="5"/>
      <c r="E292" s="11"/>
    </row>
    <row r="293" spans="1:5">
      <c r="A293" s="11"/>
      <c r="B293" s="11"/>
      <c r="D293" s="5"/>
      <c r="E293" s="11"/>
    </row>
    <row r="294" spans="1:5">
      <c r="A294" s="11"/>
      <c r="B294" s="11"/>
      <c r="D294" s="5"/>
      <c r="E294" s="11"/>
    </row>
    <row r="295" spans="1:5">
      <c r="A295" s="11"/>
      <c r="B295" s="11"/>
      <c r="D295" s="5"/>
      <c r="E295" s="11"/>
    </row>
    <row r="296" spans="1:5">
      <c r="A296" s="11"/>
      <c r="B296" s="11"/>
      <c r="D296" s="5"/>
      <c r="E296" s="11"/>
    </row>
    <row r="297" spans="1:5">
      <c r="A297" s="11"/>
      <c r="B297" s="11"/>
      <c r="D297" s="5"/>
      <c r="E297" s="11"/>
    </row>
    <row r="298" spans="1:5">
      <c r="A298" s="11"/>
      <c r="B298" s="11"/>
      <c r="D298" s="5"/>
      <c r="E298" s="11"/>
    </row>
    <row r="299" spans="1:5">
      <c r="A299" s="11"/>
      <c r="B299" s="11"/>
      <c r="D299" s="5"/>
      <c r="E299" s="11"/>
    </row>
    <row r="300" spans="1:5">
      <c r="A300" s="11"/>
      <c r="B300" s="11"/>
      <c r="D300" s="5"/>
      <c r="E300" s="11"/>
    </row>
    <row r="301" spans="1:5">
      <c r="A301" s="11"/>
      <c r="B301" s="11"/>
      <c r="D301" s="5"/>
      <c r="E301" s="11"/>
    </row>
    <row r="302" spans="1:5">
      <c r="A302" s="11"/>
      <c r="B302" s="11"/>
      <c r="D302" s="5"/>
      <c r="E302" s="11"/>
    </row>
    <row r="303" spans="1:5">
      <c r="A303" s="11"/>
      <c r="B303" s="11"/>
      <c r="D303" s="5"/>
      <c r="E303" s="11"/>
    </row>
    <row r="304" spans="1:5">
      <c r="A304" s="11"/>
      <c r="B304" s="11"/>
      <c r="D304" s="5"/>
      <c r="E304" s="11"/>
    </row>
    <row r="305" spans="1:5">
      <c r="A305" s="11"/>
      <c r="B305" s="11"/>
      <c r="D305" s="5"/>
      <c r="E305" s="11"/>
    </row>
    <row r="306" spans="1:5">
      <c r="A306" s="11"/>
      <c r="B306" s="11"/>
      <c r="D306" s="5"/>
      <c r="E306" s="11"/>
    </row>
    <row r="307" spans="1:5">
      <c r="A307" s="11"/>
      <c r="B307" s="11"/>
      <c r="D307" s="5"/>
      <c r="E307" s="11"/>
    </row>
    <row r="308" spans="1:5">
      <c r="A308" s="11"/>
      <c r="B308" s="11"/>
      <c r="D308" s="5"/>
      <c r="E308" s="11"/>
    </row>
    <row r="309" spans="1:5">
      <c r="A309" s="11"/>
      <c r="B309" s="11"/>
      <c r="D309" s="5"/>
      <c r="E309" s="11"/>
    </row>
    <row r="310" spans="1:5">
      <c r="A310" s="11"/>
      <c r="B310" s="11"/>
      <c r="D310" s="5"/>
      <c r="E310" s="11"/>
    </row>
    <row r="311" spans="1:5">
      <c r="A311" s="11"/>
      <c r="B311" s="11"/>
      <c r="D311" s="5"/>
      <c r="E311" s="11"/>
    </row>
    <row r="312" spans="1:5">
      <c r="A312" s="11"/>
      <c r="B312" s="11"/>
      <c r="D312" s="5"/>
      <c r="E312" s="11"/>
    </row>
    <row r="313" spans="1:5">
      <c r="A313" s="11"/>
      <c r="B313" s="11"/>
      <c r="D313" s="5"/>
      <c r="E313" s="11"/>
    </row>
    <row r="314" spans="1:5">
      <c r="A314" s="11"/>
      <c r="B314" s="11"/>
      <c r="D314" s="5"/>
      <c r="E314" s="11"/>
    </row>
    <row r="315" spans="1:5">
      <c r="A315" s="11"/>
      <c r="B315" s="11"/>
      <c r="D315" s="5"/>
      <c r="E315" s="11"/>
    </row>
    <row r="316" spans="1:5">
      <c r="A316" s="11"/>
      <c r="B316" s="11"/>
      <c r="D316" s="5"/>
      <c r="E316" s="11"/>
    </row>
    <row r="317" spans="1:5">
      <c r="A317" s="11"/>
      <c r="B317" s="11"/>
      <c r="D317" s="5"/>
      <c r="E317" s="11"/>
    </row>
    <row r="318" spans="1:5">
      <c r="A318" s="11"/>
      <c r="B318" s="11"/>
      <c r="D318" s="5"/>
      <c r="E318" s="11"/>
    </row>
    <row r="319" spans="1:5">
      <c r="A319" s="11"/>
      <c r="B319" s="11"/>
      <c r="D319" s="5"/>
      <c r="E319" s="11"/>
    </row>
    <row r="320" spans="1:5">
      <c r="A320" s="11"/>
      <c r="B320" s="11"/>
      <c r="D320" s="5"/>
      <c r="E320" s="11"/>
    </row>
    <row r="321" spans="1:5">
      <c r="A321" s="11"/>
      <c r="B321" s="11"/>
      <c r="D321" s="5"/>
      <c r="E321" s="11"/>
    </row>
    <row r="322" spans="1:5">
      <c r="A322" s="11"/>
      <c r="B322" s="11"/>
      <c r="D322" s="5"/>
      <c r="E322" s="11"/>
    </row>
    <row r="323" spans="1:5">
      <c r="A323" s="11"/>
      <c r="B323" s="11"/>
      <c r="D323" s="5"/>
      <c r="E323" s="11"/>
    </row>
    <row r="324" spans="1:5">
      <c r="A324" s="11"/>
      <c r="B324" s="11"/>
      <c r="D324" s="5"/>
      <c r="E324" s="11"/>
    </row>
    <row r="325" spans="1:5">
      <c r="A325" s="11"/>
      <c r="B325" s="11"/>
      <c r="D325" s="5"/>
      <c r="E325" s="11"/>
    </row>
    <row r="326" spans="1:5">
      <c r="A326" s="11"/>
      <c r="B326" s="11"/>
      <c r="D326" s="5"/>
      <c r="E326" s="11"/>
    </row>
    <row r="327" spans="1:5">
      <c r="A327" s="11"/>
      <c r="B327" s="11"/>
      <c r="D327" s="5"/>
      <c r="E327" s="11"/>
    </row>
    <row r="328" spans="1:5">
      <c r="A328" s="11"/>
      <c r="B328" s="11"/>
      <c r="D328" s="5"/>
      <c r="E328" s="11"/>
    </row>
    <row r="329" spans="1:5">
      <c r="A329" s="11"/>
      <c r="B329" s="11"/>
      <c r="D329" s="5"/>
      <c r="E329" s="11"/>
    </row>
    <row r="330" spans="1:5">
      <c r="A330" s="11"/>
      <c r="B330" s="11"/>
      <c r="D330" s="5"/>
      <c r="E330" s="11"/>
    </row>
    <row r="331" spans="1:5">
      <c r="A331" s="11"/>
      <c r="B331" s="11"/>
      <c r="D331" s="5"/>
      <c r="E331" s="11"/>
    </row>
    <row r="332" spans="1:5">
      <c r="A332" s="11"/>
      <c r="B332" s="11"/>
      <c r="D332" s="5"/>
      <c r="E332" s="11"/>
    </row>
    <row r="333" spans="1:5">
      <c r="A333" s="11"/>
      <c r="B333" s="11"/>
      <c r="D333" s="5"/>
      <c r="E333" s="11"/>
    </row>
    <row r="334" spans="1:5">
      <c r="A334" s="11"/>
      <c r="B334" s="11"/>
      <c r="D334" s="5"/>
      <c r="E334" s="11"/>
    </row>
    <row r="335" spans="1:5">
      <c r="A335" s="11"/>
      <c r="B335" s="11"/>
      <c r="D335" s="5"/>
      <c r="E335" s="11"/>
    </row>
    <row r="336" spans="1:5">
      <c r="A336" s="11"/>
      <c r="B336" s="11"/>
      <c r="D336" s="5"/>
      <c r="E336" s="11"/>
    </row>
    <row r="337" spans="1:5">
      <c r="A337" s="11"/>
      <c r="B337" s="11"/>
      <c r="D337" s="5"/>
      <c r="E337" s="11"/>
    </row>
    <row r="338" spans="1:5">
      <c r="A338" s="11"/>
      <c r="B338" s="11"/>
      <c r="D338" s="5"/>
      <c r="E338" s="11"/>
    </row>
    <row r="339" spans="1:5">
      <c r="A339" s="11"/>
      <c r="B339" s="11"/>
      <c r="D339" s="5"/>
      <c r="E339" s="11"/>
    </row>
    <row r="340" spans="1:5">
      <c r="A340" s="11"/>
      <c r="B340" s="11"/>
      <c r="D340" s="5"/>
      <c r="E340" s="11"/>
    </row>
    <row r="341" spans="1:5">
      <c r="A341" s="11"/>
      <c r="B341" s="11"/>
      <c r="D341" s="5"/>
      <c r="E341" s="11"/>
    </row>
    <row r="342" spans="1:5">
      <c r="A342" s="11"/>
      <c r="B342" s="11"/>
      <c r="D342" s="5"/>
      <c r="E342" s="11"/>
    </row>
    <row r="343" spans="1:5">
      <c r="A343" s="11"/>
      <c r="B343" s="11"/>
      <c r="D343" s="5"/>
      <c r="E343" s="11"/>
    </row>
    <row r="344" spans="1:5">
      <c r="A344" s="11"/>
      <c r="B344" s="11"/>
      <c r="D344" s="5"/>
      <c r="E344" s="11"/>
    </row>
    <row r="345" spans="1:5">
      <c r="A345" s="11"/>
      <c r="B345" s="11"/>
      <c r="D345" s="5"/>
      <c r="E345" s="11"/>
    </row>
    <row r="346" spans="1:5">
      <c r="A346" s="11"/>
      <c r="B346" s="11"/>
      <c r="D346" s="5"/>
      <c r="E346" s="11"/>
    </row>
    <row r="347" spans="1:5">
      <c r="A347" s="11"/>
      <c r="B347" s="11"/>
      <c r="D347" s="5"/>
      <c r="E347" s="11"/>
    </row>
    <row r="348" spans="1:5">
      <c r="A348" s="11"/>
      <c r="B348" s="11"/>
      <c r="D348" s="5"/>
      <c r="E348" s="11"/>
    </row>
    <row r="349" spans="1:5">
      <c r="A349" s="11"/>
      <c r="B349" s="11"/>
      <c r="D349" s="5"/>
      <c r="E349" s="11"/>
    </row>
    <row r="350" spans="1:5">
      <c r="A350" s="11"/>
      <c r="B350" s="11"/>
      <c r="D350" s="5"/>
      <c r="E350" s="11"/>
    </row>
    <row r="351" spans="1:5">
      <c r="A351" s="11"/>
      <c r="B351" s="11"/>
      <c r="D351" s="5"/>
      <c r="E351" s="11"/>
    </row>
    <row r="352" spans="1:5">
      <c r="A352" s="11"/>
      <c r="B352" s="11"/>
      <c r="D352" s="5"/>
      <c r="E352" s="11"/>
    </row>
    <row r="353" spans="1:5">
      <c r="A353" s="11"/>
      <c r="B353" s="11"/>
      <c r="D353" s="5"/>
      <c r="E353" s="11"/>
    </row>
    <row r="354" spans="1:5">
      <c r="A354" s="11"/>
      <c r="B354" s="11"/>
      <c r="D354" s="5"/>
      <c r="E354" s="11"/>
    </row>
    <row r="355" spans="1:5">
      <c r="A355" s="11"/>
      <c r="B355" s="11"/>
      <c r="D355" s="5"/>
      <c r="E355" s="11"/>
    </row>
    <row r="356" spans="1:5">
      <c r="A356" s="11"/>
      <c r="B356" s="11"/>
      <c r="D356" s="5"/>
      <c r="E356" s="11"/>
    </row>
    <row r="357" spans="1:5">
      <c r="A357" s="11"/>
      <c r="B357" s="11"/>
      <c r="D357" s="5"/>
      <c r="E357" s="11"/>
    </row>
    <row r="358" spans="1:5">
      <c r="A358" s="11"/>
      <c r="B358" s="11"/>
      <c r="D358" s="5"/>
      <c r="E358" s="11"/>
    </row>
    <row r="359" spans="1:5">
      <c r="A359" s="11"/>
      <c r="B359" s="11"/>
      <c r="D359" s="5"/>
      <c r="E359" s="11"/>
    </row>
    <row r="360" spans="1:5">
      <c r="A360" s="11"/>
      <c r="B360" s="11"/>
      <c r="D360" s="5"/>
      <c r="E360" s="11"/>
    </row>
    <row r="361" spans="1:5">
      <c r="A361" s="11"/>
      <c r="B361" s="11"/>
      <c r="D361" s="5"/>
      <c r="E361" s="11"/>
    </row>
    <row r="362" spans="1:5">
      <c r="A362" s="11"/>
      <c r="B362" s="11"/>
      <c r="D362" s="5"/>
      <c r="E362" s="11"/>
    </row>
    <row r="363" spans="1:5">
      <c r="A363" s="11"/>
      <c r="B363" s="11"/>
      <c r="D363" s="5"/>
      <c r="E363" s="11"/>
    </row>
    <row r="364" spans="1:5">
      <c r="A364" s="11"/>
      <c r="B364" s="11"/>
      <c r="D364" s="5"/>
      <c r="E364" s="11"/>
    </row>
    <row r="365" spans="1:5">
      <c r="A365" s="11"/>
      <c r="B365" s="11"/>
      <c r="D365" s="5"/>
      <c r="E365" s="11"/>
    </row>
    <row r="366" spans="1:5">
      <c r="A366" s="11"/>
      <c r="B366" s="11"/>
      <c r="D366" s="5"/>
      <c r="E366" s="11"/>
    </row>
    <row r="367" spans="1:5">
      <c r="A367" s="11"/>
      <c r="B367" s="11"/>
      <c r="D367" s="5"/>
      <c r="E367" s="11"/>
    </row>
    <row r="368" spans="1:5">
      <c r="A368" s="11"/>
      <c r="B368" s="11"/>
      <c r="D368" s="5"/>
      <c r="E368" s="11"/>
    </row>
    <row r="369" spans="1:5">
      <c r="A369" s="11"/>
      <c r="B369" s="11"/>
      <c r="D369" s="5"/>
      <c r="E369" s="11"/>
    </row>
    <row r="370" spans="1:5">
      <c r="A370" s="11"/>
      <c r="B370" s="11"/>
      <c r="D370" s="5"/>
      <c r="E370" s="11"/>
    </row>
    <row r="371" spans="1:5">
      <c r="A371" s="11"/>
      <c r="B371" s="11"/>
      <c r="D371" s="5"/>
      <c r="E371" s="11"/>
    </row>
    <row r="372" spans="1:5">
      <c r="A372" s="11"/>
      <c r="B372" s="11"/>
      <c r="D372" s="5"/>
      <c r="E372" s="11"/>
    </row>
    <row r="373" spans="1:5">
      <c r="A373" s="11"/>
      <c r="B373" s="11"/>
      <c r="D373" s="5"/>
      <c r="E373" s="11"/>
    </row>
    <row r="374" spans="1:5">
      <c r="A374" s="11"/>
      <c r="B374" s="11"/>
      <c r="D374" s="5"/>
      <c r="E374" s="11"/>
    </row>
    <row r="375" spans="1:5">
      <c r="A375" s="11"/>
      <c r="B375" s="11"/>
      <c r="D375" s="5"/>
      <c r="E375" s="11"/>
    </row>
    <row r="376" spans="1:5">
      <c r="A376" s="11"/>
      <c r="B376" s="11"/>
      <c r="D376" s="5"/>
      <c r="E376" s="11"/>
    </row>
    <row r="377" spans="1:5">
      <c r="A377" s="11"/>
      <c r="B377" s="11"/>
      <c r="D377" s="5"/>
      <c r="E377" s="11"/>
    </row>
    <row r="378" spans="1:5">
      <c r="A378" s="11"/>
      <c r="B378" s="11"/>
      <c r="D378" s="5"/>
      <c r="E378" s="11"/>
    </row>
    <row r="379" spans="1:5">
      <c r="A379" s="11"/>
      <c r="B379" s="11"/>
      <c r="D379" s="5"/>
      <c r="E379" s="11"/>
    </row>
    <row r="380" spans="1:5">
      <c r="A380" s="11"/>
      <c r="B380" s="11"/>
      <c r="D380" s="5"/>
      <c r="E380" s="11"/>
    </row>
    <row r="381" spans="1:5">
      <c r="A381" s="11"/>
      <c r="B381" s="11"/>
      <c r="D381" s="5"/>
      <c r="E381" s="11"/>
    </row>
    <row r="382" spans="1:5">
      <c r="A382" s="11"/>
      <c r="B382" s="11"/>
      <c r="D382" s="5"/>
      <c r="E382" s="11"/>
    </row>
    <row r="383" spans="1:5">
      <c r="A383" s="11"/>
      <c r="B383" s="11"/>
      <c r="D383" s="5"/>
      <c r="E383" s="11"/>
    </row>
    <row r="384" spans="1:5">
      <c r="A384" s="11"/>
      <c r="B384" s="11"/>
      <c r="D384" s="5"/>
      <c r="E384" s="11"/>
    </row>
    <row r="385" spans="1:5">
      <c r="A385" s="11"/>
      <c r="B385" s="11"/>
      <c r="D385" s="5"/>
      <c r="E385" s="11"/>
    </row>
    <row r="386" spans="1:5">
      <c r="A386" s="11"/>
      <c r="B386" s="11"/>
      <c r="D386" s="5"/>
      <c r="E386" s="11"/>
    </row>
    <row r="387" spans="1:5">
      <c r="A387" s="11"/>
      <c r="B387" s="11"/>
      <c r="D387" s="5"/>
      <c r="E387" s="11"/>
    </row>
    <row r="388" spans="1:5">
      <c r="A388" s="11"/>
      <c r="B388" s="11"/>
      <c r="D388" s="5"/>
      <c r="E388" s="11"/>
    </row>
    <row r="389" spans="1:5">
      <c r="A389" s="11"/>
      <c r="B389" s="11"/>
      <c r="D389" s="5"/>
      <c r="E389" s="11"/>
    </row>
    <row r="390" spans="1:5">
      <c r="A390" s="11"/>
      <c r="B390" s="11"/>
      <c r="D390" s="5"/>
      <c r="E390" s="11"/>
    </row>
    <row r="391" spans="1:5">
      <c r="A391" s="11"/>
      <c r="B391" s="11"/>
      <c r="D391" s="5"/>
      <c r="E391" s="11"/>
    </row>
    <row r="392" spans="1:5">
      <c r="A392" s="11"/>
      <c r="B392" s="11"/>
      <c r="D392" s="5"/>
      <c r="E392" s="11"/>
    </row>
    <row r="393" spans="1:5">
      <c r="A393" s="11"/>
      <c r="B393" s="11"/>
      <c r="D393" s="5"/>
      <c r="E393" s="11"/>
    </row>
    <row r="394" spans="1:5">
      <c r="A394" s="11"/>
      <c r="B394" s="11"/>
      <c r="D394" s="5"/>
      <c r="E394" s="11"/>
    </row>
    <row r="395" spans="1:5">
      <c r="A395" s="11"/>
      <c r="B395" s="11"/>
      <c r="D395" s="5"/>
      <c r="E395" s="11"/>
    </row>
    <row r="396" spans="1:5">
      <c r="A396" s="11"/>
      <c r="B396" s="11"/>
      <c r="D396" s="5"/>
      <c r="E396" s="11"/>
    </row>
    <row r="397" spans="1:5">
      <c r="A397" s="11"/>
      <c r="B397" s="11"/>
      <c r="D397" s="5"/>
      <c r="E397" s="11"/>
    </row>
    <row r="398" spans="1:5">
      <c r="A398" s="11"/>
      <c r="B398" s="11"/>
      <c r="D398" s="5"/>
      <c r="E398" s="11"/>
    </row>
    <row r="399" spans="1:5">
      <c r="A399" s="11"/>
      <c r="B399" s="11"/>
      <c r="D399" s="5"/>
      <c r="E399" s="11"/>
    </row>
    <row r="400" spans="1:5">
      <c r="A400" s="11"/>
      <c r="B400" s="11"/>
      <c r="D400" s="5"/>
      <c r="E400" s="11"/>
    </row>
    <row r="401" spans="1:5">
      <c r="A401" s="11"/>
      <c r="B401" s="11"/>
      <c r="D401" s="5"/>
      <c r="E401" s="11"/>
    </row>
    <row r="402" spans="1:5">
      <c r="A402" s="11"/>
      <c r="B402" s="11"/>
      <c r="D402" s="5"/>
      <c r="E402" s="11"/>
    </row>
    <row r="403" spans="1:5">
      <c r="A403" s="11"/>
      <c r="B403" s="11"/>
      <c r="D403" s="5"/>
      <c r="E403" s="11"/>
    </row>
    <row r="404" spans="1:5">
      <c r="A404" s="11"/>
      <c r="B404" s="11"/>
      <c r="D404" s="5"/>
      <c r="E404" s="11"/>
    </row>
    <row r="405" spans="1:5">
      <c r="A405" s="11"/>
      <c r="B405" s="11"/>
      <c r="D405" s="5"/>
      <c r="E405" s="11"/>
    </row>
    <row r="406" spans="1:5">
      <c r="A406" s="11"/>
      <c r="B406" s="11"/>
      <c r="D406" s="5"/>
      <c r="E406" s="11"/>
    </row>
    <row r="407" spans="1:5">
      <c r="A407" s="11"/>
      <c r="B407" s="11"/>
      <c r="D407" s="5"/>
      <c r="E407" s="11"/>
    </row>
    <row r="408" spans="1:5">
      <c r="A408" s="11"/>
      <c r="B408" s="11"/>
      <c r="D408" s="5"/>
      <c r="E408" s="11"/>
    </row>
    <row r="409" spans="1:5">
      <c r="A409" s="11"/>
      <c r="B409" s="11"/>
      <c r="D409" s="5"/>
      <c r="E409" s="11"/>
    </row>
    <row r="410" spans="1:5">
      <c r="A410" s="11"/>
      <c r="B410" s="11"/>
      <c r="D410" s="5"/>
      <c r="E410" s="11"/>
    </row>
    <row r="411" spans="1:5">
      <c r="A411" s="11"/>
      <c r="B411" s="11"/>
      <c r="D411" s="5"/>
      <c r="E411" s="11"/>
    </row>
    <row r="412" spans="1:5">
      <c r="A412" s="11"/>
      <c r="B412" s="11"/>
      <c r="D412" s="5"/>
      <c r="E412" s="11"/>
    </row>
    <row r="413" spans="1:5">
      <c r="A413" s="11"/>
      <c r="B413" s="11"/>
      <c r="D413" s="5"/>
      <c r="E413" s="11"/>
    </row>
    <row r="414" spans="1:5">
      <c r="A414" s="11"/>
      <c r="B414" s="11"/>
      <c r="D414" s="5"/>
      <c r="E414" s="11"/>
    </row>
    <row r="415" spans="1:5">
      <c r="A415" s="11"/>
      <c r="B415" s="11"/>
      <c r="D415" s="5"/>
      <c r="E415" s="11"/>
    </row>
    <row r="416" spans="1:5">
      <c r="A416" s="11"/>
      <c r="B416" s="11"/>
      <c r="D416" s="5"/>
      <c r="E416" s="11"/>
    </row>
    <row r="417" spans="1:5">
      <c r="A417" s="11"/>
      <c r="B417" s="11"/>
      <c r="D417" s="5"/>
      <c r="E417" s="11"/>
    </row>
    <row r="418" spans="1:5">
      <c r="A418" s="11"/>
      <c r="B418" s="11"/>
      <c r="D418" s="5"/>
      <c r="E418" s="11"/>
    </row>
    <row r="419" spans="1:5">
      <c r="A419" s="11"/>
      <c r="B419" s="11"/>
      <c r="D419" s="5"/>
      <c r="E419" s="11"/>
    </row>
    <row r="420" spans="1:5">
      <c r="A420" s="11"/>
      <c r="B420" s="11"/>
      <c r="D420" s="5"/>
      <c r="E420" s="11"/>
    </row>
    <row r="421" spans="1:5">
      <c r="A421" s="11"/>
      <c r="B421" s="11"/>
      <c r="D421" s="5"/>
      <c r="E421" s="11"/>
    </row>
    <row r="422" spans="1:5">
      <c r="A422" s="11"/>
      <c r="B422" s="11"/>
      <c r="D422" s="5"/>
      <c r="E422" s="11"/>
    </row>
    <row r="423" spans="1:5">
      <c r="A423" s="11"/>
      <c r="B423" s="11"/>
      <c r="D423" s="5"/>
      <c r="E423" s="11"/>
    </row>
    <row r="424" spans="1:5">
      <c r="A424" s="11"/>
      <c r="B424" s="11"/>
      <c r="D424" s="5"/>
      <c r="E424" s="11"/>
    </row>
    <row r="425" spans="1:5">
      <c r="A425" s="11"/>
      <c r="B425" s="11"/>
      <c r="D425" s="5"/>
      <c r="E425" s="11"/>
    </row>
    <row r="426" spans="1:5">
      <c r="A426" s="11"/>
      <c r="B426" s="11"/>
      <c r="D426" s="5"/>
      <c r="E426" s="11"/>
    </row>
    <row r="427" spans="1:5">
      <c r="A427" s="11"/>
      <c r="B427" s="11"/>
      <c r="D427" s="5"/>
      <c r="E427" s="11"/>
    </row>
    <row r="428" spans="1:5">
      <c r="A428" s="11"/>
      <c r="B428" s="11"/>
      <c r="D428" s="5"/>
      <c r="E428" s="11"/>
    </row>
    <row r="429" spans="1:5">
      <c r="A429" s="11"/>
      <c r="B429" s="11"/>
      <c r="D429" s="5"/>
      <c r="E429" s="11"/>
    </row>
    <row r="430" spans="1:5">
      <c r="A430" s="11"/>
      <c r="B430" s="11"/>
      <c r="D430" s="5"/>
      <c r="E430" s="11"/>
    </row>
    <row r="431" spans="1:5">
      <c r="A431" s="11"/>
      <c r="B431" s="11"/>
      <c r="D431" s="5"/>
      <c r="E431" s="11"/>
    </row>
    <row r="432" spans="1:5">
      <c r="A432" s="11"/>
      <c r="B432" s="11"/>
      <c r="D432" s="5"/>
      <c r="E432" s="11"/>
    </row>
    <row r="433" spans="1:5">
      <c r="A433" s="11"/>
      <c r="B433" s="11"/>
      <c r="D433" s="5"/>
      <c r="E433" s="11"/>
    </row>
    <row r="434" spans="1:5">
      <c r="A434" s="11"/>
      <c r="B434" s="11"/>
      <c r="D434" s="5"/>
      <c r="E434" s="11"/>
    </row>
    <row r="435" spans="1:5">
      <c r="A435" s="11"/>
      <c r="B435" s="11"/>
      <c r="D435" s="5"/>
      <c r="E435" s="11"/>
    </row>
    <row r="436" spans="1:5">
      <c r="A436" s="11"/>
      <c r="B436" s="11"/>
      <c r="D436" s="5"/>
      <c r="E436" s="11"/>
    </row>
    <row r="437" spans="1:5">
      <c r="A437" s="11"/>
      <c r="B437" s="11"/>
      <c r="D437" s="5"/>
      <c r="E437" s="11"/>
    </row>
    <row r="438" spans="1:5">
      <c r="A438" s="11"/>
      <c r="B438" s="11"/>
      <c r="D438" s="5"/>
      <c r="E438" s="11"/>
    </row>
    <row r="439" spans="1:5">
      <c r="A439" s="11"/>
      <c r="B439" s="11"/>
      <c r="D439" s="5"/>
      <c r="E439" s="11"/>
    </row>
    <row r="440" spans="1:5">
      <c r="A440" s="11"/>
      <c r="B440" s="11"/>
      <c r="D440" s="5"/>
      <c r="E440" s="11"/>
    </row>
    <row r="441" spans="1:5">
      <c r="A441" s="11"/>
      <c r="B441" s="11"/>
      <c r="D441" s="5"/>
      <c r="E441" s="11"/>
    </row>
    <row r="442" spans="1:5">
      <c r="A442" s="11"/>
      <c r="B442" s="11"/>
      <c r="D442" s="5"/>
      <c r="E442" s="11"/>
    </row>
    <row r="443" spans="1:5">
      <c r="A443" s="11"/>
      <c r="B443" s="11"/>
      <c r="D443" s="5"/>
      <c r="E443" s="11"/>
    </row>
    <row r="444" spans="1:5">
      <c r="A444" s="11"/>
      <c r="B444" s="11"/>
      <c r="D444" s="5"/>
      <c r="E444" s="11"/>
    </row>
    <row r="445" spans="1:5">
      <c r="A445" s="11"/>
      <c r="B445" s="11"/>
      <c r="D445" s="5"/>
      <c r="E445" s="11"/>
    </row>
    <row r="446" spans="1:5">
      <c r="A446" s="11"/>
      <c r="B446" s="11"/>
      <c r="D446" s="5"/>
      <c r="E446" s="11"/>
    </row>
    <row r="447" spans="1:5">
      <c r="A447" s="11"/>
      <c r="B447" s="11"/>
      <c r="D447" s="5"/>
      <c r="E447" s="11"/>
    </row>
    <row r="448" spans="1:5">
      <c r="A448" s="11"/>
      <c r="B448" s="11"/>
      <c r="D448" s="5"/>
      <c r="E448" s="11"/>
    </row>
    <row r="449" spans="1:5">
      <c r="A449" s="11"/>
      <c r="B449" s="11"/>
      <c r="D449" s="5"/>
      <c r="E449" s="11"/>
    </row>
    <row r="450" spans="1:5">
      <c r="A450" s="11"/>
      <c r="B450" s="11"/>
      <c r="D450" s="5"/>
      <c r="E450" s="11"/>
    </row>
    <row r="451" spans="1:5">
      <c r="A451" s="11"/>
      <c r="B451" s="11"/>
      <c r="D451" s="5"/>
      <c r="E451" s="11"/>
    </row>
    <row r="452" spans="1:5">
      <c r="A452" s="11"/>
      <c r="B452" s="11"/>
      <c r="D452" s="5"/>
      <c r="E452" s="11"/>
    </row>
    <row r="453" spans="1:5">
      <c r="A453" s="11"/>
      <c r="B453" s="11"/>
      <c r="D453" s="5"/>
      <c r="E453" s="11"/>
    </row>
    <row r="454" spans="1:5">
      <c r="A454" s="11"/>
      <c r="B454" s="11"/>
      <c r="D454" s="5"/>
      <c r="E454" s="11"/>
    </row>
    <row r="455" spans="1:5">
      <c r="A455" s="11"/>
      <c r="B455" s="11"/>
      <c r="D455" s="5"/>
      <c r="E455" s="11"/>
    </row>
    <row r="456" spans="1:5">
      <c r="A456" s="11"/>
      <c r="B456" s="11"/>
      <c r="D456" s="5"/>
      <c r="E456" s="11"/>
    </row>
    <row r="457" spans="1:5">
      <c r="A457" s="11"/>
      <c r="B457" s="11"/>
      <c r="D457" s="5"/>
      <c r="E457" s="11"/>
    </row>
    <row r="458" spans="1:5">
      <c r="A458" s="11"/>
      <c r="B458" s="11"/>
      <c r="D458" s="5"/>
      <c r="E458" s="11"/>
    </row>
    <row r="459" spans="1:5">
      <c r="A459" s="11"/>
      <c r="B459" s="11"/>
      <c r="D459" s="5"/>
      <c r="E459" s="11"/>
    </row>
    <row r="460" spans="1:5">
      <c r="A460" s="11"/>
      <c r="B460" s="11"/>
      <c r="D460" s="5"/>
      <c r="E460" s="11"/>
    </row>
    <row r="461" spans="1:5">
      <c r="A461" s="11"/>
      <c r="B461" s="11"/>
      <c r="D461" s="5"/>
      <c r="E461" s="11"/>
    </row>
    <row r="462" spans="1:5">
      <c r="A462" s="11"/>
      <c r="B462" s="11"/>
      <c r="D462" s="5"/>
      <c r="E462" s="11"/>
    </row>
    <row r="463" spans="1:5">
      <c r="A463" s="11"/>
      <c r="B463" s="11"/>
      <c r="D463" s="5"/>
      <c r="E463" s="11"/>
    </row>
    <row r="464" spans="1:5">
      <c r="A464" s="11"/>
      <c r="B464" s="11"/>
      <c r="D464" s="5"/>
      <c r="E464" s="11"/>
    </row>
    <row r="465" spans="1:5">
      <c r="A465" s="11"/>
      <c r="B465" s="11"/>
      <c r="D465" s="5"/>
      <c r="E465" s="11"/>
    </row>
    <row r="466" spans="1:5">
      <c r="A466" s="11"/>
      <c r="B466" s="11"/>
      <c r="D466" s="5"/>
      <c r="E466" s="11"/>
    </row>
    <row r="467" spans="1:5">
      <c r="A467" s="11"/>
      <c r="B467" s="11"/>
      <c r="D467" s="5"/>
      <c r="E467" s="11"/>
    </row>
    <row r="468" spans="1:5">
      <c r="A468" s="11"/>
      <c r="B468" s="11"/>
      <c r="D468" s="5"/>
      <c r="E468" s="11"/>
    </row>
    <row r="469" spans="1:5">
      <c r="A469" s="11"/>
      <c r="B469" s="11"/>
      <c r="D469" s="5"/>
      <c r="E469" s="11"/>
    </row>
    <row r="470" spans="1:5">
      <c r="A470" s="11"/>
      <c r="B470" s="11"/>
      <c r="D470" s="5"/>
      <c r="E470" s="11"/>
    </row>
    <row r="471" spans="1:5">
      <c r="A471" s="11"/>
      <c r="B471" s="11"/>
      <c r="D471" s="5"/>
      <c r="E471" s="11"/>
    </row>
    <row r="472" spans="1:5">
      <c r="A472" s="11"/>
      <c r="B472" s="11"/>
      <c r="D472" s="5"/>
      <c r="E472" s="11"/>
    </row>
    <row r="473" spans="1:5">
      <c r="A473" s="11"/>
      <c r="B473" s="11"/>
      <c r="D473" s="5"/>
      <c r="E473" s="11"/>
    </row>
    <row r="474" spans="1:5">
      <c r="A474" s="11"/>
      <c r="B474" s="11"/>
      <c r="D474" s="5"/>
      <c r="E474" s="11"/>
    </row>
    <row r="475" spans="1:5">
      <c r="A475" s="11"/>
      <c r="B475" s="11"/>
      <c r="D475" s="5"/>
      <c r="E475" s="11"/>
    </row>
    <row r="476" spans="1:5">
      <c r="A476" s="11"/>
      <c r="B476" s="11"/>
      <c r="D476" s="5"/>
      <c r="E476" s="11"/>
    </row>
    <row r="477" spans="1:5">
      <c r="A477" s="11"/>
      <c r="B477" s="11"/>
      <c r="D477" s="5"/>
      <c r="E477" s="11"/>
    </row>
    <row r="478" spans="1:5">
      <c r="A478" s="11"/>
      <c r="B478" s="11"/>
      <c r="D478" s="5"/>
      <c r="E478" s="11"/>
    </row>
    <row r="479" spans="1:5">
      <c r="A479" s="11"/>
      <c r="B479" s="11"/>
      <c r="D479" s="5"/>
      <c r="E479" s="11"/>
    </row>
    <row r="480" spans="1:5">
      <c r="A480" s="11"/>
      <c r="B480" s="11"/>
      <c r="D480" s="5"/>
      <c r="E480" s="11"/>
    </row>
    <row r="481" spans="1:5">
      <c r="A481" s="11"/>
      <c r="B481" s="11"/>
      <c r="D481" s="5"/>
      <c r="E481" s="11"/>
    </row>
    <row r="482" spans="1:5">
      <c r="A482" s="11"/>
      <c r="B482" s="11"/>
      <c r="D482" s="5"/>
      <c r="E482" s="11"/>
    </row>
    <row r="483" spans="1:5">
      <c r="A483" s="11"/>
      <c r="B483" s="11"/>
      <c r="D483" s="5"/>
      <c r="E483" s="11"/>
    </row>
    <row r="484" spans="1:5">
      <c r="A484" s="11"/>
      <c r="B484" s="11"/>
      <c r="D484" s="5"/>
      <c r="E484" s="11"/>
    </row>
    <row r="485" spans="1:5">
      <c r="A485" s="11"/>
      <c r="B485" s="11"/>
      <c r="D485" s="5"/>
      <c r="E485" s="11"/>
    </row>
    <row r="486" spans="1:5">
      <c r="A486" s="11"/>
      <c r="B486" s="11"/>
      <c r="D486" s="5"/>
      <c r="E486" s="11"/>
    </row>
    <row r="487" spans="1:5">
      <c r="A487" s="11"/>
      <c r="B487" s="11"/>
      <c r="D487" s="5"/>
      <c r="E487" s="11"/>
    </row>
    <row r="488" spans="1:5">
      <c r="A488" s="11"/>
      <c r="B488" s="11"/>
      <c r="D488" s="5"/>
      <c r="E488" s="11"/>
    </row>
    <row r="489" spans="1:5">
      <c r="A489" s="11"/>
      <c r="B489" s="11"/>
      <c r="D489" s="5"/>
      <c r="E489" s="11"/>
    </row>
    <row r="490" spans="1:5">
      <c r="A490" s="11"/>
      <c r="B490" s="11"/>
      <c r="D490" s="5"/>
      <c r="E490" s="11"/>
    </row>
    <row r="491" spans="1:5">
      <c r="A491" s="11"/>
      <c r="B491" s="11"/>
      <c r="D491" s="5"/>
      <c r="E491" s="11"/>
    </row>
    <row r="492" spans="1:5">
      <c r="A492" s="11"/>
      <c r="B492" s="11"/>
      <c r="D492" s="5"/>
      <c r="E492" s="11"/>
    </row>
    <row r="493" spans="1:5">
      <c r="A493" s="11"/>
      <c r="B493" s="11"/>
      <c r="D493" s="5"/>
      <c r="E493" s="11"/>
    </row>
    <row r="494" spans="1:5">
      <c r="A494" s="11"/>
      <c r="B494" s="11"/>
      <c r="D494" s="5"/>
      <c r="E494" s="11"/>
    </row>
    <row r="495" spans="1:5">
      <c r="A495" s="11"/>
      <c r="B495" s="11"/>
      <c r="D495" s="5"/>
      <c r="E495" s="11"/>
    </row>
    <row r="496" spans="1:5">
      <c r="A496" s="11"/>
      <c r="B496" s="11"/>
      <c r="D496" s="5"/>
      <c r="E496" s="11"/>
    </row>
    <row r="497" spans="1:5">
      <c r="A497" s="11"/>
      <c r="B497" s="11"/>
      <c r="D497" s="5"/>
      <c r="E497" s="11"/>
    </row>
    <row r="498" spans="1:5">
      <c r="A498" s="11"/>
      <c r="B498" s="11"/>
      <c r="D498" s="5"/>
      <c r="E498" s="11"/>
    </row>
    <row r="499" spans="1:5">
      <c r="A499" s="11"/>
      <c r="B499" s="11"/>
      <c r="D499" s="5"/>
      <c r="E499" s="11"/>
    </row>
    <row r="500" spans="1:5">
      <c r="A500" s="11"/>
      <c r="B500" s="11"/>
      <c r="D500" s="5"/>
      <c r="E500" s="11"/>
    </row>
    <row r="501" spans="1:5">
      <c r="A501" s="11"/>
      <c r="B501" s="11"/>
      <c r="D501" s="5"/>
      <c r="E501" s="11"/>
    </row>
    <row r="502" spans="1:5">
      <c r="A502" s="11"/>
      <c r="B502" s="11"/>
      <c r="D502" s="5"/>
      <c r="E502" s="11"/>
    </row>
    <row r="503" spans="1:5">
      <c r="A503" s="11"/>
      <c r="B503" s="11"/>
      <c r="D503" s="5"/>
      <c r="E503" s="11"/>
    </row>
    <row r="504" spans="1:5">
      <c r="A504" s="11"/>
      <c r="B504" s="11"/>
      <c r="D504" s="5"/>
      <c r="E504" s="11"/>
    </row>
    <row r="505" spans="1:5">
      <c r="A505" s="11"/>
      <c r="B505" s="11"/>
      <c r="D505" s="5"/>
      <c r="E505" s="11"/>
    </row>
    <row r="506" spans="1:5">
      <c r="A506" s="11"/>
      <c r="B506" s="11"/>
      <c r="D506" s="5"/>
      <c r="E506" s="11"/>
    </row>
    <row r="507" spans="1:5">
      <c r="A507" s="11"/>
      <c r="B507" s="11"/>
      <c r="D507" s="5"/>
      <c r="E507" s="11"/>
    </row>
    <row r="508" spans="1:5">
      <c r="A508" s="11"/>
      <c r="B508" s="11"/>
      <c r="D508" s="5"/>
      <c r="E508" s="11"/>
    </row>
    <row r="509" spans="1:5">
      <c r="A509" s="11"/>
      <c r="B509" s="11"/>
      <c r="D509" s="5"/>
      <c r="E509" s="11"/>
    </row>
    <row r="510" spans="1:5">
      <c r="A510" s="11"/>
      <c r="B510" s="11"/>
      <c r="D510" s="5"/>
      <c r="E510" s="11"/>
    </row>
    <row r="511" spans="1:5">
      <c r="A511" s="11"/>
      <c r="B511" s="11"/>
      <c r="D511" s="5"/>
      <c r="E511" s="11"/>
    </row>
    <row r="512" spans="1:5">
      <c r="A512" s="11"/>
      <c r="B512" s="11"/>
      <c r="D512" s="5"/>
      <c r="E512" s="11"/>
    </row>
    <row r="513" spans="1:5">
      <c r="A513" s="11"/>
      <c r="B513" s="11"/>
      <c r="D513" s="5"/>
      <c r="E513" s="11"/>
    </row>
    <row r="514" spans="1:5">
      <c r="A514" s="11"/>
      <c r="B514" s="11"/>
      <c r="D514" s="5"/>
      <c r="E514" s="11"/>
    </row>
    <row r="515" spans="1:5">
      <c r="A515" s="11"/>
      <c r="B515" s="11"/>
      <c r="D515" s="5"/>
      <c r="E515" s="11"/>
    </row>
    <row r="516" spans="1:5">
      <c r="A516" s="11"/>
      <c r="B516" s="11"/>
      <c r="D516" s="5"/>
      <c r="E516" s="11"/>
    </row>
    <row r="517" spans="1:5">
      <c r="A517" s="11"/>
      <c r="B517" s="11"/>
      <c r="D517" s="5"/>
      <c r="E517" s="11"/>
    </row>
    <row r="518" spans="1:5">
      <c r="A518" s="11"/>
      <c r="B518" s="11"/>
      <c r="D518" s="5"/>
      <c r="E518" s="11"/>
    </row>
    <row r="519" spans="1:5">
      <c r="A519" s="11"/>
      <c r="B519" s="11"/>
      <c r="D519" s="5"/>
      <c r="E519" s="11"/>
    </row>
    <row r="520" spans="1:5">
      <c r="A520" s="11"/>
      <c r="B520" s="11"/>
      <c r="D520" s="5"/>
      <c r="E520" s="11"/>
    </row>
    <row r="521" spans="1:5">
      <c r="A521" s="11"/>
      <c r="B521" s="11"/>
      <c r="D521" s="5"/>
      <c r="E521" s="11"/>
    </row>
    <row r="522" spans="1:5">
      <c r="A522" s="11"/>
      <c r="B522" s="11"/>
      <c r="D522" s="5"/>
      <c r="E522" s="11"/>
    </row>
    <row r="523" spans="1:5">
      <c r="A523" s="11"/>
      <c r="B523" s="11"/>
      <c r="D523" s="5"/>
      <c r="E523" s="11"/>
    </row>
    <row r="524" spans="1:5">
      <c r="A524" s="11"/>
      <c r="B524" s="11"/>
      <c r="D524" s="5"/>
      <c r="E524" s="11"/>
    </row>
    <row r="525" spans="1:5">
      <c r="A525" s="11"/>
      <c r="B525" s="11"/>
      <c r="D525" s="5"/>
      <c r="E525" s="11"/>
    </row>
    <row r="526" spans="1:5">
      <c r="A526" s="11"/>
      <c r="B526" s="11"/>
      <c r="D526" s="5"/>
      <c r="E526" s="11"/>
    </row>
    <row r="527" spans="1:5">
      <c r="A527" s="11"/>
      <c r="B527" s="11"/>
      <c r="D527" s="5"/>
      <c r="E527" s="11"/>
    </row>
    <row r="528" spans="1:5">
      <c r="A528" s="11"/>
      <c r="B528" s="11"/>
      <c r="D528" s="5"/>
      <c r="E528" s="11"/>
    </row>
    <row r="529" spans="1:5">
      <c r="A529" s="11"/>
      <c r="B529" s="11"/>
      <c r="D529" s="5"/>
      <c r="E529" s="11"/>
    </row>
    <row r="530" spans="1:5">
      <c r="A530" s="11"/>
      <c r="B530" s="11"/>
      <c r="D530" s="5"/>
      <c r="E530" s="11"/>
    </row>
    <row r="531" spans="1:5">
      <c r="A531" s="11"/>
      <c r="B531" s="11"/>
      <c r="D531" s="5"/>
      <c r="E531" s="11"/>
    </row>
    <row r="532" spans="1:5">
      <c r="A532" s="11"/>
      <c r="B532" s="11"/>
      <c r="D532" s="5"/>
      <c r="E532" s="11"/>
    </row>
    <row r="533" spans="1:5">
      <c r="A533" s="11"/>
      <c r="B533" s="11"/>
      <c r="D533" s="5"/>
      <c r="E533" s="11"/>
    </row>
    <row r="534" spans="1:5">
      <c r="A534" s="11"/>
      <c r="B534" s="11"/>
      <c r="D534" s="5"/>
      <c r="E534" s="11"/>
    </row>
    <row r="535" spans="1:5">
      <c r="A535" s="11"/>
      <c r="B535" s="11"/>
      <c r="D535" s="5"/>
      <c r="E535" s="11"/>
    </row>
    <row r="536" spans="1:5">
      <c r="A536" s="11"/>
      <c r="B536" s="11"/>
      <c r="D536" s="5"/>
      <c r="E536" s="11"/>
    </row>
    <row r="537" spans="1:5">
      <c r="A537" s="11"/>
      <c r="B537" s="11"/>
      <c r="D537" s="5"/>
      <c r="E537" s="11"/>
    </row>
    <row r="538" spans="1:5">
      <c r="A538" s="11"/>
      <c r="B538" s="11"/>
      <c r="D538" s="5"/>
      <c r="E538" s="11"/>
    </row>
    <row r="539" spans="1:5">
      <c r="A539" s="11"/>
      <c r="B539" s="11"/>
      <c r="D539" s="5"/>
      <c r="E539" s="11"/>
    </row>
    <row r="540" spans="1:5">
      <c r="A540" s="11"/>
      <c r="B540" s="11"/>
      <c r="D540" s="5"/>
      <c r="E540" s="11"/>
    </row>
    <row r="541" spans="1:5">
      <c r="A541" s="11"/>
      <c r="B541" s="11"/>
      <c r="D541" s="5"/>
      <c r="E541" s="11"/>
    </row>
    <row r="542" spans="1:5">
      <c r="A542" s="11"/>
      <c r="B542" s="11"/>
      <c r="D542" s="5"/>
      <c r="E542" s="11"/>
    </row>
    <row r="543" spans="1:5">
      <c r="A543" s="11"/>
      <c r="B543" s="11"/>
      <c r="D543" s="5"/>
      <c r="E543" s="11"/>
    </row>
    <row r="544" spans="1:5">
      <c r="A544" s="11"/>
      <c r="B544" s="11"/>
      <c r="D544" s="5"/>
      <c r="E544" s="11"/>
    </row>
    <row r="545" spans="1:5">
      <c r="A545" s="11"/>
      <c r="B545" s="11"/>
      <c r="D545" s="5"/>
      <c r="E545" s="11"/>
    </row>
    <row r="546" spans="1:5">
      <c r="A546" s="11"/>
      <c r="B546" s="11"/>
      <c r="D546" s="5"/>
      <c r="E546" s="11"/>
    </row>
    <row r="547" spans="1:5">
      <c r="A547" s="11"/>
      <c r="B547" s="11"/>
      <c r="D547" s="5"/>
      <c r="E547" s="11"/>
    </row>
    <row r="548" spans="1:5">
      <c r="A548" s="11"/>
      <c r="B548" s="11"/>
      <c r="D548" s="5"/>
      <c r="E548" s="11"/>
    </row>
    <row r="549" spans="1:5">
      <c r="A549" s="11"/>
      <c r="B549" s="11"/>
      <c r="D549" s="5"/>
      <c r="E549" s="11"/>
    </row>
    <row r="550" spans="1:5">
      <c r="A550" s="11"/>
      <c r="B550" s="11"/>
      <c r="D550" s="5"/>
      <c r="E550" s="11"/>
    </row>
    <row r="551" spans="1:5">
      <c r="A551" s="11"/>
      <c r="B551" s="11"/>
      <c r="D551" s="5"/>
      <c r="E551" s="11"/>
    </row>
    <row r="552" spans="1:5">
      <c r="A552" s="11"/>
      <c r="B552" s="11"/>
      <c r="D552" s="5"/>
      <c r="E552" s="11"/>
    </row>
    <row r="553" spans="1:5">
      <c r="A553" s="11"/>
      <c r="B553" s="11"/>
      <c r="D553" s="5"/>
      <c r="E553" s="11"/>
    </row>
    <row r="554" spans="1:5">
      <c r="A554" s="11"/>
      <c r="B554" s="11"/>
      <c r="D554" s="5"/>
      <c r="E554" s="11"/>
    </row>
    <row r="555" spans="1:5">
      <c r="A555" s="11"/>
      <c r="B555" s="11"/>
      <c r="D555" s="5"/>
      <c r="E555" s="11"/>
    </row>
    <row r="556" spans="1:5">
      <c r="A556" s="11"/>
      <c r="B556" s="11"/>
      <c r="D556" s="5"/>
      <c r="E556" s="11"/>
    </row>
    <row r="557" spans="1:5">
      <c r="A557" s="11"/>
      <c r="B557" s="11"/>
      <c r="D557" s="5"/>
      <c r="E557" s="11"/>
    </row>
    <row r="558" spans="1:5">
      <c r="A558" s="11"/>
      <c r="B558" s="11"/>
      <c r="D558" s="5"/>
      <c r="E558" s="11"/>
    </row>
    <row r="559" spans="1:5">
      <c r="A559" s="11"/>
      <c r="B559" s="11"/>
      <c r="D559" s="5"/>
      <c r="E559" s="11"/>
    </row>
    <row r="560" spans="1:5">
      <c r="A560" s="11"/>
      <c r="B560" s="11"/>
      <c r="D560" s="5"/>
      <c r="E560" s="11"/>
    </row>
    <row r="561" spans="1:5">
      <c r="A561" s="11"/>
      <c r="B561" s="11"/>
      <c r="D561" s="5"/>
      <c r="E561" s="11"/>
    </row>
    <row r="562" spans="1:5">
      <c r="A562" s="11"/>
      <c r="B562" s="11"/>
      <c r="D562" s="5"/>
      <c r="E562" s="11"/>
    </row>
    <row r="563" spans="1:5">
      <c r="A563" s="11"/>
      <c r="B563" s="11"/>
      <c r="D563" s="5"/>
      <c r="E563" s="11"/>
    </row>
    <row r="564" spans="1:5">
      <c r="A564" s="11"/>
      <c r="B564" s="11"/>
      <c r="D564" s="5"/>
      <c r="E564" s="11"/>
    </row>
    <row r="565" spans="1:5">
      <c r="A565" s="11"/>
      <c r="B565" s="11"/>
      <c r="D565" s="5"/>
      <c r="E565" s="11"/>
    </row>
    <row r="566" spans="1:5">
      <c r="A566" s="11"/>
      <c r="B566" s="11"/>
      <c r="D566" s="5"/>
      <c r="E566" s="11"/>
    </row>
    <row r="567" spans="1:5">
      <c r="A567" s="11"/>
      <c r="B567" s="11"/>
      <c r="D567" s="5"/>
      <c r="E567" s="11"/>
    </row>
    <row r="568" spans="1:5">
      <c r="A568" s="11"/>
      <c r="B568" s="11"/>
      <c r="D568" s="5"/>
      <c r="E568" s="11"/>
    </row>
    <row r="569" spans="1:5">
      <c r="A569" s="11"/>
      <c r="B569" s="11"/>
      <c r="D569" s="5"/>
      <c r="E569" s="11"/>
    </row>
    <row r="570" spans="1:5">
      <c r="A570" s="11"/>
      <c r="B570" s="11"/>
      <c r="D570" s="5"/>
      <c r="E570" s="11"/>
    </row>
    <row r="571" spans="1:5">
      <c r="A571" s="11"/>
      <c r="B571" s="11"/>
      <c r="D571" s="5"/>
      <c r="E571" s="11"/>
    </row>
    <row r="572" spans="1:5">
      <c r="A572" s="11"/>
      <c r="B572" s="11"/>
      <c r="D572" s="5"/>
      <c r="E572" s="11"/>
    </row>
    <row r="573" spans="1:5">
      <c r="A573" s="11"/>
      <c r="B573" s="11"/>
      <c r="D573" s="5"/>
      <c r="E573" s="11"/>
    </row>
    <row r="574" spans="1:5">
      <c r="A574" s="11"/>
      <c r="B574" s="11"/>
      <c r="D574" s="5"/>
      <c r="E574" s="11"/>
    </row>
    <row r="575" spans="1:5">
      <c r="A575" s="11"/>
      <c r="B575" s="11"/>
      <c r="D575" s="5"/>
      <c r="E575" s="11"/>
    </row>
    <row r="576" spans="1:5">
      <c r="A576" s="11"/>
      <c r="B576" s="11"/>
      <c r="D576" s="5"/>
      <c r="E576" s="11"/>
    </row>
    <row r="577" spans="1:5">
      <c r="A577" s="11"/>
      <c r="B577" s="11"/>
      <c r="D577" s="5"/>
      <c r="E577" s="11"/>
    </row>
    <row r="578" spans="1:5">
      <c r="A578" s="11"/>
      <c r="B578" s="11"/>
      <c r="D578" s="5"/>
      <c r="E578" s="11"/>
    </row>
    <row r="579" spans="1:5">
      <c r="A579" s="11"/>
      <c r="B579" s="11"/>
      <c r="D579" s="5"/>
      <c r="E579" s="11"/>
    </row>
    <row r="580" spans="1:5">
      <c r="A580" s="11"/>
      <c r="B580" s="11"/>
      <c r="D580" s="5"/>
      <c r="E580" s="11"/>
    </row>
    <row r="581" spans="1:5">
      <c r="A581" s="11"/>
      <c r="B581" s="11"/>
      <c r="D581" s="5"/>
      <c r="E581" s="11"/>
    </row>
    <row r="582" spans="1:5">
      <c r="A582" s="11"/>
      <c r="B582" s="11"/>
      <c r="D582" s="5"/>
      <c r="E582" s="11"/>
    </row>
    <row r="583" spans="1:5">
      <c r="A583" s="11"/>
      <c r="B583" s="11"/>
      <c r="D583" s="5"/>
      <c r="E583" s="11"/>
    </row>
    <row r="584" spans="1:5">
      <c r="A584" s="11"/>
      <c r="B584" s="11"/>
      <c r="D584" s="5"/>
      <c r="E584" s="11"/>
    </row>
    <row r="585" spans="1:5">
      <c r="A585" s="11"/>
      <c r="B585" s="11"/>
      <c r="D585" s="5"/>
      <c r="E585" s="11"/>
    </row>
    <row r="586" spans="1:5">
      <c r="A586" s="11"/>
      <c r="B586" s="11"/>
      <c r="D586" s="5"/>
      <c r="E586" s="11"/>
    </row>
    <row r="587" spans="1:5">
      <c r="A587" s="11"/>
      <c r="B587" s="11"/>
      <c r="D587" s="5"/>
      <c r="E587" s="11"/>
    </row>
    <row r="588" spans="1:5">
      <c r="A588" s="11"/>
      <c r="B588" s="11"/>
      <c r="D588" s="5"/>
      <c r="E588" s="11"/>
    </row>
    <row r="589" spans="1:5">
      <c r="A589" s="11"/>
      <c r="B589" s="11"/>
      <c r="D589" s="5"/>
      <c r="E589" s="11"/>
    </row>
    <row r="590" spans="1:5">
      <c r="A590" s="11"/>
      <c r="B590" s="11"/>
      <c r="D590" s="5"/>
      <c r="E590" s="11"/>
    </row>
    <row r="591" spans="1:5">
      <c r="A591" s="11"/>
      <c r="B591" s="11"/>
      <c r="D591" s="5"/>
      <c r="E591" s="11"/>
    </row>
    <row r="592" spans="1:5">
      <c r="A592" s="11"/>
      <c r="B592" s="11"/>
      <c r="D592" s="5"/>
      <c r="E592" s="11"/>
    </row>
    <row r="593" spans="1:5">
      <c r="A593" s="11"/>
      <c r="B593" s="11"/>
      <c r="D593" s="5"/>
      <c r="E593" s="11"/>
    </row>
    <row r="594" spans="1:5">
      <c r="A594" s="11"/>
      <c r="B594" s="11"/>
      <c r="D594" s="5"/>
      <c r="E594" s="11"/>
    </row>
    <row r="595" spans="1:5">
      <c r="A595" s="11"/>
      <c r="B595" s="11"/>
      <c r="D595" s="5"/>
      <c r="E595" s="11"/>
    </row>
    <row r="596" spans="1:5">
      <c r="A596" s="11"/>
      <c r="B596" s="11"/>
      <c r="D596" s="5"/>
      <c r="E596" s="11"/>
    </row>
    <row r="597" spans="1:5">
      <c r="A597" s="11"/>
      <c r="B597" s="11"/>
      <c r="D597" s="5"/>
      <c r="E597" s="11"/>
    </row>
    <row r="598" spans="1:5">
      <c r="A598" s="11"/>
      <c r="B598" s="11"/>
      <c r="D598" s="5"/>
      <c r="E598" s="11"/>
    </row>
    <row r="599" spans="1:5">
      <c r="A599" s="11"/>
      <c r="B599" s="11"/>
      <c r="D599" s="5"/>
      <c r="E599" s="11"/>
    </row>
    <row r="600" spans="1:5">
      <c r="A600" s="11"/>
      <c r="B600" s="11"/>
      <c r="D600" s="5"/>
      <c r="E600" s="11"/>
    </row>
    <row r="601" spans="1:5">
      <c r="A601" s="11"/>
      <c r="B601" s="11"/>
      <c r="D601" s="5"/>
      <c r="E601" s="11"/>
    </row>
    <row r="602" spans="1:5">
      <c r="A602" s="11"/>
      <c r="B602" s="11"/>
      <c r="D602" s="5"/>
      <c r="E602" s="11"/>
    </row>
    <row r="603" spans="1:5">
      <c r="A603" s="11"/>
      <c r="B603" s="11"/>
      <c r="D603" s="5"/>
      <c r="E603" s="11"/>
    </row>
    <row r="604" spans="1:5">
      <c r="A604" s="11"/>
      <c r="B604" s="11"/>
      <c r="D604" s="5"/>
      <c r="E604" s="11"/>
    </row>
    <row r="605" spans="1:5">
      <c r="A605" s="11"/>
      <c r="B605" s="11"/>
      <c r="D605" s="5"/>
      <c r="E605" s="11"/>
    </row>
    <row r="606" spans="1:5">
      <c r="A606" s="11"/>
      <c r="B606" s="11"/>
      <c r="D606" s="5"/>
      <c r="E606" s="11"/>
    </row>
    <row r="607" spans="1:5">
      <c r="A607" s="11"/>
      <c r="B607" s="11"/>
      <c r="D607" s="5"/>
      <c r="E607" s="11"/>
    </row>
    <row r="608" spans="1:5">
      <c r="A608" s="11"/>
      <c r="B608" s="11"/>
      <c r="D608" s="5"/>
      <c r="E608" s="11"/>
    </row>
    <row r="609" spans="1:5">
      <c r="A609" s="11"/>
      <c r="B609" s="11"/>
      <c r="D609" s="5"/>
      <c r="E609" s="11"/>
    </row>
    <row r="610" spans="1:5">
      <c r="A610" s="11"/>
      <c r="B610" s="11"/>
      <c r="D610" s="5"/>
      <c r="E610" s="11"/>
    </row>
    <row r="611" spans="1:5">
      <c r="A611" s="11"/>
      <c r="B611" s="11"/>
      <c r="D611" s="5"/>
      <c r="E611" s="11"/>
    </row>
    <row r="612" spans="1:5">
      <c r="A612" s="11"/>
      <c r="B612" s="11"/>
      <c r="D612" s="5"/>
      <c r="E612" s="11"/>
    </row>
    <row r="613" spans="1:5">
      <c r="A613" s="11"/>
      <c r="B613" s="11"/>
      <c r="D613" s="5"/>
      <c r="E613" s="11"/>
    </row>
    <row r="614" spans="1:5">
      <c r="A614" s="11"/>
      <c r="B614" s="11"/>
      <c r="D614" s="5"/>
      <c r="E614" s="11"/>
    </row>
    <row r="615" spans="1:5">
      <c r="A615" s="11"/>
      <c r="B615" s="11"/>
      <c r="D615" s="5"/>
      <c r="E615" s="11"/>
    </row>
    <row r="616" spans="1:5">
      <c r="A616" s="11"/>
      <c r="B616" s="11"/>
      <c r="D616" s="5"/>
      <c r="E616" s="11"/>
    </row>
    <row r="617" spans="1:5">
      <c r="A617" s="11"/>
      <c r="B617" s="11"/>
      <c r="D617" s="5"/>
      <c r="E617" s="11"/>
    </row>
    <row r="618" spans="1:5">
      <c r="A618" s="11"/>
      <c r="B618" s="11"/>
      <c r="D618" s="5"/>
      <c r="E618" s="11"/>
    </row>
    <row r="619" spans="1:5">
      <c r="A619" s="11"/>
      <c r="B619" s="11"/>
      <c r="D619" s="5"/>
      <c r="E619" s="11"/>
    </row>
    <row r="620" spans="1:5">
      <c r="A620" s="11"/>
      <c r="B620" s="11"/>
      <c r="D620" s="5"/>
      <c r="E620" s="11"/>
    </row>
    <row r="621" spans="1:5">
      <c r="A621" s="11"/>
      <c r="B621" s="11"/>
      <c r="D621" s="5"/>
      <c r="E621" s="11"/>
    </row>
    <row r="622" spans="1:5">
      <c r="A622" s="11"/>
      <c r="B622" s="11"/>
      <c r="D622" s="5"/>
      <c r="E622" s="11"/>
    </row>
    <row r="623" spans="1:5">
      <c r="A623" s="11"/>
      <c r="B623" s="11"/>
      <c r="D623" s="5"/>
      <c r="E623" s="11"/>
    </row>
    <row r="624" spans="1:5">
      <c r="A624" s="11"/>
      <c r="B624" s="11"/>
      <c r="D624" s="5"/>
      <c r="E624" s="11"/>
    </row>
    <row r="625" spans="1:5">
      <c r="A625" s="11"/>
      <c r="B625" s="11"/>
      <c r="D625" s="5"/>
      <c r="E625" s="11"/>
    </row>
    <row r="626" spans="1:5">
      <c r="A626" s="11"/>
      <c r="B626" s="11"/>
      <c r="D626" s="5"/>
      <c r="E626" s="11"/>
    </row>
    <row r="627" spans="1:5">
      <c r="A627" s="11"/>
      <c r="B627" s="11"/>
      <c r="D627" s="5"/>
      <c r="E627" s="11"/>
    </row>
    <row r="628" spans="1:5">
      <c r="A628" s="11"/>
      <c r="B628" s="11"/>
      <c r="D628" s="5"/>
      <c r="E628" s="11"/>
    </row>
    <row r="629" spans="1:5">
      <c r="A629" s="11"/>
      <c r="B629" s="11"/>
      <c r="D629" s="5"/>
      <c r="E629" s="11"/>
    </row>
    <row r="630" spans="1:5">
      <c r="A630" s="11"/>
      <c r="B630" s="11"/>
      <c r="D630" s="5"/>
      <c r="E630" s="11"/>
    </row>
    <row r="631" spans="1:5">
      <c r="A631" s="11"/>
      <c r="B631" s="11"/>
      <c r="D631" s="5"/>
      <c r="E631" s="11"/>
    </row>
    <row r="632" spans="1:5">
      <c r="A632" s="11"/>
      <c r="B632" s="11"/>
      <c r="D632" s="5"/>
      <c r="E632" s="11"/>
    </row>
    <row r="633" spans="1:5">
      <c r="A633" s="11"/>
      <c r="B633" s="11"/>
      <c r="D633" s="5"/>
      <c r="E633" s="11"/>
    </row>
    <row r="634" spans="1:5">
      <c r="A634" s="11"/>
      <c r="B634" s="11"/>
      <c r="D634" s="5"/>
      <c r="E634" s="11"/>
    </row>
    <row r="635" spans="1:5">
      <c r="A635" s="11"/>
      <c r="B635" s="11"/>
      <c r="D635" s="5"/>
      <c r="E635" s="11"/>
    </row>
    <row r="636" spans="1:5">
      <c r="A636" s="11"/>
      <c r="B636" s="11"/>
      <c r="D636" s="5"/>
      <c r="E636" s="11"/>
    </row>
    <row r="637" spans="1:5">
      <c r="A637" s="11"/>
      <c r="B637" s="11"/>
      <c r="D637" s="5"/>
      <c r="E637" s="11"/>
    </row>
    <row r="638" spans="1:5">
      <c r="A638" s="11"/>
      <c r="B638" s="11"/>
      <c r="D638" s="5"/>
      <c r="E638" s="11"/>
    </row>
    <row r="639" spans="1:5">
      <c r="A639" s="11"/>
      <c r="B639" s="11"/>
      <c r="D639" s="5"/>
      <c r="E639" s="11"/>
    </row>
    <row r="640" spans="1:5">
      <c r="A640" s="11"/>
      <c r="B640" s="11"/>
      <c r="D640" s="5"/>
      <c r="E640" s="11"/>
    </row>
    <row r="641" spans="1:5">
      <c r="A641" s="11"/>
      <c r="B641" s="11"/>
      <c r="D641" s="5"/>
      <c r="E641" s="11"/>
    </row>
    <row r="642" spans="1:5">
      <c r="A642" s="11"/>
      <c r="B642" s="11"/>
      <c r="D642" s="5"/>
      <c r="E642" s="11"/>
    </row>
    <row r="643" spans="1:5">
      <c r="A643" s="11"/>
      <c r="B643" s="11"/>
      <c r="D643" s="5"/>
      <c r="E643" s="11"/>
    </row>
    <row r="644" spans="1:5">
      <c r="A644" s="11"/>
      <c r="B644" s="11"/>
      <c r="D644" s="5"/>
      <c r="E644" s="11"/>
    </row>
    <row r="645" spans="1:5">
      <c r="A645" s="11"/>
      <c r="B645" s="11"/>
      <c r="D645" s="5"/>
      <c r="E645" s="11"/>
    </row>
    <row r="646" spans="1:5">
      <c r="A646" s="11"/>
      <c r="B646" s="11"/>
      <c r="D646" s="5"/>
      <c r="E646" s="11"/>
    </row>
    <row r="647" spans="1:5">
      <c r="A647" s="11"/>
      <c r="B647" s="11"/>
      <c r="D647" s="5"/>
      <c r="E647" s="11"/>
    </row>
    <row r="648" spans="1:5">
      <c r="A648" s="11"/>
      <c r="B648" s="11"/>
      <c r="D648" s="5"/>
      <c r="E648" s="11"/>
    </row>
    <row r="649" spans="1:5">
      <c r="A649" s="11"/>
      <c r="B649" s="11"/>
      <c r="D649" s="5"/>
      <c r="E649" s="11"/>
    </row>
    <row r="650" spans="1:5">
      <c r="A650" s="11"/>
      <c r="B650" s="11"/>
      <c r="D650" s="5"/>
      <c r="E650" s="11"/>
    </row>
    <row r="651" spans="1:5">
      <c r="A651" s="11"/>
      <c r="B651" s="11"/>
      <c r="D651" s="5"/>
      <c r="E651" s="11"/>
    </row>
    <row r="652" spans="1:5">
      <c r="A652" s="11"/>
      <c r="B652" s="11"/>
      <c r="D652" s="5"/>
      <c r="E652" s="11"/>
    </row>
    <row r="653" spans="1:5">
      <c r="A653" s="11"/>
      <c r="B653" s="11"/>
      <c r="D653" s="5"/>
      <c r="E653" s="11"/>
    </row>
    <row r="654" spans="1:5">
      <c r="A654" s="11"/>
      <c r="B654" s="11"/>
      <c r="D654" s="5"/>
      <c r="E654" s="11"/>
    </row>
    <row r="655" spans="1:5">
      <c r="A655" s="11"/>
      <c r="B655" s="11"/>
      <c r="D655" s="5"/>
      <c r="E655" s="11"/>
    </row>
    <row r="656" spans="1:5">
      <c r="A656" s="11"/>
      <c r="B656" s="11"/>
      <c r="D656" s="5"/>
      <c r="E656" s="11"/>
    </row>
    <row r="657" spans="1:5">
      <c r="A657" s="11"/>
      <c r="B657" s="11"/>
      <c r="D657" s="5"/>
      <c r="E657" s="11"/>
    </row>
    <row r="658" spans="1:5">
      <c r="A658" s="11"/>
      <c r="B658" s="11"/>
      <c r="D658" s="5"/>
      <c r="E658" s="11"/>
    </row>
    <row r="659" spans="1:5">
      <c r="A659" s="11"/>
      <c r="B659" s="11"/>
      <c r="D659" s="5"/>
      <c r="E659" s="11"/>
    </row>
    <row r="660" spans="1:5">
      <c r="A660" s="11"/>
      <c r="B660" s="11"/>
      <c r="D660" s="5"/>
      <c r="E660" s="11"/>
    </row>
    <row r="661" spans="1:5">
      <c r="A661" s="11"/>
      <c r="B661" s="11"/>
      <c r="D661" s="5"/>
      <c r="E661" s="11"/>
    </row>
    <row r="662" spans="1:5">
      <c r="A662" s="11"/>
      <c r="B662" s="11"/>
      <c r="D662" s="5"/>
      <c r="E662" s="11"/>
    </row>
    <row r="663" spans="1:5">
      <c r="A663" s="11"/>
      <c r="B663" s="11"/>
      <c r="D663" s="5"/>
      <c r="E663" s="11"/>
    </row>
    <row r="664" spans="1:5">
      <c r="A664" s="11"/>
      <c r="B664" s="11"/>
      <c r="D664" s="5"/>
      <c r="E664" s="11"/>
    </row>
    <row r="665" spans="1:5">
      <c r="A665" s="11"/>
      <c r="B665" s="11"/>
      <c r="D665" s="5"/>
      <c r="E665" s="11"/>
    </row>
    <row r="666" spans="1:5">
      <c r="A666" s="11"/>
      <c r="B666" s="11"/>
      <c r="D666" s="5"/>
      <c r="E666" s="11"/>
    </row>
    <row r="667" spans="1:5">
      <c r="A667" s="11"/>
      <c r="B667" s="11"/>
      <c r="D667" s="5"/>
      <c r="E667" s="11"/>
    </row>
    <row r="668" spans="1:5">
      <c r="A668" s="11"/>
      <c r="B668" s="11"/>
      <c r="D668" s="5"/>
      <c r="E668" s="11"/>
    </row>
    <row r="669" spans="1:5">
      <c r="A669" s="11"/>
      <c r="B669" s="11"/>
      <c r="D669" s="5"/>
      <c r="E669" s="11"/>
    </row>
    <row r="670" spans="1:5">
      <c r="A670" s="11"/>
      <c r="B670" s="11"/>
      <c r="D670" s="5"/>
      <c r="E670" s="11"/>
    </row>
    <row r="671" spans="1:5">
      <c r="A671" s="11"/>
      <c r="B671" s="11"/>
      <c r="D671" s="5"/>
      <c r="E671" s="11"/>
    </row>
    <row r="672" spans="1:5">
      <c r="A672" s="11"/>
      <c r="B672" s="11"/>
      <c r="D672" s="5"/>
      <c r="E672" s="11"/>
    </row>
    <row r="673" spans="1:5">
      <c r="A673" s="11"/>
      <c r="B673" s="11"/>
      <c r="D673" s="5"/>
      <c r="E673" s="11"/>
    </row>
    <row r="674" spans="1:5">
      <c r="A674" s="11"/>
      <c r="B674" s="11"/>
      <c r="D674" s="5"/>
      <c r="E674" s="11"/>
    </row>
    <row r="675" spans="1:5">
      <c r="A675" s="11"/>
      <c r="B675" s="11"/>
      <c r="D675" s="5"/>
      <c r="E675" s="11"/>
    </row>
    <row r="676" spans="1:5">
      <c r="A676" s="11"/>
      <c r="B676" s="11"/>
      <c r="D676" s="5"/>
      <c r="E676" s="11"/>
    </row>
    <row r="677" spans="1:5">
      <c r="A677" s="11"/>
      <c r="B677" s="11"/>
      <c r="D677" s="5"/>
      <c r="E677" s="11"/>
    </row>
    <row r="678" spans="1:5">
      <c r="A678" s="11"/>
      <c r="B678" s="11"/>
      <c r="D678" s="5"/>
      <c r="E678" s="11"/>
    </row>
    <row r="679" spans="1:5">
      <c r="A679" s="11"/>
      <c r="B679" s="11"/>
      <c r="D679" s="5"/>
      <c r="E679" s="11"/>
    </row>
    <row r="680" spans="1:5">
      <c r="A680" s="11"/>
      <c r="B680" s="11"/>
      <c r="D680" s="5"/>
      <c r="E680" s="11"/>
    </row>
    <row r="681" spans="1:5">
      <c r="A681" s="11"/>
      <c r="B681" s="11"/>
      <c r="D681" s="5"/>
      <c r="E681" s="11"/>
    </row>
    <row r="682" spans="1:5">
      <c r="A682" s="11"/>
      <c r="B682" s="11"/>
      <c r="D682" s="5"/>
      <c r="E682" s="11"/>
    </row>
    <row r="683" spans="1:5">
      <c r="A683" s="11"/>
      <c r="B683" s="11"/>
      <c r="D683" s="5"/>
      <c r="E683" s="11"/>
    </row>
    <row r="684" spans="1:5">
      <c r="A684" s="11"/>
      <c r="B684" s="11"/>
      <c r="D684" s="5"/>
      <c r="E684" s="11"/>
    </row>
    <row r="685" spans="1:5">
      <c r="A685" s="11"/>
      <c r="B685" s="11"/>
      <c r="D685" s="5"/>
      <c r="E685" s="11"/>
    </row>
    <row r="686" spans="1:5">
      <c r="A686" s="11"/>
      <c r="B686" s="11"/>
      <c r="D686" s="5"/>
      <c r="E686" s="11"/>
    </row>
    <row r="687" spans="1:5">
      <c r="A687" s="11"/>
      <c r="B687" s="11"/>
      <c r="D687" s="5"/>
      <c r="E687" s="11"/>
    </row>
    <row r="688" spans="1:5">
      <c r="A688" s="11"/>
      <c r="B688" s="11"/>
      <c r="D688" s="5"/>
      <c r="E688" s="11"/>
    </row>
    <row r="689" spans="1:5">
      <c r="A689" s="11"/>
      <c r="B689" s="11"/>
      <c r="D689" s="5"/>
      <c r="E689" s="11"/>
    </row>
    <row r="690" spans="1:5">
      <c r="A690" s="11"/>
      <c r="B690" s="11"/>
      <c r="D690" s="5"/>
      <c r="E690" s="11"/>
    </row>
    <row r="691" spans="1:5">
      <c r="A691" s="11"/>
      <c r="B691" s="11"/>
      <c r="D691" s="5"/>
      <c r="E691" s="11"/>
    </row>
    <row r="692" spans="1:5">
      <c r="A692" s="11"/>
      <c r="B692" s="11"/>
      <c r="D692" s="5"/>
      <c r="E692" s="11"/>
    </row>
    <row r="693" spans="1:5">
      <c r="A693" s="11"/>
      <c r="B693" s="11"/>
      <c r="D693" s="5"/>
      <c r="E693" s="11"/>
    </row>
    <row r="694" spans="1:5">
      <c r="A694" s="11"/>
      <c r="B694" s="11"/>
      <c r="D694" s="5"/>
      <c r="E694" s="11"/>
    </row>
    <row r="695" spans="1:5">
      <c r="A695" s="11"/>
      <c r="B695" s="11"/>
      <c r="D695" s="5"/>
      <c r="E695" s="11"/>
    </row>
    <row r="696" spans="1:5">
      <c r="A696" s="11"/>
      <c r="B696" s="11"/>
      <c r="D696" s="5"/>
      <c r="E696" s="11"/>
    </row>
    <row r="697" spans="1:5">
      <c r="A697" s="11"/>
      <c r="B697" s="11"/>
      <c r="D697" s="5"/>
      <c r="E697" s="11"/>
    </row>
    <row r="698" spans="1:5">
      <c r="A698" s="11"/>
      <c r="B698" s="11"/>
      <c r="D698" s="5"/>
      <c r="E698" s="11"/>
    </row>
    <row r="699" spans="1:5">
      <c r="A699" s="11"/>
      <c r="B699" s="11"/>
      <c r="D699" s="5"/>
      <c r="E699" s="11"/>
    </row>
    <row r="700" spans="1:5">
      <c r="A700" s="11"/>
      <c r="B700" s="11"/>
      <c r="D700" s="5"/>
      <c r="E700" s="11"/>
    </row>
    <row r="701" spans="1:5">
      <c r="A701" s="11"/>
      <c r="B701" s="11"/>
      <c r="D701" s="5"/>
      <c r="E701" s="11"/>
    </row>
    <row r="702" spans="1:5">
      <c r="A702" s="11"/>
      <c r="B702" s="11"/>
      <c r="D702" s="5"/>
      <c r="E702" s="11"/>
    </row>
    <row r="703" spans="1:5">
      <c r="A703" s="11"/>
      <c r="B703" s="11"/>
      <c r="D703" s="5"/>
      <c r="E703" s="11"/>
    </row>
    <row r="704" spans="1:5">
      <c r="A704" s="11"/>
      <c r="B704" s="11"/>
      <c r="D704" s="5"/>
      <c r="E704" s="11"/>
    </row>
    <row r="705" spans="1:5">
      <c r="A705" s="11"/>
      <c r="B705" s="11"/>
      <c r="D705" s="5"/>
      <c r="E705" s="11"/>
    </row>
    <row r="706" spans="1:5">
      <c r="A706" s="11"/>
      <c r="B706" s="11"/>
      <c r="D706" s="5"/>
      <c r="E706" s="11"/>
    </row>
    <row r="707" spans="1:5">
      <c r="A707" s="11"/>
      <c r="B707" s="11"/>
      <c r="D707" s="5"/>
      <c r="E707" s="11"/>
    </row>
    <row r="708" spans="1:5">
      <c r="A708" s="11"/>
      <c r="B708" s="11"/>
      <c r="D708" s="5"/>
      <c r="E708" s="11"/>
    </row>
    <row r="709" spans="1:5">
      <c r="A709" s="11"/>
      <c r="B709" s="11"/>
      <c r="D709" s="5"/>
      <c r="E709" s="11"/>
    </row>
    <row r="710" spans="1:5">
      <c r="A710" s="11"/>
      <c r="B710" s="11"/>
      <c r="D710" s="5"/>
      <c r="E710" s="11"/>
    </row>
    <row r="711" spans="1:5">
      <c r="A711" s="11"/>
      <c r="B711" s="11"/>
      <c r="D711" s="5"/>
      <c r="E711" s="11"/>
    </row>
    <row r="712" spans="1:5">
      <c r="A712" s="11"/>
      <c r="B712" s="11"/>
      <c r="D712" s="5"/>
      <c r="E712" s="11"/>
    </row>
    <row r="713" spans="1:5">
      <c r="A713" s="11"/>
      <c r="B713" s="11"/>
      <c r="D713" s="5"/>
      <c r="E713" s="11"/>
    </row>
    <row r="714" spans="1:5">
      <c r="A714" s="11"/>
      <c r="B714" s="11"/>
      <c r="D714" s="5"/>
      <c r="E714" s="11"/>
    </row>
    <row r="715" spans="1:5">
      <c r="A715" s="11"/>
      <c r="B715" s="11"/>
      <c r="D715" s="5"/>
      <c r="E715" s="11"/>
    </row>
    <row r="716" spans="1:5">
      <c r="A716" s="11"/>
      <c r="B716" s="11"/>
      <c r="D716" s="5"/>
      <c r="E716" s="11"/>
    </row>
    <row r="717" spans="1:5">
      <c r="A717" s="11"/>
      <c r="B717" s="11"/>
      <c r="D717" s="5"/>
      <c r="E717" s="11"/>
    </row>
    <row r="718" spans="1:5">
      <c r="A718" s="11"/>
      <c r="B718" s="11"/>
      <c r="D718" s="5"/>
      <c r="E718" s="11"/>
    </row>
    <row r="719" spans="1:5">
      <c r="A719" s="11"/>
      <c r="B719" s="11"/>
      <c r="D719" s="5"/>
      <c r="E719" s="11"/>
    </row>
    <row r="720" spans="1:5">
      <c r="A720" s="11"/>
      <c r="B720" s="11"/>
      <c r="D720" s="5"/>
      <c r="E720" s="11"/>
    </row>
    <row r="721" spans="1:5">
      <c r="A721" s="11"/>
      <c r="B721" s="11"/>
      <c r="D721" s="5"/>
      <c r="E721" s="11"/>
    </row>
    <row r="722" spans="1:5">
      <c r="A722" s="11"/>
      <c r="B722" s="11"/>
      <c r="D722" s="5"/>
      <c r="E722" s="11"/>
    </row>
    <row r="723" spans="1:5">
      <c r="A723" s="11"/>
      <c r="B723" s="11"/>
      <c r="D723" s="5"/>
      <c r="E723" s="11"/>
    </row>
    <row r="724" spans="1:5">
      <c r="A724" s="11"/>
      <c r="B724" s="11"/>
      <c r="D724" s="5"/>
      <c r="E724" s="11"/>
    </row>
    <row r="725" spans="1:5">
      <c r="A725" s="11"/>
      <c r="B725" s="11"/>
      <c r="D725" s="5"/>
      <c r="E725" s="11"/>
    </row>
    <row r="726" spans="1:5">
      <c r="A726" s="11"/>
      <c r="B726" s="11"/>
      <c r="D726" s="5"/>
      <c r="E726" s="11"/>
    </row>
    <row r="727" spans="1:5">
      <c r="A727" s="11"/>
      <c r="B727" s="11"/>
      <c r="D727" s="5"/>
      <c r="E727" s="11"/>
    </row>
    <row r="728" spans="1:5">
      <c r="A728" s="11"/>
      <c r="B728" s="11"/>
      <c r="D728" s="5"/>
      <c r="E728" s="11"/>
    </row>
  </sheetData>
  <mergeCells count="4">
    <mergeCell ref="D5:G5"/>
    <mergeCell ref="D6:F6"/>
    <mergeCell ref="H6:L6"/>
    <mergeCell ref="M6:Q6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728"/>
  <sheetViews>
    <sheetView zoomScale="70" zoomScaleNormal="70" workbookViewId="0">
      <selection activeCell="D9" sqref="D9"/>
    </sheetView>
  </sheetViews>
  <sheetFormatPr baseColWidth="10" defaultRowHeight="15"/>
  <cols>
    <col min="2" max="3" width="11.85546875" bestFit="1" customWidth="1"/>
    <col min="4" max="4" width="13.7109375" style="4" customWidth="1"/>
    <col min="5" max="5" width="14.140625" customWidth="1"/>
    <col min="6" max="6" width="13.28515625" customWidth="1"/>
    <col min="7" max="7" width="14.85546875" customWidth="1"/>
    <col min="8" max="8" width="18.140625" customWidth="1"/>
    <col min="9" max="9" width="14.42578125" customWidth="1"/>
    <col min="10" max="10" width="14" customWidth="1"/>
    <col min="11" max="11" width="13.5703125" customWidth="1"/>
    <col min="12" max="12" width="12.42578125" customWidth="1"/>
    <col min="13" max="13" width="18.28515625" customWidth="1"/>
    <col min="15" max="15" width="17" customWidth="1"/>
    <col min="16" max="16" width="12.7109375" customWidth="1"/>
    <col min="17" max="17" width="12.85546875" customWidth="1"/>
  </cols>
  <sheetData>
    <row r="1" spans="1:18">
      <c r="A1" s="12" t="s">
        <v>4</v>
      </c>
      <c r="B1" s="12" t="s">
        <v>5</v>
      </c>
      <c r="C1" s="13" t="s">
        <v>6</v>
      </c>
      <c r="D1" s="14" t="s">
        <v>7</v>
      </c>
      <c r="E1" s="13" t="s">
        <v>8</v>
      </c>
      <c r="F1" s="13" t="s">
        <v>9</v>
      </c>
    </row>
    <row r="2" spans="1:18">
      <c r="A2" s="15">
        <v>800</v>
      </c>
      <c r="B2" s="11">
        <f>(PI()*A2*2)/60</f>
        <v>83.775804095727821</v>
      </c>
      <c r="C2" s="11">
        <v>0.78683999999999998</v>
      </c>
      <c r="D2" s="3">
        <v>0.84799999999999998</v>
      </c>
      <c r="E2" s="11">
        <v>3.6999999999999998E-2</v>
      </c>
      <c r="F2" s="11">
        <v>0.11749999999999999</v>
      </c>
    </row>
    <row r="5" spans="1:18">
      <c r="D5" s="20" t="s">
        <v>1</v>
      </c>
      <c r="E5" s="20"/>
      <c r="F5" s="20"/>
      <c r="G5" s="20"/>
      <c r="J5" s="8"/>
      <c r="K5" s="8"/>
      <c r="M5" s="8"/>
      <c r="N5" s="8"/>
      <c r="O5" s="8"/>
      <c r="P5" s="8"/>
      <c r="Q5" s="8"/>
    </row>
    <row r="6" spans="1:18">
      <c r="D6" s="20" t="s">
        <v>2</v>
      </c>
      <c r="E6" s="20"/>
      <c r="F6" s="20"/>
      <c r="G6" s="11" t="s">
        <v>3</v>
      </c>
      <c r="H6" s="20" t="s">
        <v>18</v>
      </c>
      <c r="I6" s="20"/>
      <c r="J6" s="20"/>
      <c r="K6" s="20"/>
      <c r="L6" s="20"/>
      <c r="M6" s="20" t="s">
        <v>34</v>
      </c>
      <c r="N6" s="20"/>
      <c r="O6" s="20"/>
      <c r="P6" s="20"/>
      <c r="Q6" s="20"/>
    </row>
    <row r="7" spans="1:18">
      <c r="D7" t="s">
        <v>12</v>
      </c>
      <c r="E7" t="s">
        <v>13</v>
      </c>
      <c r="F7" t="s">
        <v>14</v>
      </c>
      <c r="G7" t="s">
        <v>12</v>
      </c>
      <c r="J7" t="s">
        <v>12</v>
      </c>
      <c r="K7" t="s">
        <v>13</v>
      </c>
      <c r="L7" t="s">
        <v>14</v>
      </c>
      <c r="M7" t="s">
        <v>12</v>
      </c>
      <c r="N7" t="s">
        <v>13</v>
      </c>
      <c r="O7" t="s">
        <v>35</v>
      </c>
      <c r="P7" t="s">
        <v>14</v>
      </c>
      <c r="Q7" t="s">
        <v>36</v>
      </c>
    </row>
    <row r="8" spans="1:18">
      <c r="A8" s="11" t="s">
        <v>0</v>
      </c>
      <c r="B8" s="2" t="s">
        <v>10</v>
      </c>
      <c r="C8" s="2" t="s">
        <v>11</v>
      </c>
      <c r="D8" s="3" t="s">
        <v>16</v>
      </c>
      <c r="E8" s="3" t="s">
        <v>15</v>
      </c>
      <c r="F8" s="3" t="s">
        <v>17</v>
      </c>
      <c r="G8" s="3" t="s">
        <v>19</v>
      </c>
      <c r="H8" s="11" t="s">
        <v>22</v>
      </c>
      <c r="I8" s="11" t="s">
        <v>23</v>
      </c>
      <c r="J8" s="3" t="s">
        <v>19</v>
      </c>
      <c r="K8" s="3" t="s">
        <v>20</v>
      </c>
      <c r="L8" s="3" t="s">
        <v>21</v>
      </c>
      <c r="M8" s="3" t="s">
        <v>19</v>
      </c>
      <c r="N8" s="3" t="s">
        <v>20</v>
      </c>
      <c r="O8" s="3" t="s">
        <v>37</v>
      </c>
      <c r="P8" s="3" t="s">
        <v>21</v>
      </c>
      <c r="Q8" s="3" t="s">
        <v>38</v>
      </c>
      <c r="R8" s="18" t="s">
        <v>54</v>
      </c>
    </row>
    <row r="9" spans="1:18">
      <c r="A9" s="11">
        <v>6</v>
      </c>
      <c r="B9">
        <v>150</v>
      </c>
      <c r="C9">
        <f>(B9*2*PI())/360</f>
        <v>2.6179938779914944</v>
      </c>
      <c r="D9">
        <f>$C$2*$E$2*$B$2^2*COS(C9)+($D$2/(262144*$F$2^11)*262144*$E$2*$B$2^2*$F$2^11*COS(C9))</f>
        <v>-367.65867764895006</v>
      </c>
      <c r="E9">
        <f>-($D$2/(262144*$F$2^11))*(-262144*COS(2*C9)*$F$2^10*$B$2^2*$E$2^2-65536*COS(2*C9)*$F$2^8*$B$2^2*$E$2^4-30720*COS(2*C9)*$F$2^6*$B$2^2*$E$2^6-17920*COS(2*C9)*$F$2^4*$B$2^2*$E$2^8-11760*COS(2*C9)*$F$2^2*$B$2^2*$E$2^10+15120*COS(2*C9)*$B$2^2*$E$2^12)</f>
        <v>35.573054083019535</v>
      </c>
      <c r="F9">
        <f t="shared" ref="F9:F72" si="0">-($D$2/(262144*$F$2^11))*(65536*COS(4*C9)*$F$2^8*$B$2^2*$E$2^4+49152*COS(4*C9)*$F$2^6*$B$2^2*$E$2^6+35840*COS(4*C9)*$F$2^4*$B$2^2*$E$2^8+26880*COS(4*C9)*$F$2^2*$B$2^2*$E$2^10+4725*COS(4*C9)*$B$2^2*$E$2^12)</f>
        <v>0.92837064950248316</v>
      </c>
      <c r="G9">
        <f t="shared" ref="G9:G72" si="1">$C$2*$E$2*$B$2^2*SIN(C9)</f>
        <v>102.16340711013922</v>
      </c>
      <c r="H9" s="10">
        <v>56558900</v>
      </c>
      <c r="I9">
        <f>H9*10^(-5)</f>
        <v>565.58900000000006</v>
      </c>
      <c r="J9">
        <f t="shared" ref="J9:J72" si="2">I9*$E$2*SIN(C9)</f>
        <v>10.463396499999998</v>
      </c>
      <c r="K9">
        <f t="shared" ref="K9:K72" si="3">(I9/(65536*$F$2^9))*(32768*$F$2^8*$E$2^2+8192*$F$2^6*$E$2^4+3840*$F$2^4*$E$2^6+2240*$F$2^2*$E$2^8+1470*$E$2^10)*SIN(2*C9)</f>
        <v>-2.9276550888582031</v>
      </c>
      <c r="L9">
        <f t="shared" ref="L9:L72" si="4">(I9/(65536*$F$2^9))*(-4096*$F$2^6*$E$2^4-3072*$F$2^4*$E$2^6-2240*$F$2^2*$E$2^8-1680*$E$2^10)*SIN(4*C9)</f>
        <v>3.8202090365923862E-2</v>
      </c>
      <c r="M9">
        <f>(($D$2*SIN(C9))/(524288*$F$2^12))*(-131072*$F$2^11*$B$2^2*$E$2^3-32768*$F$2^9*$B$2^2*$E$2^5-15360*$F$2^7*$B$2^2*$E$2^7-8960*$F$2^5*$B$2^2*$E$2^9-5880*$F$2^3*$B$2^2*$E$2^11+41580*$F$2*$B$2^2*$E$2^13)</f>
        <v>-0.32904995232223128</v>
      </c>
      <c r="N9">
        <f>(($D$2*SIN(2*C9))/(524288*$F$2^12))*(262144*$F$2^12*$B$2^2*$E$2^2+16384*$F$2^8*$B$2^2*$E$2^6+16384*$F$2^6*$B$2^2*$E$2^8+14336*$F$2^4*$B$2^2*$E$2^10+12288*$F$2^2*$B$2^2*$E$2^12+31680*$B$2^2*$E$2^14)</f>
        <v>-3.5304733090461902</v>
      </c>
      <c r="O9">
        <f>(($D$2*SIN(3*C9))/(524288*$F$2^12))*(393216*$F$2^11*$B$2^2*$E$2^3+147456*$F$2^9*$B$2^2*$E$2^5+82944*$F$2^7*$B$2^2*$E$2^7+53760*$F$2^5*$B$2^2*$E$2^9+37800*$F$2^3*$B$2^2*$E$2^11-10395*$F$2*$B$2^2*$E$2^13)</f>
        <v>2.0000671971867074</v>
      </c>
      <c r="P9">
        <f>(($D$2*SIN(4*C9))/(524288*$F$2^12))*(131072*$F$2^10*$B$2^2*$E$2^4+65536*$F$2^8*$B$2^2*$E$2^6+32768*$F$2^6*$B$2^2*$E$2^8+16384*$F$2^4*$B$2^2*$E$2^10+7680*$F$2^2*$B$2^2*$E$2^12-28160*$B$2^2*$E$2^14)</f>
        <v>-0.18404232183837013</v>
      </c>
      <c r="Q9">
        <f>(($D$2*SIN(5*C9))/(524288*$F$2^12))*(-81920*$F$2^9*$B$2^2*$E$2^5-76800*$F$2^7*$B$2^2*$E$2^7-64000*$F$2^5*$B$2^2*$E$2^9-52500*$F$2^3*$B$2^2*$E$2^11-17325*$F$2*$B$2^2*$E$2^13)</f>
        <v>-2.1888639600644837E-2</v>
      </c>
      <c r="R9">
        <f>I9*(-$E$2*SIN(C9)-($E$2^2*SIN(C9)*COS(C9))/($F$2*SQRT(1-($E$2^2*(SIN(C9))^2)/($F$2^2))))</f>
        <v>-7.5739278485087072</v>
      </c>
    </row>
    <row r="10" spans="1:18">
      <c r="A10" s="11"/>
      <c r="B10">
        <v>153</v>
      </c>
      <c r="C10">
        <f t="shared" ref="C10:C73" si="5">(B10*2*PI())/360</f>
        <v>2.6703537555513241</v>
      </c>
      <c r="D10">
        <f t="shared" ref="D10:D73" si="6">$C$2*$E$2*$B$2^2*COS(C10)+($D$2/(262144*$F$2^11)*262144*$E$2*$B$2^2*$F$2^11*COS(C10))</f>
        <v>-378.26405441245186</v>
      </c>
      <c r="E10">
        <f t="shared" ref="E10:E73" si="7">-($D$2/(262144*$F$2^11))*(-262144*COS(2*C10)*$F$2^10*$B$2^2*$E$2^2-65536*COS(2*C10)*$F$2^8*$B$2^2*$E$2^4-30720*COS(2*C10)*$F$2^6*$B$2^2*$E$2^6-17920*COS(2*C10)*$F$2^4*$B$2^2*$E$2^8-11760*COS(2*C10)*$F$2^2*$B$2^2*$E$2^10+15120*COS(2*C10)*$B$2^2*$E$2^12)</f>
        <v>41.818633138002845</v>
      </c>
      <c r="F10">
        <f t="shared" si="0"/>
        <v>0.57376461555035108</v>
      </c>
      <c r="G10">
        <f t="shared" si="1"/>
        <v>92.762432498053769</v>
      </c>
      <c r="H10" s="10">
        <v>41959120</v>
      </c>
      <c r="I10">
        <f t="shared" ref="I10:I73" si="8">H10*10^(-5)</f>
        <v>419.59120000000001</v>
      </c>
      <c r="J10">
        <f t="shared" si="2"/>
        <v>7.0481454872496974</v>
      </c>
      <c r="K10">
        <f t="shared" si="3"/>
        <v>-2.0289546512386485</v>
      </c>
      <c r="L10">
        <f t="shared" si="4"/>
        <v>3.1123486278148493E-2</v>
      </c>
      <c r="M10">
        <f t="shared" ref="M10:M73" si="9">(($D$2*SIN(C10))/(524288*$F$2^12))*(-131072*$F$2^11*$B$2^2*$E$2^3-32768*$F$2^9*$B$2^2*$E$2^5-15360*$F$2^7*$B$2^2*$E$2^7-8960*$F$2^5*$B$2^2*$E$2^9-5880*$F$2^3*$B$2^2*$E$2^11+41580*$F$2*$B$2^2*$E$2^13)</f>
        <v>-0.29877110458808775</v>
      </c>
      <c r="N10">
        <f t="shared" ref="N10:N73" si="10">(($D$2*SIN(2*C10))/(524288*$F$2^12))*(262144*$F$2^12*$B$2^2*$E$2^2+16384*$F$2^8*$B$2^2*$E$2^6+16384*$F$2^6*$B$2^2*$E$2^8+14336*$F$2^4*$B$2^2*$E$2^10+12288*$F$2^2*$B$2^2*$E$2^12+31680*$B$2^2*$E$2^14)</f>
        <v>-3.2980705793665845</v>
      </c>
      <c r="O10">
        <f t="shared" ref="O10:O73" si="11">(($D$2*SIN(3*C10))/(524288*$F$2^12))*(393216*$F$2^11*$B$2^2*$E$2^3+147456*$F$2^9*$B$2^2*$E$2^5+82944*$F$2^7*$B$2^2*$E$2^7+53760*$F$2^5*$B$2^2*$E$2^9+37800*$F$2^3*$B$2^2*$E$2^11-10395*$F$2*$B$2^2*$E$2^13)</f>
        <v>1.9754430510681076</v>
      </c>
      <c r="P10">
        <f t="shared" ref="P10:P73" si="12">(($D$2*SIN(4*C10))/(524288*$F$2^12))*(131072*$F$2^10*$B$2^2*$E$2^4+65536*$F$2^8*$B$2^2*$E$2^6+32768*$F$2^6*$B$2^2*$E$2^8+16384*$F$2^4*$B$2^2*$E$2^10+7680*$F$2^2*$B$2^2*$E$2^12-28160*$B$2^2*$E$2^14)</f>
        <v>-0.20211260396472089</v>
      </c>
      <c r="Q10">
        <f t="shared" ref="Q10:Q73" si="13">(($D$2*SIN(5*C10))/(524288*$F$2^12))*(-81920*$F$2^9*$B$2^2*$E$2^5-76800*$F$2^7*$B$2^2*$E$2^7-64000*$F$2^5*$B$2^2*$E$2^9-52500*$F$2^3*$B$2^2*$E$2^11-17325*$F$2*$B$2^2*$E$2^13)</f>
        <v>-3.0955210985128712E-2</v>
      </c>
      <c r="R10">
        <f t="shared" ref="R10:R73" si="14">I10*(-$E$2*SIN(C10)-($E$2^2*SIN(C10)*COS(C10))/($F$2*SQRT(1-($E$2^2*(SIN(C10))^2)/($F$2^2))))</f>
        <v>-5.0501088007846455</v>
      </c>
    </row>
    <row r="11" spans="1:18">
      <c r="A11" s="11"/>
      <c r="B11">
        <v>156</v>
      </c>
      <c r="C11">
        <f t="shared" si="5"/>
        <v>2.7227136331111539</v>
      </c>
      <c r="D11">
        <f t="shared" si="6"/>
        <v>-387.83263569562121</v>
      </c>
      <c r="E11">
        <f t="shared" si="7"/>
        <v>47.606038497214612</v>
      </c>
      <c r="F11">
        <f t="shared" si="0"/>
        <v>0.19408231467057774</v>
      </c>
      <c r="G11">
        <f t="shared" si="1"/>
        <v>83.10720250632879</v>
      </c>
      <c r="H11" s="10">
        <v>29980320</v>
      </c>
      <c r="I11">
        <f t="shared" si="8"/>
        <v>299.8032</v>
      </c>
      <c r="J11">
        <f t="shared" si="2"/>
        <v>4.511815044601164</v>
      </c>
      <c r="K11">
        <f t="shared" si="3"/>
        <v>-1.3316743867859151</v>
      </c>
      <c r="L11">
        <f t="shared" si="4"/>
        <v>2.3254454401980457E-2</v>
      </c>
      <c r="M11">
        <f t="shared" si="9"/>
        <v>-0.26767334602359311</v>
      </c>
      <c r="N11">
        <f t="shared" si="10"/>
        <v>-3.0295334982538007</v>
      </c>
      <c r="O11">
        <f t="shared" si="11"/>
        <v>1.9021769409126021</v>
      </c>
      <c r="P11">
        <f t="shared" si="12"/>
        <v>-0.21134959545393708</v>
      </c>
      <c r="Q11">
        <f t="shared" si="13"/>
        <v>-3.7912235896880919E-2</v>
      </c>
      <c r="R11">
        <f t="shared" si="14"/>
        <v>-3.2031244865466513</v>
      </c>
    </row>
    <row r="12" spans="1:18">
      <c r="A12" s="11"/>
      <c r="B12">
        <v>159</v>
      </c>
      <c r="C12">
        <f t="shared" si="5"/>
        <v>2.7750735106709841</v>
      </c>
      <c r="D12">
        <f t="shared" si="6"/>
        <v>-396.338194682265</v>
      </c>
      <c r="E12">
        <f t="shared" si="7"/>
        <v>52.871862136446921</v>
      </c>
      <c r="F12">
        <f t="shared" si="0"/>
        <v>-0.19408231467057613</v>
      </c>
      <c r="G12">
        <f t="shared" si="1"/>
        <v>73.224181449244682</v>
      </c>
      <c r="H12" s="10">
        <v>20426870</v>
      </c>
      <c r="I12">
        <f t="shared" si="8"/>
        <v>204.26870000000002</v>
      </c>
      <c r="J12">
        <f t="shared" si="2"/>
        <v>2.7085241414855106</v>
      </c>
      <c r="K12">
        <f t="shared" si="3"/>
        <v>-0.816960473125804</v>
      </c>
      <c r="L12">
        <f t="shared" si="4"/>
        <v>1.5844251061702567E-2</v>
      </c>
      <c r="M12">
        <f t="shared" si="9"/>
        <v>-0.23584191342339367</v>
      </c>
      <c r="N12">
        <f t="shared" si="10"/>
        <v>-2.7278042141635037</v>
      </c>
      <c r="O12">
        <f t="shared" si="11"/>
        <v>1.7820729215084987</v>
      </c>
      <c r="P12">
        <f t="shared" si="12"/>
        <v>-0.21134959545393711</v>
      </c>
      <c r="Q12">
        <f t="shared" si="13"/>
        <v>-4.2285604585192919E-2</v>
      </c>
      <c r="R12">
        <f t="shared" si="14"/>
        <v>-1.9071573298412487</v>
      </c>
    </row>
    <row r="13" spans="1:18">
      <c r="A13" s="11"/>
      <c r="B13">
        <v>162</v>
      </c>
      <c r="C13">
        <f t="shared" si="5"/>
        <v>2.8274333882308138</v>
      </c>
      <c r="D13">
        <f t="shared" si="6"/>
        <v>-403.75741822641464</v>
      </c>
      <c r="E13">
        <f t="shared" si="7"/>
        <v>57.558410589963835</v>
      </c>
      <c r="F13">
        <f t="shared" si="0"/>
        <v>-0.57376461555034963</v>
      </c>
      <c r="G13">
        <f t="shared" si="1"/>
        <v>63.140458000558738</v>
      </c>
      <c r="H13" s="10">
        <v>13079210</v>
      </c>
      <c r="I13">
        <f t="shared" si="8"/>
        <v>130.7921</v>
      </c>
      <c r="J13">
        <f t="shared" si="2"/>
        <v>1.4954283203095402</v>
      </c>
      <c r="K13">
        <f t="shared" si="3"/>
        <v>-0.45950318144936919</v>
      </c>
      <c r="L13">
        <f t="shared" si="4"/>
        <v>9.7016003425244076E-3</v>
      </c>
      <c r="M13">
        <f t="shared" si="9"/>
        <v>-0.20336405453167139</v>
      </c>
      <c r="N13">
        <f t="shared" si="10"/>
        <v>-2.3961885362731041</v>
      </c>
      <c r="O13">
        <f t="shared" si="11"/>
        <v>1.6180883524159158</v>
      </c>
      <c r="P13">
        <f t="shared" si="12"/>
        <v>-0.20211260396472094</v>
      </c>
      <c r="Q13">
        <f t="shared" si="13"/>
        <v>-4.3777279201289626E-2</v>
      </c>
      <c r="R13">
        <f t="shared" si="14"/>
        <v>-1.0454395330112947</v>
      </c>
    </row>
    <row r="14" spans="1:18">
      <c r="A14" s="11"/>
      <c r="B14">
        <v>165</v>
      </c>
      <c r="C14">
        <f t="shared" si="5"/>
        <v>2.8797932657906435</v>
      </c>
      <c r="D14">
        <f t="shared" si="6"/>
        <v>-410.06997075203981</v>
      </c>
      <c r="E14">
        <f t="shared" si="7"/>
        <v>61.614337052185327</v>
      </c>
      <c r="F14">
        <f t="shared" si="0"/>
        <v>-0.9283706495024816</v>
      </c>
      <c r="G14">
        <f t="shared" si="1"/>
        <v>52.883670945332682</v>
      </c>
      <c r="H14" s="10">
        <v>7693784</v>
      </c>
      <c r="I14">
        <f t="shared" si="8"/>
        <v>76.937840000000008</v>
      </c>
      <c r="J14">
        <f t="shared" si="2"/>
        <v>0.73678019639887027</v>
      </c>
      <c r="K14">
        <f t="shared" si="3"/>
        <v>-0.22993141835055908</v>
      </c>
      <c r="L14">
        <f t="shared" si="4"/>
        <v>5.1966822484860783E-3</v>
      </c>
      <c r="M14">
        <f t="shared" si="9"/>
        <v>-0.17032878890213998</v>
      </c>
      <c r="N14">
        <f t="shared" si="10"/>
        <v>-2.0383197153446089</v>
      </c>
      <c r="O14">
        <f t="shared" si="11"/>
        <v>1.4142610779594944</v>
      </c>
      <c r="P14">
        <f t="shared" si="12"/>
        <v>-0.18404232183837027</v>
      </c>
      <c r="Q14">
        <f t="shared" si="13"/>
        <v>-4.228560458519294E-2</v>
      </c>
      <c r="R14">
        <f t="shared" si="14"/>
        <v>-0.51193026776516926</v>
      </c>
    </row>
    <row r="15" spans="1:18">
      <c r="A15" s="11"/>
      <c r="B15">
        <v>168</v>
      </c>
      <c r="C15">
        <f t="shared" si="5"/>
        <v>2.9321531433504737</v>
      </c>
      <c r="D15">
        <f t="shared" si="6"/>
        <v>-415.25854999144781</v>
      </c>
      <c r="E15">
        <f t="shared" si="7"/>
        <v>64.995203944034174</v>
      </c>
      <c r="F15">
        <f t="shared" si="0"/>
        <v>-1.2424024312547275</v>
      </c>
      <c r="G15">
        <f t="shared" si="1"/>
        <v>42.481933423944284</v>
      </c>
      <c r="H15" s="10">
        <v>4003126</v>
      </c>
      <c r="I15">
        <f t="shared" si="8"/>
        <v>40.031260000000003</v>
      </c>
      <c r="J15">
        <f t="shared" si="2"/>
        <v>0.30794977723011746</v>
      </c>
      <c r="K15">
        <f t="shared" si="3"/>
        <v>-9.7319727526313612E-2</v>
      </c>
      <c r="L15">
        <f t="shared" si="4"/>
        <v>2.3202151570231437E-3</v>
      </c>
      <c r="M15">
        <f t="shared" si="9"/>
        <v>-0.13682666390163642</v>
      </c>
      <c r="N15">
        <f t="shared" si="10"/>
        <v>-1.6581186370689718</v>
      </c>
      <c r="O15">
        <f t="shared" si="11"/>
        <v>1.1756100021002889</v>
      </c>
      <c r="P15">
        <f t="shared" si="12"/>
        <v>-0.15792850711464032</v>
      </c>
      <c r="Q15">
        <f t="shared" si="13"/>
        <v>-3.7912235896880947E-2</v>
      </c>
      <c r="R15">
        <f t="shared" si="14"/>
        <v>-0.21289347610849549</v>
      </c>
    </row>
    <row r="16" spans="1:18">
      <c r="A16" s="11"/>
      <c r="B16">
        <v>171</v>
      </c>
      <c r="C16">
        <f t="shared" si="5"/>
        <v>2.9845130209103035</v>
      </c>
      <c r="D16">
        <f t="shared" si="6"/>
        <v>-419.30893440959716</v>
      </c>
      <c r="E16">
        <f t="shared" si="7"/>
        <v>67.663969780351309</v>
      </c>
      <c r="F16">
        <f t="shared" si="0"/>
        <v>-1.5021352650528332</v>
      </c>
      <c r="G16">
        <f t="shared" si="1"/>
        <v>31.963755875923923</v>
      </c>
      <c r="H16" s="10">
        <v>1715788</v>
      </c>
      <c r="I16">
        <f t="shared" si="8"/>
        <v>17.157880000000002</v>
      </c>
      <c r="J16">
        <f t="shared" si="2"/>
        <v>9.9311099823905707E-2</v>
      </c>
      <c r="K16">
        <f t="shared" si="3"/>
        <v>-3.1690881146656642E-2</v>
      </c>
      <c r="L16">
        <f t="shared" si="4"/>
        <v>7.8657085956612032E-4</v>
      </c>
      <c r="M16">
        <f t="shared" si="9"/>
        <v>-0.10294950652608355</v>
      </c>
      <c r="N16">
        <f t="shared" si="10"/>
        <v>-1.2597508640219783</v>
      </c>
      <c r="O16">
        <f t="shared" si="11"/>
        <v>0.90801150636346706</v>
      </c>
      <c r="P16">
        <f t="shared" si="12"/>
        <v>-0.12491245880494435</v>
      </c>
      <c r="Q16">
        <f t="shared" si="13"/>
        <v>-3.095521098512875E-2</v>
      </c>
      <c r="R16">
        <f t="shared" si="14"/>
        <v>-6.8386140355344099E-2</v>
      </c>
    </row>
    <row r="17" spans="1:18">
      <c r="A17" s="11"/>
      <c r="B17">
        <v>174</v>
      </c>
      <c r="C17">
        <f t="shared" si="5"/>
        <v>3.0368728984701332</v>
      </c>
      <c r="D17">
        <f t="shared" si="6"/>
        <v>-422.21002218433648</v>
      </c>
      <c r="E17">
        <f t="shared" si="7"/>
        <v>69.591395004158926</v>
      </c>
      <c r="F17">
        <f t="shared" si="0"/>
        <v>-1.6962175797234089</v>
      </c>
      <c r="G17">
        <f t="shared" si="1"/>
        <v>21.357967894821087</v>
      </c>
      <c r="H17" s="10">
        <v>516379</v>
      </c>
      <c r="I17">
        <f t="shared" si="8"/>
        <v>5.1637900000000005</v>
      </c>
      <c r="J17">
        <f t="shared" si="2"/>
        <v>1.9971232233464475E-2</v>
      </c>
      <c r="K17">
        <f t="shared" si="3"/>
        <v>-6.4170556693644671E-3</v>
      </c>
      <c r="L17">
        <f t="shared" si="4"/>
        <v>1.6380886967012673E-4</v>
      </c>
      <c r="M17">
        <f t="shared" si="9"/>
        <v>-6.8790171709075129E-2</v>
      </c>
      <c r="N17">
        <f t="shared" si="10"/>
        <v>-0.8475809968889445</v>
      </c>
      <c r="O17">
        <f t="shared" si="11"/>
        <v>0.61805475382256236</v>
      </c>
      <c r="P17">
        <f t="shared" si="12"/>
        <v>-8.6437136648993024E-2</v>
      </c>
      <c r="Q17">
        <f t="shared" si="13"/>
        <v>-2.1888639600644882E-2</v>
      </c>
      <c r="R17">
        <f t="shared" si="14"/>
        <v>-1.3713478651416032E-2</v>
      </c>
    </row>
    <row r="18" spans="1:18">
      <c r="A18" s="11"/>
      <c r="B18">
        <v>177</v>
      </c>
      <c r="C18">
        <f t="shared" si="5"/>
        <v>3.0892327760299634</v>
      </c>
      <c r="D18">
        <f t="shared" si="6"/>
        <v>-423.95386163572732</v>
      </c>
      <c r="E18">
        <f t="shared" si="7"/>
        <v>70.75636234136536</v>
      </c>
      <c r="F18">
        <f t="shared" si="0"/>
        <v>-1.8161670468050781</v>
      </c>
      <c r="G18">
        <f t="shared" si="1"/>
        <v>10.693639208292602</v>
      </c>
      <c r="H18" s="10">
        <v>65550.22</v>
      </c>
      <c r="I18">
        <f t="shared" si="8"/>
        <v>0.65550220000000003</v>
      </c>
      <c r="J18">
        <f t="shared" si="2"/>
        <v>1.2693343748850759E-3</v>
      </c>
      <c r="K18">
        <f t="shared" si="3"/>
        <v>-4.0954067685715486E-4</v>
      </c>
      <c r="L18">
        <f t="shared" si="4"/>
        <v>1.0629396447795337E-5</v>
      </c>
      <c r="M18">
        <f t="shared" si="9"/>
        <v>-3.4442287812958092E-2</v>
      </c>
      <c r="N18">
        <f t="shared" si="10"/>
        <v>-0.42612485498626501</v>
      </c>
      <c r="O18">
        <f t="shared" si="11"/>
        <v>0.31287944203641549</v>
      </c>
      <c r="P18">
        <f t="shared" si="12"/>
        <v>-4.4184096850080554E-2</v>
      </c>
      <c r="Q18">
        <f t="shared" si="13"/>
        <v>-1.1330393600064237E-2</v>
      </c>
      <c r="R18">
        <f t="shared" si="14"/>
        <v>-8.7012264816098504E-4</v>
      </c>
    </row>
    <row r="19" spans="1:18">
      <c r="A19" s="11"/>
      <c r="B19">
        <v>180</v>
      </c>
      <c r="C19">
        <f t="shared" si="5"/>
        <v>3.1415926535897931</v>
      </c>
      <c r="D19">
        <f t="shared" si="6"/>
        <v>-424.53567302104625</v>
      </c>
      <c r="E19">
        <f t="shared" si="7"/>
        <v>71.14610816603907</v>
      </c>
      <c r="F19">
        <f t="shared" si="0"/>
        <v>-1.856741299004967</v>
      </c>
      <c r="G19">
        <f t="shared" si="1"/>
        <v>2.503306807383748E-14</v>
      </c>
      <c r="H19" s="10">
        <v>0</v>
      </c>
      <c r="I19">
        <f t="shared" si="8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9"/>
        <v>-8.0627008135067368E-17</v>
      </c>
      <c r="N19">
        <f t="shared" si="10"/>
        <v>-9.9889769994568923E-16</v>
      </c>
      <c r="O19">
        <f t="shared" si="11"/>
        <v>7.3511377090401275E-16</v>
      </c>
      <c r="P19">
        <f t="shared" si="12"/>
        <v>-1.041443658593636E-16</v>
      </c>
      <c r="Q19">
        <f t="shared" si="13"/>
        <v>-2.6816832986781626E-17</v>
      </c>
      <c r="R19">
        <f t="shared" si="14"/>
        <v>0</v>
      </c>
    </row>
    <row r="20" spans="1:18">
      <c r="A20" s="11"/>
      <c r="B20">
        <v>183</v>
      </c>
      <c r="C20">
        <f t="shared" si="5"/>
        <v>3.1939525311496229</v>
      </c>
      <c r="D20">
        <f t="shared" si="6"/>
        <v>-423.95386163572732</v>
      </c>
      <c r="E20">
        <f t="shared" si="7"/>
        <v>70.756362341365374</v>
      </c>
      <c r="F20">
        <f t="shared" si="0"/>
        <v>-1.8161670468050783</v>
      </c>
      <c r="G20">
        <f t="shared" si="1"/>
        <v>-10.69363920829255</v>
      </c>
      <c r="H20" s="10">
        <v>0</v>
      </c>
      <c r="I20">
        <f t="shared" si="8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9"/>
        <v>3.4442287812957932E-2</v>
      </c>
      <c r="N20">
        <f t="shared" si="10"/>
        <v>0.42612485498626301</v>
      </c>
      <c r="O20">
        <f t="shared" si="11"/>
        <v>-0.31287944203641399</v>
      </c>
      <c r="P20">
        <f t="shared" si="12"/>
        <v>4.4184096850080345E-2</v>
      </c>
      <c r="Q20">
        <f t="shared" si="13"/>
        <v>1.1330393600064183E-2</v>
      </c>
      <c r="R20">
        <f t="shared" si="14"/>
        <v>0</v>
      </c>
    </row>
    <row r="21" spans="1:18">
      <c r="A21" s="11"/>
      <c r="B21">
        <v>186</v>
      </c>
      <c r="C21">
        <f t="shared" si="5"/>
        <v>3.2463124087094526</v>
      </c>
      <c r="D21">
        <f t="shared" si="6"/>
        <v>-422.21002218433648</v>
      </c>
      <c r="E21">
        <f t="shared" si="7"/>
        <v>69.591395004158954</v>
      </c>
      <c r="F21">
        <f t="shared" si="0"/>
        <v>-1.6962175797234107</v>
      </c>
      <c r="G21">
        <f t="shared" si="1"/>
        <v>-21.357967894820948</v>
      </c>
      <c r="H21" s="10">
        <v>0</v>
      </c>
      <c r="I21">
        <f t="shared" si="8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9"/>
        <v>6.8790171709074699E-2</v>
      </c>
      <c r="N21">
        <f t="shared" si="10"/>
        <v>0.84758099688893895</v>
      </c>
      <c r="O21">
        <f t="shared" si="11"/>
        <v>-0.6180547538225577</v>
      </c>
      <c r="P21">
        <f t="shared" si="12"/>
        <v>8.6437136648992483E-2</v>
      </c>
      <c r="Q21">
        <f t="shared" si="13"/>
        <v>2.1888639600644768E-2</v>
      </c>
      <c r="R21">
        <f t="shared" si="14"/>
        <v>0</v>
      </c>
    </row>
    <row r="22" spans="1:18">
      <c r="A22" s="11"/>
      <c r="B22">
        <v>189</v>
      </c>
      <c r="C22">
        <f t="shared" si="5"/>
        <v>3.2986722862692828</v>
      </c>
      <c r="D22">
        <f t="shared" si="6"/>
        <v>-419.30893440959721</v>
      </c>
      <c r="E22">
        <f t="shared" si="7"/>
        <v>67.663969780351309</v>
      </c>
      <c r="F22">
        <f t="shared" si="0"/>
        <v>-1.5021352650528341</v>
      </c>
      <c r="G22">
        <f t="shared" si="1"/>
        <v>-31.963755875923869</v>
      </c>
      <c r="H22" s="10">
        <v>0</v>
      </c>
      <c r="I22">
        <f t="shared" si="8"/>
        <v>0</v>
      </c>
      <c r="J22">
        <f t="shared" si="2"/>
        <v>0</v>
      </c>
      <c r="K22">
        <f t="shared" si="3"/>
        <v>0</v>
      </c>
      <c r="L22">
        <f t="shared" si="4"/>
        <v>0</v>
      </c>
      <c r="M22">
        <f t="shared" si="9"/>
        <v>0.10294950652608337</v>
      </c>
      <c r="N22">
        <f t="shared" si="10"/>
        <v>1.2597508640219766</v>
      </c>
      <c r="O22">
        <f t="shared" si="11"/>
        <v>-0.90801150636346573</v>
      </c>
      <c r="P22">
        <f t="shared" si="12"/>
        <v>0.1249124588049442</v>
      </c>
      <c r="Q22">
        <f t="shared" si="13"/>
        <v>3.0955210985128708E-2</v>
      </c>
      <c r="R22">
        <f t="shared" si="14"/>
        <v>0</v>
      </c>
    </row>
    <row r="23" spans="1:18">
      <c r="A23" s="11"/>
      <c r="B23">
        <v>192</v>
      </c>
      <c r="C23">
        <f t="shared" si="5"/>
        <v>3.3510321638291125</v>
      </c>
      <c r="D23">
        <f t="shared" si="6"/>
        <v>-415.25854999144781</v>
      </c>
      <c r="E23">
        <f t="shared" si="7"/>
        <v>64.995203944034188</v>
      </c>
      <c r="F23">
        <f t="shared" si="0"/>
        <v>-1.2424024312547286</v>
      </c>
      <c r="G23">
        <f t="shared" si="1"/>
        <v>-42.481933423944234</v>
      </c>
      <c r="H23" s="10">
        <v>0</v>
      </c>
      <c r="I23">
        <f t="shared" si="8"/>
        <v>0</v>
      </c>
      <c r="J23">
        <f t="shared" si="2"/>
        <v>0</v>
      </c>
      <c r="K23">
        <f t="shared" si="3"/>
        <v>0</v>
      </c>
      <c r="L23">
        <f t="shared" si="4"/>
        <v>0</v>
      </c>
      <c r="M23">
        <f t="shared" si="9"/>
        <v>0.13682666390163623</v>
      </c>
      <c r="N23">
        <f t="shared" si="10"/>
        <v>1.65811863706897</v>
      </c>
      <c r="O23">
        <f t="shared" si="11"/>
        <v>-1.175610002100288</v>
      </c>
      <c r="P23">
        <f t="shared" si="12"/>
        <v>0.15792850711464018</v>
      </c>
      <c r="Q23">
        <f t="shared" si="13"/>
        <v>3.7912235896880919E-2</v>
      </c>
      <c r="R23">
        <f t="shared" si="14"/>
        <v>0</v>
      </c>
    </row>
    <row r="24" spans="1:18">
      <c r="A24" s="11"/>
      <c r="B24">
        <v>195</v>
      </c>
      <c r="C24">
        <f t="shared" si="5"/>
        <v>3.4033920413889422</v>
      </c>
      <c r="D24">
        <f t="shared" si="6"/>
        <v>-410.06997075203992</v>
      </c>
      <c r="E24">
        <f t="shared" si="7"/>
        <v>61.614337052185377</v>
      </c>
      <c r="F24">
        <f t="shared" si="0"/>
        <v>-0.92837064950248593</v>
      </c>
      <c r="G24">
        <f t="shared" si="1"/>
        <v>-52.883670945332547</v>
      </c>
      <c r="H24" s="10">
        <v>0</v>
      </c>
      <c r="I24">
        <f t="shared" si="8"/>
        <v>0</v>
      </c>
      <c r="J24">
        <f t="shared" si="2"/>
        <v>0</v>
      </c>
      <c r="K24">
        <f t="shared" si="3"/>
        <v>0</v>
      </c>
      <c r="L24">
        <f t="shared" si="4"/>
        <v>0</v>
      </c>
      <c r="M24">
        <f t="shared" si="9"/>
        <v>0.17032878890213954</v>
      </c>
      <c r="N24">
        <f t="shared" si="10"/>
        <v>2.038319715344604</v>
      </c>
      <c r="O24">
        <f t="shared" si="11"/>
        <v>-1.4142610779594909</v>
      </c>
      <c r="P24">
        <f t="shared" si="12"/>
        <v>0.18404232183836997</v>
      </c>
      <c r="Q24">
        <f t="shared" si="13"/>
        <v>4.2285604585192885E-2</v>
      </c>
      <c r="R24">
        <f t="shared" si="14"/>
        <v>0</v>
      </c>
    </row>
    <row r="25" spans="1:18">
      <c r="A25" s="11"/>
      <c r="B25">
        <v>198</v>
      </c>
      <c r="C25">
        <f t="shared" si="5"/>
        <v>3.4557519189487729</v>
      </c>
      <c r="D25">
        <f t="shared" si="6"/>
        <v>-403.75741822641464</v>
      </c>
      <c r="E25">
        <f t="shared" si="7"/>
        <v>57.558410589963813</v>
      </c>
      <c r="F25">
        <f t="shared" si="0"/>
        <v>-0.57376461555034819</v>
      </c>
      <c r="G25">
        <f t="shared" si="1"/>
        <v>-63.14045800055878</v>
      </c>
      <c r="H25" s="10">
        <v>0</v>
      </c>
      <c r="I25">
        <f t="shared" si="8"/>
        <v>0</v>
      </c>
      <c r="J25">
        <f t="shared" si="2"/>
        <v>0</v>
      </c>
      <c r="K25">
        <f t="shared" si="3"/>
        <v>0</v>
      </c>
      <c r="L25">
        <f t="shared" si="4"/>
        <v>0</v>
      </c>
      <c r="M25">
        <f t="shared" si="9"/>
        <v>0.20336405453167156</v>
      </c>
      <c r="N25">
        <f t="shared" si="10"/>
        <v>2.3961885362731055</v>
      </c>
      <c r="O25">
        <f t="shared" si="11"/>
        <v>-1.6180883524159173</v>
      </c>
      <c r="P25">
        <f t="shared" si="12"/>
        <v>0.202112603964721</v>
      </c>
      <c r="Q25">
        <f t="shared" si="13"/>
        <v>4.3777279201289626E-2</v>
      </c>
      <c r="R25">
        <f t="shared" si="14"/>
        <v>0</v>
      </c>
    </row>
    <row r="26" spans="1:18">
      <c r="A26" s="11"/>
      <c r="B26">
        <v>201</v>
      </c>
      <c r="C26">
        <f t="shared" si="5"/>
        <v>3.5081117965086026</v>
      </c>
      <c r="D26">
        <f t="shared" si="6"/>
        <v>-396.338194682265</v>
      </c>
      <c r="E26">
        <f t="shared" si="7"/>
        <v>52.8718621364469</v>
      </c>
      <c r="F26">
        <f t="shared" si="0"/>
        <v>-0.19408231467057466</v>
      </c>
      <c r="G26">
        <f t="shared" si="1"/>
        <v>-73.224181449244725</v>
      </c>
      <c r="H26" s="10">
        <v>0</v>
      </c>
      <c r="I26">
        <f t="shared" si="8"/>
        <v>0</v>
      </c>
      <c r="J26">
        <f t="shared" si="2"/>
        <v>0</v>
      </c>
      <c r="K26">
        <f t="shared" si="3"/>
        <v>0</v>
      </c>
      <c r="L26">
        <f t="shared" si="4"/>
        <v>0</v>
      </c>
      <c r="M26">
        <f t="shared" si="9"/>
        <v>0.23584191342339386</v>
      </c>
      <c r="N26">
        <f t="shared" si="10"/>
        <v>2.7278042141635046</v>
      </c>
      <c r="O26">
        <f t="shared" si="11"/>
        <v>-1.7820729215084998</v>
      </c>
      <c r="P26">
        <f t="shared" si="12"/>
        <v>0.21134959545393714</v>
      </c>
      <c r="Q26">
        <f t="shared" si="13"/>
        <v>4.228560458519294E-2</v>
      </c>
      <c r="R26">
        <f t="shared" si="14"/>
        <v>0</v>
      </c>
    </row>
    <row r="27" spans="1:18">
      <c r="A27" s="11"/>
      <c r="B27">
        <v>204</v>
      </c>
      <c r="C27">
        <f t="shared" si="5"/>
        <v>3.5604716740684319</v>
      </c>
      <c r="D27">
        <f t="shared" si="6"/>
        <v>-387.83263569562138</v>
      </c>
      <c r="E27">
        <f t="shared" si="7"/>
        <v>47.606038497214684</v>
      </c>
      <c r="F27">
        <f t="shared" si="0"/>
        <v>0.19408231467057263</v>
      </c>
      <c r="G27">
        <f t="shared" si="1"/>
        <v>-83.107202506328662</v>
      </c>
      <c r="H27" s="10">
        <v>0</v>
      </c>
      <c r="I27">
        <f t="shared" si="8"/>
        <v>0</v>
      </c>
      <c r="J27">
        <f t="shared" si="2"/>
        <v>0</v>
      </c>
      <c r="K27">
        <f t="shared" si="3"/>
        <v>0</v>
      </c>
      <c r="L27">
        <f t="shared" si="4"/>
        <v>0</v>
      </c>
      <c r="M27">
        <f t="shared" si="9"/>
        <v>0.26767334602359272</v>
      </c>
      <c r="N27">
        <f t="shared" si="10"/>
        <v>3.0295334982537971</v>
      </c>
      <c r="O27">
        <f t="shared" si="11"/>
        <v>-1.9021769409126019</v>
      </c>
      <c r="P27">
        <f t="shared" si="12"/>
        <v>0.21134959545393717</v>
      </c>
      <c r="Q27">
        <f t="shared" si="13"/>
        <v>3.7912235896881023E-2</v>
      </c>
      <c r="R27">
        <f t="shared" si="14"/>
        <v>0</v>
      </c>
    </row>
    <row r="28" spans="1:18">
      <c r="A28" s="11"/>
      <c r="B28">
        <v>207</v>
      </c>
      <c r="C28">
        <f t="shared" si="5"/>
        <v>3.6128315516282616</v>
      </c>
      <c r="D28">
        <f t="shared" si="6"/>
        <v>-378.26405441245197</v>
      </c>
      <c r="E28">
        <f t="shared" si="7"/>
        <v>41.81863313800293</v>
      </c>
      <c r="F28">
        <f t="shared" si="0"/>
        <v>0.5737646155503463</v>
      </c>
      <c r="G28">
        <f t="shared" si="1"/>
        <v>-92.762432498053641</v>
      </c>
      <c r="H28" s="10">
        <v>0</v>
      </c>
      <c r="I28">
        <f t="shared" si="8"/>
        <v>0</v>
      </c>
      <c r="J28">
        <f t="shared" si="2"/>
        <v>0</v>
      </c>
      <c r="K28">
        <f t="shared" si="3"/>
        <v>0</v>
      </c>
      <c r="L28">
        <f t="shared" si="4"/>
        <v>0</v>
      </c>
      <c r="M28">
        <f t="shared" si="9"/>
        <v>0.29877110458808737</v>
      </c>
      <c r="N28">
        <f t="shared" si="10"/>
        <v>3.2980705793665814</v>
      </c>
      <c r="O28">
        <f t="shared" si="11"/>
        <v>-1.9754430510681071</v>
      </c>
      <c r="P28">
        <f t="shared" si="12"/>
        <v>0.20211260396472108</v>
      </c>
      <c r="Q28">
        <f t="shared" si="13"/>
        <v>3.0955210985128757E-2</v>
      </c>
      <c r="R28">
        <f t="shared" si="14"/>
        <v>0</v>
      </c>
    </row>
    <row r="29" spans="1:18">
      <c r="A29" s="11"/>
      <c r="B29">
        <v>210</v>
      </c>
      <c r="C29">
        <f t="shared" si="5"/>
        <v>3.6651914291880923</v>
      </c>
      <c r="D29">
        <f t="shared" si="6"/>
        <v>-367.65867764895</v>
      </c>
      <c r="E29">
        <f t="shared" si="7"/>
        <v>35.573054083019507</v>
      </c>
      <c r="F29">
        <f t="shared" si="0"/>
        <v>0.92837064950248438</v>
      </c>
      <c r="G29">
        <f t="shared" si="1"/>
        <v>-102.16340711013926</v>
      </c>
      <c r="H29" s="10">
        <v>0</v>
      </c>
      <c r="I29">
        <f t="shared" si="8"/>
        <v>0</v>
      </c>
      <c r="J29">
        <f t="shared" si="2"/>
        <v>0</v>
      </c>
      <c r="K29">
        <f t="shared" si="3"/>
        <v>0</v>
      </c>
      <c r="L29">
        <f t="shared" si="4"/>
        <v>0</v>
      </c>
      <c r="M29">
        <f t="shared" si="9"/>
        <v>0.32904995232223144</v>
      </c>
      <c r="N29">
        <f t="shared" si="10"/>
        <v>3.5304733090461906</v>
      </c>
      <c r="O29">
        <f t="shared" si="11"/>
        <v>-2.0000671971867074</v>
      </c>
      <c r="P29">
        <f t="shared" si="12"/>
        <v>0.18404232183837008</v>
      </c>
      <c r="Q29">
        <f t="shared" si="13"/>
        <v>2.188863960064482E-2</v>
      </c>
      <c r="R29">
        <f t="shared" si="14"/>
        <v>0</v>
      </c>
    </row>
    <row r="30" spans="1:18">
      <c r="A30" s="11"/>
      <c r="B30">
        <v>213</v>
      </c>
      <c r="C30">
        <f t="shared" si="5"/>
        <v>3.717551306747922</v>
      </c>
      <c r="D30">
        <f t="shared" si="6"/>
        <v>-356.04557400565375</v>
      </c>
      <c r="E30">
        <f t="shared" si="7"/>
        <v>28.937729203362505</v>
      </c>
      <c r="F30">
        <f t="shared" si="0"/>
        <v>1.2424024312547275</v>
      </c>
      <c r="G30">
        <f t="shared" si="1"/>
        <v>-111.28435892462717</v>
      </c>
      <c r="H30" s="10">
        <v>0</v>
      </c>
      <c r="I30">
        <f t="shared" si="8"/>
        <v>0</v>
      </c>
      <c r="J30">
        <f t="shared" si="2"/>
        <v>0</v>
      </c>
      <c r="K30">
        <f t="shared" si="3"/>
        <v>0</v>
      </c>
      <c r="L30">
        <f t="shared" si="4"/>
        <v>0</v>
      </c>
      <c r="M30">
        <f t="shared" si="9"/>
        <v>0.35842689700904151</v>
      </c>
      <c r="N30">
        <f t="shared" si="10"/>
        <v>3.7241954343528496</v>
      </c>
      <c r="O30">
        <f t="shared" si="11"/>
        <v>-1.9754430510681071</v>
      </c>
      <c r="P30">
        <f t="shared" si="12"/>
        <v>0.15792850711464035</v>
      </c>
      <c r="Q30">
        <f t="shared" si="13"/>
        <v>1.1330393600064166E-2</v>
      </c>
      <c r="R30">
        <f t="shared" si="14"/>
        <v>0</v>
      </c>
    </row>
    <row r="31" spans="1:18">
      <c r="A31" s="11"/>
      <c r="B31">
        <v>216</v>
      </c>
      <c r="C31">
        <f t="shared" si="5"/>
        <v>3.7699111843077517</v>
      </c>
      <c r="D31">
        <f t="shared" si="6"/>
        <v>-343.45657419243241</v>
      </c>
      <c r="E31">
        <f t="shared" si="7"/>
        <v>21.985356506944317</v>
      </c>
      <c r="F31">
        <f t="shared" si="0"/>
        <v>1.5021352650528332</v>
      </c>
      <c r="G31">
        <f t="shared" si="1"/>
        <v>-120.10028804658364</v>
      </c>
      <c r="H31" s="10">
        <v>0</v>
      </c>
      <c r="I31">
        <f t="shared" si="8"/>
        <v>0</v>
      </c>
      <c r="J31">
        <f t="shared" si="2"/>
        <v>0</v>
      </c>
      <c r="K31">
        <f t="shared" si="3"/>
        <v>0</v>
      </c>
      <c r="L31">
        <f t="shared" si="4"/>
        <v>0</v>
      </c>
      <c r="M31">
        <f t="shared" si="9"/>
        <v>0.38682141848509799</v>
      </c>
      <c r="N31">
        <f t="shared" si="10"/>
        <v>3.8771144951427416</v>
      </c>
      <c r="O31">
        <f t="shared" si="11"/>
        <v>-1.9021769409126024</v>
      </c>
      <c r="P31">
        <f t="shared" si="12"/>
        <v>0.12491245880494438</v>
      </c>
      <c r="Q31">
        <f t="shared" si="13"/>
        <v>3.2180199584137954E-17</v>
      </c>
      <c r="R31">
        <f t="shared" si="14"/>
        <v>0</v>
      </c>
    </row>
    <row r="32" spans="1:18">
      <c r="A32" s="11"/>
      <c r="B32">
        <v>219</v>
      </c>
      <c r="C32">
        <f t="shared" si="5"/>
        <v>3.8222710618675819</v>
      </c>
      <c r="D32">
        <f t="shared" si="6"/>
        <v>-329.92618378272323</v>
      </c>
      <c r="E32">
        <f t="shared" si="7"/>
        <v>14.792107643904355</v>
      </c>
      <c r="F32">
        <f t="shared" si="0"/>
        <v>1.69621757972341</v>
      </c>
      <c r="G32">
        <f t="shared" si="1"/>
        <v>-128.58703062707318</v>
      </c>
      <c r="H32" s="10">
        <v>0</v>
      </c>
      <c r="I32">
        <f t="shared" si="8"/>
        <v>0</v>
      </c>
      <c r="J32">
        <f t="shared" si="2"/>
        <v>0</v>
      </c>
      <c r="K32">
        <f t="shared" si="3"/>
        <v>0</v>
      </c>
      <c r="L32">
        <f t="shared" si="4"/>
        <v>0</v>
      </c>
      <c r="M32">
        <f t="shared" si="9"/>
        <v>0.41415568934071406</v>
      </c>
      <c r="N32">
        <f t="shared" si="10"/>
        <v>3.987555078185482</v>
      </c>
      <c r="O32">
        <f t="shared" si="11"/>
        <v>-1.7820729215084989</v>
      </c>
      <c r="P32">
        <f t="shared" si="12"/>
        <v>8.6437136648992705E-2</v>
      </c>
      <c r="Q32">
        <f t="shared" si="13"/>
        <v>-1.1330393600064255E-2</v>
      </c>
      <c r="R32">
        <f t="shared" si="14"/>
        <v>0</v>
      </c>
    </row>
    <row r="33" spans="1:18">
      <c r="A33" s="11"/>
      <c r="B33">
        <v>222</v>
      </c>
      <c r="C33">
        <f t="shared" si="5"/>
        <v>3.8746309394274117</v>
      </c>
      <c r="D33">
        <f t="shared" si="6"/>
        <v>-315.49148863615358</v>
      </c>
      <c r="E33">
        <f t="shared" si="7"/>
        <v>7.4367933540703168</v>
      </c>
      <c r="F33">
        <f t="shared" si="0"/>
        <v>1.8161670468050781</v>
      </c>
      <c r="G33">
        <f t="shared" si="1"/>
        <v>-136.72132509458871</v>
      </c>
      <c r="H33" s="10">
        <v>0</v>
      </c>
      <c r="I33">
        <f t="shared" si="8"/>
        <v>0</v>
      </c>
      <c r="J33">
        <f t="shared" si="2"/>
        <v>0</v>
      </c>
      <c r="K33">
        <f t="shared" si="3"/>
        <v>0</v>
      </c>
      <c r="L33">
        <f t="shared" si="4"/>
        <v>0</v>
      </c>
      <c r="M33">
        <f t="shared" si="9"/>
        <v>0.44035478823945612</v>
      </c>
      <c r="N33">
        <f t="shared" si="10"/>
        <v>4.0543071733420755</v>
      </c>
      <c r="O33">
        <f t="shared" si="11"/>
        <v>-1.6180883524159158</v>
      </c>
      <c r="P33">
        <f t="shared" si="12"/>
        <v>4.4184096850080574E-2</v>
      </c>
      <c r="Q33">
        <f t="shared" si="13"/>
        <v>-2.1888639600644764E-2</v>
      </c>
      <c r="R33">
        <f t="shared" si="14"/>
        <v>0</v>
      </c>
    </row>
    <row r="34" spans="1:18">
      <c r="A34" s="11"/>
      <c r="B34">
        <v>225</v>
      </c>
      <c r="C34">
        <f t="shared" si="5"/>
        <v>3.9269908169872414</v>
      </c>
      <c r="D34">
        <f t="shared" si="6"/>
        <v>-300.19205324877669</v>
      </c>
      <c r="E34">
        <f t="shared" si="7"/>
        <v>2.1791136123096085E-14</v>
      </c>
      <c r="F34">
        <f t="shared" si="0"/>
        <v>1.856741299004967</v>
      </c>
      <c r="G34">
        <f t="shared" si="1"/>
        <v>-144.48087591340277</v>
      </c>
      <c r="H34" s="10">
        <v>0</v>
      </c>
      <c r="I34">
        <f t="shared" si="8"/>
        <v>0</v>
      </c>
      <c r="J34">
        <f t="shared" si="2"/>
        <v>0</v>
      </c>
      <c r="K34">
        <f t="shared" si="3"/>
        <v>0</v>
      </c>
      <c r="L34">
        <f t="shared" si="4"/>
        <v>0</v>
      </c>
      <c r="M34">
        <f t="shared" si="9"/>
        <v>0.46534690527231987</v>
      </c>
      <c r="N34">
        <f t="shared" si="10"/>
        <v>4.0766394306892133</v>
      </c>
      <c r="O34">
        <f t="shared" si="11"/>
        <v>-1.4142610779594946</v>
      </c>
      <c r="P34">
        <f t="shared" si="12"/>
        <v>1.3018045732420449E-16</v>
      </c>
      <c r="Q34">
        <f t="shared" si="13"/>
        <v>-3.0955210985128701E-2</v>
      </c>
      <c r="R34">
        <f t="shared" si="14"/>
        <v>0</v>
      </c>
    </row>
    <row r="35" spans="1:18">
      <c r="A35" s="11"/>
      <c r="B35">
        <v>228</v>
      </c>
      <c r="C35">
        <f t="shared" si="5"/>
        <v>3.9793506945470711</v>
      </c>
      <c r="D35">
        <f t="shared" si="6"/>
        <v>-284.06981230953875</v>
      </c>
      <c r="E35">
        <f t="shared" si="7"/>
        <v>-7.4367933540702751</v>
      </c>
      <c r="F35">
        <f t="shared" si="0"/>
        <v>1.8161670468050783</v>
      </c>
      <c r="G35">
        <f t="shared" si="1"/>
        <v>-151.84441469408074</v>
      </c>
      <c r="H35" s="10">
        <v>0</v>
      </c>
      <c r="I35">
        <f t="shared" si="8"/>
        <v>0</v>
      </c>
      <c r="J35">
        <f t="shared" si="2"/>
        <v>0</v>
      </c>
      <c r="K35">
        <f t="shared" si="3"/>
        <v>0</v>
      </c>
      <c r="L35">
        <f t="shared" si="4"/>
        <v>0</v>
      </c>
      <c r="M35">
        <f t="shared" si="9"/>
        <v>0.48906353878369885</v>
      </c>
      <c r="N35">
        <f t="shared" si="10"/>
        <v>4.0543071733420764</v>
      </c>
      <c r="O35">
        <f t="shared" si="11"/>
        <v>-1.1756100021002891</v>
      </c>
      <c r="P35">
        <f t="shared" si="12"/>
        <v>-4.4184096850080318E-2</v>
      </c>
      <c r="Q35">
        <f t="shared" si="13"/>
        <v>-3.7912235896880919E-2</v>
      </c>
      <c r="R35">
        <f t="shared" si="14"/>
        <v>0</v>
      </c>
    </row>
    <row r="36" spans="1:18">
      <c r="A36" s="11"/>
      <c r="B36">
        <v>231</v>
      </c>
      <c r="C36">
        <f t="shared" si="5"/>
        <v>4.0317105721069018</v>
      </c>
      <c r="D36">
        <f t="shared" si="6"/>
        <v>-267.16895576021068</v>
      </c>
      <c r="E36">
        <f t="shared" si="7"/>
        <v>-14.792107643904435</v>
      </c>
      <c r="F36">
        <f t="shared" si="0"/>
        <v>1.6962175797234085</v>
      </c>
      <c r="G36">
        <f t="shared" si="1"/>
        <v>-158.79175848865822</v>
      </c>
      <c r="H36" s="10">
        <v>0</v>
      </c>
      <c r="I36">
        <f t="shared" si="8"/>
        <v>0</v>
      </c>
      <c r="J36">
        <f t="shared" si="2"/>
        <v>0</v>
      </c>
      <c r="K36">
        <f t="shared" si="3"/>
        <v>0</v>
      </c>
      <c r="L36">
        <f t="shared" si="4"/>
        <v>0</v>
      </c>
      <c r="M36">
        <f t="shared" si="9"/>
        <v>0.51143968312966193</v>
      </c>
      <c r="N36">
        <f t="shared" si="10"/>
        <v>3.9875550781854812</v>
      </c>
      <c r="O36">
        <f t="shared" si="11"/>
        <v>-0.90801150636346728</v>
      </c>
      <c r="P36">
        <f t="shared" si="12"/>
        <v>-8.6437136648993163E-2</v>
      </c>
      <c r="Q36">
        <f t="shared" si="13"/>
        <v>-4.2285604585192968E-2</v>
      </c>
      <c r="R36">
        <f t="shared" si="14"/>
        <v>0</v>
      </c>
    </row>
    <row r="37" spans="1:18">
      <c r="A37" s="11"/>
      <c r="B37">
        <v>234</v>
      </c>
      <c r="C37">
        <f t="shared" si="5"/>
        <v>4.0840704496667311</v>
      </c>
      <c r="D37">
        <f t="shared" si="6"/>
        <v>-249.53580767383062</v>
      </c>
      <c r="E37">
        <f t="shared" si="7"/>
        <v>-21.985356506944274</v>
      </c>
      <c r="F37">
        <f t="shared" si="0"/>
        <v>1.5021352650528346</v>
      </c>
      <c r="G37">
        <f t="shared" si="1"/>
        <v>-165.30386511069793</v>
      </c>
      <c r="H37" s="10">
        <v>0</v>
      </c>
      <c r="I37">
        <f t="shared" si="8"/>
        <v>0</v>
      </c>
      <c r="J37">
        <f t="shared" si="2"/>
        <v>0</v>
      </c>
      <c r="K37">
        <f t="shared" si="3"/>
        <v>0</v>
      </c>
      <c r="L37">
        <f t="shared" si="4"/>
        <v>0</v>
      </c>
      <c r="M37">
        <f t="shared" si="9"/>
        <v>0.53241400685390261</v>
      </c>
      <c r="N37">
        <f t="shared" si="10"/>
        <v>3.8771144951427416</v>
      </c>
      <c r="O37">
        <f t="shared" si="11"/>
        <v>-0.6180547538225627</v>
      </c>
      <c r="P37">
        <f t="shared" si="12"/>
        <v>-0.12491245880494417</v>
      </c>
      <c r="Q37">
        <f t="shared" si="13"/>
        <v>-4.3777279201289626E-2</v>
      </c>
      <c r="R37">
        <f t="shared" si="14"/>
        <v>0</v>
      </c>
    </row>
    <row r="38" spans="1:18">
      <c r="A38" s="11"/>
      <c r="B38">
        <v>237</v>
      </c>
      <c r="C38">
        <f t="shared" si="5"/>
        <v>4.1364303272265612</v>
      </c>
      <c r="D38">
        <f t="shared" si="6"/>
        <v>-231.21869928363765</v>
      </c>
      <c r="E38">
        <f t="shared" si="7"/>
        <v>-28.937729203362519</v>
      </c>
      <c r="F38">
        <f t="shared" si="0"/>
        <v>1.2424024312547262</v>
      </c>
      <c r="G38">
        <f t="shared" si="1"/>
        <v>-171.3628853286001</v>
      </c>
      <c r="H38" s="10">
        <v>0</v>
      </c>
      <c r="I38">
        <f t="shared" si="8"/>
        <v>0</v>
      </c>
      <c r="J38">
        <f t="shared" si="2"/>
        <v>0</v>
      </c>
      <c r="K38">
        <f t="shared" si="3"/>
        <v>0</v>
      </c>
      <c r="L38">
        <f t="shared" si="4"/>
        <v>0</v>
      </c>
      <c r="M38">
        <f t="shared" si="9"/>
        <v>0.55192902079300088</v>
      </c>
      <c r="N38">
        <f t="shared" si="10"/>
        <v>3.7241954343528492</v>
      </c>
      <c r="O38">
        <f t="shared" si="11"/>
        <v>-0.31287944203641582</v>
      </c>
      <c r="P38">
        <f t="shared" si="12"/>
        <v>-0.15792850711464043</v>
      </c>
      <c r="Q38">
        <f t="shared" si="13"/>
        <v>-4.2285604585192899E-2</v>
      </c>
      <c r="R38">
        <f t="shared" si="14"/>
        <v>0</v>
      </c>
    </row>
    <row r="39" spans="1:18">
      <c r="A39" s="11"/>
      <c r="B39">
        <v>240</v>
      </c>
      <c r="C39">
        <f t="shared" si="5"/>
        <v>4.1887902047863905</v>
      </c>
      <c r="D39">
        <f t="shared" si="6"/>
        <v>-212.26783651052332</v>
      </c>
      <c r="E39">
        <f t="shared" si="7"/>
        <v>-35.573054083019471</v>
      </c>
      <c r="F39">
        <f t="shared" si="0"/>
        <v>0.92837064950248605</v>
      </c>
      <c r="G39">
        <f t="shared" si="1"/>
        <v>-176.95221178910458</v>
      </c>
      <c r="H39" s="10">
        <v>0</v>
      </c>
      <c r="I39">
        <f t="shared" si="8"/>
        <v>0</v>
      </c>
      <c r="J39">
        <f t="shared" si="2"/>
        <v>0</v>
      </c>
      <c r="K39">
        <f t="shared" si="3"/>
        <v>0</v>
      </c>
      <c r="L39">
        <f t="shared" si="4"/>
        <v>0</v>
      </c>
      <c r="M39">
        <f t="shared" si="9"/>
        <v>0.56993123565022119</v>
      </c>
      <c r="N39">
        <f t="shared" si="10"/>
        <v>3.5304733090461928</v>
      </c>
      <c r="O39">
        <f t="shared" si="11"/>
        <v>-9.8015169453868366E-16</v>
      </c>
      <c r="P39">
        <f t="shared" si="12"/>
        <v>-0.18404232183836997</v>
      </c>
      <c r="Q39">
        <f t="shared" si="13"/>
        <v>-3.7912235896881023E-2</v>
      </c>
      <c r="R39">
        <f t="shared" si="14"/>
        <v>0</v>
      </c>
    </row>
    <row r="40" spans="1:18">
      <c r="A40" s="11"/>
      <c r="B40">
        <v>243</v>
      </c>
      <c r="C40">
        <f t="shared" si="5"/>
        <v>4.2411500823462207</v>
      </c>
      <c r="D40">
        <f t="shared" si="6"/>
        <v>-192.73516235208967</v>
      </c>
      <c r="E40">
        <f t="shared" si="7"/>
        <v>-41.818633138002845</v>
      </c>
      <c r="F40">
        <f t="shared" si="0"/>
        <v>0.57376461555035152</v>
      </c>
      <c r="G40">
        <f t="shared" si="1"/>
        <v>-182.05652453689268</v>
      </c>
      <c r="H40" s="10">
        <v>0</v>
      </c>
      <c r="I40">
        <f t="shared" si="8"/>
        <v>0</v>
      </c>
      <c r="J40">
        <f t="shared" si="2"/>
        <v>0</v>
      </c>
      <c r="K40">
        <f t="shared" si="3"/>
        <v>0</v>
      </c>
      <c r="L40">
        <f t="shared" si="4"/>
        <v>0</v>
      </c>
      <c r="M40">
        <f t="shared" si="9"/>
        <v>0.58637130860595899</v>
      </c>
      <c r="N40">
        <f t="shared" si="10"/>
        <v>3.298070579366585</v>
      </c>
      <c r="O40">
        <f t="shared" si="11"/>
        <v>0.31287944203641732</v>
      </c>
      <c r="P40">
        <f t="shared" si="12"/>
        <v>-0.20211260396472089</v>
      </c>
      <c r="Q40">
        <f t="shared" si="13"/>
        <v>-3.0955210985128757E-2</v>
      </c>
      <c r="R40">
        <f t="shared" si="14"/>
        <v>0</v>
      </c>
    </row>
    <row r="41" spans="1:18">
      <c r="A41" s="11"/>
      <c r="B41">
        <v>246</v>
      </c>
      <c r="C41">
        <f t="shared" si="5"/>
        <v>4.2935099599060509</v>
      </c>
      <c r="D41">
        <f t="shared" si="6"/>
        <v>-172.67421451050586</v>
      </c>
      <c r="E41">
        <f t="shared" si="7"/>
        <v>-47.606038497214655</v>
      </c>
      <c r="F41">
        <f t="shared" si="0"/>
        <v>0.19408231467057491</v>
      </c>
      <c r="G41">
        <f t="shared" si="1"/>
        <v>-186.66183300551899</v>
      </c>
      <c r="H41" s="10">
        <v>0</v>
      </c>
      <c r="I41">
        <f t="shared" si="8"/>
        <v>0</v>
      </c>
      <c r="J41">
        <f t="shared" si="2"/>
        <v>0</v>
      </c>
      <c r="K41">
        <f t="shared" si="3"/>
        <v>0</v>
      </c>
      <c r="L41">
        <f t="shared" si="4"/>
        <v>0</v>
      </c>
      <c r="M41">
        <f t="shared" si="9"/>
        <v>0.60120417856297781</v>
      </c>
      <c r="N41">
        <f t="shared" si="10"/>
        <v>3.0295334982537985</v>
      </c>
      <c r="O41">
        <f t="shared" si="11"/>
        <v>0.61805475382256403</v>
      </c>
      <c r="P41">
        <f t="shared" si="12"/>
        <v>-0.21134959545393714</v>
      </c>
      <c r="Q41">
        <f t="shared" si="13"/>
        <v>-2.1888639600644823E-2</v>
      </c>
      <c r="R41">
        <f t="shared" si="14"/>
        <v>0</v>
      </c>
    </row>
    <row r="42" spans="1:18">
      <c r="A42" s="11"/>
      <c r="B42">
        <v>249</v>
      </c>
      <c r="C42">
        <f t="shared" si="5"/>
        <v>4.3458698374658802</v>
      </c>
      <c r="D42">
        <f t="shared" si="6"/>
        <v>-152.13997864938659</v>
      </c>
      <c r="E42">
        <f t="shared" si="7"/>
        <v>-52.871862136446879</v>
      </c>
      <c r="F42">
        <f t="shared" si="0"/>
        <v>-0.19408231467057241</v>
      </c>
      <c r="G42">
        <f t="shared" si="1"/>
        <v>-190.75551436458204</v>
      </c>
      <c r="H42" s="10">
        <v>0</v>
      </c>
      <c r="I42">
        <f t="shared" si="8"/>
        <v>0</v>
      </c>
      <c r="J42">
        <f t="shared" si="2"/>
        <v>0</v>
      </c>
      <c r="K42">
        <f t="shared" si="3"/>
        <v>0</v>
      </c>
      <c r="L42">
        <f t="shared" si="4"/>
        <v>0</v>
      </c>
      <c r="M42">
        <f t="shared" si="9"/>
        <v>0.61438918965574518</v>
      </c>
      <c r="N42">
        <f t="shared" si="10"/>
        <v>2.7278042141635068</v>
      </c>
      <c r="O42">
        <f t="shared" si="11"/>
        <v>0.9080115063634655</v>
      </c>
      <c r="P42">
        <f t="shared" si="12"/>
        <v>-0.21134959545393717</v>
      </c>
      <c r="Q42">
        <f t="shared" si="13"/>
        <v>-1.1330393600064324E-2</v>
      </c>
      <c r="R42">
        <f t="shared" si="14"/>
        <v>0</v>
      </c>
    </row>
    <row r="43" spans="1:18">
      <c r="A43" s="11"/>
      <c r="B43">
        <v>252</v>
      </c>
      <c r="C43">
        <f t="shared" si="5"/>
        <v>4.3982297150257104</v>
      </c>
      <c r="D43">
        <f t="shared" si="6"/>
        <v>-131.18873768190923</v>
      </c>
      <c r="E43">
        <f t="shared" si="7"/>
        <v>-57.558410589963835</v>
      </c>
      <c r="F43">
        <f t="shared" si="0"/>
        <v>-0.57376461555034919</v>
      </c>
      <c r="G43">
        <f t="shared" si="1"/>
        <v>-194.32634811802507</v>
      </c>
      <c r="H43" s="10">
        <v>0</v>
      </c>
      <c r="I43">
        <f t="shared" si="8"/>
        <v>0</v>
      </c>
      <c r="J43">
        <f t="shared" si="2"/>
        <v>0</v>
      </c>
      <c r="K43">
        <f t="shared" si="3"/>
        <v>0</v>
      </c>
      <c r="L43">
        <f t="shared" si="4"/>
        <v>0</v>
      </c>
      <c r="M43">
        <f t="shared" si="9"/>
        <v>0.62589020268533546</v>
      </c>
      <c r="N43">
        <f t="shared" si="10"/>
        <v>2.3961885362731041</v>
      </c>
      <c r="O43">
        <f t="shared" si="11"/>
        <v>1.1756100021002878</v>
      </c>
      <c r="P43">
        <f t="shared" si="12"/>
        <v>-0.20211260396472094</v>
      </c>
      <c r="Q43">
        <f t="shared" si="13"/>
        <v>-3.7543566181494278E-17</v>
      </c>
      <c r="R43">
        <f t="shared" si="14"/>
        <v>0</v>
      </c>
    </row>
    <row r="44" spans="1:18">
      <c r="A44" s="11"/>
      <c r="B44">
        <v>255</v>
      </c>
      <c r="C44">
        <f t="shared" si="5"/>
        <v>4.4505895925855405</v>
      </c>
      <c r="D44">
        <f t="shared" si="6"/>
        <v>-109.87791750326312</v>
      </c>
      <c r="E44">
        <f t="shared" si="7"/>
        <v>-61.614337052185348</v>
      </c>
      <c r="F44">
        <f t="shared" si="0"/>
        <v>-0.92837064950248427</v>
      </c>
      <c r="G44">
        <f t="shared" si="1"/>
        <v>-197.36454685873542</v>
      </c>
      <c r="H44" s="10">
        <v>0</v>
      </c>
      <c r="I44">
        <f t="shared" si="8"/>
        <v>0</v>
      </c>
      <c r="J44">
        <f t="shared" si="2"/>
        <v>0</v>
      </c>
      <c r="K44">
        <f t="shared" si="3"/>
        <v>0</v>
      </c>
      <c r="L44">
        <f t="shared" si="4"/>
        <v>0</v>
      </c>
      <c r="M44">
        <f t="shared" si="9"/>
        <v>0.63567569417445968</v>
      </c>
      <c r="N44">
        <f t="shared" si="10"/>
        <v>2.0383197153446058</v>
      </c>
      <c r="O44">
        <f t="shared" si="11"/>
        <v>1.4142610779594931</v>
      </c>
      <c r="P44">
        <f t="shared" si="12"/>
        <v>-0.18404232183837008</v>
      </c>
      <c r="Q44">
        <f t="shared" si="13"/>
        <v>1.1330393600064249E-2</v>
      </c>
      <c r="R44">
        <f t="shared" si="14"/>
        <v>0</v>
      </c>
    </row>
    <row r="45" spans="1:18">
      <c r="A45" s="11"/>
      <c r="B45">
        <v>258</v>
      </c>
      <c r="C45">
        <f t="shared" si="5"/>
        <v>4.5029494701453698</v>
      </c>
      <c r="D45">
        <f t="shared" si="6"/>
        <v>-88.265929590261351</v>
      </c>
      <c r="E45">
        <f t="shared" si="7"/>
        <v>-64.995203944034117</v>
      </c>
      <c r="F45">
        <f t="shared" si="0"/>
        <v>-1.2424024312547246</v>
      </c>
      <c r="G45">
        <f t="shared" si="1"/>
        <v>-199.86178309514742</v>
      </c>
      <c r="H45" s="10">
        <v>0</v>
      </c>
      <c r="I45">
        <f t="shared" si="8"/>
        <v>0</v>
      </c>
      <c r="J45">
        <f t="shared" si="2"/>
        <v>0</v>
      </c>
      <c r="K45">
        <f t="shared" si="3"/>
        <v>0</v>
      </c>
      <c r="L45">
        <f t="shared" si="4"/>
        <v>0</v>
      </c>
      <c r="M45">
        <f t="shared" si="9"/>
        <v>0.64371884277112745</v>
      </c>
      <c r="N45">
        <f t="shared" si="10"/>
        <v>1.6581186370689756</v>
      </c>
      <c r="O45">
        <f t="shared" si="11"/>
        <v>1.6180883524159129</v>
      </c>
      <c r="P45">
        <f t="shared" si="12"/>
        <v>-0.15792850711464063</v>
      </c>
      <c r="Q45">
        <f t="shared" si="13"/>
        <v>2.1888639600644754E-2</v>
      </c>
      <c r="R45">
        <f t="shared" si="14"/>
        <v>0</v>
      </c>
    </row>
    <row r="46" spans="1:18">
      <c r="A46" s="11"/>
      <c r="B46">
        <v>261</v>
      </c>
      <c r="C46">
        <f t="shared" si="5"/>
        <v>4.5553093477052</v>
      </c>
      <c r="D46">
        <f t="shared" si="6"/>
        <v>-66.412010899541812</v>
      </c>
      <c r="E46">
        <f t="shared" si="7"/>
        <v>-67.663969780351295</v>
      </c>
      <c r="F46">
        <f t="shared" si="0"/>
        <v>-1.502135265052833</v>
      </c>
      <c r="G46">
        <f t="shared" si="1"/>
        <v>-201.81121207631782</v>
      </c>
      <c r="H46" s="10">
        <v>0</v>
      </c>
      <c r="I46">
        <f t="shared" si="8"/>
        <v>0</v>
      </c>
      <c r="J46">
        <f t="shared" si="2"/>
        <v>0</v>
      </c>
      <c r="K46">
        <f t="shared" si="3"/>
        <v>0</v>
      </c>
      <c r="L46">
        <f t="shared" si="4"/>
        <v>0</v>
      </c>
      <c r="M46">
        <f t="shared" si="9"/>
        <v>0.64999760276410767</v>
      </c>
      <c r="N46">
        <f t="shared" si="10"/>
        <v>1.2597508640219792</v>
      </c>
      <c r="O46">
        <f t="shared" si="11"/>
        <v>1.7820729215084981</v>
      </c>
      <c r="P46">
        <f t="shared" si="12"/>
        <v>-0.12491245880494441</v>
      </c>
      <c r="Q46">
        <f t="shared" si="13"/>
        <v>3.0955210985128701E-2</v>
      </c>
      <c r="R46">
        <f t="shared" si="14"/>
        <v>0</v>
      </c>
    </row>
    <row r="47" spans="1:18">
      <c r="A47" s="11"/>
      <c r="B47">
        <v>264</v>
      </c>
      <c r="C47">
        <f t="shared" si="5"/>
        <v>4.6076692252650302</v>
      </c>
      <c r="D47">
        <f t="shared" si="6"/>
        <v>-44.376061503188936</v>
      </c>
      <c r="E47">
        <f t="shared" si="7"/>
        <v>-69.591395004158954</v>
      </c>
      <c r="F47">
        <f t="shared" si="0"/>
        <v>-1.69621757972341</v>
      </c>
      <c r="G47">
        <f t="shared" si="1"/>
        <v>-203.20749055291242</v>
      </c>
      <c r="H47" s="10">
        <v>0</v>
      </c>
      <c r="I47">
        <f t="shared" si="8"/>
        <v>0</v>
      </c>
      <c r="J47">
        <f t="shared" si="2"/>
        <v>0</v>
      </c>
      <c r="K47">
        <f t="shared" si="3"/>
        <v>0</v>
      </c>
      <c r="L47">
        <f t="shared" si="4"/>
        <v>0</v>
      </c>
      <c r="M47">
        <f t="shared" si="9"/>
        <v>0.65449476450869104</v>
      </c>
      <c r="N47">
        <f t="shared" si="10"/>
        <v>0.8475809968889414</v>
      </c>
      <c r="O47">
        <f t="shared" si="11"/>
        <v>1.9021769409126019</v>
      </c>
      <c r="P47">
        <f t="shared" si="12"/>
        <v>-8.6437136648992718E-2</v>
      </c>
      <c r="Q47">
        <f t="shared" si="13"/>
        <v>3.7912235896880996E-2</v>
      </c>
      <c r="R47">
        <f t="shared" si="14"/>
        <v>0</v>
      </c>
    </row>
    <row r="48" spans="1:18">
      <c r="A48" s="11"/>
      <c r="B48">
        <v>267</v>
      </c>
      <c r="C48">
        <f t="shared" si="5"/>
        <v>4.6600291028248595</v>
      </c>
      <c r="D48">
        <f t="shared" si="6"/>
        <v>-22.218480406798392</v>
      </c>
      <c r="E48">
        <f t="shared" si="7"/>
        <v>-70.75636234136536</v>
      </c>
      <c r="F48">
        <f t="shared" si="0"/>
        <v>-1.816167046805077</v>
      </c>
      <c r="G48">
        <f t="shared" si="1"/>
        <v>-204.04679142268091</v>
      </c>
      <c r="H48" s="10">
        <v>0</v>
      </c>
      <c r="I48">
        <f t="shared" si="8"/>
        <v>0</v>
      </c>
      <c r="J48">
        <f t="shared" si="2"/>
        <v>0</v>
      </c>
      <c r="K48">
        <f t="shared" si="3"/>
        <v>0</v>
      </c>
      <c r="L48">
        <f t="shared" si="4"/>
        <v>0</v>
      </c>
      <c r="M48">
        <f t="shared" si="9"/>
        <v>0.65719800159712916</v>
      </c>
      <c r="N48">
        <f t="shared" si="10"/>
        <v>0.42612485498626912</v>
      </c>
      <c r="O48">
        <f t="shared" si="11"/>
        <v>1.9754430510681071</v>
      </c>
      <c r="P48">
        <f t="shared" si="12"/>
        <v>-4.418409685008097E-2</v>
      </c>
      <c r="Q48">
        <f t="shared" si="13"/>
        <v>4.2285604585192878E-2</v>
      </c>
      <c r="R48">
        <f t="shared" si="14"/>
        <v>0</v>
      </c>
    </row>
    <row r="49" spans="1:18">
      <c r="A49" s="11"/>
      <c r="B49">
        <v>270</v>
      </c>
      <c r="C49">
        <f t="shared" si="5"/>
        <v>4.7123889803846897</v>
      </c>
      <c r="D49">
        <f t="shared" si="6"/>
        <v>-7.8017883578298898E-14</v>
      </c>
      <c r="E49">
        <f t="shared" si="7"/>
        <v>-71.14610816603907</v>
      </c>
      <c r="F49">
        <f t="shared" si="0"/>
        <v>-1.856741299004967</v>
      </c>
      <c r="G49">
        <f t="shared" si="1"/>
        <v>-204.32681422027846</v>
      </c>
      <c r="H49" s="10">
        <v>0</v>
      </c>
      <c r="I49">
        <f t="shared" si="8"/>
        <v>0</v>
      </c>
      <c r="J49">
        <f t="shared" si="2"/>
        <v>0</v>
      </c>
      <c r="K49">
        <f t="shared" si="3"/>
        <v>0</v>
      </c>
      <c r="L49">
        <f t="shared" si="4"/>
        <v>0</v>
      </c>
      <c r="M49">
        <f t="shared" si="9"/>
        <v>0.65809990464446266</v>
      </c>
      <c r="N49">
        <f t="shared" si="10"/>
        <v>1.498346549918534E-15</v>
      </c>
      <c r="O49">
        <f t="shared" si="11"/>
        <v>2.0000671971867074</v>
      </c>
      <c r="P49">
        <f t="shared" si="12"/>
        <v>-1.5621654878904539E-16</v>
      </c>
      <c r="Q49">
        <f t="shared" si="13"/>
        <v>4.3777279201289626E-2</v>
      </c>
      <c r="R49">
        <f t="shared" si="14"/>
        <v>0</v>
      </c>
    </row>
    <row r="50" spans="1:18">
      <c r="A50" s="11"/>
      <c r="B50">
        <v>273</v>
      </c>
      <c r="C50">
        <f t="shared" si="5"/>
        <v>4.7647488579445199</v>
      </c>
      <c r="D50">
        <f t="shared" si="6"/>
        <v>22.218480406798236</v>
      </c>
      <c r="E50">
        <f t="shared" si="7"/>
        <v>-70.75636234136536</v>
      </c>
      <c r="F50">
        <f t="shared" si="0"/>
        <v>-1.8161670468050777</v>
      </c>
      <c r="G50">
        <f t="shared" si="1"/>
        <v>-204.04679142268091</v>
      </c>
      <c r="H50" s="10">
        <v>0</v>
      </c>
      <c r="I50">
        <f t="shared" si="8"/>
        <v>0</v>
      </c>
      <c r="J50">
        <f t="shared" si="2"/>
        <v>0</v>
      </c>
      <c r="K50">
        <f t="shared" si="3"/>
        <v>0</v>
      </c>
      <c r="L50">
        <f t="shared" si="4"/>
        <v>0</v>
      </c>
      <c r="M50">
        <f t="shared" si="9"/>
        <v>0.65719800159712916</v>
      </c>
      <c r="N50">
        <f t="shared" si="10"/>
        <v>-0.42612485498626612</v>
      </c>
      <c r="O50">
        <f t="shared" si="11"/>
        <v>1.9754430510681071</v>
      </c>
      <c r="P50">
        <f t="shared" si="12"/>
        <v>4.4184096850080658E-2</v>
      </c>
      <c r="Q50">
        <f t="shared" si="13"/>
        <v>4.228560458519294E-2</v>
      </c>
      <c r="R50">
        <f t="shared" si="14"/>
        <v>0</v>
      </c>
    </row>
    <row r="51" spans="1:18">
      <c r="A51" s="11"/>
      <c r="B51">
        <v>276</v>
      </c>
      <c r="C51">
        <f t="shared" si="5"/>
        <v>4.8171087355043491</v>
      </c>
      <c r="D51">
        <f t="shared" si="6"/>
        <v>44.37606150318878</v>
      </c>
      <c r="E51">
        <f t="shared" si="7"/>
        <v>-69.591395004158954</v>
      </c>
      <c r="F51">
        <f t="shared" si="0"/>
        <v>-1.6962175797234111</v>
      </c>
      <c r="G51">
        <f t="shared" si="1"/>
        <v>-203.20749055291242</v>
      </c>
      <c r="H51" s="10">
        <v>0</v>
      </c>
      <c r="I51">
        <f t="shared" si="8"/>
        <v>0</v>
      </c>
      <c r="J51">
        <f t="shared" si="2"/>
        <v>0</v>
      </c>
      <c r="K51">
        <f t="shared" si="3"/>
        <v>0</v>
      </c>
      <c r="L51">
        <f t="shared" si="4"/>
        <v>0</v>
      </c>
      <c r="M51">
        <f t="shared" si="9"/>
        <v>0.65449476450869104</v>
      </c>
      <c r="N51">
        <f t="shared" si="10"/>
        <v>-0.8475809968889384</v>
      </c>
      <c r="O51">
        <f t="shared" si="11"/>
        <v>1.9021769409126024</v>
      </c>
      <c r="P51">
        <f t="shared" si="12"/>
        <v>8.6437136648992441E-2</v>
      </c>
      <c r="Q51">
        <f t="shared" si="13"/>
        <v>3.7912235896881023E-2</v>
      </c>
      <c r="R51">
        <f t="shared" si="14"/>
        <v>0</v>
      </c>
    </row>
    <row r="52" spans="1:18">
      <c r="A52" s="11"/>
      <c r="B52">
        <v>279</v>
      </c>
      <c r="C52">
        <f t="shared" si="5"/>
        <v>4.8694686130641793</v>
      </c>
      <c r="D52">
        <f t="shared" si="6"/>
        <v>66.412010899541656</v>
      </c>
      <c r="E52">
        <f t="shared" si="7"/>
        <v>-67.663969780351309</v>
      </c>
      <c r="F52">
        <f t="shared" si="0"/>
        <v>-1.5021352650528348</v>
      </c>
      <c r="G52">
        <f t="shared" si="1"/>
        <v>-201.81121207631784</v>
      </c>
      <c r="H52" s="10">
        <v>0</v>
      </c>
      <c r="I52">
        <f t="shared" si="8"/>
        <v>0</v>
      </c>
      <c r="J52">
        <f t="shared" si="2"/>
        <v>0</v>
      </c>
      <c r="K52">
        <f t="shared" si="3"/>
        <v>0</v>
      </c>
      <c r="L52">
        <f t="shared" si="4"/>
        <v>0</v>
      </c>
      <c r="M52">
        <f t="shared" si="9"/>
        <v>0.64999760276410778</v>
      </c>
      <c r="N52">
        <f t="shared" si="10"/>
        <v>-1.2597508640219761</v>
      </c>
      <c r="O52">
        <f t="shared" si="11"/>
        <v>1.7820729215084989</v>
      </c>
      <c r="P52">
        <f t="shared" si="12"/>
        <v>0.12491245880494414</v>
      </c>
      <c r="Q52">
        <f t="shared" si="13"/>
        <v>3.095521098512876E-2</v>
      </c>
      <c r="R52">
        <f t="shared" si="14"/>
        <v>0</v>
      </c>
    </row>
    <row r="53" spans="1:18">
      <c r="A53" s="11"/>
      <c r="B53">
        <v>282</v>
      </c>
      <c r="C53">
        <f t="shared" si="5"/>
        <v>4.9218284906240086</v>
      </c>
      <c r="D53">
        <f t="shared" si="6"/>
        <v>88.265929590260811</v>
      </c>
      <c r="E53">
        <f t="shared" si="7"/>
        <v>-64.995203944034202</v>
      </c>
      <c r="F53">
        <f t="shared" si="0"/>
        <v>-1.2424024312547319</v>
      </c>
      <c r="G53">
        <f t="shared" si="1"/>
        <v>-199.86178309514744</v>
      </c>
      <c r="H53" s="10">
        <v>0</v>
      </c>
      <c r="I53">
        <f t="shared" si="8"/>
        <v>0</v>
      </c>
      <c r="J53">
        <f t="shared" si="2"/>
        <v>0</v>
      </c>
      <c r="K53">
        <f t="shared" si="3"/>
        <v>0</v>
      </c>
      <c r="L53">
        <f t="shared" si="4"/>
        <v>0</v>
      </c>
      <c r="M53">
        <f t="shared" si="9"/>
        <v>0.64371884277112756</v>
      </c>
      <c r="N53">
        <f t="shared" si="10"/>
        <v>-1.6581186370689662</v>
      </c>
      <c r="O53">
        <f t="shared" si="11"/>
        <v>1.6180883524159182</v>
      </c>
      <c r="P53">
        <f t="shared" si="12"/>
        <v>0.1579285071146399</v>
      </c>
      <c r="Q53">
        <f t="shared" si="13"/>
        <v>2.1888639600644966E-2</v>
      </c>
      <c r="R53">
        <f t="shared" si="14"/>
        <v>0</v>
      </c>
    </row>
    <row r="54" spans="1:18">
      <c r="A54" s="11"/>
      <c r="B54">
        <v>285</v>
      </c>
      <c r="C54">
        <f t="shared" si="5"/>
        <v>4.9741883681838397</v>
      </c>
      <c r="D54">
        <f t="shared" si="6"/>
        <v>109.87791750326335</v>
      </c>
      <c r="E54">
        <f t="shared" si="7"/>
        <v>-61.614337052185313</v>
      </c>
      <c r="F54">
        <f t="shared" si="0"/>
        <v>-0.92837064950248094</v>
      </c>
      <c r="G54">
        <f t="shared" si="1"/>
        <v>-197.36454685873539</v>
      </c>
      <c r="H54" s="10">
        <v>0</v>
      </c>
      <c r="I54">
        <f t="shared" si="8"/>
        <v>0</v>
      </c>
      <c r="J54">
        <f t="shared" si="2"/>
        <v>0</v>
      </c>
      <c r="K54">
        <f t="shared" si="3"/>
        <v>0</v>
      </c>
      <c r="L54">
        <f t="shared" si="4"/>
        <v>0</v>
      </c>
      <c r="M54">
        <f t="shared" si="9"/>
        <v>0.63567569417445957</v>
      </c>
      <c r="N54">
        <f t="shared" si="10"/>
        <v>-2.0383197153446093</v>
      </c>
      <c r="O54">
        <f t="shared" si="11"/>
        <v>1.4142610779594895</v>
      </c>
      <c r="P54">
        <f t="shared" si="12"/>
        <v>0.18404232183837033</v>
      </c>
      <c r="Q54">
        <f t="shared" si="13"/>
        <v>1.1330393600064178E-2</v>
      </c>
      <c r="R54">
        <f t="shared" si="14"/>
        <v>0</v>
      </c>
    </row>
    <row r="55" spans="1:18">
      <c r="A55" s="11"/>
      <c r="B55">
        <v>288</v>
      </c>
      <c r="C55">
        <f t="shared" si="5"/>
        <v>5.026548245743669</v>
      </c>
      <c r="D55">
        <f t="shared" si="6"/>
        <v>131.18873768190912</v>
      </c>
      <c r="E55">
        <f t="shared" si="7"/>
        <v>-57.558410589963856</v>
      </c>
      <c r="F55">
        <f t="shared" si="0"/>
        <v>-0.57376461555035185</v>
      </c>
      <c r="G55">
        <f t="shared" si="1"/>
        <v>-194.32634811802509</v>
      </c>
      <c r="H55" s="10">
        <v>0</v>
      </c>
      <c r="I55">
        <f t="shared" si="8"/>
        <v>0</v>
      </c>
      <c r="J55">
        <f t="shared" si="2"/>
        <v>0</v>
      </c>
      <c r="K55">
        <f t="shared" si="3"/>
        <v>0</v>
      </c>
      <c r="L55">
        <f t="shared" si="4"/>
        <v>0</v>
      </c>
      <c r="M55">
        <f t="shared" si="9"/>
        <v>0.62589020268533546</v>
      </c>
      <c r="N55">
        <f t="shared" si="10"/>
        <v>-2.3961885362731024</v>
      </c>
      <c r="O55">
        <f t="shared" si="11"/>
        <v>1.1756100021002893</v>
      </c>
      <c r="P55">
        <f t="shared" si="12"/>
        <v>0.20211260396472089</v>
      </c>
      <c r="Q55">
        <f t="shared" si="13"/>
        <v>4.2906932778850603E-17</v>
      </c>
      <c r="R55">
        <f t="shared" si="14"/>
        <v>0</v>
      </c>
    </row>
    <row r="56" spans="1:18">
      <c r="A56" s="11"/>
      <c r="B56">
        <v>291</v>
      </c>
      <c r="C56">
        <f t="shared" si="5"/>
        <v>5.0789081233034983</v>
      </c>
      <c r="D56">
        <f t="shared" si="6"/>
        <v>152.13997864938608</v>
      </c>
      <c r="E56">
        <f t="shared" si="7"/>
        <v>-52.871862136446985</v>
      </c>
      <c r="F56">
        <f t="shared" si="0"/>
        <v>-0.19408231467058171</v>
      </c>
      <c r="G56">
        <f t="shared" si="1"/>
        <v>-190.75551436458215</v>
      </c>
      <c r="H56" s="10">
        <v>0</v>
      </c>
      <c r="I56">
        <f t="shared" si="8"/>
        <v>0</v>
      </c>
      <c r="J56">
        <f t="shared" si="2"/>
        <v>0</v>
      </c>
      <c r="K56">
        <f t="shared" si="3"/>
        <v>0</v>
      </c>
      <c r="L56">
        <f t="shared" si="4"/>
        <v>0</v>
      </c>
      <c r="M56">
        <f t="shared" si="9"/>
        <v>0.61438918965574552</v>
      </c>
      <c r="N56">
        <f t="shared" si="10"/>
        <v>-2.7278042141634993</v>
      </c>
      <c r="O56">
        <f t="shared" si="11"/>
        <v>0.90801150636347394</v>
      </c>
      <c r="P56">
        <f t="shared" si="12"/>
        <v>0.21134959545393703</v>
      </c>
      <c r="Q56">
        <f t="shared" si="13"/>
        <v>-1.1330393600064095E-2</v>
      </c>
      <c r="R56">
        <f t="shared" si="14"/>
        <v>0</v>
      </c>
    </row>
    <row r="57" spans="1:18">
      <c r="A57" s="11"/>
      <c r="B57">
        <v>294</v>
      </c>
      <c r="C57">
        <f t="shared" si="5"/>
        <v>5.1312680008633293</v>
      </c>
      <c r="D57">
        <f t="shared" si="6"/>
        <v>172.67421451050606</v>
      </c>
      <c r="E57">
        <f t="shared" si="7"/>
        <v>-47.606038497214605</v>
      </c>
      <c r="F57">
        <f t="shared" si="0"/>
        <v>0.19408231467057874</v>
      </c>
      <c r="G57">
        <f t="shared" si="1"/>
        <v>-186.66183300551896</v>
      </c>
      <c r="H57" s="10">
        <v>0</v>
      </c>
      <c r="I57">
        <f t="shared" si="8"/>
        <v>0</v>
      </c>
      <c r="J57">
        <f t="shared" si="2"/>
        <v>0</v>
      </c>
      <c r="K57">
        <f t="shared" si="3"/>
        <v>0</v>
      </c>
      <c r="L57">
        <f t="shared" si="4"/>
        <v>0</v>
      </c>
      <c r="M57">
        <f t="shared" si="9"/>
        <v>0.60120417856297759</v>
      </c>
      <c r="N57">
        <f t="shared" si="10"/>
        <v>-3.0295334982538016</v>
      </c>
      <c r="O57">
        <f t="shared" si="11"/>
        <v>0.61805475382255926</v>
      </c>
      <c r="P57">
        <f t="shared" si="12"/>
        <v>0.21134959545393708</v>
      </c>
      <c r="Q57">
        <f t="shared" si="13"/>
        <v>-2.1888639600644886E-2</v>
      </c>
      <c r="R57">
        <f t="shared" si="14"/>
        <v>0</v>
      </c>
    </row>
    <row r="58" spans="1:18">
      <c r="A58" s="11"/>
      <c r="B58">
        <v>297</v>
      </c>
      <c r="C58">
        <f t="shared" si="5"/>
        <v>5.1836278784231586</v>
      </c>
      <c r="D58">
        <f t="shared" si="6"/>
        <v>192.73516235208956</v>
      </c>
      <c r="E58">
        <f t="shared" si="7"/>
        <v>-41.818633138002888</v>
      </c>
      <c r="F58">
        <f t="shared" si="0"/>
        <v>0.57376461555034919</v>
      </c>
      <c r="G58">
        <f t="shared" si="1"/>
        <v>-182.05652453689271</v>
      </c>
      <c r="H58" s="10">
        <v>0</v>
      </c>
      <c r="I58">
        <f t="shared" si="8"/>
        <v>0</v>
      </c>
      <c r="J58">
        <f t="shared" si="2"/>
        <v>0</v>
      </c>
      <c r="K58">
        <f t="shared" si="3"/>
        <v>0</v>
      </c>
      <c r="L58">
        <f t="shared" si="4"/>
        <v>0</v>
      </c>
      <c r="M58">
        <f t="shared" si="9"/>
        <v>0.5863713086059591</v>
      </c>
      <c r="N58">
        <f t="shared" si="10"/>
        <v>-3.2980705793665837</v>
      </c>
      <c r="O58">
        <f t="shared" si="11"/>
        <v>0.31287944203641949</v>
      </c>
      <c r="P58">
        <f t="shared" si="12"/>
        <v>0.20211260396472097</v>
      </c>
      <c r="Q58">
        <f t="shared" si="13"/>
        <v>-3.0955210985128701E-2</v>
      </c>
      <c r="R58">
        <f t="shared" si="14"/>
        <v>0</v>
      </c>
    </row>
    <row r="59" spans="1:18">
      <c r="A59" s="11"/>
      <c r="B59">
        <v>300</v>
      </c>
      <c r="C59">
        <f t="shared" si="5"/>
        <v>5.2359877559829888</v>
      </c>
      <c r="D59">
        <f t="shared" si="6"/>
        <v>212.26783651052318</v>
      </c>
      <c r="E59">
        <f t="shared" si="7"/>
        <v>-35.573054083019521</v>
      </c>
      <c r="F59">
        <f t="shared" si="0"/>
        <v>0.92837064950248405</v>
      </c>
      <c r="G59">
        <f t="shared" si="1"/>
        <v>-176.95221178910464</v>
      </c>
      <c r="H59" s="10">
        <v>0</v>
      </c>
      <c r="I59">
        <f t="shared" si="8"/>
        <v>0</v>
      </c>
      <c r="J59">
        <f t="shared" si="2"/>
        <v>0</v>
      </c>
      <c r="K59">
        <f t="shared" si="3"/>
        <v>0</v>
      </c>
      <c r="L59">
        <f t="shared" si="4"/>
        <v>0</v>
      </c>
      <c r="M59">
        <f t="shared" si="9"/>
        <v>0.5699312356502213</v>
      </c>
      <c r="N59">
        <f t="shared" si="10"/>
        <v>-3.5304733090461902</v>
      </c>
      <c r="O59">
        <f t="shared" si="11"/>
        <v>1.2251896181733545E-15</v>
      </c>
      <c r="P59">
        <f t="shared" si="12"/>
        <v>0.1840423218383701</v>
      </c>
      <c r="Q59">
        <f t="shared" si="13"/>
        <v>-3.7912235896880996E-2</v>
      </c>
      <c r="R59">
        <f t="shared" si="14"/>
        <v>0</v>
      </c>
    </row>
    <row r="60" spans="1:18">
      <c r="A60" s="11"/>
      <c r="B60">
        <v>303</v>
      </c>
      <c r="C60">
        <f t="shared" si="5"/>
        <v>5.2883476335428181</v>
      </c>
      <c r="D60">
        <f t="shared" si="6"/>
        <v>231.21869928363753</v>
      </c>
      <c r="E60">
        <f t="shared" si="7"/>
        <v>-28.937729203362572</v>
      </c>
      <c r="F60">
        <f t="shared" si="0"/>
        <v>1.2424024312547244</v>
      </c>
      <c r="G60">
        <f t="shared" si="1"/>
        <v>-171.36288532860013</v>
      </c>
      <c r="H60" s="10">
        <v>0</v>
      </c>
      <c r="I60">
        <f t="shared" si="8"/>
        <v>0</v>
      </c>
      <c r="J60">
        <f t="shared" si="2"/>
        <v>0</v>
      </c>
      <c r="K60">
        <f t="shared" si="3"/>
        <v>0</v>
      </c>
      <c r="L60">
        <f t="shared" si="4"/>
        <v>0</v>
      </c>
      <c r="M60">
        <f t="shared" si="9"/>
        <v>0.5519290207930011</v>
      </c>
      <c r="N60">
        <f t="shared" si="10"/>
        <v>-3.7241954343528483</v>
      </c>
      <c r="O60">
        <f t="shared" si="11"/>
        <v>-0.31287944203641355</v>
      </c>
      <c r="P60">
        <f t="shared" si="12"/>
        <v>0.15792850711464065</v>
      </c>
      <c r="Q60">
        <f t="shared" si="13"/>
        <v>-4.2285604585192912E-2</v>
      </c>
      <c r="R60">
        <f t="shared" si="14"/>
        <v>0</v>
      </c>
    </row>
    <row r="61" spans="1:18">
      <c r="A61" s="11"/>
      <c r="B61">
        <v>306</v>
      </c>
      <c r="C61">
        <f t="shared" si="5"/>
        <v>5.3407075111026483</v>
      </c>
      <c r="D61">
        <f t="shared" si="6"/>
        <v>249.53580767383048</v>
      </c>
      <c r="E61">
        <f t="shared" si="7"/>
        <v>-21.985356506944328</v>
      </c>
      <c r="F61">
        <f t="shared" si="0"/>
        <v>1.5021352650528328</v>
      </c>
      <c r="G61">
        <f t="shared" si="1"/>
        <v>-165.30386511069798</v>
      </c>
      <c r="H61" s="10">
        <v>0</v>
      </c>
      <c r="I61">
        <f t="shared" si="8"/>
        <v>0</v>
      </c>
      <c r="J61">
        <f t="shared" si="2"/>
        <v>0</v>
      </c>
      <c r="K61">
        <f t="shared" si="3"/>
        <v>0</v>
      </c>
      <c r="L61">
        <f t="shared" si="4"/>
        <v>0</v>
      </c>
      <c r="M61">
        <f t="shared" si="9"/>
        <v>0.53241400685390272</v>
      </c>
      <c r="N61">
        <f t="shared" si="10"/>
        <v>-3.8771144951427412</v>
      </c>
      <c r="O61">
        <f t="shared" si="11"/>
        <v>-0.61805475382255715</v>
      </c>
      <c r="P61">
        <f t="shared" si="12"/>
        <v>0.12491245880494443</v>
      </c>
      <c r="Q61">
        <f t="shared" si="13"/>
        <v>-4.3777279201289626E-2</v>
      </c>
      <c r="R61">
        <f t="shared" si="14"/>
        <v>0</v>
      </c>
    </row>
    <row r="62" spans="1:18">
      <c r="A62" s="11"/>
      <c r="B62">
        <v>309</v>
      </c>
      <c r="C62">
        <f t="shared" si="5"/>
        <v>5.3930673886624785</v>
      </c>
      <c r="D62">
        <f t="shared" si="6"/>
        <v>267.16895576021079</v>
      </c>
      <c r="E62">
        <f t="shared" si="7"/>
        <v>-14.792107643904364</v>
      </c>
      <c r="F62">
        <f t="shared" si="0"/>
        <v>1.69621757972341</v>
      </c>
      <c r="G62">
        <f t="shared" si="1"/>
        <v>-158.79175848865816</v>
      </c>
      <c r="H62" s="10">
        <v>0</v>
      </c>
      <c r="I62">
        <f t="shared" si="8"/>
        <v>0</v>
      </c>
      <c r="J62">
        <f t="shared" si="2"/>
        <v>0</v>
      </c>
      <c r="K62">
        <f t="shared" si="3"/>
        <v>0</v>
      </c>
      <c r="L62">
        <f t="shared" si="4"/>
        <v>0</v>
      </c>
      <c r="M62">
        <f t="shared" si="9"/>
        <v>0.51143968312966182</v>
      </c>
      <c r="N62">
        <f t="shared" si="10"/>
        <v>-3.987555078185482</v>
      </c>
      <c r="O62">
        <f t="shared" si="11"/>
        <v>-0.90801150636346528</v>
      </c>
      <c r="P62">
        <f t="shared" si="12"/>
        <v>8.6437136648992746E-2</v>
      </c>
      <c r="Q62">
        <f t="shared" si="13"/>
        <v>-4.2285604585192905E-2</v>
      </c>
      <c r="R62">
        <f t="shared" si="14"/>
        <v>0</v>
      </c>
    </row>
    <row r="63" spans="1:18">
      <c r="A63" s="11"/>
      <c r="B63">
        <v>312</v>
      </c>
      <c r="C63">
        <f t="shared" si="5"/>
        <v>5.4454272662223078</v>
      </c>
      <c r="D63">
        <f t="shared" si="6"/>
        <v>284.06981230953852</v>
      </c>
      <c r="E63">
        <f t="shared" si="7"/>
        <v>-7.4367933540703897</v>
      </c>
      <c r="F63">
        <f t="shared" si="0"/>
        <v>1.816167046805077</v>
      </c>
      <c r="G63">
        <f t="shared" si="1"/>
        <v>-151.84441469408085</v>
      </c>
      <c r="H63" s="10">
        <v>0</v>
      </c>
      <c r="I63">
        <f t="shared" si="8"/>
        <v>0</v>
      </c>
      <c r="J63">
        <f t="shared" si="2"/>
        <v>0</v>
      </c>
      <c r="K63">
        <f t="shared" si="3"/>
        <v>0</v>
      </c>
      <c r="L63">
        <f t="shared" si="4"/>
        <v>0</v>
      </c>
      <c r="M63">
        <f t="shared" si="9"/>
        <v>0.48906353878369924</v>
      </c>
      <c r="N63">
        <f t="shared" si="10"/>
        <v>-4.0543071733420746</v>
      </c>
      <c r="O63">
        <f t="shared" si="11"/>
        <v>-1.1756100021002873</v>
      </c>
      <c r="P63">
        <f t="shared" si="12"/>
        <v>4.4184096850080998E-2</v>
      </c>
      <c r="Q63">
        <f t="shared" si="13"/>
        <v>-3.791223589688103E-2</v>
      </c>
      <c r="R63">
        <f t="shared" si="14"/>
        <v>0</v>
      </c>
    </row>
    <row r="64" spans="1:18">
      <c r="A64" s="11"/>
      <c r="B64">
        <v>315</v>
      </c>
      <c r="C64">
        <f t="shared" si="5"/>
        <v>5.497787143782138</v>
      </c>
      <c r="D64">
        <f t="shared" si="6"/>
        <v>300.19205324877657</v>
      </c>
      <c r="E64">
        <f t="shared" si="7"/>
        <v>-3.0507590572334508E-14</v>
      </c>
      <c r="F64">
        <f t="shared" si="0"/>
        <v>1.856741299004967</v>
      </c>
      <c r="G64">
        <f t="shared" si="1"/>
        <v>-144.48087591340283</v>
      </c>
      <c r="H64" s="10">
        <v>0</v>
      </c>
      <c r="I64">
        <f t="shared" si="8"/>
        <v>0</v>
      </c>
      <c r="J64">
        <f t="shared" si="2"/>
        <v>0</v>
      </c>
      <c r="K64">
        <f t="shared" si="3"/>
        <v>0</v>
      </c>
      <c r="L64">
        <f t="shared" si="4"/>
        <v>0</v>
      </c>
      <c r="M64">
        <f t="shared" si="9"/>
        <v>0.46534690527231992</v>
      </c>
      <c r="N64">
        <f t="shared" si="10"/>
        <v>-4.0766394306892133</v>
      </c>
      <c r="O64">
        <f t="shared" si="11"/>
        <v>-1.4142610779594929</v>
      </c>
      <c r="P64">
        <f t="shared" si="12"/>
        <v>1.8225264025388628E-16</v>
      </c>
      <c r="Q64">
        <f t="shared" si="13"/>
        <v>-3.0955210985128767E-2</v>
      </c>
      <c r="R64">
        <f t="shared" si="14"/>
        <v>0</v>
      </c>
    </row>
    <row r="65" spans="1:18">
      <c r="A65" s="11"/>
      <c r="B65">
        <v>318</v>
      </c>
      <c r="C65">
        <f t="shared" si="5"/>
        <v>5.5501470213419681</v>
      </c>
      <c r="D65">
        <f t="shared" si="6"/>
        <v>315.49148863615358</v>
      </c>
      <c r="E65">
        <f t="shared" si="7"/>
        <v>7.4367933540703284</v>
      </c>
      <c r="F65">
        <f t="shared" si="0"/>
        <v>1.8161670468050777</v>
      </c>
      <c r="G65">
        <f t="shared" si="1"/>
        <v>-136.72132509458868</v>
      </c>
      <c r="H65" s="10">
        <v>0</v>
      </c>
      <c r="I65">
        <f t="shared" si="8"/>
        <v>0</v>
      </c>
      <c r="J65">
        <f t="shared" si="2"/>
        <v>0</v>
      </c>
      <c r="K65">
        <f t="shared" si="3"/>
        <v>0</v>
      </c>
      <c r="L65">
        <f t="shared" si="4"/>
        <v>0</v>
      </c>
      <c r="M65">
        <f t="shared" si="9"/>
        <v>0.44035478823945601</v>
      </c>
      <c r="N65">
        <f t="shared" si="10"/>
        <v>-4.0543071733420755</v>
      </c>
      <c r="O65">
        <f t="shared" si="11"/>
        <v>-1.6180883524159171</v>
      </c>
      <c r="P65">
        <f t="shared" si="12"/>
        <v>-4.4184096850080637E-2</v>
      </c>
      <c r="Q65">
        <f t="shared" si="13"/>
        <v>-2.1888639600644834E-2</v>
      </c>
      <c r="R65">
        <f t="shared" si="14"/>
        <v>0</v>
      </c>
    </row>
    <row r="66" spans="1:18">
      <c r="A66" s="11"/>
      <c r="B66">
        <v>321</v>
      </c>
      <c r="C66">
        <f t="shared" si="5"/>
        <v>5.6025068989017974</v>
      </c>
      <c r="D66">
        <f t="shared" si="6"/>
        <v>329.92618378272311</v>
      </c>
      <c r="E66">
        <f t="shared" si="7"/>
        <v>14.792107643904304</v>
      </c>
      <c r="F66">
        <f t="shared" si="0"/>
        <v>1.6962175797234114</v>
      </c>
      <c r="G66">
        <f t="shared" si="1"/>
        <v>-128.5870306270732</v>
      </c>
      <c r="H66" s="10">
        <v>0</v>
      </c>
      <c r="I66">
        <f t="shared" si="8"/>
        <v>0</v>
      </c>
      <c r="J66">
        <f t="shared" si="2"/>
        <v>0</v>
      </c>
      <c r="K66">
        <f t="shared" si="3"/>
        <v>0</v>
      </c>
      <c r="L66">
        <f t="shared" si="4"/>
        <v>0</v>
      </c>
      <c r="M66">
        <f t="shared" si="9"/>
        <v>0.41415568934071423</v>
      </c>
      <c r="N66">
        <f t="shared" si="10"/>
        <v>-3.9875550781854825</v>
      </c>
      <c r="O66">
        <f t="shared" si="11"/>
        <v>-1.7820729215084978</v>
      </c>
      <c r="P66">
        <f t="shared" si="12"/>
        <v>-8.6437136648992427E-2</v>
      </c>
      <c r="Q66">
        <f t="shared" si="13"/>
        <v>-1.1330393600064331E-2</v>
      </c>
      <c r="R66">
        <f t="shared" si="14"/>
        <v>0</v>
      </c>
    </row>
    <row r="67" spans="1:18">
      <c r="A67" s="11"/>
      <c r="B67">
        <v>324</v>
      </c>
      <c r="C67">
        <f t="shared" si="5"/>
        <v>5.6548667764616276</v>
      </c>
      <c r="D67">
        <f t="shared" si="6"/>
        <v>343.4565741924323</v>
      </c>
      <c r="E67">
        <f t="shared" si="7"/>
        <v>21.985356506944267</v>
      </c>
      <c r="F67">
        <f t="shared" si="0"/>
        <v>1.5021352650528348</v>
      </c>
      <c r="G67">
        <f t="shared" si="1"/>
        <v>-120.10028804658371</v>
      </c>
      <c r="H67" s="10">
        <v>0</v>
      </c>
      <c r="I67">
        <f t="shared" si="8"/>
        <v>0</v>
      </c>
      <c r="J67">
        <f t="shared" si="2"/>
        <v>0</v>
      </c>
      <c r="K67">
        <f t="shared" si="3"/>
        <v>0</v>
      </c>
      <c r="L67">
        <f t="shared" si="4"/>
        <v>0</v>
      </c>
      <c r="M67">
        <f t="shared" si="9"/>
        <v>0.38682141848509816</v>
      </c>
      <c r="N67">
        <f t="shared" si="10"/>
        <v>-3.8771144951427421</v>
      </c>
      <c r="O67">
        <f t="shared" si="11"/>
        <v>-1.9021769409126019</v>
      </c>
      <c r="P67">
        <f t="shared" si="12"/>
        <v>-0.12491245880494414</v>
      </c>
      <c r="Q67">
        <f t="shared" si="13"/>
        <v>-4.8270299376206934E-17</v>
      </c>
      <c r="R67">
        <f t="shared" si="14"/>
        <v>0</v>
      </c>
    </row>
    <row r="68" spans="1:18">
      <c r="A68" s="11"/>
      <c r="B68">
        <v>327</v>
      </c>
      <c r="C68">
        <f t="shared" si="5"/>
        <v>5.7072266540214578</v>
      </c>
      <c r="D68">
        <f t="shared" si="6"/>
        <v>356.04557400565375</v>
      </c>
      <c r="E68">
        <f t="shared" si="7"/>
        <v>28.937729203362512</v>
      </c>
      <c r="F68">
        <f t="shared" si="0"/>
        <v>1.2424024312547268</v>
      </c>
      <c r="G68">
        <f t="shared" si="1"/>
        <v>-111.28435892462716</v>
      </c>
      <c r="H68" s="10">
        <v>0</v>
      </c>
      <c r="I68">
        <f t="shared" si="8"/>
        <v>0</v>
      </c>
      <c r="J68">
        <f t="shared" si="2"/>
        <v>0</v>
      </c>
      <c r="K68">
        <f t="shared" si="3"/>
        <v>0</v>
      </c>
      <c r="L68">
        <f t="shared" si="4"/>
        <v>0</v>
      </c>
      <c r="M68">
        <f t="shared" si="9"/>
        <v>0.35842689700904146</v>
      </c>
      <c r="N68">
        <f t="shared" si="10"/>
        <v>-3.7241954343528496</v>
      </c>
      <c r="O68">
        <f t="shared" si="11"/>
        <v>-1.9754430510681074</v>
      </c>
      <c r="P68">
        <f t="shared" si="12"/>
        <v>-0.1579285071146404</v>
      </c>
      <c r="Q68">
        <f t="shared" si="13"/>
        <v>1.1330393600064241E-2</v>
      </c>
      <c r="R68">
        <f t="shared" si="14"/>
        <v>0</v>
      </c>
    </row>
    <row r="69" spans="1:18">
      <c r="A69" s="11"/>
      <c r="B69">
        <v>330</v>
      </c>
      <c r="C69">
        <f t="shared" si="5"/>
        <v>5.7595865315812871</v>
      </c>
      <c r="D69">
        <f t="shared" si="6"/>
        <v>367.65867764894989</v>
      </c>
      <c r="E69">
        <f t="shared" si="7"/>
        <v>35.573054083019464</v>
      </c>
      <c r="F69">
        <f t="shared" si="0"/>
        <v>0.9283706495024866</v>
      </c>
      <c r="G69">
        <f t="shared" si="1"/>
        <v>-102.16340711013932</v>
      </c>
      <c r="H69" s="10">
        <v>0</v>
      </c>
      <c r="I69">
        <f t="shared" si="8"/>
        <v>0</v>
      </c>
      <c r="J69">
        <f t="shared" si="2"/>
        <v>0</v>
      </c>
      <c r="K69">
        <f t="shared" si="3"/>
        <v>0</v>
      </c>
      <c r="L69">
        <f t="shared" si="4"/>
        <v>0</v>
      </c>
      <c r="M69">
        <f t="shared" si="9"/>
        <v>0.32904995232223166</v>
      </c>
      <c r="N69">
        <f t="shared" si="10"/>
        <v>-3.5304733090461928</v>
      </c>
      <c r="O69">
        <f t="shared" si="11"/>
        <v>-2.0000671971867074</v>
      </c>
      <c r="P69">
        <f t="shared" si="12"/>
        <v>-0.18404232183836994</v>
      </c>
      <c r="Q69">
        <f t="shared" si="13"/>
        <v>2.1888639600644747E-2</v>
      </c>
      <c r="R69">
        <f t="shared" si="14"/>
        <v>0</v>
      </c>
    </row>
    <row r="70" spans="1:18">
      <c r="A70" s="11"/>
      <c r="B70">
        <v>333</v>
      </c>
      <c r="C70">
        <f t="shared" si="5"/>
        <v>5.8119464091411173</v>
      </c>
      <c r="D70">
        <f t="shared" si="6"/>
        <v>378.26405441245186</v>
      </c>
      <c r="E70">
        <f t="shared" si="7"/>
        <v>41.818633138002838</v>
      </c>
      <c r="F70">
        <f t="shared" si="0"/>
        <v>0.57376461555035208</v>
      </c>
      <c r="G70">
        <f t="shared" si="1"/>
        <v>-92.762432498053798</v>
      </c>
      <c r="H70" s="10">
        <v>0</v>
      </c>
      <c r="I70">
        <f t="shared" si="8"/>
        <v>0</v>
      </c>
      <c r="J70">
        <f t="shared" si="2"/>
        <v>0</v>
      </c>
      <c r="K70">
        <f t="shared" si="3"/>
        <v>0</v>
      </c>
      <c r="L70">
        <f t="shared" si="4"/>
        <v>0</v>
      </c>
      <c r="M70">
        <f t="shared" si="9"/>
        <v>0.29877110458808781</v>
      </c>
      <c r="N70">
        <f t="shared" si="10"/>
        <v>-3.298070579366585</v>
      </c>
      <c r="O70">
        <f t="shared" si="11"/>
        <v>-1.9754430510681078</v>
      </c>
      <c r="P70">
        <f t="shared" si="12"/>
        <v>-0.20211260396472089</v>
      </c>
      <c r="Q70">
        <f t="shared" si="13"/>
        <v>3.0955210985128698E-2</v>
      </c>
      <c r="R70">
        <f t="shared" si="14"/>
        <v>0</v>
      </c>
    </row>
    <row r="71" spans="1:18">
      <c r="A71" s="11"/>
      <c r="B71">
        <v>336</v>
      </c>
      <c r="C71">
        <f t="shared" si="5"/>
        <v>5.8643062867009474</v>
      </c>
      <c r="D71">
        <f t="shared" si="6"/>
        <v>387.83263569562132</v>
      </c>
      <c r="E71">
        <f t="shared" si="7"/>
        <v>47.606038497214648</v>
      </c>
      <c r="F71">
        <f t="shared" si="0"/>
        <v>0.19408231467057538</v>
      </c>
      <c r="G71">
        <f t="shared" si="1"/>
        <v>-83.107202506328733</v>
      </c>
      <c r="H71" s="10">
        <v>0</v>
      </c>
      <c r="I71">
        <f t="shared" si="8"/>
        <v>0</v>
      </c>
      <c r="J71">
        <f t="shared" si="2"/>
        <v>0</v>
      </c>
      <c r="K71">
        <f t="shared" si="3"/>
        <v>0</v>
      </c>
      <c r="L71">
        <f t="shared" si="4"/>
        <v>0</v>
      </c>
      <c r="M71">
        <f t="shared" si="9"/>
        <v>0.26767334602359294</v>
      </c>
      <c r="N71">
        <f t="shared" si="10"/>
        <v>-3.0295334982537989</v>
      </c>
      <c r="O71">
        <f t="shared" si="11"/>
        <v>-1.9021769409126024</v>
      </c>
      <c r="P71">
        <f t="shared" si="12"/>
        <v>-0.21134959545393714</v>
      </c>
      <c r="Q71">
        <f t="shared" si="13"/>
        <v>3.7912235896880989E-2</v>
      </c>
      <c r="R71">
        <f t="shared" si="14"/>
        <v>0</v>
      </c>
    </row>
    <row r="72" spans="1:18">
      <c r="A72" s="11"/>
      <c r="B72">
        <v>339</v>
      </c>
      <c r="C72">
        <f t="shared" si="5"/>
        <v>5.9166661642607767</v>
      </c>
      <c r="D72">
        <f t="shared" si="6"/>
        <v>396.33819468226488</v>
      </c>
      <c r="E72">
        <f t="shared" si="7"/>
        <v>52.871862136446879</v>
      </c>
      <c r="F72">
        <f t="shared" si="0"/>
        <v>-0.19408231467057196</v>
      </c>
      <c r="G72">
        <f t="shared" si="1"/>
        <v>-73.224181449244796</v>
      </c>
      <c r="H72" s="10">
        <v>0</v>
      </c>
      <c r="I72">
        <f t="shared" si="8"/>
        <v>0</v>
      </c>
      <c r="J72">
        <f t="shared" si="2"/>
        <v>0</v>
      </c>
      <c r="K72">
        <f t="shared" si="3"/>
        <v>0</v>
      </c>
      <c r="L72">
        <f t="shared" si="4"/>
        <v>0</v>
      </c>
      <c r="M72">
        <f t="shared" si="9"/>
        <v>0.23584191342339406</v>
      </c>
      <c r="N72">
        <f t="shared" si="10"/>
        <v>-2.7278042141635073</v>
      </c>
      <c r="O72">
        <f t="shared" si="11"/>
        <v>-1.7820729215084992</v>
      </c>
      <c r="P72">
        <f t="shared" si="12"/>
        <v>-0.21134959545393717</v>
      </c>
      <c r="Q72">
        <f t="shared" si="13"/>
        <v>4.2285604585192878E-2</v>
      </c>
      <c r="R72">
        <f t="shared" si="14"/>
        <v>0</v>
      </c>
    </row>
    <row r="73" spans="1:18">
      <c r="A73" s="11"/>
      <c r="B73">
        <v>342</v>
      </c>
      <c r="C73">
        <f t="shared" si="5"/>
        <v>5.9690260418206069</v>
      </c>
      <c r="D73">
        <f t="shared" si="6"/>
        <v>403.75741822641464</v>
      </c>
      <c r="E73">
        <f t="shared" si="7"/>
        <v>57.558410589963813</v>
      </c>
      <c r="F73">
        <f t="shared" ref="F73:F136" si="15">-($D$2/(262144*$F$2^11))*(65536*COS(4*C73)*$F$2^8*$B$2^2*$E$2^4+49152*COS(4*C73)*$F$2^6*$B$2^2*$E$2^6+35840*COS(4*C73)*$F$2^4*$B$2^2*$E$2^8+26880*COS(4*C73)*$F$2^2*$B$2^2*$E$2^10+4725*COS(4*C73)*$B$2^2*$E$2^12)</f>
        <v>-0.57376461555034886</v>
      </c>
      <c r="G73">
        <f t="shared" ref="G73:G136" si="16">$C$2*$E$2*$B$2^2*SIN(C73)</f>
        <v>-63.140458000558759</v>
      </c>
      <c r="H73" s="10">
        <v>0</v>
      </c>
      <c r="I73">
        <f t="shared" si="8"/>
        <v>0</v>
      </c>
      <c r="J73">
        <f t="shared" ref="J73:J136" si="17">I73*$E$2*SIN(C73)</f>
        <v>0</v>
      </c>
      <c r="K73">
        <f t="shared" ref="K73:K136" si="18">(I73/(65536*$F$2^9))*(32768*$F$2^8*$E$2^2+8192*$F$2^6*$E$2^4+3840*$F$2^4*$E$2^6+2240*$F$2^2*$E$2^8+1470*$E$2^10)*SIN(2*C73)</f>
        <v>0</v>
      </c>
      <c r="L73">
        <f t="shared" ref="L73:L136" si="19">(I73/(65536*$F$2^9))*(-4096*$F$2^6*$E$2^4-3072*$F$2^4*$E$2^6-2240*$F$2^2*$E$2^8-1680*$E$2^10)*SIN(4*C73)</f>
        <v>0</v>
      </c>
      <c r="M73">
        <f t="shared" si="9"/>
        <v>0.20336405453167147</v>
      </c>
      <c r="N73">
        <f t="shared" si="10"/>
        <v>-2.3961885362731046</v>
      </c>
      <c r="O73">
        <f t="shared" si="11"/>
        <v>-1.618088352415914</v>
      </c>
      <c r="P73">
        <f t="shared" si="12"/>
        <v>-0.20211260396472097</v>
      </c>
      <c r="Q73">
        <f t="shared" si="13"/>
        <v>4.3777279201289626E-2</v>
      </c>
      <c r="R73">
        <f t="shared" si="14"/>
        <v>0</v>
      </c>
    </row>
    <row r="74" spans="1:18">
      <c r="A74" s="11"/>
      <c r="B74">
        <v>345</v>
      </c>
      <c r="C74">
        <f t="shared" ref="C74:C137" si="20">(B74*2*PI())/360</f>
        <v>6.0213859193804371</v>
      </c>
      <c r="D74">
        <f t="shared" ref="D74:D137" si="21">$C$2*$E$2*$B$2^2*COS(C74)+($D$2/(262144*$F$2^11)*262144*$E$2*$B$2^2*$F$2^11*COS(C74))</f>
        <v>410.06997075203981</v>
      </c>
      <c r="E74">
        <f t="shared" ref="E74:E137" si="22">-($D$2/(262144*$F$2^11))*(-262144*COS(2*C74)*$F$2^10*$B$2^2*$E$2^2-65536*COS(2*C74)*$F$2^8*$B$2^2*$E$2^4-30720*COS(2*C74)*$F$2^6*$B$2^2*$E$2^6-17920*COS(2*C74)*$F$2^4*$B$2^2*$E$2^8-11760*COS(2*C74)*$F$2^2*$B$2^2*$E$2^10+15120*COS(2*C74)*$B$2^2*$E$2^12)</f>
        <v>61.614337052185348</v>
      </c>
      <c r="F74">
        <f t="shared" si="15"/>
        <v>-0.92837064950248371</v>
      </c>
      <c r="G74">
        <f t="shared" si="16"/>
        <v>-52.883670945332618</v>
      </c>
      <c r="H74" s="10">
        <v>0</v>
      </c>
      <c r="I74">
        <f t="shared" ref="I74:I137" si="23">H74*10^(-5)</f>
        <v>0</v>
      </c>
      <c r="J74">
        <f t="shared" si="17"/>
        <v>0</v>
      </c>
      <c r="K74">
        <f t="shared" si="18"/>
        <v>0</v>
      </c>
      <c r="L74">
        <f t="shared" si="19"/>
        <v>0</v>
      </c>
      <c r="M74">
        <f t="shared" ref="M74:M137" si="24">(($D$2*SIN(C74))/(524288*$F$2^12))*(-131072*$F$2^11*$B$2^2*$E$2^3-32768*$F$2^9*$B$2^2*$E$2^5-15360*$F$2^7*$B$2^2*$E$2^7-8960*$F$2^5*$B$2^2*$E$2^9-5880*$F$2^3*$B$2^2*$E$2^11+41580*$F$2*$B$2^2*$E$2^13)</f>
        <v>0.17032878890213973</v>
      </c>
      <c r="N74">
        <f t="shared" ref="N74:N137" si="25">(($D$2*SIN(2*C74))/(524288*$F$2^12))*(262144*$F$2^12*$B$2^2*$E$2^2+16384*$F$2^8*$B$2^2*$E$2^6+16384*$F$2^6*$B$2^2*$E$2^8+14336*$F$2^4*$B$2^2*$E$2^10+12288*$F$2^2*$B$2^2*$E$2^12+31680*$B$2^2*$E$2^14)</f>
        <v>-2.0383197153446062</v>
      </c>
      <c r="O74">
        <f t="shared" ref="O74:O137" si="26">(($D$2*SIN(3*C74))/(524288*$F$2^12))*(393216*$F$2^11*$B$2^2*$E$2^3+147456*$F$2^9*$B$2^2*$E$2^5+82944*$F$2^7*$B$2^2*$E$2^7+53760*$F$2^5*$B$2^2*$E$2^9+37800*$F$2^3*$B$2^2*$E$2^11-10395*$F$2*$B$2^2*$E$2^13)</f>
        <v>-1.41426107795949</v>
      </c>
      <c r="P74">
        <f t="shared" ref="P74:P137" si="27">(($D$2*SIN(4*C74))/(524288*$F$2^12))*(131072*$F$2^10*$B$2^2*$E$2^4+65536*$F$2^8*$B$2^2*$E$2^6+32768*$F$2^6*$B$2^2*$E$2^8+16384*$F$2^4*$B$2^2*$E$2^10+7680*$F$2^2*$B$2^2*$E$2^12-28160*$B$2^2*$E$2^14)</f>
        <v>-0.1840423218383701</v>
      </c>
      <c r="Q74">
        <f t="shared" ref="Q74:Q137" si="28">(($D$2*SIN(5*C74))/(524288*$F$2^12))*(-81920*$F$2^9*$B$2^2*$E$2^5-76800*$F$2^7*$B$2^2*$E$2^7-64000*$F$2^5*$B$2^2*$E$2^9-52500*$F$2^3*$B$2^2*$E$2^11-17325*$F$2*$B$2^2*$E$2^13)</f>
        <v>4.228560458519294E-2</v>
      </c>
      <c r="R74">
        <f t="shared" ref="R74:R137" si="29">I74*(-$E$2*SIN(C74)-($E$2^2*SIN(C74)*COS(C74))/($F$2*SQRT(1-($E$2^2*(SIN(C74))^2)/($F$2^2))))</f>
        <v>0</v>
      </c>
    </row>
    <row r="75" spans="1:18">
      <c r="A75" s="11"/>
      <c r="B75">
        <v>348</v>
      </c>
      <c r="C75">
        <f t="shared" si="20"/>
        <v>6.0737457969402664</v>
      </c>
      <c r="D75">
        <f t="shared" si="21"/>
        <v>415.25854999144781</v>
      </c>
      <c r="E75">
        <f t="shared" si="22"/>
        <v>64.995203944034117</v>
      </c>
      <c r="F75">
        <f t="shared" si="15"/>
        <v>-1.2424024312547244</v>
      </c>
      <c r="G75">
        <f t="shared" si="16"/>
        <v>-42.481933423944398</v>
      </c>
      <c r="H75" s="10">
        <v>0</v>
      </c>
      <c r="I75">
        <f t="shared" si="23"/>
        <v>0</v>
      </c>
      <c r="J75">
        <f t="shared" si="17"/>
        <v>0</v>
      </c>
      <c r="K75">
        <f t="shared" si="18"/>
        <v>0</v>
      </c>
      <c r="L75">
        <f t="shared" si="19"/>
        <v>0</v>
      </c>
      <c r="M75">
        <f t="shared" si="24"/>
        <v>0.13682666390163678</v>
      </c>
      <c r="N75">
        <f t="shared" si="25"/>
        <v>-1.658118637068976</v>
      </c>
      <c r="O75">
        <f t="shared" si="26"/>
        <v>-1.1756100021002898</v>
      </c>
      <c r="P75">
        <f t="shared" si="27"/>
        <v>-0.15792850711464068</v>
      </c>
      <c r="Q75">
        <f t="shared" si="28"/>
        <v>3.791223589688103E-2</v>
      </c>
      <c r="R75">
        <f t="shared" si="29"/>
        <v>0</v>
      </c>
    </row>
    <row r="76" spans="1:18">
      <c r="A76" s="11"/>
      <c r="B76">
        <v>351</v>
      </c>
      <c r="C76">
        <f t="shared" si="20"/>
        <v>6.1261056745000966</v>
      </c>
      <c r="D76">
        <f t="shared" si="21"/>
        <v>419.30893440959716</v>
      </c>
      <c r="E76">
        <f t="shared" si="22"/>
        <v>67.663969780351295</v>
      </c>
      <c r="F76">
        <f t="shared" si="15"/>
        <v>-1.5021352650528328</v>
      </c>
      <c r="G76">
        <f t="shared" si="16"/>
        <v>-31.963755875923951</v>
      </c>
      <c r="H76" s="10">
        <v>0</v>
      </c>
      <c r="I76">
        <f t="shared" si="23"/>
        <v>0</v>
      </c>
      <c r="J76">
        <f t="shared" si="17"/>
        <v>0</v>
      </c>
      <c r="K76">
        <f t="shared" si="18"/>
        <v>0</v>
      </c>
      <c r="L76">
        <f t="shared" si="19"/>
        <v>0</v>
      </c>
      <c r="M76">
        <f t="shared" si="24"/>
        <v>0.10294950652608363</v>
      </c>
      <c r="N76">
        <f t="shared" si="25"/>
        <v>-1.2597508640219797</v>
      </c>
      <c r="O76">
        <f t="shared" si="26"/>
        <v>-0.90801150636346772</v>
      </c>
      <c r="P76">
        <f t="shared" si="27"/>
        <v>-0.12491245880494446</v>
      </c>
      <c r="Q76">
        <f t="shared" si="28"/>
        <v>3.0955210985128767E-2</v>
      </c>
      <c r="R76">
        <f t="shared" si="29"/>
        <v>0</v>
      </c>
    </row>
    <row r="77" spans="1:18">
      <c r="A77" s="11"/>
      <c r="B77">
        <v>354</v>
      </c>
      <c r="C77">
        <f t="shared" si="20"/>
        <v>6.1784655520599268</v>
      </c>
      <c r="D77">
        <f t="shared" si="21"/>
        <v>422.21002218433648</v>
      </c>
      <c r="E77">
        <f t="shared" si="22"/>
        <v>69.591395004158954</v>
      </c>
      <c r="F77">
        <f t="shared" si="15"/>
        <v>-1.69621757972341</v>
      </c>
      <c r="G77">
        <f t="shared" si="16"/>
        <v>-21.357967894821019</v>
      </c>
      <c r="H77" s="10">
        <v>0</v>
      </c>
      <c r="I77">
        <f t="shared" si="23"/>
        <v>0</v>
      </c>
      <c r="J77">
        <f t="shared" si="17"/>
        <v>0</v>
      </c>
      <c r="K77">
        <f t="shared" si="18"/>
        <v>0</v>
      </c>
      <c r="L77">
        <f t="shared" si="19"/>
        <v>0</v>
      </c>
      <c r="M77">
        <f t="shared" si="24"/>
        <v>6.8790171709074935E-2</v>
      </c>
      <c r="N77">
        <f t="shared" si="25"/>
        <v>-0.84758099688894184</v>
      </c>
      <c r="O77">
        <f t="shared" si="26"/>
        <v>-0.6180547538225597</v>
      </c>
      <c r="P77">
        <f t="shared" si="27"/>
        <v>-8.643713664899276E-2</v>
      </c>
      <c r="Q77">
        <f t="shared" si="28"/>
        <v>2.1888639600644837E-2</v>
      </c>
      <c r="R77">
        <f t="shared" si="29"/>
        <v>0</v>
      </c>
    </row>
    <row r="78" spans="1:18">
      <c r="A78" s="11"/>
      <c r="B78">
        <v>357</v>
      </c>
      <c r="C78">
        <f t="shared" si="20"/>
        <v>6.2308254296197561</v>
      </c>
      <c r="D78">
        <f t="shared" si="21"/>
        <v>423.95386163572732</v>
      </c>
      <c r="E78">
        <f t="shared" si="22"/>
        <v>70.75636234136536</v>
      </c>
      <c r="F78">
        <f t="shared" si="15"/>
        <v>-1.816167046805077</v>
      </c>
      <c r="G78">
        <f t="shared" si="16"/>
        <v>-10.693639208292717</v>
      </c>
      <c r="H78" s="10">
        <v>0</v>
      </c>
      <c r="I78">
        <f t="shared" si="23"/>
        <v>0</v>
      </c>
      <c r="J78">
        <f t="shared" si="17"/>
        <v>0</v>
      </c>
      <c r="K78">
        <f t="shared" si="18"/>
        <v>0</v>
      </c>
      <c r="L78">
        <f t="shared" si="19"/>
        <v>0</v>
      </c>
      <c r="M78">
        <f t="shared" si="24"/>
        <v>3.4442287812958466E-2</v>
      </c>
      <c r="N78">
        <f t="shared" si="25"/>
        <v>-0.42612485498626962</v>
      </c>
      <c r="O78">
        <f t="shared" si="26"/>
        <v>-0.31287944203641982</v>
      </c>
      <c r="P78">
        <f t="shared" si="27"/>
        <v>-4.4184096850081019E-2</v>
      </c>
      <c r="Q78">
        <f t="shared" si="28"/>
        <v>1.1330393600064338E-2</v>
      </c>
      <c r="R78">
        <f t="shared" si="29"/>
        <v>0</v>
      </c>
    </row>
    <row r="79" spans="1:18">
      <c r="A79" s="11"/>
      <c r="B79">
        <v>360</v>
      </c>
      <c r="C79">
        <f t="shared" si="20"/>
        <v>6.2831853071795862</v>
      </c>
      <c r="D79">
        <f t="shared" si="21"/>
        <v>424.53567302104625</v>
      </c>
      <c r="E79">
        <f t="shared" si="22"/>
        <v>71.14610816603907</v>
      </c>
      <c r="F79">
        <f t="shared" si="15"/>
        <v>-1.856741299004967</v>
      </c>
      <c r="G79">
        <f t="shared" si="16"/>
        <v>-5.006613614767496E-14</v>
      </c>
      <c r="H79" s="10">
        <v>0</v>
      </c>
      <c r="I79">
        <f t="shared" si="23"/>
        <v>0</v>
      </c>
      <c r="J79">
        <f t="shared" si="17"/>
        <v>0</v>
      </c>
      <c r="K79">
        <f t="shared" si="18"/>
        <v>0</v>
      </c>
      <c r="L79">
        <f t="shared" si="19"/>
        <v>0</v>
      </c>
      <c r="M79">
        <f t="shared" si="24"/>
        <v>1.6125401627013474E-16</v>
      </c>
      <c r="N79">
        <f t="shared" si="25"/>
        <v>-1.9977953998913785E-15</v>
      </c>
      <c r="O79">
        <f t="shared" si="26"/>
        <v>-1.4702275418080255E-15</v>
      </c>
      <c r="P79">
        <f t="shared" si="27"/>
        <v>-2.0828873171872721E-16</v>
      </c>
      <c r="Q79">
        <f t="shared" si="28"/>
        <v>5.3633665973563252E-17</v>
      </c>
      <c r="R79">
        <f t="shared" si="29"/>
        <v>0</v>
      </c>
    </row>
    <row r="80" spans="1:18">
      <c r="A80" s="11"/>
      <c r="B80">
        <v>363</v>
      </c>
      <c r="C80">
        <f t="shared" si="20"/>
        <v>6.3355451847394164</v>
      </c>
      <c r="D80">
        <f t="shared" si="21"/>
        <v>423.95386163572732</v>
      </c>
      <c r="E80">
        <f t="shared" si="22"/>
        <v>70.75636234136536</v>
      </c>
      <c r="F80">
        <f t="shared" si="15"/>
        <v>-1.8161670468050777</v>
      </c>
      <c r="G80">
        <f t="shared" si="16"/>
        <v>10.693639208292618</v>
      </c>
      <c r="H80" s="10">
        <v>0</v>
      </c>
      <c r="I80">
        <f t="shared" si="23"/>
        <v>0</v>
      </c>
      <c r="J80">
        <f t="shared" si="17"/>
        <v>0</v>
      </c>
      <c r="K80">
        <f t="shared" si="18"/>
        <v>0</v>
      </c>
      <c r="L80">
        <f t="shared" si="19"/>
        <v>0</v>
      </c>
      <c r="M80">
        <f t="shared" si="24"/>
        <v>-3.444228781295814E-2</v>
      </c>
      <c r="N80">
        <f t="shared" si="25"/>
        <v>0.42612485498626562</v>
      </c>
      <c r="O80">
        <f t="shared" si="26"/>
        <v>0.31287944203641688</v>
      </c>
      <c r="P80">
        <f t="shared" si="27"/>
        <v>4.4184096850080616E-2</v>
      </c>
      <c r="Q80">
        <f t="shared" si="28"/>
        <v>-1.1330393600064236E-2</v>
      </c>
      <c r="R80">
        <f t="shared" si="29"/>
        <v>0</v>
      </c>
    </row>
    <row r="81" spans="1:18">
      <c r="A81" s="11"/>
      <c r="B81">
        <v>366</v>
      </c>
      <c r="C81">
        <f t="shared" si="20"/>
        <v>6.3879050622992457</v>
      </c>
      <c r="D81">
        <f t="shared" si="21"/>
        <v>422.21002218433648</v>
      </c>
      <c r="E81">
        <f t="shared" si="22"/>
        <v>69.591395004158954</v>
      </c>
      <c r="F81">
        <f t="shared" si="15"/>
        <v>-1.6962175797234114</v>
      </c>
      <c r="G81">
        <f t="shared" si="16"/>
        <v>21.357967894820924</v>
      </c>
      <c r="H81" s="10">
        <v>0</v>
      </c>
      <c r="I81">
        <f t="shared" si="23"/>
        <v>0</v>
      </c>
      <c r="J81">
        <f t="shared" si="17"/>
        <v>0</v>
      </c>
      <c r="K81">
        <f t="shared" si="18"/>
        <v>0</v>
      </c>
      <c r="L81">
        <f t="shared" si="19"/>
        <v>0</v>
      </c>
      <c r="M81">
        <f t="shared" si="24"/>
        <v>-6.8790171709074616E-2</v>
      </c>
      <c r="N81">
        <f t="shared" si="25"/>
        <v>0.84758099688893784</v>
      </c>
      <c r="O81">
        <f t="shared" si="26"/>
        <v>0.61805475382255681</v>
      </c>
      <c r="P81">
        <f t="shared" si="27"/>
        <v>8.6437136648992399E-2</v>
      </c>
      <c r="Q81">
        <f t="shared" si="28"/>
        <v>-2.188863960064474E-2</v>
      </c>
      <c r="R81">
        <f t="shared" si="29"/>
        <v>0</v>
      </c>
    </row>
    <row r="82" spans="1:18">
      <c r="A82" s="11"/>
      <c r="B82">
        <v>369</v>
      </c>
      <c r="C82">
        <f t="shared" si="20"/>
        <v>6.4402649398590759</v>
      </c>
      <c r="D82">
        <f t="shared" si="21"/>
        <v>419.30893440959721</v>
      </c>
      <c r="E82">
        <f t="shared" si="22"/>
        <v>67.663969780351323</v>
      </c>
      <c r="F82">
        <f t="shared" si="15"/>
        <v>-1.5021352650528348</v>
      </c>
      <c r="G82">
        <f t="shared" si="16"/>
        <v>31.963755875923848</v>
      </c>
      <c r="H82" s="10">
        <v>0</v>
      </c>
      <c r="I82">
        <f t="shared" si="23"/>
        <v>0</v>
      </c>
      <c r="J82">
        <f t="shared" si="17"/>
        <v>0</v>
      </c>
      <c r="K82">
        <f t="shared" si="18"/>
        <v>0</v>
      </c>
      <c r="L82">
        <f t="shared" si="19"/>
        <v>0</v>
      </c>
      <c r="M82">
        <f t="shared" si="24"/>
        <v>-0.1029495065260833</v>
      </c>
      <c r="N82">
        <f t="shared" si="25"/>
        <v>1.2597508640219759</v>
      </c>
      <c r="O82">
        <f t="shared" si="26"/>
        <v>0.90801150636346506</v>
      </c>
      <c r="P82">
        <f t="shared" si="27"/>
        <v>0.12491245880494412</v>
      </c>
      <c r="Q82">
        <f t="shared" si="28"/>
        <v>-3.095521098512858E-2</v>
      </c>
      <c r="R82">
        <f t="shared" si="29"/>
        <v>0</v>
      </c>
    </row>
    <row r="83" spans="1:18">
      <c r="A83" s="11"/>
      <c r="B83">
        <v>372</v>
      </c>
      <c r="C83">
        <f t="shared" si="20"/>
        <v>6.4926248174189052</v>
      </c>
      <c r="D83">
        <f t="shared" si="21"/>
        <v>415.25854999144792</v>
      </c>
      <c r="E83">
        <f t="shared" si="22"/>
        <v>64.995203944034202</v>
      </c>
      <c r="F83">
        <f t="shared" si="15"/>
        <v>-1.2424024312547319</v>
      </c>
      <c r="G83">
        <f t="shared" si="16"/>
        <v>42.48193342394412</v>
      </c>
      <c r="H83" s="10">
        <v>0</v>
      </c>
      <c r="I83">
        <f t="shared" si="23"/>
        <v>0</v>
      </c>
      <c r="J83">
        <f t="shared" si="17"/>
        <v>0</v>
      </c>
      <c r="K83">
        <f t="shared" si="18"/>
        <v>0</v>
      </c>
      <c r="L83">
        <f t="shared" si="19"/>
        <v>0</v>
      </c>
      <c r="M83">
        <f t="shared" si="24"/>
        <v>-0.13682666390163589</v>
      </c>
      <c r="N83">
        <f t="shared" si="25"/>
        <v>1.6581186370689656</v>
      </c>
      <c r="O83">
        <f t="shared" si="26"/>
        <v>1.1756100021002818</v>
      </c>
      <c r="P83">
        <f t="shared" si="27"/>
        <v>0.15792850711463988</v>
      </c>
      <c r="Q83">
        <f t="shared" si="28"/>
        <v>-3.7912235896880898E-2</v>
      </c>
      <c r="R83">
        <f t="shared" si="29"/>
        <v>0</v>
      </c>
    </row>
    <row r="84" spans="1:18">
      <c r="A84" s="11"/>
      <c r="B84">
        <v>375</v>
      </c>
      <c r="C84">
        <f t="shared" si="20"/>
        <v>6.5449846949787354</v>
      </c>
      <c r="D84">
        <f t="shared" si="21"/>
        <v>410.06997075203992</v>
      </c>
      <c r="E84">
        <f t="shared" si="22"/>
        <v>61.614337052185377</v>
      </c>
      <c r="F84">
        <f t="shared" si="15"/>
        <v>-0.92837064950248682</v>
      </c>
      <c r="G84">
        <f t="shared" si="16"/>
        <v>52.883670945332526</v>
      </c>
      <c r="H84" s="10">
        <v>0</v>
      </c>
      <c r="I84">
        <f t="shared" si="23"/>
        <v>0</v>
      </c>
      <c r="J84">
        <f t="shared" si="17"/>
        <v>0</v>
      </c>
      <c r="K84">
        <f t="shared" si="18"/>
        <v>0</v>
      </c>
      <c r="L84">
        <f t="shared" si="19"/>
        <v>0</v>
      </c>
      <c r="M84">
        <f t="shared" si="24"/>
        <v>-0.17032878890213946</v>
      </c>
      <c r="N84">
        <f t="shared" si="25"/>
        <v>2.0383197153446031</v>
      </c>
      <c r="O84">
        <f t="shared" si="26"/>
        <v>1.414261077959488</v>
      </c>
      <c r="P84">
        <f t="shared" si="27"/>
        <v>0.18404232183836994</v>
      </c>
      <c r="Q84">
        <f t="shared" si="28"/>
        <v>-4.2285604585192912E-2</v>
      </c>
      <c r="R84">
        <f t="shared" si="29"/>
        <v>0</v>
      </c>
    </row>
    <row r="85" spans="1:18">
      <c r="A85" s="11"/>
      <c r="B85">
        <v>378</v>
      </c>
      <c r="C85">
        <f t="shared" si="20"/>
        <v>6.5973445725385655</v>
      </c>
      <c r="D85">
        <f t="shared" si="21"/>
        <v>403.75741822641476</v>
      </c>
      <c r="E85">
        <f t="shared" si="22"/>
        <v>57.558410589963856</v>
      </c>
      <c r="F85">
        <f t="shared" si="15"/>
        <v>-0.57376461555035219</v>
      </c>
      <c r="G85">
        <f t="shared" si="16"/>
        <v>63.140458000558667</v>
      </c>
      <c r="H85" s="10">
        <v>0</v>
      </c>
      <c r="I85">
        <f t="shared" si="23"/>
        <v>0</v>
      </c>
      <c r="J85">
        <f t="shared" si="17"/>
        <v>0</v>
      </c>
      <c r="K85">
        <f t="shared" si="18"/>
        <v>0</v>
      </c>
      <c r="L85">
        <f t="shared" si="19"/>
        <v>0</v>
      </c>
      <c r="M85">
        <f t="shared" si="24"/>
        <v>-0.2033640545316712</v>
      </c>
      <c r="N85">
        <f t="shared" si="25"/>
        <v>2.3961885362731019</v>
      </c>
      <c r="O85">
        <f t="shared" si="26"/>
        <v>1.6180883524159126</v>
      </c>
      <c r="P85">
        <f t="shared" si="27"/>
        <v>0.20211260396472089</v>
      </c>
      <c r="Q85">
        <f t="shared" si="28"/>
        <v>-4.3777279201289626E-2</v>
      </c>
      <c r="R85">
        <f t="shared" si="29"/>
        <v>0</v>
      </c>
    </row>
    <row r="86" spans="1:18">
      <c r="A86" s="11"/>
      <c r="B86">
        <v>381</v>
      </c>
      <c r="C86">
        <f t="shared" si="20"/>
        <v>6.6497044500983948</v>
      </c>
      <c r="D86">
        <f t="shared" si="21"/>
        <v>396.33819468226511</v>
      </c>
      <c r="E86">
        <f t="shared" si="22"/>
        <v>52.871862136446993</v>
      </c>
      <c r="F86">
        <f t="shared" si="15"/>
        <v>-0.19408231467058212</v>
      </c>
      <c r="G86">
        <f t="shared" si="16"/>
        <v>73.22418144924454</v>
      </c>
      <c r="H86" s="10">
        <v>0</v>
      </c>
      <c r="I86">
        <f t="shared" si="23"/>
        <v>0</v>
      </c>
      <c r="J86">
        <f t="shared" si="17"/>
        <v>0</v>
      </c>
      <c r="K86">
        <f t="shared" si="18"/>
        <v>0</v>
      </c>
      <c r="L86">
        <f t="shared" si="19"/>
        <v>0</v>
      </c>
      <c r="M86">
        <f t="shared" si="24"/>
        <v>-0.2358419134233932</v>
      </c>
      <c r="N86">
        <f t="shared" si="25"/>
        <v>2.7278042141634988</v>
      </c>
      <c r="O86">
        <f t="shared" si="26"/>
        <v>1.7820729215084978</v>
      </c>
      <c r="P86">
        <f t="shared" si="27"/>
        <v>0.21134959545393703</v>
      </c>
      <c r="Q86">
        <f t="shared" si="28"/>
        <v>-4.2285604585192989E-2</v>
      </c>
      <c r="R86">
        <f t="shared" si="29"/>
        <v>0</v>
      </c>
    </row>
    <row r="87" spans="1:18">
      <c r="A87" s="11"/>
      <c r="B87">
        <v>384</v>
      </c>
      <c r="C87">
        <f t="shared" si="20"/>
        <v>6.702064327658225</v>
      </c>
      <c r="D87">
        <f t="shared" si="21"/>
        <v>387.83263569562138</v>
      </c>
      <c r="E87">
        <f t="shared" si="22"/>
        <v>47.606038497214698</v>
      </c>
      <c r="F87">
        <f t="shared" si="15"/>
        <v>0.19408231467057174</v>
      </c>
      <c r="G87">
        <f t="shared" si="16"/>
        <v>83.107202506328633</v>
      </c>
      <c r="H87" s="10">
        <v>0</v>
      </c>
      <c r="I87">
        <f t="shared" si="23"/>
        <v>0</v>
      </c>
      <c r="J87">
        <f t="shared" si="17"/>
        <v>0</v>
      </c>
      <c r="K87">
        <f t="shared" si="18"/>
        <v>0</v>
      </c>
      <c r="L87">
        <f t="shared" si="19"/>
        <v>0</v>
      </c>
      <c r="M87">
        <f t="shared" si="24"/>
        <v>-0.26767334602359261</v>
      </c>
      <c r="N87">
        <f t="shared" si="25"/>
        <v>3.0295334982537963</v>
      </c>
      <c r="O87">
        <f t="shared" si="26"/>
        <v>1.9021769409126017</v>
      </c>
      <c r="P87">
        <f t="shared" si="27"/>
        <v>0.21134959545393717</v>
      </c>
      <c r="Q87">
        <f t="shared" si="28"/>
        <v>-3.7912235896881037E-2</v>
      </c>
      <c r="R87">
        <f t="shared" si="29"/>
        <v>0</v>
      </c>
    </row>
    <row r="88" spans="1:18">
      <c r="A88" s="11"/>
      <c r="B88">
        <v>387</v>
      </c>
      <c r="C88">
        <f t="shared" si="20"/>
        <v>6.7544242052180561</v>
      </c>
      <c r="D88">
        <f t="shared" si="21"/>
        <v>378.26405441245174</v>
      </c>
      <c r="E88">
        <f t="shared" si="22"/>
        <v>41.818633138002788</v>
      </c>
      <c r="F88">
        <f t="shared" si="15"/>
        <v>0.57376461555035485</v>
      </c>
      <c r="G88">
        <f t="shared" si="16"/>
        <v>92.762432498053869</v>
      </c>
      <c r="H88" s="10">
        <v>0</v>
      </c>
      <c r="I88">
        <f t="shared" si="23"/>
        <v>0</v>
      </c>
      <c r="J88">
        <f t="shared" si="17"/>
        <v>0</v>
      </c>
      <c r="K88">
        <f t="shared" si="18"/>
        <v>0</v>
      </c>
      <c r="L88">
        <f t="shared" si="19"/>
        <v>0</v>
      </c>
      <c r="M88">
        <f t="shared" si="24"/>
        <v>-0.29877110458808809</v>
      </c>
      <c r="N88">
        <f t="shared" si="25"/>
        <v>3.2980705793665877</v>
      </c>
      <c r="O88">
        <f t="shared" si="26"/>
        <v>1.9754430510681074</v>
      </c>
      <c r="P88">
        <f t="shared" si="27"/>
        <v>0.20211260396472078</v>
      </c>
      <c r="Q88">
        <f t="shared" si="28"/>
        <v>-3.0955210985128549E-2</v>
      </c>
      <c r="R88">
        <f t="shared" si="29"/>
        <v>0</v>
      </c>
    </row>
    <row r="89" spans="1:18">
      <c r="A89" s="11"/>
      <c r="B89">
        <v>390</v>
      </c>
      <c r="C89">
        <f t="shared" si="20"/>
        <v>6.8067840827778845</v>
      </c>
      <c r="D89">
        <f t="shared" si="21"/>
        <v>367.65867764895017</v>
      </c>
      <c r="E89">
        <f t="shared" si="22"/>
        <v>35.573054083019628</v>
      </c>
      <c r="F89">
        <f t="shared" si="15"/>
        <v>0.92837064950247772</v>
      </c>
      <c r="G89">
        <f t="shared" si="16"/>
        <v>102.16340711013909</v>
      </c>
      <c r="H89" s="10">
        <v>0</v>
      </c>
      <c r="I89">
        <f t="shared" si="23"/>
        <v>0</v>
      </c>
      <c r="J89">
        <f t="shared" si="17"/>
        <v>0</v>
      </c>
      <c r="K89">
        <f t="shared" si="18"/>
        <v>0</v>
      </c>
      <c r="L89">
        <f t="shared" si="19"/>
        <v>0</v>
      </c>
      <c r="M89">
        <f t="shared" si="24"/>
        <v>-0.32904995232223089</v>
      </c>
      <c r="N89">
        <f t="shared" si="25"/>
        <v>3.5304733090461871</v>
      </c>
      <c r="O89">
        <f t="shared" si="26"/>
        <v>2.0000671971867074</v>
      </c>
      <c r="P89">
        <f t="shared" si="27"/>
        <v>0.18404232183837052</v>
      </c>
      <c r="Q89">
        <f t="shared" si="28"/>
        <v>-2.1888639600645111E-2</v>
      </c>
      <c r="R89">
        <f t="shared" si="29"/>
        <v>0</v>
      </c>
    </row>
    <row r="90" spans="1:18">
      <c r="A90" s="11"/>
      <c r="B90">
        <v>393</v>
      </c>
      <c r="C90">
        <f t="shared" si="20"/>
        <v>6.8591439603377147</v>
      </c>
      <c r="D90">
        <f t="shared" si="21"/>
        <v>356.04557400565386</v>
      </c>
      <c r="E90">
        <f t="shared" si="22"/>
        <v>28.937729203362576</v>
      </c>
      <c r="F90">
        <f t="shared" si="15"/>
        <v>1.2424024312547242</v>
      </c>
      <c r="G90">
        <f t="shared" si="16"/>
        <v>111.28435892462709</v>
      </c>
      <c r="H90" s="10">
        <v>0</v>
      </c>
      <c r="I90">
        <f t="shared" si="23"/>
        <v>0</v>
      </c>
      <c r="J90">
        <f t="shared" si="17"/>
        <v>0</v>
      </c>
      <c r="K90">
        <f t="shared" si="18"/>
        <v>0</v>
      </c>
      <c r="L90">
        <f t="shared" si="19"/>
        <v>0</v>
      </c>
      <c r="M90">
        <f t="shared" si="24"/>
        <v>-0.35842689700904118</v>
      </c>
      <c r="N90">
        <f t="shared" si="25"/>
        <v>3.7241954343528483</v>
      </c>
      <c r="O90">
        <f t="shared" si="26"/>
        <v>1.9754430510681078</v>
      </c>
      <c r="P90">
        <f t="shared" si="27"/>
        <v>0.15792850711464068</v>
      </c>
      <c r="Q90">
        <f t="shared" si="28"/>
        <v>-1.1330393600064194E-2</v>
      </c>
      <c r="R90">
        <f t="shared" si="29"/>
        <v>0</v>
      </c>
    </row>
    <row r="91" spans="1:18">
      <c r="A91" s="11"/>
      <c r="B91">
        <v>396</v>
      </c>
      <c r="C91">
        <f t="shared" si="20"/>
        <v>6.9115038378975457</v>
      </c>
      <c r="D91">
        <f t="shared" si="21"/>
        <v>343.45657419243219</v>
      </c>
      <c r="E91">
        <f t="shared" si="22"/>
        <v>21.985356506944211</v>
      </c>
      <c r="F91">
        <f t="shared" si="15"/>
        <v>1.5021352650528366</v>
      </c>
      <c r="G91">
        <f t="shared" si="16"/>
        <v>120.10028804658376</v>
      </c>
      <c r="H91" s="10">
        <v>0</v>
      </c>
      <c r="I91">
        <f t="shared" si="23"/>
        <v>0</v>
      </c>
      <c r="J91">
        <f t="shared" si="17"/>
        <v>0</v>
      </c>
      <c r="K91">
        <f t="shared" si="18"/>
        <v>0</v>
      </c>
      <c r="L91">
        <f t="shared" si="19"/>
        <v>0</v>
      </c>
      <c r="M91">
        <f t="shared" si="24"/>
        <v>-0.38682141848509832</v>
      </c>
      <c r="N91">
        <f t="shared" si="25"/>
        <v>3.8771144951427434</v>
      </c>
      <c r="O91">
        <f t="shared" si="26"/>
        <v>1.9021769409126006</v>
      </c>
      <c r="P91">
        <f t="shared" si="27"/>
        <v>0.12491245880494385</v>
      </c>
      <c r="Q91">
        <f t="shared" si="28"/>
        <v>9.6531106068170752E-17</v>
      </c>
      <c r="R91">
        <f t="shared" si="29"/>
        <v>0</v>
      </c>
    </row>
    <row r="92" spans="1:18">
      <c r="A92" s="11"/>
      <c r="B92">
        <v>399</v>
      </c>
      <c r="C92">
        <f t="shared" si="20"/>
        <v>6.9638637154573741</v>
      </c>
      <c r="D92">
        <f t="shared" si="21"/>
        <v>329.92618378272346</v>
      </c>
      <c r="E92">
        <f t="shared" si="22"/>
        <v>14.792107643904497</v>
      </c>
      <c r="F92">
        <f t="shared" si="15"/>
        <v>1.6962175797234069</v>
      </c>
      <c r="G92">
        <f t="shared" si="16"/>
        <v>128.58703062707301</v>
      </c>
      <c r="H92" s="10">
        <v>0</v>
      </c>
      <c r="I92">
        <f t="shared" si="23"/>
        <v>0</v>
      </c>
      <c r="J92">
        <f t="shared" si="17"/>
        <v>0</v>
      </c>
      <c r="K92">
        <f t="shared" si="18"/>
        <v>0</v>
      </c>
      <c r="L92">
        <f t="shared" si="19"/>
        <v>0</v>
      </c>
      <c r="M92">
        <f t="shared" si="24"/>
        <v>-0.41415568934071356</v>
      </c>
      <c r="N92">
        <f t="shared" si="25"/>
        <v>3.9875550781854803</v>
      </c>
      <c r="O92">
        <f t="shared" si="26"/>
        <v>1.7820729215085025</v>
      </c>
      <c r="P92">
        <f t="shared" si="27"/>
        <v>8.6437136648993496E-2</v>
      </c>
      <c r="Q92">
        <f t="shared" si="28"/>
        <v>1.1330393600064079E-2</v>
      </c>
      <c r="R92">
        <f t="shared" si="29"/>
        <v>0</v>
      </c>
    </row>
    <row r="93" spans="1:18">
      <c r="A93" s="11"/>
      <c r="B93">
        <v>402</v>
      </c>
      <c r="C93">
        <f t="shared" si="20"/>
        <v>7.0162235930172052</v>
      </c>
      <c r="D93">
        <f t="shared" si="21"/>
        <v>315.49148863615346</v>
      </c>
      <c r="E93">
        <f t="shared" si="22"/>
        <v>7.4367933540702724</v>
      </c>
      <c r="F93">
        <f t="shared" si="15"/>
        <v>1.8161670468050783</v>
      </c>
      <c r="G93">
        <f t="shared" si="16"/>
        <v>136.72132509458876</v>
      </c>
      <c r="H93" s="10">
        <v>0</v>
      </c>
      <c r="I93">
        <f t="shared" si="23"/>
        <v>0</v>
      </c>
      <c r="J93">
        <f t="shared" si="17"/>
        <v>0</v>
      </c>
      <c r="K93">
        <f t="shared" si="18"/>
        <v>0</v>
      </c>
      <c r="L93">
        <f t="shared" si="19"/>
        <v>0</v>
      </c>
      <c r="M93">
        <f t="shared" si="24"/>
        <v>-0.44035478823945617</v>
      </c>
      <c r="N93">
        <f t="shared" si="25"/>
        <v>4.0543071733420764</v>
      </c>
      <c r="O93">
        <f t="shared" si="26"/>
        <v>1.6180883524159142</v>
      </c>
      <c r="P93">
        <f t="shared" si="27"/>
        <v>4.4184096850080304E-2</v>
      </c>
      <c r="Q93">
        <f t="shared" si="28"/>
        <v>2.188863960064474E-2</v>
      </c>
      <c r="R93">
        <f t="shared" si="29"/>
        <v>0</v>
      </c>
    </row>
    <row r="94" spans="1:18">
      <c r="A94" s="11"/>
      <c r="B94">
        <v>405</v>
      </c>
      <c r="C94">
        <f t="shared" si="20"/>
        <v>7.0685834705770336</v>
      </c>
      <c r="D94">
        <f t="shared" si="21"/>
        <v>300.19205324877703</v>
      </c>
      <c r="E94">
        <f t="shared" si="22"/>
        <v>1.6560492085902645E-13</v>
      </c>
      <c r="F94">
        <f t="shared" si="15"/>
        <v>1.856741299004967</v>
      </c>
      <c r="G94">
        <f t="shared" si="16"/>
        <v>144.48087591340263</v>
      </c>
      <c r="H94" s="10">
        <v>0</v>
      </c>
      <c r="I94">
        <f t="shared" si="23"/>
        <v>0</v>
      </c>
      <c r="J94">
        <f t="shared" si="17"/>
        <v>0</v>
      </c>
      <c r="K94">
        <f t="shared" si="18"/>
        <v>0</v>
      </c>
      <c r="L94">
        <f t="shared" si="19"/>
        <v>0</v>
      </c>
      <c r="M94">
        <f t="shared" si="24"/>
        <v>-0.46534690527231937</v>
      </c>
      <c r="N94">
        <f t="shared" si="25"/>
        <v>4.0766394306892133</v>
      </c>
      <c r="O94">
        <f t="shared" si="26"/>
        <v>1.4142610779594951</v>
      </c>
      <c r="P94">
        <f t="shared" si="27"/>
        <v>9.8932539408614042E-16</v>
      </c>
      <c r="Q94">
        <f t="shared" si="28"/>
        <v>3.0955210985128465E-2</v>
      </c>
      <c r="R94">
        <f t="shared" si="29"/>
        <v>0</v>
      </c>
    </row>
    <row r="95" spans="1:18">
      <c r="A95" s="11"/>
      <c r="B95">
        <v>408</v>
      </c>
      <c r="C95">
        <f t="shared" si="20"/>
        <v>7.1209433481368638</v>
      </c>
      <c r="D95">
        <f t="shared" si="21"/>
        <v>284.06981230953897</v>
      </c>
      <c r="E95">
        <f t="shared" si="22"/>
        <v>-7.4367933540701934</v>
      </c>
      <c r="F95">
        <f t="shared" si="15"/>
        <v>1.8161670468050788</v>
      </c>
      <c r="G95">
        <f t="shared" si="16"/>
        <v>151.84441469408068</v>
      </c>
      <c r="H95" s="10">
        <v>0</v>
      </c>
      <c r="I95">
        <f t="shared" si="23"/>
        <v>0</v>
      </c>
      <c r="J95">
        <f t="shared" si="17"/>
        <v>0</v>
      </c>
      <c r="K95">
        <f t="shared" si="18"/>
        <v>0</v>
      </c>
      <c r="L95">
        <f t="shared" si="19"/>
        <v>0</v>
      </c>
      <c r="M95">
        <f t="shared" si="24"/>
        <v>-0.48906353878369868</v>
      </c>
      <c r="N95">
        <f t="shared" si="25"/>
        <v>4.0543071733420764</v>
      </c>
      <c r="O95">
        <f t="shared" si="26"/>
        <v>1.17561000210029</v>
      </c>
      <c r="P95">
        <f t="shared" si="27"/>
        <v>-4.4184096850079846E-2</v>
      </c>
      <c r="Q95">
        <f t="shared" si="28"/>
        <v>3.7912235896880822E-2</v>
      </c>
      <c r="R95">
        <f t="shared" si="29"/>
        <v>0</v>
      </c>
    </row>
    <row r="96" spans="1:18">
      <c r="A96" s="11"/>
      <c r="B96">
        <v>411</v>
      </c>
      <c r="C96">
        <f t="shared" si="20"/>
        <v>7.1733032256966949</v>
      </c>
      <c r="D96">
        <f t="shared" si="21"/>
        <v>267.16895576021068</v>
      </c>
      <c r="E96">
        <f t="shared" si="22"/>
        <v>-14.792107643904419</v>
      </c>
      <c r="F96">
        <f t="shared" si="15"/>
        <v>1.6962175797234089</v>
      </c>
      <c r="G96">
        <f t="shared" si="16"/>
        <v>158.79175848865822</v>
      </c>
      <c r="H96" s="10">
        <v>0</v>
      </c>
      <c r="I96">
        <f t="shared" si="23"/>
        <v>0</v>
      </c>
      <c r="J96">
        <f t="shared" si="17"/>
        <v>0</v>
      </c>
      <c r="K96">
        <f t="shared" si="18"/>
        <v>0</v>
      </c>
      <c r="L96">
        <f t="shared" si="19"/>
        <v>0</v>
      </c>
      <c r="M96">
        <f t="shared" si="24"/>
        <v>-0.51143968312966193</v>
      </c>
      <c r="N96">
        <f t="shared" si="25"/>
        <v>3.9875550781854812</v>
      </c>
      <c r="O96">
        <f t="shared" si="26"/>
        <v>0.90801150636346795</v>
      </c>
      <c r="P96">
        <f t="shared" si="27"/>
        <v>-8.6437136648993065E-2</v>
      </c>
      <c r="Q96">
        <f t="shared" si="28"/>
        <v>4.2285604585192947E-2</v>
      </c>
      <c r="R96">
        <f t="shared" si="29"/>
        <v>0</v>
      </c>
    </row>
    <row r="97" spans="1:18">
      <c r="A97" s="11"/>
      <c r="B97">
        <v>414</v>
      </c>
      <c r="C97">
        <f t="shared" si="20"/>
        <v>7.2256631032565233</v>
      </c>
      <c r="D97">
        <f t="shared" si="21"/>
        <v>249.53580767383093</v>
      </c>
      <c r="E97">
        <f t="shared" si="22"/>
        <v>-21.985356506944136</v>
      </c>
      <c r="F97">
        <f t="shared" si="15"/>
        <v>1.502135265052839</v>
      </c>
      <c r="G97">
        <f t="shared" si="16"/>
        <v>165.30386511069781</v>
      </c>
      <c r="H97" s="10">
        <v>0</v>
      </c>
      <c r="I97">
        <f t="shared" si="23"/>
        <v>0</v>
      </c>
      <c r="J97">
        <f t="shared" si="17"/>
        <v>0</v>
      </c>
      <c r="K97">
        <f t="shared" si="18"/>
        <v>0</v>
      </c>
      <c r="L97">
        <f t="shared" si="19"/>
        <v>0</v>
      </c>
      <c r="M97">
        <f t="shared" si="24"/>
        <v>-0.53241400685390228</v>
      </c>
      <c r="N97">
        <f t="shared" si="25"/>
        <v>3.8771144951427448</v>
      </c>
      <c r="O97">
        <f t="shared" si="26"/>
        <v>0.61805475382256658</v>
      </c>
      <c r="P97">
        <f t="shared" si="27"/>
        <v>-0.12491245880494348</v>
      </c>
      <c r="Q97">
        <f t="shared" si="28"/>
        <v>4.3777279201289626E-2</v>
      </c>
      <c r="R97">
        <f t="shared" si="29"/>
        <v>0</v>
      </c>
    </row>
    <row r="98" spans="1:18">
      <c r="A98" s="11"/>
      <c r="B98">
        <v>417</v>
      </c>
      <c r="C98">
        <f t="shared" si="20"/>
        <v>7.2780229808163543</v>
      </c>
      <c r="D98">
        <f t="shared" si="21"/>
        <v>231.2186992836377</v>
      </c>
      <c r="E98">
        <f t="shared" si="22"/>
        <v>-28.937729203362505</v>
      </c>
      <c r="F98">
        <f t="shared" si="15"/>
        <v>1.2424024312547273</v>
      </c>
      <c r="G98">
        <f t="shared" si="16"/>
        <v>171.3628853286001</v>
      </c>
      <c r="H98" s="10">
        <v>0</v>
      </c>
      <c r="I98">
        <f t="shared" si="23"/>
        <v>0</v>
      </c>
      <c r="J98">
        <f t="shared" si="17"/>
        <v>0</v>
      </c>
      <c r="K98">
        <f t="shared" si="18"/>
        <v>0</v>
      </c>
      <c r="L98">
        <f t="shared" si="19"/>
        <v>0</v>
      </c>
      <c r="M98">
        <f t="shared" si="24"/>
        <v>-0.55192902079300088</v>
      </c>
      <c r="N98">
        <f t="shared" si="25"/>
        <v>3.7241954343528496</v>
      </c>
      <c r="O98">
        <f t="shared" si="26"/>
        <v>0.31287944203641294</v>
      </c>
      <c r="P98">
        <f t="shared" si="27"/>
        <v>-0.15792850711464035</v>
      </c>
      <c r="Q98">
        <f t="shared" si="28"/>
        <v>4.228560458519294E-2</v>
      </c>
      <c r="R98">
        <f t="shared" si="29"/>
        <v>0</v>
      </c>
    </row>
    <row r="99" spans="1:18">
      <c r="A99" s="11"/>
      <c r="B99">
        <v>420</v>
      </c>
      <c r="C99">
        <f t="shared" si="20"/>
        <v>7.3303828583761845</v>
      </c>
      <c r="D99">
        <f t="shared" si="21"/>
        <v>212.26783651052301</v>
      </c>
      <c r="E99">
        <f t="shared" si="22"/>
        <v>-35.573054083019571</v>
      </c>
      <c r="F99">
        <f t="shared" si="15"/>
        <v>0.92837064950248127</v>
      </c>
      <c r="G99">
        <f t="shared" si="16"/>
        <v>176.95221178910467</v>
      </c>
      <c r="H99" s="10">
        <v>0</v>
      </c>
      <c r="I99">
        <f t="shared" si="23"/>
        <v>0</v>
      </c>
      <c r="J99">
        <f t="shared" si="17"/>
        <v>0</v>
      </c>
      <c r="K99">
        <f t="shared" si="18"/>
        <v>0</v>
      </c>
      <c r="L99">
        <f t="shared" si="19"/>
        <v>0</v>
      </c>
      <c r="M99">
        <f t="shared" si="24"/>
        <v>-0.56993123565022141</v>
      </c>
      <c r="N99">
        <f t="shared" si="25"/>
        <v>3.5304733090461893</v>
      </c>
      <c r="O99">
        <f t="shared" si="26"/>
        <v>-5.3904006245226982E-15</v>
      </c>
      <c r="P99">
        <f t="shared" si="27"/>
        <v>-0.1840423218383703</v>
      </c>
      <c r="Q99">
        <f t="shared" si="28"/>
        <v>3.7912235896880961E-2</v>
      </c>
      <c r="R99">
        <f t="shared" si="29"/>
        <v>0</v>
      </c>
    </row>
    <row r="100" spans="1:18">
      <c r="A100" s="11"/>
      <c r="B100">
        <v>423</v>
      </c>
      <c r="C100">
        <f t="shared" si="20"/>
        <v>7.3827427359360138</v>
      </c>
      <c r="D100">
        <f t="shared" si="21"/>
        <v>192.73516235208973</v>
      </c>
      <c r="E100">
        <f t="shared" si="22"/>
        <v>-41.818633138002831</v>
      </c>
      <c r="F100">
        <f t="shared" si="15"/>
        <v>0.57376461555035241</v>
      </c>
      <c r="G100">
        <f t="shared" si="16"/>
        <v>182.05652453689265</v>
      </c>
      <c r="H100" s="10">
        <v>0</v>
      </c>
      <c r="I100">
        <f t="shared" si="23"/>
        <v>0</v>
      </c>
      <c r="J100">
        <f t="shared" si="17"/>
        <v>0</v>
      </c>
      <c r="K100">
        <f t="shared" si="18"/>
        <v>0</v>
      </c>
      <c r="L100">
        <f t="shared" si="19"/>
        <v>0</v>
      </c>
      <c r="M100">
        <f t="shared" si="24"/>
        <v>-0.58637130860595887</v>
      </c>
      <c r="N100">
        <f t="shared" si="25"/>
        <v>3.2980705793665859</v>
      </c>
      <c r="O100">
        <f t="shared" si="26"/>
        <v>-0.31287944203641654</v>
      </c>
      <c r="P100">
        <f t="shared" si="27"/>
        <v>-0.20211260396472086</v>
      </c>
      <c r="Q100">
        <f t="shared" si="28"/>
        <v>3.095521098512867E-2</v>
      </c>
      <c r="R100">
        <f t="shared" si="29"/>
        <v>0</v>
      </c>
    </row>
    <row r="101" spans="1:18">
      <c r="A101" s="11"/>
      <c r="B101">
        <v>426</v>
      </c>
      <c r="C101">
        <f t="shared" si="20"/>
        <v>7.435102613495844</v>
      </c>
      <c r="D101">
        <f t="shared" si="21"/>
        <v>172.67421451050592</v>
      </c>
      <c r="E101">
        <f t="shared" si="22"/>
        <v>-47.606038497214641</v>
      </c>
      <c r="F101">
        <f t="shared" si="15"/>
        <v>0.1940823146705758</v>
      </c>
      <c r="G101">
        <f t="shared" si="16"/>
        <v>186.66183300551899</v>
      </c>
      <c r="H101" s="10">
        <v>0</v>
      </c>
      <c r="I101">
        <f t="shared" si="23"/>
        <v>0</v>
      </c>
      <c r="J101">
        <f t="shared" si="17"/>
        <v>0</v>
      </c>
      <c r="K101">
        <f t="shared" si="18"/>
        <v>0</v>
      </c>
      <c r="L101">
        <f t="shared" si="19"/>
        <v>0</v>
      </c>
      <c r="M101">
        <f t="shared" si="24"/>
        <v>-0.6012041785629777</v>
      </c>
      <c r="N101">
        <f t="shared" si="25"/>
        <v>3.0295334982537994</v>
      </c>
      <c r="O101">
        <f t="shared" si="26"/>
        <v>-0.61805475382256336</v>
      </c>
      <c r="P101">
        <f t="shared" si="27"/>
        <v>-0.21134959545393711</v>
      </c>
      <c r="Q101">
        <f t="shared" si="28"/>
        <v>2.1888639600644712E-2</v>
      </c>
      <c r="R101">
        <f t="shared" si="29"/>
        <v>0</v>
      </c>
    </row>
    <row r="102" spans="1:18">
      <c r="A102" s="11"/>
      <c r="B102">
        <v>429</v>
      </c>
      <c r="C102">
        <f t="shared" si="20"/>
        <v>7.4874624910556742</v>
      </c>
      <c r="D102">
        <f t="shared" si="21"/>
        <v>152.13997864938631</v>
      </c>
      <c r="E102">
        <f t="shared" si="22"/>
        <v>-52.871862136446943</v>
      </c>
      <c r="F102">
        <f t="shared" si="15"/>
        <v>-0.19408231467057807</v>
      </c>
      <c r="G102">
        <f t="shared" si="16"/>
        <v>190.7555143645821</v>
      </c>
      <c r="H102" s="10">
        <v>0</v>
      </c>
      <c r="I102">
        <f t="shared" si="23"/>
        <v>0</v>
      </c>
      <c r="J102">
        <f t="shared" si="17"/>
        <v>0</v>
      </c>
      <c r="K102">
        <f t="shared" si="18"/>
        <v>0</v>
      </c>
      <c r="L102">
        <f t="shared" si="19"/>
        <v>0</v>
      </c>
      <c r="M102">
        <f t="shared" si="24"/>
        <v>-0.6143891896557454</v>
      </c>
      <c r="N102">
        <f t="shared" si="25"/>
        <v>2.7278042141635024</v>
      </c>
      <c r="O102">
        <f t="shared" si="26"/>
        <v>-0.90801150636347117</v>
      </c>
      <c r="P102">
        <f t="shared" si="27"/>
        <v>-0.21134959545393708</v>
      </c>
      <c r="Q102">
        <f t="shared" si="28"/>
        <v>1.1330393600064048E-2</v>
      </c>
      <c r="R102">
        <f t="shared" si="29"/>
        <v>0</v>
      </c>
    </row>
    <row r="103" spans="1:18">
      <c r="A103" s="11"/>
      <c r="B103">
        <v>432</v>
      </c>
      <c r="C103">
        <f t="shared" si="20"/>
        <v>7.5398223686155035</v>
      </c>
      <c r="D103">
        <f t="shared" si="21"/>
        <v>131.18873768190929</v>
      </c>
      <c r="E103">
        <f t="shared" si="22"/>
        <v>-57.558410589963813</v>
      </c>
      <c r="F103">
        <f t="shared" si="15"/>
        <v>-0.5737646155503483</v>
      </c>
      <c r="G103">
        <f t="shared" si="16"/>
        <v>194.32634811802507</v>
      </c>
      <c r="H103" s="10">
        <v>0</v>
      </c>
      <c r="I103">
        <f t="shared" si="23"/>
        <v>0</v>
      </c>
      <c r="J103">
        <f t="shared" si="17"/>
        <v>0</v>
      </c>
      <c r="K103">
        <f t="shared" si="18"/>
        <v>0</v>
      </c>
      <c r="L103">
        <f t="shared" si="19"/>
        <v>0</v>
      </c>
      <c r="M103">
        <f t="shared" si="24"/>
        <v>-0.62589020268533546</v>
      </c>
      <c r="N103">
        <f t="shared" si="25"/>
        <v>2.3961885362731055</v>
      </c>
      <c r="O103">
        <f t="shared" si="26"/>
        <v>-1.1756100021002871</v>
      </c>
      <c r="P103">
        <f t="shared" si="27"/>
        <v>-0.202112603964721</v>
      </c>
      <c r="Q103">
        <f t="shared" si="28"/>
        <v>6.4360399168275908E-17</v>
      </c>
      <c r="R103">
        <f t="shared" si="29"/>
        <v>0</v>
      </c>
    </row>
    <row r="104" spans="1:18">
      <c r="A104" s="11"/>
      <c r="B104">
        <v>435</v>
      </c>
      <c r="C104">
        <f t="shared" si="20"/>
        <v>7.5921822461753337</v>
      </c>
      <c r="D104">
        <f t="shared" si="21"/>
        <v>109.87791750326318</v>
      </c>
      <c r="E104">
        <f t="shared" si="22"/>
        <v>-61.614337052185348</v>
      </c>
      <c r="F104">
        <f t="shared" si="15"/>
        <v>-0.92837064950248349</v>
      </c>
      <c r="G104">
        <f t="shared" si="16"/>
        <v>197.36454685873542</v>
      </c>
      <c r="H104" s="10">
        <v>0</v>
      </c>
      <c r="I104">
        <f t="shared" si="23"/>
        <v>0</v>
      </c>
      <c r="J104">
        <f t="shared" si="17"/>
        <v>0</v>
      </c>
      <c r="K104">
        <f t="shared" si="18"/>
        <v>0</v>
      </c>
      <c r="L104">
        <f t="shared" si="19"/>
        <v>0</v>
      </c>
      <c r="M104">
        <f t="shared" si="24"/>
        <v>-0.63567569417445968</v>
      </c>
      <c r="N104">
        <f t="shared" si="25"/>
        <v>2.0383197153446067</v>
      </c>
      <c r="O104">
        <f t="shared" si="26"/>
        <v>-1.4142610779594926</v>
      </c>
      <c r="P104">
        <f t="shared" si="27"/>
        <v>-0.18404232183837013</v>
      </c>
      <c r="Q104">
        <f t="shared" si="28"/>
        <v>-1.1330393600064222E-2</v>
      </c>
      <c r="R104">
        <f t="shared" si="29"/>
        <v>0</v>
      </c>
    </row>
    <row r="105" spans="1:18">
      <c r="A105" s="11"/>
      <c r="B105">
        <v>438</v>
      </c>
      <c r="C105">
        <f t="shared" si="20"/>
        <v>7.6445421237351638</v>
      </c>
      <c r="D105">
        <f t="shared" si="21"/>
        <v>88.265929590261024</v>
      </c>
      <c r="E105">
        <f t="shared" si="22"/>
        <v>-64.995203944034188</v>
      </c>
      <c r="F105">
        <f t="shared" si="15"/>
        <v>-1.2424024312547288</v>
      </c>
      <c r="G105">
        <f t="shared" si="16"/>
        <v>199.86178309514742</v>
      </c>
      <c r="H105" s="10">
        <v>0</v>
      </c>
      <c r="I105">
        <f t="shared" si="23"/>
        <v>0</v>
      </c>
      <c r="J105">
        <f t="shared" si="17"/>
        <v>0</v>
      </c>
      <c r="K105">
        <f t="shared" si="18"/>
        <v>0</v>
      </c>
      <c r="L105">
        <f t="shared" si="19"/>
        <v>0</v>
      </c>
      <c r="M105">
        <f t="shared" si="24"/>
        <v>-0.64371884277112756</v>
      </c>
      <c r="N105">
        <f t="shared" si="25"/>
        <v>1.6581186370689698</v>
      </c>
      <c r="O105">
        <f t="shared" si="26"/>
        <v>-1.6180883524159164</v>
      </c>
      <c r="P105">
        <f t="shared" si="27"/>
        <v>-0.15792850711464018</v>
      </c>
      <c r="Q105">
        <f t="shared" si="28"/>
        <v>-2.1888639600644869E-2</v>
      </c>
      <c r="R105">
        <f t="shared" si="29"/>
        <v>0</v>
      </c>
    </row>
    <row r="106" spans="1:18">
      <c r="A106" s="11"/>
      <c r="B106">
        <v>441</v>
      </c>
      <c r="C106">
        <f t="shared" si="20"/>
        <v>7.6969020012949931</v>
      </c>
      <c r="D106">
        <f t="shared" si="21"/>
        <v>66.412010899541883</v>
      </c>
      <c r="E106">
        <f t="shared" si="22"/>
        <v>-67.663969780351295</v>
      </c>
      <c r="F106">
        <f t="shared" si="15"/>
        <v>-1.5021352650528323</v>
      </c>
      <c r="G106">
        <f t="shared" si="16"/>
        <v>201.81121207631782</v>
      </c>
      <c r="H106" s="10">
        <v>0</v>
      </c>
      <c r="I106">
        <f t="shared" si="23"/>
        <v>0</v>
      </c>
      <c r="J106">
        <f t="shared" si="17"/>
        <v>0</v>
      </c>
      <c r="K106">
        <f t="shared" si="18"/>
        <v>0</v>
      </c>
      <c r="L106">
        <f t="shared" si="19"/>
        <v>0</v>
      </c>
      <c r="M106">
        <f t="shared" si="24"/>
        <v>-0.64999760276410767</v>
      </c>
      <c r="N106">
        <f t="shared" si="25"/>
        <v>1.2597508640219801</v>
      </c>
      <c r="O106">
        <f t="shared" si="26"/>
        <v>-1.7820729215084974</v>
      </c>
      <c r="P106">
        <f t="shared" si="27"/>
        <v>-0.12491245880494452</v>
      </c>
      <c r="Q106">
        <f t="shared" si="28"/>
        <v>-3.0955210985128569E-2</v>
      </c>
      <c r="R106">
        <f t="shared" si="29"/>
        <v>0</v>
      </c>
    </row>
    <row r="107" spans="1:18">
      <c r="A107" s="11"/>
      <c r="B107">
        <v>444</v>
      </c>
      <c r="C107">
        <f t="shared" si="20"/>
        <v>7.7492618788548233</v>
      </c>
      <c r="D107">
        <f t="shared" si="21"/>
        <v>44.376061503188978</v>
      </c>
      <c r="E107">
        <f t="shared" si="22"/>
        <v>-69.591395004158954</v>
      </c>
      <c r="F107">
        <f t="shared" si="15"/>
        <v>-1.6962175797234096</v>
      </c>
      <c r="G107">
        <f t="shared" si="16"/>
        <v>203.20749055291239</v>
      </c>
      <c r="H107" s="10">
        <v>0</v>
      </c>
      <c r="I107">
        <f t="shared" si="23"/>
        <v>0</v>
      </c>
      <c r="J107">
        <f t="shared" si="17"/>
        <v>0</v>
      </c>
      <c r="K107">
        <f t="shared" si="18"/>
        <v>0</v>
      </c>
      <c r="L107">
        <f t="shared" si="19"/>
        <v>0</v>
      </c>
      <c r="M107">
        <f t="shared" si="24"/>
        <v>-0.65449476450869093</v>
      </c>
      <c r="N107">
        <f t="shared" si="25"/>
        <v>0.84758099688894228</v>
      </c>
      <c r="O107">
        <f t="shared" si="26"/>
        <v>-1.9021769409126017</v>
      </c>
      <c r="P107">
        <f t="shared" si="27"/>
        <v>-8.6437136648992829E-2</v>
      </c>
      <c r="Q107">
        <f t="shared" si="28"/>
        <v>-3.7912235896880898E-2</v>
      </c>
      <c r="R107">
        <f t="shared" si="29"/>
        <v>0</v>
      </c>
    </row>
    <row r="108" spans="1:18">
      <c r="A108" s="11"/>
      <c r="B108">
        <v>447</v>
      </c>
      <c r="C108">
        <f t="shared" si="20"/>
        <v>7.8016217564146526</v>
      </c>
      <c r="D108">
        <f t="shared" si="21"/>
        <v>22.218480406798442</v>
      </c>
      <c r="E108">
        <f t="shared" si="22"/>
        <v>-70.75636234136536</v>
      </c>
      <c r="F108">
        <f t="shared" si="15"/>
        <v>-1.816167046805077</v>
      </c>
      <c r="G108">
        <f t="shared" si="16"/>
        <v>204.04679142268091</v>
      </c>
      <c r="H108" s="10">
        <v>0</v>
      </c>
      <c r="I108">
        <f t="shared" si="23"/>
        <v>0</v>
      </c>
      <c r="J108">
        <f t="shared" si="17"/>
        <v>0</v>
      </c>
      <c r="K108">
        <f t="shared" si="18"/>
        <v>0</v>
      </c>
      <c r="L108">
        <f t="shared" si="19"/>
        <v>0</v>
      </c>
      <c r="M108">
        <f t="shared" si="24"/>
        <v>-0.65719800159712916</v>
      </c>
      <c r="N108">
        <f t="shared" si="25"/>
        <v>0.42612485498627006</v>
      </c>
      <c r="O108">
        <f t="shared" si="26"/>
        <v>-1.9754430510681065</v>
      </c>
      <c r="P108">
        <f t="shared" si="27"/>
        <v>-4.4184096850081067E-2</v>
      </c>
      <c r="Q108">
        <f t="shared" si="28"/>
        <v>-4.2285604585192912E-2</v>
      </c>
      <c r="R108">
        <f t="shared" si="29"/>
        <v>0</v>
      </c>
    </row>
    <row r="109" spans="1:18">
      <c r="A109" s="11"/>
      <c r="B109">
        <v>450</v>
      </c>
      <c r="C109">
        <f t="shared" si="20"/>
        <v>7.8539816339744828</v>
      </c>
      <c r="D109">
        <f t="shared" si="21"/>
        <v>1.300298059638315E-13</v>
      </c>
      <c r="E109">
        <f t="shared" si="22"/>
        <v>-71.14610816603907</v>
      </c>
      <c r="F109">
        <f t="shared" si="15"/>
        <v>-1.856741299004967</v>
      </c>
      <c r="G109">
        <f t="shared" si="16"/>
        <v>204.32681422027846</v>
      </c>
      <c r="H109" s="10">
        <v>0</v>
      </c>
      <c r="I109">
        <f t="shared" si="23"/>
        <v>0</v>
      </c>
      <c r="J109">
        <f t="shared" si="17"/>
        <v>0</v>
      </c>
      <c r="K109">
        <f t="shared" si="18"/>
        <v>0</v>
      </c>
      <c r="L109">
        <f t="shared" si="19"/>
        <v>0</v>
      </c>
      <c r="M109">
        <f t="shared" si="24"/>
        <v>-0.65809990464446266</v>
      </c>
      <c r="N109">
        <f t="shared" si="25"/>
        <v>2.4972442498642232E-15</v>
      </c>
      <c r="O109">
        <f t="shared" si="26"/>
        <v>-2.0000671971867074</v>
      </c>
      <c r="P109">
        <f t="shared" si="27"/>
        <v>-2.6036091464840897E-16</v>
      </c>
      <c r="Q109">
        <f t="shared" si="28"/>
        <v>-4.3777279201289626E-2</v>
      </c>
      <c r="R109">
        <f t="shared" si="29"/>
        <v>0</v>
      </c>
    </row>
    <row r="110" spans="1:18">
      <c r="A110" s="11"/>
      <c r="B110">
        <v>453</v>
      </c>
      <c r="C110">
        <f t="shared" si="20"/>
        <v>7.906341511534313</v>
      </c>
      <c r="D110">
        <f t="shared" si="21"/>
        <v>-22.218480406798186</v>
      </c>
      <c r="E110">
        <f t="shared" si="22"/>
        <v>-70.75636234136536</v>
      </c>
      <c r="F110">
        <f t="shared" si="15"/>
        <v>-1.8161670468050781</v>
      </c>
      <c r="G110">
        <f t="shared" si="16"/>
        <v>204.04679142268091</v>
      </c>
      <c r="H110" s="10">
        <v>0</v>
      </c>
      <c r="I110">
        <f t="shared" si="23"/>
        <v>0</v>
      </c>
      <c r="J110">
        <f t="shared" si="17"/>
        <v>0</v>
      </c>
      <c r="K110">
        <f t="shared" si="18"/>
        <v>0</v>
      </c>
      <c r="L110">
        <f t="shared" si="19"/>
        <v>0</v>
      </c>
      <c r="M110">
        <f t="shared" si="24"/>
        <v>-0.65719800159712916</v>
      </c>
      <c r="N110">
        <f t="shared" si="25"/>
        <v>-0.42612485498626512</v>
      </c>
      <c r="O110">
        <f t="shared" si="26"/>
        <v>-1.9754430510681078</v>
      </c>
      <c r="P110">
        <f t="shared" si="27"/>
        <v>4.4184096850080561E-2</v>
      </c>
      <c r="Q110">
        <f t="shared" si="28"/>
        <v>-4.2285604585192912E-2</v>
      </c>
      <c r="R110">
        <f t="shared" si="29"/>
        <v>0</v>
      </c>
    </row>
    <row r="111" spans="1:18">
      <c r="A111" s="11"/>
      <c r="B111">
        <v>456</v>
      </c>
      <c r="C111">
        <f t="shared" si="20"/>
        <v>7.9587013890941423</v>
      </c>
      <c r="D111">
        <f t="shared" si="21"/>
        <v>-44.376061503188723</v>
      </c>
      <c r="E111">
        <f t="shared" si="22"/>
        <v>-69.591395004158954</v>
      </c>
      <c r="F111">
        <f t="shared" si="15"/>
        <v>-1.6962175797234118</v>
      </c>
      <c r="G111">
        <f t="shared" si="16"/>
        <v>203.20749055291242</v>
      </c>
      <c r="H111" s="10">
        <v>0</v>
      </c>
      <c r="I111">
        <f t="shared" si="23"/>
        <v>0</v>
      </c>
      <c r="J111">
        <f t="shared" si="17"/>
        <v>0</v>
      </c>
      <c r="K111">
        <f t="shared" si="18"/>
        <v>0</v>
      </c>
      <c r="L111">
        <f t="shared" si="19"/>
        <v>0</v>
      </c>
      <c r="M111">
        <f t="shared" si="24"/>
        <v>-0.65449476450869104</v>
      </c>
      <c r="N111">
        <f t="shared" si="25"/>
        <v>-0.8475809968889374</v>
      </c>
      <c r="O111">
        <f t="shared" si="26"/>
        <v>-1.9021769409126026</v>
      </c>
      <c r="P111">
        <f t="shared" si="27"/>
        <v>8.6437136648992358E-2</v>
      </c>
      <c r="Q111">
        <f t="shared" si="28"/>
        <v>-3.7912235896881044E-2</v>
      </c>
      <c r="R111">
        <f t="shared" si="29"/>
        <v>0</v>
      </c>
    </row>
    <row r="112" spans="1:18">
      <c r="A112" s="11"/>
      <c r="B112">
        <v>459</v>
      </c>
      <c r="C112">
        <f t="shared" si="20"/>
        <v>8.0110612666539716</v>
      </c>
      <c r="D112">
        <f t="shared" si="21"/>
        <v>-66.412010899541244</v>
      </c>
      <c r="E112">
        <f t="shared" si="22"/>
        <v>-67.663969780351351</v>
      </c>
      <c r="F112">
        <f t="shared" si="15"/>
        <v>-1.502135265052839</v>
      </c>
      <c r="G112">
        <f t="shared" si="16"/>
        <v>201.81121207631787</v>
      </c>
      <c r="H112" s="10">
        <v>0</v>
      </c>
      <c r="I112">
        <f t="shared" si="23"/>
        <v>0</v>
      </c>
      <c r="J112">
        <f t="shared" si="17"/>
        <v>0</v>
      </c>
      <c r="K112">
        <f t="shared" si="18"/>
        <v>0</v>
      </c>
      <c r="L112">
        <f t="shared" si="19"/>
        <v>0</v>
      </c>
      <c r="M112">
        <f t="shared" si="24"/>
        <v>-0.64999760276410778</v>
      </c>
      <c r="N112">
        <f t="shared" si="25"/>
        <v>-1.2597508640219683</v>
      </c>
      <c r="O112">
        <f t="shared" si="26"/>
        <v>-1.7820729215085025</v>
      </c>
      <c r="P112">
        <f t="shared" si="27"/>
        <v>0.12491245880494345</v>
      </c>
      <c r="Q112">
        <f t="shared" si="28"/>
        <v>-3.0955210985128996E-2</v>
      </c>
      <c r="R112">
        <f t="shared" si="29"/>
        <v>0</v>
      </c>
    </row>
    <row r="113" spans="1:18">
      <c r="A113" s="11"/>
      <c r="B113">
        <v>462</v>
      </c>
      <c r="C113">
        <f t="shared" si="20"/>
        <v>8.0634211442138035</v>
      </c>
      <c r="D113">
        <f t="shared" si="21"/>
        <v>-88.265929590261507</v>
      </c>
      <c r="E113">
        <f t="shared" si="22"/>
        <v>-64.995203944034103</v>
      </c>
      <c r="F113">
        <f t="shared" si="15"/>
        <v>-1.2424024312547226</v>
      </c>
      <c r="G113">
        <f t="shared" si="16"/>
        <v>199.86178309514739</v>
      </c>
      <c r="H113" s="10">
        <v>0</v>
      </c>
      <c r="I113">
        <f t="shared" si="23"/>
        <v>0</v>
      </c>
      <c r="J113">
        <f t="shared" si="17"/>
        <v>0</v>
      </c>
      <c r="K113">
        <f t="shared" si="18"/>
        <v>0</v>
      </c>
      <c r="L113">
        <f t="shared" si="19"/>
        <v>0</v>
      </c>
      <c r="M113">
        <f t="shared" si="24"/>
        <v>-0.64371884277112734</v>
      </c>
      <c r="N113">
        <f t="shared" si="25"/>
        <v>-1.6581186370689787</v>
      </c>
      <c r="O113">
        <f t="shared" si="26"/>
        <v>-1.6180883524159142</v>
      </c>
      <c r="P113">
        <f t="shared" si="27"/>
        <v>0.15792850711464085</v>
      </c>
      <c r="Q113">
        <f t="shared" si="28"/>
        <v>-2.1888639600644581E-2</v>
      </c>
      <c r="R113">
        <f t="shared" si="29"/>
        <v>0</v>
      </c>
    </row>
    <row r="114" spans="1:18">
      <c r="A114" s="11"/>
      <c r="B114">
        <v>465</v>
      </c>
      <c r="C114">
        <f t="shared" si="20"/>
        <v>8.1157810217736319</v>
      </c>
      <c r="D114">
        <f t="shared" si="21"/>
        <v>-109.87791750326294</v>
      </c>
      <c r="E114">
        <f t="shared" si="22"/>
        <v>-61.614337052185384</v>
      </c>
      <c r="F114">
        <f t="shared" si="15"/>
        <v>-0.92837064950248704</v>
      </c>
      <c r="G114">
        <f t="shared" si="16"/>
        <v>197.36454685873545</v>
      </c>
      <c r="H114" s="10">
        <v>0</v>
      </c>
      <c r="I114">
        <f t="shared" si="23"/>
        <v>0</v>
      </c>
      <c r="J114">
        <f t="shared" si="17"/>
        <v>0</v>
      </c>
      <c r="K114">
        <f t="shared" si="18"/>
        <v>0</v>
      </c>
      <c r="L114">
        <f t="shared" si="19"/>
        <v>0</v>
      </c>
      <c r="M114">
        <f t="shared" si="24"/>
        <v>-0.63567569417445979</v>
      </c>
      <c r="N114">
        <f t="shared" si="25"/>
        <v>-2.0383197153446027</v>
      </c>
      <c r="O114">
        <f t="shared" si="26"/>
        <v>-1.4142610779594953</v>
      </c>
      <c r="P114">
        <f t="shared" si="27"/>
        <v>0.18404232183836988</v>
      </c>
      <c r="Q114">
        <f t="shared" si="28"/>
        <v>-1.1330393600064504E-2</v>
      </c>
      <c r="R114">
        <f t="shared" si="29"/>
        <v>0</v>
      </c>
    </row>
    <row r="115" spans="1:18">
      <c r="A115" s="11"/>
      <c r="B115">
        <v>468</v>
      </c>
      <c r="C115">
        <f t="shared" si="20"/>
        <v>8.1681408993334621</v>
      </c>
      <c r="D115">
        <f t="shared" si="21"/>
        <v>-131.18873768190906</v>
      </c>
      <c r="E115">
        <f t="shared" si="22"/>
        <v>-57.558410589963856</v>
      </c>
      <c r="F115">
        <f t="shared" si="15"/>
        <v>-0.57376461555035263</v>
      </c>
      <c r="G115">
        <f t="shared" si="16"/>
        <v>194.32634811802509</v>
      </c>
      <c r="H115" s="10">
        <v>0</v>
      </c>
      <c r="I115">
        <f t="shared" si="23"/>
        <v>0</v>
      </c>
      <c r="J115">
        <f t="shared" si="17"/>
        <v>0</v>
      </c>
      <c r="K115">
        <f t="shared" si="18"/>
        <v>0</v>
      </c>
      <c r="L115">
        <f t="shared" si="19"/>
        <v>0</v>
      </c>
      <c r="M115">
        <f t="shared" si="24"/>
        <v>-0.62589020268533546</v>
      </c>
      <c r="N115">
        <f t="shared" si="25"/>
        <v>-2.396188536273101</v>
      </c>
      <c r="O115">
        <f t="shared" si="26"/>
        <v>-1.1756100021002902</v>
      </c>
      <c r="P115">
        <f t="shared" si="27"/>
        <v>0.20211260396472086</v>
      </c>
      <c r="Q115">
        <f t="shared" si="28"/>
        <v>8.5804372873458103E-17</v>
      </c>
      <c r="R115">
        <f t="shared" si="29"/>
        <v>0</v>
      </c>
    </row>
    <row r="116" spans="1:18">
      <c r="A116" s="11"/>
      <c r="B116">
        <v>471</v>
      </c>
      <c r="C116">
        <f t="shared" si="20"/>
        <v>8.2205007768932923</v>
      </c>
      <c r="D116">
        <f t="shared" si="21"/>
        <v>-152.13997864938642</v>
      </c>
      <c r="E116">
        <f t="shared" si="22"/>
        <v>-52.871862136446921</v>
      </c>
      <c r="F116">
        <f t="shared" si="15"/>
        <v>-0.19408231467057604</v>
      </c>
      <c r="G116">
        <f t="shared" si="16"/>
        <v>190.75551436458207</v>
      </c>
      <c r="H116" s="10">
        <v>0</v>
      </c>
      <c r="I116">
        <f t="shared" si="23"/>
        <v>0</v>
      </c>
      <c r="J116">
        <f t="shared" si="17"/>
        <v>0</v>
      </c>
      <c r="K116">
        <f t="shared" si="18"/>
        <v>0</v>
      </c>
      <c r="L116">
        <f t="shared" si="19"/>
        <v>0</v>
      </c>
      <c r="M116">
        <f t="shared" si="24"/>
        <v>-0.61438918965574529</v>
      </c>
      <c r="N116">
        <f t="shared" si="25"/>
        <v>-2.7278042141635037</v>
      </c>
      <c r="O116">
        <f t="shared" si="26"/>
        <v>-0.90801150636346817</v>
      </c>
      <c r="P116">
        <f t="shared" si="27"/>
        <v>0.21134959545393711</v>
      </c>
      <c r="Q116">
        <f t="shared" si="28"/>
        <v>1.1330393600064069E-2</v>
      </c>
      <c r="R116">
        <f t="shared" si="29"/>
        <v>0</v>
      </c>
    </row>
    <row r="117" spans="1:18">
      <c r="A117" s="11"/>
      <c r="B117">
        <v>474</v>
      </c>
      <c r="C117">
        <f t="shared" si="20"/>
        <v>8.2728606544531225</v>
      </c>
      <c r="D117">
        <f t="shared" si="21"/>
        <v>-172.67421451050603</v>
      </c>
      <c r="E117">
        <f t="shared" si="22"/>
        <v>-47.606038497214612</v>
      </c>
      <c r="F117">
        <f t="shared" si="15"/>
        <v>0.19408231467057782</v>
      </c>
      <c r="G117">
        <f t="shared" si="16"/>
        <v>186.66183300551896</v>
      </c>
      <c r="H117" s="10">
        <v>0</v>
      </c>
      <c r="I117">
        <f t="shared" si="23"/>
        <v>0</v>
      </c>
      <c r="J117">
        <f t="shared" si="17"/>
        <v>0</v>
      </c>
      <c r="K117">
        <f t="shared" si="18"/>
        <v>0</v>
      </c>
      <c r="L117">
        <f t="shared" si="19"/>
        <v>0</v>
      </c>
      <c r="M117">
        <f t="shared" si="24"/>
        <v>-0.60120417856297759</v>
      </c>
      <c r="N117">
        <f t="shared" si="25"/>
        <v>-3.0295334982538007</v>
      </c>
      <c r="O117">
        <f t="shared" si="26"/>
        <v>-0.61805475382256014</v>
      </c>
      <c r="P117">
        <f t="shared" si="27"/>
        <v>0.21134959545393708</v>
      </c>
      <c r="Q117">
        <f t="shared" si="28"/>
        <v>2.1888639600644997E-2</v>
      </c>
      <c r="R117">
        <f t="shared" si="29"/>
        <v>0</v>
      </c>
    </row>
    <row r="118" spans="1:18">
      <c r="A118" s="11"/>
      <c r="B118">
        <v>477</v>
      </c>
      <c r="C118">
        <f t="shared" si="20"/>
        <v>8.3252205320129526</v>
      </c>
      <c r="D118">
        <f t="shared" si="21"/>
        <v>-192.73516235208984</v>
      </c>
      <c r="E118">
        <f t="shared" si="22"/>
        <v>-41.818633138002795</v>
      </c>
      <c r="F118">
        <f t="shared" si="15"/>
        <v>0.57376461555035441</v>
      </c>
      <c r="G118">
        <f t="shared" si="16"/>
        <v>182.05652453689262</v>
      </c>
      <c r="H118" s="10">
        <v>0</v>
      </c>
      <c r="I118">
        <f t="shared" si="23"/>
        <v>0</v>
      </c>
      <c r="J118">
        <f t="shared" si="17"/>
        <v>0</v>
      </c>
      <c r="K118">
        <f t="shared" si="18"/>
        <v>0</v>
      </c>
      <c r="L118">
        <f t="shared" si="19"/>
        <v>0</v>
      </c>
      <c r="M118">
        <f t="shared" si="24"/>
        <v>-0.58637130860595887</v>
      </c>
      <c r="N118">
        <f t="shared" si="25"/>
        <v>-3.2980705793665877</v>
      </c>
      <c r="O118">
        <f t="shared" si="26"/>
        <v>-0.31287944203641327</v>
      </c>
      <c r="P118">
        <f t="shared" si="27"/>
        <v>0.20211260396472081</v>
      </c>
      <c r="Q118">
        <f t="shared" si="28"/>
        <v>3.095521098512868E-2</v>
      </c>
      <c r="R118">
        <f t="shared" si="29"/>
        <v>0</v>
      </c>
    </row>
    <row r="119" spans="1:18">
      <c r="A119" s="11"/>
      <c r="B119">
        <v>480</v>
      </c>
      <c r="C119">
        <f t="shared" si="20"/>
        <v>8.3775804095727811</v>
      </c>
      <c r="D119">
        <f t="shared" si="21"/>
        <v>-212.26783651052281</v>
      </c>
      <c r="E119">
        <f t="shared" si="22"/>
        <v>-35.573054083019642</v>
      </c>
      <c r="F119">
        <f t="shared" si="15"/>
        <v>0.9283706495024775</v>
      </c>
      <c r="G119">
        <f t="shared" si="16"/>
        <v>176.95221178910475</v>
      </c>
      <c r="H119" s="10">
        <v>0</v>
      </c>
      <c r="I119">
        <f t="shared" si="23"/>
        <v>0</v>
      </c>
      <c r="J119">
        <f t="shared" si="17"/>
        <v>0</v>
      </c>
      <c r="K119">
        <f t="shared" si="18"/>
        <v>0</v>
      </c>
      <c r="L119">
        <f t="shared" si="19"/>
        <v>0</v>
      </c>
      <c r="M119">
        <f t="shared" si="24"/>
        <v>-0.56993123565022175</v>
      </c>
      <c r="N119">
        <f t="shared" si="25"/>
        <v>-3.5304733090461866</v>
      </c>
      <c r="O119">
        <f t="shared" si="26"/>
        <v>-1.9603033890773673E-15</v>
      </c>
      <c r="P119">
        <f t="shared" si="27"/>
        <v>0.18404232183837055</v>
      </c>
      <c r="Q119">
        <f t="shared" si="28"/>
        <v>3.7912235896880822E-2</v>
      </c>
      <c r="R119">
        <f t="shared" si="29"/>
        <v>0</v>
      </c>
    </row>
    <row r="120" spans="1:18">
      <c r="A120" s="11"/>
      <c r="B120">
        <v>483</v>
      </c>
      <c r="C120">
        <f t="shared" si="20"/>
        <v>8.4299402871326112</v>
      </c>
      <c r="D120">
        <f t="shared" si="21"/>
        <v>-231.21869928363748</v>
      </c>
      <c r="E120">
        <f t="shared" si="22"/>
        <v>-28.937729203362583</v>
      </c>
      <c r="F120">
        <f t="shared" si="15"/>
        <v>1.2424024312547239</v>
      </c>
      <c r="G120">
        <f t="shared" si="16"/>
        <v>171.36288532860016</v>
      </c>
      <c r="H120" s="10">
        <v>0</v>
      </c>
      <c r="I120">
        <f t="shared" si="23"/>
        <v>0</v>
      </c>
      <c r="J120">
        <f t="shared" si="17"/>
        <v>0</v>
      </c>
      <c r="K120">
        <f t="shared" si="18"/>
        <v>0</v>
      </c>
      <c r="L120">
        <f t="shared" si="19"/>
        <v>0</v>
      </c>
      <c r="M120">
        <f t="shared" si="24"/>
        <v>-0.5519290207930011</v>
      </c>
      <c r="N120">
        <f t="shared" si="25"/>
        <v>-3.7241954343528483</v>
      </c>
      <c r="O120">
        <f t="shared" si="26"/>
        <v>0.31287944203641638</v>
      </c>
      <c r="P120">
        <f t="shared" si="27"/>
        <v>0.15792850711464071</v>
      </c>
      <c r="Q120">
        <f t="shared" si="28"/>
        <v>4.2285604585192871E-2</v>
      </c>
      <c r="R120">
        <f t="shared" si="29"/>
        <v>0</v>
      </c>
    </row>
    <row r="121" spans="1:18">
      <c r="A121" s="11"/>
      <c r="B121">
        <v>486</v>
      </c>
      <c r="C121">
        <f t="shared" si="20"/>
        <v>8.4823001646924414</v>
      </c>
      <c r="D121">
        <f t="shared" si="21"/>
        <v>-249.53580767383048</v>
      </c>
      <c r="E121">
        <f t="shared" si="22"/>
        <v>-21.985356506944338</v>
      </c>
      <c r="F121">
        <f t="shared" si="15"/>
        <v>1.5021352650528323</v>
      </c>
      <c r="G121">
        <f t="shared" si="16"/>
        <v>165.30386511069801</v>
      </c>
      <c r="H121" s="10">
        <v>0</v>
      </c>
      <c r="I121">
        <f t="shared" si="23"/>
        <v>0</v>
      </c>
      <c r="J121">
        <f t="shared" si="17"/>
        <v>0</v>
      </c>
      <c r="K121">
        <f t="shared" si="18"/>
        <v>0</v>
      </c>
      <c r="L121">
        <f t="shared" si="19"/>
        <v>0</v>
      </c>
      <c r="M121">
        <f t="shared" si="24"/>
        <v>-0.53241400685390283</v>
      </c>
      <c r="N121">
        <f t="shared" si="25"/>
        <v>-3.8771144951427412</v>
      </c>
      <c r="O121">
        <f t="shared" si="26"/>
        <v>0.61805475382256314</v>
      </c>
      <c r="P121">
        <f t="shared" si="27"/>
        <v>0.12491245880494455</v>
      </c>
      <c r="Q121">
        <f t="shared" si="28"/>
        <v>4.3777279201289626E-2</v>
      </c>
      <c r="R121">
        <f t="shared" si="29"/>
        <v>0</v>
      </c>
    </row>
    <row r="122" spans="1:18">
      <c r="A122" s="11"/>
      <c r="B122">
        <v>489</v>
      </c>
      <c r="C122">
        <f t="shared" si="20"/>
        <v>8.5346600422522716</v>
      </c>
      <c r="D122">
        <f t="shared" si="21"/>
        <v>-267.16895576021074</v>
      </c>
      <c r="E122">
        <f t="shared" si="22"/>
        <v>-14.792107643904378</v>
      </c>
      <c r="F122">
        <f t="shared" si="15"/>
        <v>1.6962175797234096</v>
      </c>
      <c r="G122">
        <f t="shared" si="16"/>
        <v>158.79175848865819</v>
      </c>
      <c r="H122" s="10">
        <v>0</v>
      </c>
      <c r="I122">
        <f t="shared" si="23"/>
        <v>0</v>
      </c>
      <c r="J122">
        <f t="shared" si="17"/>
        <v>0</v>
      </c>
      <c r="K122">
        <f t="shared" si="18"/>
        <v>0</v>
      </c>
      <c r="L122">
        <f t="shared" si="19"/>
        <v>0</v>
      </c>
      <c r="M122">
        <f t="shared" si="24"/>
        <v>-0.51143968312966182</v>
      </c>
      <c r="N122">
        <f t="shared" si="25"/>
        <v>-3.9875550781854816</v>
      </c>
      <c r="O122">
        <f t="shared" si="26"/>
        <v>0.90801150636347117</v>
      </c>
      <c r="P122">
        <f t="shared" si="27"/>
        <v>8.6437136648992857E-2</v>
      </c>
      <c r="Q122">
        <f t="shared" si="28"/>
        <v>4.228560458519294E-2</v>
      </c>
      <c r="R122">
        <f t="shared" si="29"/>
        <v>0</v>
      </c>
    </row>
    <row r="123" spans="1:18">
      <c r="A123" s="11"/>
      <c r="B123">
        <v>492</v>
      </c>
      <c r="C123">
        <f t="shared" si="20"/>
        <v>8.5870199198121018</v>
      </c>
      <c r="D123">
        <f t="shared" si="21"/>
        <v>-284.06981230953875</v>
      </c>
      <c r="E123">
        <f t="shared" si="22"/>
        <v>-7.4367933540702795</v>
      </c>
      <c r="F123">
        <f t="shared" si="15"/>
        <v>1.8161670468050781</v>
      </c>
      <c r="G123">
        <f t="shared" si="16"/>
        <v>151.84441469408074</v>
      </c>
      <c r="H123" s="10">
        <v>0</v>
      </c>
      <c r="I123">
        <f t="shared" si="23"/>
        <v>0</v>
      </c>
      <c r="J123">
        <f t="shared" si="17"/>
        <v>0</v>
      </c>
      <c r="K123">
        <f t="shared" si="18"/>
        <v>0</v>
      </c>
      <c r="L123">
        <f t="shared" si="19"/>
        <v>0</v>
      </c>
      <c r="M123">
        <f t="shared" si="24"/>
        <v>-0.48906353878369885</v>
      </c>
      <c r="N123">
        <f t="shared" si="25"/>
        <v>-4.0543071733420764</v>
      </c>
      <c r="O123">
        <f t="shared" si="26"/>
        <v>1.1756100021002924</v>
      </c>
      <c r="P123">
        <f t="shared" si="27"/>
        <v>4.4184096850080359E-2</v>
      </c>
      <c r="Q123">
        <f t="shared" si="28"/>
        <v>3.7912235896880975E-2</v>
      </c>
      <c r="R123">
        <f t="shared" si="29"/>
        <v>0</v>
      </c>
    </row>
    <row r="124" spans="1:18">
      <c r="A124" s="11"/>
      <c r="B124">
        <v>495</v>
      </c>
      <c r="C124">
        <f t="shared" si="20"/>
        <v>8.639379797371932</v>
      </c>
      <c r="D124">
        <f t="shared" si="21"/>
        <v>-300.1920532487768</v>
      </c>
      <c r="E124">
        <f t="shared" si="22"/>
        <v>7.8440376366642152E-14</v>
      </c>
      <c r="F124">
        <f t="shared" si="15"/>
        <v>1.856741299004967</v>
      </c>
      <c r="G124">
        <f t="shared" si="16"/>
        <v>144.48087591340271</v>
      </c>
      <c r="H124" s="10">
        <v>0</v>
      </c>
      <c r="I124">
        <f t="shared" si="23"/>
        <v>0</v>
      </c>
      <c r="J124">
        <f t="shared" si="17"/>
        <v>0</v>
      </c>
      <c r="K124">
        <f t="shared" si="18"/>
        <v>0</v>
      </c>
      <c r="L124">
        <f t="shared" si="19"/>
        <v>0</v>
      </c>
      <c r="M124">
        <f t="shared" si="24"/>
        <v>-0.46534690527231959</v>
      </c>
      <c r="N124">
        <f t="shared" si="25"/>
        <v>-4.0766394306892133</v>
      </c>
      <c r="O124">
        <f t="shared" si="26"/>
        <v>1.4142610779594973</v>
      </c>
      <c r="P124">
        <f t="shared" si="27"/>
        <v>-4.6860356478932228E-16</v>
      </c>
      <c r="Q124">
        <f t="shared" si="28"/>
        <v>3.095521098512867E-2</v>
      </c>
      <c r="R124">
        <f t="shared" si="29"/>
        <v>0</v>
      </c>
    </row>
    <row r="125" spans="1:18">
      <c r="A125" s="11"/>
      <c r="B125">
        <v>498</v>
      </c>
      <c r="C125">
        <f t="shared" si="20"/>
        <v>8.6917396749317604</v>
      </c>
      <c r="D125">
        <f t="shared" si="21"/>
        <v>-315.49148863615324</v>
      </c>
      <c r="E125">
        <f t="shared" si="22"/>
        <v>7.4367933540701863</v>
      </c>
      <c r="F125">
        <f t="shared" si="15"/>
        <v>1.8161670468050795</v>
      </c>
      <c r="G125">
        <f t="shared" si="16"/>
        <v>136.72132509458885</v>
      </c>
      <c r="H125" s="10">
        <v>0</v>
      </c>
      <c r="I125">
        <f t="shared" si="23"/>
        <v>0</v>
      </c>
      <c r="J125">
        <f t="shared" si="17"/>
        <v>0</v>
      </c>
      <c r="K125">
        <f t="shared" si="18"/>
        <v>0</v>
      </c>
      <c r="L125">
        <f t="shared" si="19"/>
        <v>0</v>
      </c>
      <c r="M125">
        <f t="shared" si="24"/>
        <v>-0.44035478823945651</v>
      </c>
      <c r="N125">
        <f t="shared" si="25"/>
        <v>-4.0543071733420764</v>
      </c>
      <c r="O125">
        <f t="shared" si="26"/>
        <v>1.6180883524159122</v>
      </c>
      <c r="P125">
        <f t="shared" si="27"/>
        <v>-4.4184096850079804E-2</v>
      </c>
      <c r="Q125">
        <f t="shared" si="28"/>
        <v>2.188863960064499E-2</v>
      </c>
      <c r="R125">
        <f t="shared" si="29"/>
        <v>0</v>
      </c>
    </row>
    <row r="126" spans="1:18">
      <c r="A126" s="11"/>
      <c r="B126">
        <v>501</v>
      </c>
      <c r="C126">
        <f t="shared" si="20"/>
        <v>8.7440995524915905</v>
      </c>
      <c r="D126">
        <f t="shared" si="21"/>
        <v>-329.92618378272306</v>
      </c>
      <c r="E126">
        <f t="shared" si="22"/>
        <v>14.79210764390429</v>
      </c>
      <c r="F126">
        <f t="shared" si="15"/>
        <v>1.6962175797234118</v>
      </c>
      <c r="G126">
        <f t="shared" si="16"/>
        <v>128.58703062707323</v>
      </c>
      <c r="H126" s="10">
        <v>0</v>
      </c>
      <c r="I126">
        <f t="shared" si="23"/>
        <v>0</v>
      </c>
      <c r="J126">
        <f t="shared" si="17"/>
        <v>0</v>
      </c>
      <c r="K126">
        <f t="shared" si="18"/>
        <v>0</v>
      </c>
      <c r="L126">
        <f t="shared" si="19"/>
        <v>0</v>
      </c>
      <c r="M126">
        <f t="shared" si="24"/>
        <v>-0.41415568934071434</v>
      </c>
      <c r="N126">
        <f t="shared" si="25"/>
        <v>-3.9875550781854825</v>
      </c>
      <c r="O126">
        <f t="shared" si="26"/>
        <v>1.7820729215084974</v>
      </c>
      <c r="P126">
        <f t="shared" si="27"/>
        <v>-8.643713664899233E-2</v>
      </c>
      <c r="Q126">
        <f t="shared" si="28"/>
        <v>1.1330393600064359E-2</v>
      </c>
      <c r="R126">
        <f t="shared" si="29"/>
        <v>0</v>
      </c>
    </row>
    <row r="127" spans="1:18">
      <c r="A127" s="11"/>
      <c r="B127">
        <v>504</v>
      </c>
      <c r="C127">
        <f t="shared" si="20"/>
        <v>8.7964594300514207</v>
      </c>
      <c r="D127">
        <f t="shared" si="21"/>
        <v>-343.45657419243219</v>
      </c>
      <c r="E127">
        <f t="shared" si="22"/>
        <v>21.985356506944253</v>
      </c>
      <c r="F127">
        <f t="shared" si="15"/>
        <v>1.5021352650528352</v>
      </c>
      <c r="G127">
        <f t="shared" si="16"/>
        <v>120.10028804658371</v>
      </c>
      <c r="H127" s="10">
        <v>0</v>
      </c>
      <c r="I127">
        <f t="shared" si="23"/>
        <v>0</v>
      </c>
      <c r="J127">
        <f t="shared" si="17"/>
        <v>0</v>
      </c>
      <c r="K127">
        <f t="shared" si="18"/>
        <v>0</v>
      </c>
      <c r="L127">
        <f t="shared" si="19"/>
        <v>0</v>
      </c>
      <c r="M127">
        <f t="shared" si="24"/>
        <v>-0.38682141848509816</v>
      </c>
      <c r="N127">
        <f t="shared" si="25"/>
        <v>-3.8771144951427421</v>
      </c>
      <c r="O127">
        <f t="shared" si="26"/>
        <v>1.9021769409126017</v>
      </c>
      <c r="P127">
        <f t="shared" si="27"/>
        <v>-0.12491245880494406</v>
      </c>
      <c r="Q127">
        <f t="shared" si="28"/>
        <v>7.5087132362988557E-17</v>
      </c>
      <c r="R127">
        <f t="shared" si="29"/>
        <v>0</v>
      </c>
    </row>
    <row r="128" spans="1:18">
      <c r="A128" s="11"/>
      <c r="B128">
        <v>507</v>
      </c>
      <c r="C128">
        <f t="shared" si="20"/>
        <v>8.8488193076112509</v>
      </c>
      <c r="D128">
        <f t="shared" si="21"/>
        <v>-356.04557400565375</v>
      </c>
      <c r="E128">
        <f t="shared" si="22"/>
        <v>28.937729203362494</v>
      </c>
      <c r="F128">
        <f t="shared" si="15"/>
        <v>1.2424024312547275</v>
      </c>
      <c r="G128">
        <f t="shared" si="16"/>
        <v>111.28435892462717</v>
      </c>
      <c r="H128" s="10">
        <v>0</v>
      </c>
      <c r="I128">
        <f t="shared" si="23"/>
        <v>0</v>
      </c>
      <c r="J128">
        <f t="shared" si="17"/>
        <v>0</v>
      </c>
      <c r="K128">
        <f t="shared" si="18"/>
        <v>0</v>
      </c>
      <c r="L128">
        <f t="shared" si="19"/>
        <v>0</v>
      </c>
      <c r="M128">
        <f t="shared" si="24"/>
        <v>-0.35842689700904151</v>
      </c>
      <c r="N128">
        <f t="shared" si="25"/>
        <v>-3.7241954343528501</v>
      </c>
      <c r="O128">
        <f t="shared" si="26"/>
        <v>1.9754430510681071</v>
      </c>
      <c r="P128">
        <f t="shared" si="27"/>
        <v>-0.15792850711464032</v>
      </c>
      <c r="Q128">
        <f t="shared" si="28"/>
        <v>-1.1330393600064213E-2</v>
      </c>
      <c r="R128">
        <f t="shared" si="29"/>
        <v>0</v>
      </c>
    </row>
    <row r="129" spans="1:18">
      <c r="A129" s="11"/>
      <c r="B129">
        <v>510</v>
      </c>
      <c r="C129">
        <f t="shared" si="20"/>
        <v>8.9011791851710811</v>
      </c>
      <c r="D129">
        <f t="shared" si="21"/>
        <v>-367.65867764895006</v>
      </c>
      <c r="E129">
        <f t="shared" si="22"/>
        <v>35.573054083019564</v>
      </c>
      <c r="F129">
        <f t="shared" si="15"/>
        <v>0.92837064950248183</v>
      </c>
      <c r="G129">
        <f t="shared" si="16"/>
        <v>102.16340711013919</v>
      </c>
      <c r="H129" s="10">
        <v>0</v>
      </c>
      <c r="I129">
        <f t="shared" si="23"/>
        <v>0</v>
      </c>
      <c r="J129">
        <f t="shared" si="17"/>
        <v>0</v>
      </c>
      <c r="K129">
        <f t="shared" si="18"/>
        <v>0</v>
      </c>
      <c r="L129">
        <f t="shared" si="19"/>
        <v>0</v>
      </c>
      <c r="M129">
        <f t="shared" si="24"/>
        <v>-0.32904995232223122</v>
      </c>
      <c r="N129">
        <f t="shared" si="25"/>
        <v>-3.5304733090461893</v>
      </c>
      <c r="O129">
        <f t="shared" si="26"/>
        <v>2.0000671971867074</v>
      </c>
      <c r="P129">
        <f t="shared" si="27"/>
        <v>-0.18404232183837027</v>
      </c>
      <c r="Q129">
        <f t="shared" si="28"/>
        <v>-2.1888639600644862E-2</v>
      </c>
      <c r="R129">
        <f t="shared" si="29"/>
        <v>0</v>
      </c>
    </row>
    <row r="130" spans="1:18">
      <c r="A130" s="11"/>
      <c r="B130">
        <v>513</v>
      </c>
      <c r="C130">
        <f t="shared" si="20"/>
        <v>8.9535390627309113</v>
      </c>
      <c r="D130">
        <f t="shared" si="21"/>
        <v>-378.26405441245197</v>
      </c>
      <c r="E130">
        <f t="shared" si="22"/>
        <v>41.81863313800293</v>
      </c>
      <c r="F130">
        <f t="shared" si="15"/>
        <v>0.57376461555034675</v>
      </c>
      <c r="G130">
        <f t="shared" si="16"/>
        <v>92.762432498053656</v>
      </c>
      <c r="H130" s="10">
        <v>0</v>
      </c>
      <c r="I130">
        <f t="shared" si="23"/>
        <v>0</v>
      </c>
      <c r="J130">
        <f t="shared" si="17"/>
        <v>0</v>
      </c>
      <c r="K130">
        <f t="shared" si="18"/>
        <v>0</v>
      </c>
      <c r="L130">
        <f t="shared" si="19"/>
        <v>0</v>
      </c>
      <c r="M130">
        <f t="shared" si="24"/>
        <v>-0.29877110458808737</v>
      </c>
      <c r="N130">
        <f t="shared" si="25"/>
        <v>-3.2980705793665814</v>
      </c>
      <c r="O130">
        <f t="shared" si="26"/>
        <v>1.9754430510681069</v>
      </c>
      <c r="P130">
        <f t="shared" si="27"/>
        <v>-0.20211260396472105</v>
      </c>
      <c r="Q130">
        <f t="shared" si="28"/>
        <v>-3.0955210985128788E-2</v>
      </c>
      <c r="R130">
        <f t="shared" si="29"/>
        <v>0</v>
      </c>
    </row>
    <row r="131" spans="1:18">
      <c r="A131" s="11"/>
      <c r="B131">
        <v>516</v>
      </c>
      <c r="C131">
        <f t="shared" si="20"/>
        <v>9.0058989402907397</v>
      </c>
      <c r="D131">
        <f t="shared" si="21"/>
        <v>-387.83263569562109</v>
      </c>
      <c r="E131">
        <f t="shared" si="22"/>
        <v>47.606038497214534</v>
      </c>
      <c r="F131">
        <f t="shared" si="15"/>
        <v>0.19408231467058279</v>
      </c>
      <c r="G131">
        <f t="shared" si="16"/>
        <v>83.107202506328917</v>
      </c>
      <c r="H131" s="10">
        <v>0</v>
      </c>
      <c r="I131">
        <f t="shared" si="23"/>
        <v>0</v>
      </c>
      <c r="J131">
        <f t="shared" si="17"/>
        <v>0</v>
      </c>
      <c r="K131">
        <f t="shared" si="18"/>
        <v>0</v>
      </c>
      <c r="L131">
        <f t="shared" si="19"/>
        <v>0</v>
      </c>
      <c r="M131">
        <f t="shared" si="24"/>
        <v>-0.26767334602359355</v>
      </c>
      <c r="N131">
        <f t="shared" si="25"/>
        <v>-3.0295334982538042</v>
      </c>
      <c r="O131">
        <f t="shared" si="26"/>
        <v>1.902176940912605</v>
      </c>
      <c r="P131">
        <f t="shared" si="27"/>
        <v>-0.21134959545393703</v>
      </c>
      <c r="Q131">
        <f t="shared" si="28"/>
        <v>-3.7912235896880898E-2</v>
      </c>
      <c r="R131">
        <f t="shared" si="29"/>
        <v>0</v>
      </c>
    </row>
    <row r="132" spans="1:18">
      <c r="A132" s="11"/>
      <c r="B132">
        <v>519</v>
      </c>
      <c r="C132">
        <f t="shared" si="20"/>
        <v>9.0582588178505699</v>
      </c>
      <c r="D132">
        <f t="shared" si="21"/>
        <v>-396.33819468226488</v>
      </c>
      <c r="E132">
        <f t="shared" si="22"/>
        <v>52.871862136446858</v>
      </c>
      <c r="F132">
        <f t="shared" si="15"/>
        <v>-0.19408231467057108</v>
      </c>
      <c r="G132">
        <f t="shared" si="16"/>
        <v>73.224181449244824</v>
      </c>
      <c r="H132" s="10">
        <v>0</v>
      </c>
      <c r="I132">
        <f t="shared" si="23"/>
        <v>0</v>
      </c>
      <c r="J132">
        <f t="shared" si="17"/>
        <v>0</v>
      </c>
      <c r="K132">
        <f t="shared" si="18"/>
        <v>0</v>
      </c>
      <c r="L132">
        <f t="shared" si="19"/>
        <v>0</v>
      </c>
      <c r="M132">
        <f t="shared" si="24"/>
        <v>-0.23584191342339411</v>
      </c>
      <c r="N132">
        <f t="shared" si="25"/>
        <v>-2.7278042141635073</v>
      </c>
      <c r="O132">
        <f t="shared" si="26"/>
        <v>1.7820729215085027</v>
      </c>
      <c r="P132">
        <f t="shared" si="27"/>
        <v>-0.21134959545393717</v>
      </c>
      <c r="Q132">
        <f t="shared" si="28"/>
        <v>-4.2285604585192912E-2</v>
      </c>
      <c r="R132">
        <f t="shared" si="29"/>
        <v>0</v>
      </c>
    </row>
    <row r="133" spans="1:18">
      <c r="A133" s="11"/>
      <c r="B133">
        <v>522</v>
      </c>
      <c r="C133">
        <f t="shared" si="20"/>
        <v>9.1106186954104</v>
      </c>
      <c r="D133">
        <f t="shared" si="21"/>
        <v>-403.75741822641464</v>
      </c>
      <c r="E133">
        <f t="shared" si="22"/>
        <v>57.558410589963813</v>
      </c>
      <c r="F133">
        <f t="shared" si="15"/>
        <v>-0.57376461555034797</v>
      </c>
      <c r="G133">
        <f t="shared" si="16"/>
        <v>63.140458000558795</v>
      </c>
      <c r="H133" s="10">
        <v>0</v>
      </c>
      <c r="I133">
        <f t="shared" si="23"/>
        <v>0</v>
      </c>
      <c r="J133">
        <f t="shared" si="17"/>
        <v>0</v>
      </c>
      <c r="K133">
        <f t="shared" si="18"/>
        <v>0</v>
      </c>
      <c r="L133">
        <f t="shared" si="19"/>
        <v>0</v>
      </c>
      <c r="M133">
        <f t="shared" si="24"/>
        <v>-0.20336405453167161</v>
      </c>
      <c r="N133">
        <f t="shared" si="25"/>
        <v>-2.3961885362731059</v>
      </c>
      <c r="O133">
        <f t="shared" si="26"/>
        <v>1.6180883524159189</v>
      </c>
      <c r="P133">
        <f t="shared" si="27"/>
        <v>-0.202112603964721</v>
      </c>
      <c r="Q133">
        <f t="shared" si="28"/>
        <v>-4.3777279201289626E-2</v>
      </c>
      <c r="R133">
        <f t="shared" si="29"/>
        <v>0</v>
      </c>
    </row>
    <row r="134" spans="1:18">
      <c r="A134" s="11"/>
      <c r="B134">
        <v>525</v>
      </c>
      <c r="C134">
        <f t="shared" si="20"/>
        <v>9.1629785729702302</v>
      </c>
      <c r="D134">
        <f t="shared" si="21"/>
        <v>-410.06997075203981</v>
      </c>
      <c r="E134">
        <f t="shared" si="22"/>
        <v>61.614337052185348</v>
      </c>
      <c r="F134">
        <f t="shared" si="15"/>
        <v>-0.92837064950248316</v>
      </c>
      <c r="G134">
        <f t="shared" si="16"/>
        <v>52.883670945332639</v>
      </c>
      <c r="H134" s="10">
        <v>0</v>
      </c>
      <c r="I134">
        <f t="shared" si="23"/>
        <v>0</v>
      </c>
      <c r="J134">
        <f t="shared" si="17"/>
        <v>0</v>
      </c>
      <c r="K134">
        <f t="shared" si="18"/>
        <v>0</v>
      </c>
      <c r="L134">
        <f t="shared" si="19"/>
        <v>0</v>
      </c>
      <c r="M134">
        <f t="shared" si="24"/>
        <v>-0.17032878890213982</v>
      </c>
      <c r="N134">
        <f t="shared" si="25"/>
        <v>-2.0383197153446075</v>
      </c>
      <c r="O134">
        <f t="shared" si="26"/>
        <v>1.4142610779594955</v>
      </c>
      <c r="P134">
        <f t="shared" si="27"/>
        <v>-0.18404232183837016</v>
      </c>
      <c r="Q134">
        <f t="shared" si="28"/>
        <v>-4.2285604585192912E-2</v>
      </c>
      <c r="R134">
        <f t="shared" si="29"/>
        <v>0</v>
      </c>
    </row>
    <row r="135" spans="1:18">
      <c r="A135" s="11"/>
      <c r="B135">
        <v>528</v>
      </c>
      <c r="C135">
        <f t="shared" si="20"/>
        <v>9.2153384505300604</v>
      </c>
      <c r="D135">
        <f t="shared" si="21"/>
        <v>-415.25854999144781</v>
      </c>
      <c r="E135">
        <f t="shared" si="22"/>
        <v>64.995203944034188</v>
      </c>
      <c r="F135">
        <f t="shared" si="15"/>
        <v>-1.2424024312547286</v>
      </c>
      <c r="G135">
        <f t="shared" si="16"/>
        <v>42.481933423944241</v>
      </c>
      <c r="H135" s="10">
        <v>0</v>
      </c>
      <c r="I135">
        <f t="shared" si="23"/>
        <v>0</v>
      </c>
      <c r="J135">
        <f t="shared" si="17"/>
        <v>0</v>
      </c>
      <c r="K135">
        <f t="shared" si="18"/>
        <v>0</v>
      </c>
      <c r="L135">
        <f t="shared" si="19"/>
        <v>0</v>
      </c>
      <c r="M135">
        <f t="shared" si="24"/>
        <v>-0.13682666390163631</v>
      </c>
      <c r="N135">
        <f t="shared" si="25"/>
        <v>-1.6581186370689702</v>
      </c>
      <c r="O135">
        <f t="shared" si="26"/>
        <v>1.1756100021002902</v>
      </c>
      <c r="P135">
        <f t="shared" si="27"/>
        <v>-0.15792850711464021</v>
      </c>
      <c r="Q135">
        <f t="shared" si="28"/>
        <v>-3.7912235896880898E-2</v>
      </c>
      <c r="R135">
        <f t="shared" si="29"/>
        <v>0</v>
      </c>
    </row>
    <row r="136" spans="1:18">
      <c r="A136" s="11"/>
      <c r="B136">
        <v>531</v>
      </c>
      <c r="C136">
        <f t="shared" si="20"/>
        <v>9.2676983280898888</v>
      </c>
      <c r="D136">
        <f t="shared" si="21"/>
        <v>-419.3089344095971</v>
      </c>
      <c r="E136">
        <f t="shared" si="22"/>
        <v>67.663969780351252</v>
      </c>
      <c r="F136">
        <f t="shared" si="15"/>
        <v>-1.5021352650528284</v>
      </c>
      <c r="G136">
        <f t="shared" si="16"/>
        <v>31.96375587592415</v>
      </c>
      <c r="H136" s="10">
        <v>0</v>
      </c>
      <c r="I136">
        <f t="shared" si="23"/>
        <v>0</v>
      </c>
      <c r="J136">
        <f t="shared" si="17"/>
        <v>0</v>
      </c>
      <c r="K136">
        <f t="shared" si="18"/>
        <v>0</v>
      </c>
      <c r="L136">
        <f t="shared" si="19"/>
        <v>0</v>
      </c>
      <c r="M136">
        <f t="shared" si="24"/>
        <v>-0.10294950652608427</v>
      </c>
      <c r="N136">
        <f t="shared" si="25"/>
        <v>-1.2597508640219872</v>
      </c>
      <c r="O136">
        <f t="shared" si="26"/>
        <v>0.90801150636347483</v>
      </c>
      <c r="P136">
        <f t="shared" si="27"/>
        <v>-0.12491245880494516</v>
      </c>
      <c r="Q136">
        <f t="shared" si="28"/>
        <v>-3.0955210985128788E-2</v>
      </c>
      <c r="R136">
        <f t="shared" si="29"/>
        <v>0</v>
      </c>
    </row>
    <row r="137" spans="1:18">
      <c r="A137" s="11"/>
      <c r="B137">
        <v>534</v>
      </c>
      <c r="C137">
        <f t="shared" si="20"/>
        <v>9.320058205649719</v>
      </c>
      <c r="D137">
        <f t="shared" si="21"/>
        <v>-422.21002218433648</v>
      </c>
      <c r="E137">
        <f t="shared" si="22"/>
        <v>69.591395004158912</v>
      </c>
      <c r="F137">
        <f t="shared" ref="F137:F200" si="30">-($D$2/(262144*$F$2^11))*(65536*COS(4*C137)*$F$2^8*$B$2^2*$E$2^4+49152*COS(4*C137)*$F$2^6*$B$2^2*$E$2^6+35840*COS(4*C137)*$F$2^4*$B$2^2*$E$2^8+26880*COS(4*C137)*$F$2^2*$B$2^2*$E$2^10+4725*COS(4*C137)*$B$2^2*$E$2^12)</f>
        <v>-1.6962175797234069</v>
      </c>
      <c r="G137">
        <f t="shared" ref="G137:G200" si="31">$C$2*$E$2*$B$2^2*SIN(C137)</f>
        <v>21.357967894821229</v>
      </c>
      <c r="H137" s="10">
        <v>0</v>
      </c>
      <c r="I137">
        <f t="shared" si="23"/>
        <v>0</v>
      </c>
      <c r="J137">
        <f t="shared" ref="J137:J200" si="32">I137*$E$2*SIN(C137)</f>
        <v>0</v>
      </c>
      <c r="K137">
        <f t="shared" ref="K137:K200" si="33">(I137/(65536*$F$2^9))*(32768*$F$2^8*$E$2^2+8192*$F$2^6*$E$2^4+3840*$F$2^4*$E$2^6+2240*$F$2^2*$E$2^8+1470*$E$2^10)*SIN(2*C137)</f>
        <v>0</v>
      </c>
      <c r="L137">
        <f t="shared" ref="L137:L200" si="34">(I137/(65536*$F$2^9))*(-4096*$F$2^6*$E$2^4-3072*$F$2^4*$E$2^6-2240*$F$2^2*$E$2^8-1680*$E$2^10)*SIN(4*C137)</f>
        <v>0</v>
      </c>
      <c r="M137">
        <f t="shared" si="24"/>
        <v>-6.8790171709075601E-2</v>
      </c>
      <c r="N137">
        <f t="shared" si="25"/>
        <v>-0.84758099688894983</v>
      </c>
      <c r="O137">
        <f t="shared" si="26"/>
        <v>0.61805475382256714</v>
      </c>
      <c r="P137">
        <f t="shared" si="27"/>
        <v>-8.6437136648993565E-2</v>
      </c>
      <c r="Q137">
        <f t="shared" si="28"/>
        <v>-2.1888639600645129E-2</v>
      </c>
      <c r="R137">
        <f t="shared" si="29"/>
        <v>0</v>
      </c>
    </row>
    <row r="138" spans="1:18">
      <c r="A138" s="11"/>
      <c r="B138">
        <v>537</v>
      </c>
      <c r="C138">
        <f t="shared" ref="C138:C201" si="35">(B138*2*PI())/360</f>
        <v>9.3724180832095492</v>
      </c>
      <c r="D138">
        <f t="shared" ref="D138:D201" si="36">$C$2*$E$2*$B$2^2*COS(C138)+($D$2/(262144*$F$2^11)*262144*$E$2*$B$2^2*$F$2^11*COS(C138))</f>
        <v>-423.95386163572732</v>
      </c>
      <c r="E138">
        <f t="shared" ref="E138:E201" si="37">-($D$2/(262144*$F$2^11))*(-262144*COS(2*C138)*$F$2^10*$B$2^2*$E$2^2-65536*COS(2*C138)*$F$2^8*$B$2^2*$E$2^4-30720*COS(2*C138)*$F$2^6*$B$2^2*$E$2^6-17920*COS(2*C138)*$F$2^4*$B$2^2*$E$2^8-11760*COS(2*C138)*$F$2^2*$B$2^2*$E$2^10+15120*COS(2*C138)*$B$2^2*$E$2^12)</f>
        <v>70.75636234136536</v>
      </c>
      <c r="F138">
        <f t="shared" si="30"/>
        <v>-1.816167046805077</v>
      </c>
      <c r="G138">
        <f t="shared" si="31"/>
        <v>10.693639208292742</v>
      </c>
      <c r="H138" s="10">
        <v>0</v>
      </c>
      <c r="I138">
        <f t="shared" ref="I138:I201" si="38">H138*10^(-5)</f>
        <v>0</v>
      </c>
      <c r="J138">
        <f t="shared" si="32"/>
        <v>0</v>
      </c>
      <c r="K138">
        <f t="shared" si="33"/>
        <v>0</v>
      </c>
      <c r="L138">
        <f t="shared" si="34"/>
        <v>0</v>
      </c>
      <c r="M138">
        <f t="shared" ref="M138:M201" si="39">(($D$2*SIN(C138))/(524288*$F$2^12))*(-131072*$F$2^11*$B$2^2*$E$2^3-32768*$F$2^9*$B$2^2*$E$2^5-15360*$F$2^7*$B$2^2*$E$2^7-8960*$F$2^5*$B$2^2*$E$2^9-5880*$F$2^3*$B$2^2*$E$2^11+41580*$F$2*$B$2^2*$E$2^13)</f>
        <v>-3.4442287812958543E-2</v>
      </c>
      <c r="N138">
        <f t="shared" ref="N138:N201" si="40">(($D$2*SIN(2*C138))/(524288*$F$2^12))*(262144*$F$2^12*$B$2^2*$E$2^2+16384*$F$2^8*$B$2^2*$E$2^6+16384*$F$2^6*$B$2^2*$E$2^8+14336*$F$2^4*$B$2^2*$E$2^10+12288*$F$2^2*$B$2^2*$E$2^12+31680*$B$2^2*$E$2^14)</f>
        <v>-0.42612485498627062</v>
      </c>
      <c r="O138">
        <f t="shared" ref="O138:O201" si="41">(($D$2*SIN(3*C138))/(524288*$F$2^12))*(393216*$F$2^11*$B$2^2*$E$2^3+147456*$F$2^9*$B$2^2*$E$2^5+82944*$F$2^7*$B$2^2*$E$2^7+53760*$F$2^5*$B$2^2*$E$2^9+37800*$F$2^3*$B$2^2*$E$2^11-10395*$F$2*$B$2^2*$E$2^13)</f>
        <v>0.31287944203642049</v>
      </c>
      <c r="P138">
        <f t="shared" ref="P138:P201" si="42">(($D$2*SIN(4*C138))/(524288*$F$2^12))*(131072*$F$2^10*$B$2^2*$E$2^4+65536*$F$2^8*$B$2^2*$E$2^6+32768*$F$2^6*$B$2^2*$E$2^8+16384*$F$2^4*$B$2^2*$E$2^10+7680*$F$2^2*$B$2^2*$E$2^12-28160*$B$2^2*$E$2^14)</f>
        <v>-4.4184096850081123E-2</v>
      </c>
      <c r="Q138">
        <f t="shared" ref="Q138:Q201" si="43">(($D$2*SIN(5*C138))/(524288*$F$2^12))*(-81920*$F$2^9*$B$2^2*$E$2^5-76800*$F$2^7*$B$2^2*$E$2^7-64000*$F$2^5*$B$2^2*$E$2^9-52500*$F$2^3*$B$2^2*$E$2^11-17325*$F$2*$B$2^2*$E$2^13)</f>
        <v>-1.1330393600064213E-2</v>
      </c>
      <c r="R138">
        <f t="shared" ref="R138:R201" si="44">I138*(-$E$2*SIN(C138)-($E$2^2*SIN(C138)*COS(C138))/($F$2*SQRT(1-($E$2^2*(SIN(C138))^2)/($F$2^2))))</f>
        <v>0</v>
      </c>
    </row>
    <row r="139" spans="1:18">
      <c r="A139" s="11"/>
      <c r="B139">
        <v>540</v>
      </c>
      <c r="C139">
        <f t="shared" si="35"/>
        <v>9.4247779607693793</v>
      </c>
      <c r="D139">
        <f t="shared" si="36"/>
        <v>-424.53567302104625</v>
      </c>
      <c r="E139">
        <f t="shared" si="37"/>
        <v>71.14610816603907</v>
      </c>
      <c r="F139">
        <f t="shared" si="30"/>
        <v>-1.856741299004967</v>
      </c>
      <c r="G139">
        <f t="shared" si="31"/>
        <v>7.509920422151244E-14</v>
      </c>
      <c r="H139" s="10">
        <v>0</v>
      </c>
      <c r="I139">
        <f t="shared" si="38"/>
        <v>0</v>
      </c>
      <c r="J139">
        <f t="shared" si="32"/>
        <v>0</v>
      </c>
      <c r="K139">
        <f t="shared" si="33"/>
        <v>0</v>
      </c>
      <c r="L139">
        <f t="shared" si="34"/>
        <v>0</v>
      </c>
      <c r="M139">
        <f t="shared" si="39"/>
        <v>-2.4188102440520209E-16</v>
      </c>
      <c r="N139">
        <f t="shared" si="40"/>
        <v>-2.9966930998370679E-15</v>
      </c>
      <c r="O139">
        <f t="shared" si="41"/>
        <v>2.2053413127120381E-15</v>
      </c>
      <c r="P139">
        <f t="shared" si="42"/>
        <v>-3.1243309757809079E-16</v>
      </c>
      <c r="Q139">
        <f t="shared" si="43"/>
        <v>-2.3597863759943522E-16</v>
      </c>
      <c r="R139">
        <f t="shared" si="44"/>
        <v>0</v>
      </c>
    </row>
    <row r="140" spans="1:18">
      <c r="A140" s="11"/>
      <c r="B140">
        <v>543</v>
      </c>
      <c r="C140">
        <f t="shared" si="35"/>
        <v>9.4771378383292095</v>
      </c>
      <c r="D140">
        <f t="shared" si="36"/>
        <v>-423.95386163572732</v>
      </c>
      <c r="E140">
        <f t="shared" si="37"/>
        <v>70.756362341365374</v>
      </c>
      <c r="F140">
        <f t="shared" si="30"/>
        <v>-1.8161670468050781</v>
      </c>
      <c r="G140">
        <f t="shared" si="31"/>
        <v>-10.693639208292593</v>
      </c>
      <c r="H140" s="10">
        <v>0</v>
      </c>
      <c r="I140">
        <f t="shared" si="38"/>
        <v>0</v>
      </c>
      <c r="J140">
        <f t="shared" si="32"/>
        <v>0</v>
      </c>
      <c r="K140">
        <f t="shared" si="33"/>
        <v>0</v>
      </c>
      <c r="L140">
        <f t="shared" si="34"/>
        <v>0</v>
      </c>
      <c r="M140">
        <f t="shared" si="39"/>
        <v>3.4442287812958057E-2</v>
      </c>
      <c r="N140">
        <f t="shared" si="40"/>
        <v>0.42612485498626468</v>
      </c>
      <c r="O140">
        <f t="shared" si="41"/>
        <v>-0.3128794420364161</v>
      </c>
      <c r="P140">
        <f t="shared" si="42"/>
        <v>4.4184096850080505E-2</v>
      </c>
      <c r="Q140">
        <f t="shared" si="43"/>
        <v>1.1330393600064359E-2</v>
      </c>
      <c r="R140">
        <f t="shared" si="44"/>
        <v>0</v>
      </c>
    </row>
    <row r="141" spans="1:18">
      <c r="A141" s="11"/>
      <c r="B141">
        <v>546</v>
      </c>
      <c r="C141">
        <f t="shared" si="35"/>
        <v>9.5294977158890397</v>
      </c>
      <c r="D141">
        <f t="shared" si="36"/>
        <v>-422.21002218433648</v>
      </c>
      <c r="E141">
        <f t="shared" si="37"/>
        <v>69.591395004158926</v>
      </c>
      <c r="F141">
        <f t="shared" si="30"/>
        <v>-1.6962175797234089</v>
      </c>
      <c r="G141">
        <f t="shared" si="31"/>
        <v>-21.357967894821076</v>
      </c>
      <c r="H141" s="10">
        <v>0</v>
      </c>
      <c r="I141">
        <f t="shared" si="38"/>
        <v>0</v>
      </c>
      <c r="J141">
        <f t="shared" si="32"/>
        <v>0</v>
      </c>
      <c r="K141">
        <f t="shared" si="33"/>
        <v>0</v>
      </c>
      <c r="L141">
        <f t="shared" si="34"/>
        <v>0</v>
      </c>
      <c r="M141">
        <f t="shared" si="39"/>
        <v>6.8790171709075115E-2</v>
      </c>
      <c r="N141">
        <f t="shared" si="40"/>
        <v>0.84758099688894384</v>
      </c>
      <c r="O141">
        <f t="shared" si="41"/>
        <v>-0.61805475382256292</v>
      </c>
      <c r="P141">
        <f t="shared" si="42"/>
        <v>8.643713664899301E-2</v>
      </c>
      <c r="Q141">
        <f t="shared" si="43"/>
        <v>2.1888639600644723E-2</v>
      </c>
      <c r="R141">
        <f t="shared" si="44"/>
        <v>0</v>
      </c>
    </row>
    <row r="142" spans="1:18">
      <c r="A142" s="11"/>
      <c r="B142">
        <v>549</v>
      </c>
      <c r="C142">
        <f t="shared" si="35"/>
        <v>9.5818575934488681</v>
      </c>
      <c r="D142">
        <f t="shared" si="36"/>
        <v>-419.30893440959727</v>
      </c>
      <c r="E142">
        <f t="shared" si="37"/>
        <v>67.663969780351351</v>
      </c>
      <c r="F142">
        <f t="shared" si="30"/>
        <v>-1.5021352650528392</v>
      </c>
      <c r="G142">
        <f t="shared" si="31"/>
        <v>-31.963755875923646</v>
      </c>
      <c r="H142" s="10">
        <v>0</v>
      </c>
      <c r="I142">
        <f t="shared" si="38"/>
        <v>0</v>
      </c>
      <c r="J142">
        <f t="shared" si="32"/>
        <v>0</v>
      </c>
      <c r="K142">
        <f t="shared" si="33"/>
        <v>0</v>
      </c>
      <c r="L142">
        <f t="shared" si="34"/>
        <v>0</v>
      </c>
      <c r="M142">
        <f t="shared" si="39"/>
        <v>0.10294950652608263</v>
      </c>
      <c r="N142">
        <f t="shared" si="40"/>
        <v>1.2597508640219677</v>
      </c>
      <c r="O142">
        <f t="shared" si="41"/>
        <v>-0.90801150636346462</v>
      </c>
      <c r="P142">
        <f t="shared" si="42"/>
        <v>0.12491245880494344</v>
      </c>
      <c r="Q142">
        <f t="shared" si="43"/>
        <v>3.0955210985128451E-2</v>
      </c>
      <c r="R142">
        <f t="shared" si="44"/>
        <v>0</v>
      </c>
    </row>
    <row r="143" spans="1:18">
      <c r="A143" s="11"/>
      <c r="B143">
        <v>552</v>
      </c>
      <c r="C143">
        <f t="shared" si="35"/>
        <v>9.6342174710086983</v>
      </c>
      <c r="D143">
        <f t="shared" si="36"/>
        <v>-415.25854999144792</v>
      </c>
      <c r="E143">
        <f t="shared" si="37"/>
        <v>64.995203944034216</v>
      </c>
      <c r="F143">
        <f t="shared" si="30"/>
        <v>-1.242402431254733</v>
      </c>
      <c r="G143">
        <f t="shared" si="31"/>
        <v>-42.481933423944099</v>
      </c>
      <c r="H143" s="10">
        <v>0</v>
      </c>
      <c r="I143">
        <f t="shared" si="38"/>
        <v>0</v>
      </c>
      <c r="J143">
        <f t="shared" si="32"/>
        <v>0</v>
      </c>
      <c r="K143">
        <f t="shared" si="33"/>
        <v>0</v>
      </c>
      <c r="L143">
        <f t="shared" si="34"/>
        <v>0</v>
      </c>
      <c r="M143">
        <f t="shared" si="39"/>
        <v>0.13682666390163581</v>
      </c>
      <c r="N143">
        <f t="shared" si="40"/>
        <v>1.6581186370689649</v>
      </c>
      <c r="O143">
        <f t="shared" si="41"/>
        <v>-1.1756100021002867</v>
      </c>
      <c r="P143">
        <f t="shared" si="42"/>
        <v>0.15792850711463982</v>
      </c>
      <c r="Q143">
        <f t="shared" si="43"/>
        <v>3.7912235896880815E-2</v>
      </c>
      <c r="R143">
        <f t="shared" si="44"/>
        <v>0</v>
      </c>
    </row>
    <row r="144" spans="1:18">
      <c r="A144" s="11"/>
      <c r="B144">
        <v>555</v>
      </c>
      <c r="C144">
        <f t="shared" si="35"/>
        <v>9.6865773485685303</v>
      </c>
      <c r="D144">
        <f t="shared" si="36"/>
        <v>-410.06997075203969</v>
      </c>
      <c r="E144">
        <f t="shared" si="37"/>
        <v>61.61433705218527</v>
      </c>
      <c r="F144">
        <f t="shared" si="30"/>
        <v>-0.92837064950247628</v>
      </c>
      <c r="G144">
        <f t="shared" si="31"/>
        <v>-52.883670945332852</v>
      </c>
      <c r="H144" s="10">
        <v>0</v>
      </c>
      <c r="I144">
        <f t="shared" si="38"/>
        <v>0</v>
      </c>
      <c r="J144">
        <f t="shared" si="32"/>
        <v>0</v>
      </c>
      <c r="K144">
        <f t="shared" si="33"/>
        <v>0</v>
      </c>
      <c r="L144">
        <f t="shared" si="34"/>
        <v>0</v>
      </c>
      <c r="M144">
        <f t="shared" si="39"/>
        <v>0.17032878890214051</v>
      </c>
      <c r="N144">
        <f t="shared" si="40"/>
        <v>2.0383197153446146</v>
      </c>
      <c r="O144">
        <f t="shared" si="41"/>
        <v>-1.4142610779594973</v>
      </c>
      <c r="P144">
        <f t="shared" si="42"/>
        <v>0.1840423218383706</v>
      </c>
      <c r="Q144">
        <f t="shared" si="43"/>
        <v>4.228560458519303E-2</v>
      </c>
      <c r="R144">
        <f t="shared" si="44"/>
        <v>0</v>
      </c>
    </row>
    <row r="145" spans="1:18">
      <c r="A145" s="11"/>
      <c r="B145">
        <v>558</v>
      </c>
      <c r="C145">
        <f t="shared" si="35"/>
        <v>9.7389372261283587</v>
      </c>
      <c r="D145">
        <f t="shared" si="36"/>
        <v>-403.75741822641476</v>
      </c>
      <c r="E145">
        <f t="shared" si="37"/>
        <v>57.55841058996387</v>
      </c>
      <c r="F145">
        <f t="shared" si="30"/>
        <v>-0.57376461555035319</v>
      </c>
      <c r="G145">
        <f t="shared" si="31"/>
        <v>-63.140458000558645</v>
      </c>
      <c r="H145" s="10">
        <v>0</v>
      </c>
      <c r="I145">
        <f t="shared" si="38"/>
        <v>0</v>
      </c>
      <c r="J145">
        <f t="shared" si="32"/>
        <v>0</v>
      </c>
      <c r="K145">
        <f t="shared" si="33"/>
        <v>0</v>
      </c>
      <c r="L145">
        <f t="shared" si="34"/>
        <v>0</v>
      </c>
      <c r="M145">
        <f t="shared" si="39"/>
        <v>0.20336405453167111</v>
      </c>
      <c r="N145">
        <f t="shared" si="40"/>
        <v>2.3961885362731006</v>
      </c>
      <c r="O145">
        <f t="shared" si="41"/>
        <v>-1.6180883524159162</v>
      </c>
      <c r="P145">
        <f t="shared" si="42"/>
        <v>0.20211260396472083</v>
      </c>
      <c r="Q145">
        <f t="shared" si="43"/>
        <v>4.3777279201289626E-2</v>
      </c>
      <c r="R145">
        <f t="shared" si="44"/>
        <v>0</v>
      </c>
    </row>
    <row r="146" spans="1:18">
      <c r="A146" s="11"/>
      <c r="B146">
        <v>561</v>
      </c>
      <c r="C146">
        <f t="shared" si="35"/>
        <v>9.7912971036881888</v>
      </c>
      <c r="D146">
        <f t="shared" si="36"/>
        <v>-396.338194682265</v>
      </c>
      <c r="E146">
        <f t="shared" si="37"/>
        <v>52.871862136446929</v>
      </c>
      <c r="F146">
        <f t="shared" si="30"/>
        <v>-0.19408231467057654</v>
      </c>
      <c r="G146">
        <f t="shared" si="31"/>
        <v>-73.224181449244682</v>
      </c>
      <c r="H146" s="10">
        <v>0</v>
      </c>
      <c r="I146">
        <f t="shared" si="38"/>
        <v>0</v>
      </c>
      <c r="J146">
        <f t="shared" si="32"/>
        <v>0</v>
      </c>
      <c r="K146">
        <f t="shared" si="33"/>
        <v>0</v>
      </c>
      <c r="L146">
        <f t="shared" si="34"/>
        <v>0</v>
      </c>
      <c r="M146">
        <f t="shared" si="39"/>
        <v>0.23584191342339367</v>
      </c>
      <c r="N146">
        <f t="shared" si="40"/>
        <v>2.7278042141635037</v>
      </c>
      <c r="O146">
        <f t="shared" si="41"/>
        <v>-1.7820729215085007</v>
      </c>
      <c r="P146">
        <f t="shared" si="42"/>
        <v>0.21134959545393711</v>
      </c>
      <c r="Q146">
        <f t="shared" si="43"/>
        <v>4.2285604585192947E-2</v>
      </c>
      <c r="R146">
        <f t="shared" si="44"/>
        <v>0</v>
      </c>
    </row>
    <row r="147" spans="1:18">
      <c r="A147" s="11"/>
      <c r="B147">
        <v>564</v>
      </c>
      <c r="C147">
        <f t="shared" si="35"/>
        <v>9.8436569812480172</v>
      </c>
      <c r="D147">
        <f t="shared" si="36"/>
        <v>-387.83263569562155</v>
      </c>
      <c r="E147">
        <f t="shared" si="37"/>
        <v>47.606038497214811</v>
      </c>
      <c r="F147">
        <f t="shared" si="30"/>
        <v>0.19408231467056428</v>
      </c>
      <c r="G147">
        <f t="shared" si="31"/>
        <v>-83.107202506328449</v>
      </c>
      <c r="H147" s="10">
        <v>0</v>
      </c>
      <c r="I147">
        <f t="shared" si="38"/>
        <v>0</v>
      </c>
      <c r="J147">
        <f t="shared" si="32"/>
        <v>0</v>
      </c>
      <c r="K147">
        <f t="shared" si="33"/>
        <v>0</v>
      </c>
      <c r="L147">
        <f t="shared" si="34"/>
        <v>0</v>
      </c>
      <c r="M147">
        <f t="shared" si="39"/>
        <v>0.267673346023592</v>
      </c>
      <c r="N147">
        <f t="shared" si="40"/>
        <v>3.0295334982537909</v>
      </c>
      <c r="O147">
        <f t="shared" si="41"/>
        <v>-1.9021769409125993</v>
      </c>
      <c r="P147">
        <f t="shared" si="42"/>
        <v>0.21134959545393725</v>
      </c>
      <c r="Q147">
        <f t="shared" si="43"/>
        <v>3.7912235896881127E-2</v>
      </c>
      <c r="R147">
        <f t="shared" si="44"/>
        <v>0</v>
      </c>
    </row>
    <row r="148" spans="1:18">
      <c r="A148" s="11"/>
      <c r="B148">
        <v>567</v>
      </c>
      <c r="C148">
        <f t="shared" si="35"/>
        <v>9.8960168588078474</v>
      </c>
      <c r="D148">
        <f t="shared" si="36"/>
        <v>-378.2640544124522</v>
      </c>
      <c r="E148">
        <f t="shared" si="37"/>
        <v>41.818633138003008</v>
      </c>
      <c r="F148">
        <f t="shared" si="30"/>
        <v>0.57376461555034153</v>
      </c>
      <c r="G148">
        <f t="shared" si="31"/>
        <v>-92.762432498053514</v>
      </c>
      <c r="H148" s="10">
        <v>0</v>
      </c>
      <c r="I148">
        <f t="shared" si="38"/>
        <v>0</v>
      </c>
      <c r="J148">
        <f t="shared" si="32"/>
        <v>0</v>
      </c>
      <c r="K148">
        <f t="shared" si="33"/>
        <v>0</v>
      </c>
      <c r="L148">
        <f t="shared" si="34"/>
        <v>0</v>
      </c>
      <c r="M148">
        <f t="shared" si="39"/>
        <v>0.29877110458808692</v>
      </c>
      <c r="N148">
        <f t="shared" si="40"/>
        <v>3.2980705793665783</v>
      </c>
      <c r="O148">
        <f t="shared" si="41"/>
        <v>-1.9754430510681062</v>
      </c>
      <c r="P148">
        <f t="shared" si="42"/>
        <v>0.20211260396472128</v>
      </c>
      <c r="Q148">
        <f t="shared" si="43"/>
        <v>3.0955210985128899E-2</v>
      </c>
      <c r="R148">
        <f t="shared" si="44"/>
        <v>0</v>
      </c>
    </row>
    <row r="149" spans="1:18">
      <c r="A149" s="11"/>
      <c r="B149">
        <v>570</v>
      </c>
      <c r="C149">
        <f t="shared" si="35"/>
        <v>9.9483767363676794</v>
      </c>
      <c r="D149">
        <f t="shared" si="36"/>
        <v>-367.65867764894983</v>
      </c>
      <c r="E149">
        <f t="shared" si="37"/>
        <v>35.573054083019436</v>
      </c>
      <c r="F149">
        <f t="shared" si="30"/>
        <v>0.92837064950248838</v>
      </c>
      <c r="G149">
        <f t="shared" si="31"/>
        <v>-102.16340711013937</v>
      </c>
      <c r="H149" s="10">
        <v>0</v>
      </c>
      <c r="I149">
        <f t="shared" si="38"/>
        <v>0</v>
      </c>
      <c r="J149">
        <f t="shared" si="32"/>
        <v>0</v>
      </c>
      <c r="K149">
        <f t="shared" si="33"/>
        <v>0</v>
      </c>
      <c r="L149">
        <f t="shared" si="34"/>
        <v>0</v>
      </c>
      <c r="M149">
        <f t="shared" si="39"/>
        <v>0.32904995232223178</v>
      </c>
      <c r="N149">
        <f t="shared" si="40"/>
        <v>3.5304733090461937</v>
      </c>
      <c r="O149">
        <f t="shared" si="41"/>
        <v>-2.0000671971867074</v>
      </c>
      <c r="P149">
        <f t="shared" si="42"/>
        <v>0.18404232183836983</v>
      </c>
      <c r="Q149">
        <f t="shared" si="43"/>
        <v>2.188863960064473E-2</v>
      </c>
      <c r="R149">
        <f t="shared" si="44"/>
        <v>0</v>
      </c>
    </row>
    <row r="150" spans="1:18">
      <c r="A150" s="11"/>
      <c r="B150">
        <v>573</v>
      </c>
      <c r="C150">
        <f t="shared" si="35"/>
        <v>10.000736613927508</v>
      </c>
      <c r="D150">
        <f t="shared" si="36"/>
        <v>-356.04557400565386</v>
      </c>
      <c r="E150">
        <f t="shared" si="37"/>
        <v>28.937729203362601</v>
      </c>
      <c r="F150">
        <f t="shared" si="30"/>
        <v>1.2424024312547235</v>
      </c>
      <c r="G150">
        <f t="shared" si="31"/>
        <v>-111.28435892462706</v>
      </c>
      <c r="H150" s="10">
        <v>0</v>
      </c>
      <c r="I150">
        <f t="shared" si="38"/>
        <v>0</v>
      </c>
      <c r="J150">
        <f t="shared" si="32"/>
        <v>0</v>
      </c>
      <c r="K150">
        <f t="shared" si="33"/>
        <v>0</v>
      </c>
      <c r="L150">
        <f t="shared" si="34"/>
        <v>0</v>
      </c>
      <c r="M150">
        <f t="shared" si="39"/>
        <v>0.35842689700904112</v>
      </c>
      <c r="N150">
        <f t="shared" si="40"/>
        <v>3.7241954343528474</v>
      </c>
      <c r="O150">
        <f t="shared" si="41"/>
        <v>-1.9754430510681082</v>
      </c>
      <c r="P150">
        <f t="shared" si="42"/>
        <v>0.15792850711464074</v>
      </c>
      <c r="Q150">
        <f t="shared" si="43"/>
        <v>1.1330393600064369E-2</v>
      </c>
      <c r="R150">
        <f t="shared" si="44"/>
        <v>0</v>
      </c>
    </row>
    <row r="151" spans="1:18">
      <c r="A151" s="11"/>
      <c r="B151">
        <v>576</v>
      </c>
      <c r="C151">
        <f t="shared" si="35"/>
        <v>10.053096491487338</v>
      </c>
      <c r="D151">
        <f t="shared" si="36"/>
        <v>-343.45657419243241</v>
      </c>
      <c r="E151">
        <f t="shared" si="37"/>
        <v>21.985356506944346</v>
      </c>
      <c r="F151">
        <f t="shared" si="30"/>
        <v>1.5021352650528321</v>
      </c>
      <c r="G151">
        <f t="shared" si="31"/>
        <v>-120.1002880465836</v>
      </c>
      <c r="H151" s="10">
        <v>0</v>
      </c>
      <c r="I151">
        <f t="shared" si="38"/>
        <v>0</v>
      </c>
      <c r="J151">
        <f t="shared" si="32"/>
        <v>0</v>
      </c>
      <c r="K151">
        <f t="shared" si="33"/>
        <v>0</v>
      </c>
      <c r="L151">
        <f t="shared" si="34"/>
        <v>0</v>
      </c>
      <c r="M151">
        <f t="shared" si="39"/>
        <v>0.38682141848509782</v>
      </c>
      <c r="N151">
        <f t="shared" si="40"/>
        <v>3.8771144951427408</v>
      </c>
      <c r="O151">
        <f t="shared" si="41"/>
        <v>-1.9021769409126028</v>
      </c>
      <c r="P151">
        <f t="shared" si="42"/>
        <v>0.12491245880494455</v>
      </c>
      <c r="Q151">
        <f t="shared" si="43"/>
        <v>8.5813865557701206E-17</v>
      </c>
      <c r="R151">
        <f t="shared" si="44"/>
        <v>0</v>
      </c>
    </row>
    <row r="152" spans="1:18">
      <c r="A152" s="11"/>
      <c r="B152">
        <v>579</v>
      </c>
      <c r="C152">
        <f t="shared" si="35"/>
        <v>10.105456369047168</v>
      </c>
      <c r="D152">
        <f t="shared" si="36"/>
        <v>-329.92618378272323</v>
      </c>
      <c r="E152">
        <f t="shared" si="37"/>
        <v>14.792107643904387</v>
      </c>
      <c r="F152">
        <f t="shared" si="30"/>
        <v>1.6962175797234096</v>
      </c>
      <c r="G152">
        <f t="shared" si="31"/>
        <v>-128.58703062707312</v>
      </c>
      <c r="H152" s="10">
        <v>0</v>
      </c>
      <c r="I152">
        <f t="shared" si="38"/>
        <v>0</v>
      </c>
      <c r="J152">
        <f t="shared" si="32"/>
        <v>0</v>
      </c>
      <c r="K152">
        <f t="shared" si="33"/>
        <v>0</v>
      </c>
      <c r="L152">
        <f t="shared" si="34"/>
        <v>0</v>
      </c>
      <c r="M152">
        <f t="shared" si="39"/>
        <v>0.4141556893407139</v>
      </c>
      <c r="N152">
        <f t="shared" si="40"/>
        <v>3.9875550781854816</v>
      </c>
      <c r="O152">
        <f t="shared" si="41"/>
        <v>-1.7820729215084998</v>
      </c>
      <c r="P152">
        <f t="shared" si="42"/>
        <v>8.6437136648992899E-2</v>
      </c>
      <c r="Q152">
        <f t="shared" si="43"/>
        <v>-1.1330393600064204E-2</v>
      </c>
      <c r="R152">
        <f t="shared" si="44"/>
        <v>0</v>
      </c>
    </row>
    <row r="153" spans="1:18">
      <c r="A153" s="11"/>
      <c r="B153">
        <v>582</v>
      </c>
      <c r="C153">
        <f t="shared" si="35"/>
        <v>10.157816246606997</v>
      </c>
      <c r="D153">
        <f t="shared" si="36"/>
        <v>-315.49148863615397</v>
      </c>
      <c r="E153">
        <f t="shared" si="37"/>
        <v>7.4367933540705398</v>
      </c>
      <c r="F153">
        <f t="shared" si="30"/>
        <v>1.8161670468050755</v>
      </c>
      <c r="G153">
        <f t="shared" si="31"/>
        <v>-136.72132509458845</v>
      </c>
      <c r="H153" s="10">
        <v>0</v>
      </c>
      <c r="I153">
        <f t="shared" si="38"/>
        <v>0</v>
      </c>
      <c r="J153">
        <f t="shared" si="32"/>
        <v>0</v>
      </c>
      <c r="K153">
        <f t="shared" si="33"/>
        <v>0</v>
      </c>
      <c r="L153">
        <f t="shared" si="34"/>
        <v>0</v>
      </c>
      <c r="M153">
        <f t="shared" si="39"/>
        <v>0.44035478823945529</v>
      </c>
      <c r="N153">
        <f t="shared" si="40"/>
        <v>4.0543071733420737</v>
      </c>
      <c r="O153">
        <f t="shared" si="41"/>
        <v>-1.6180883524159231</v>
      </c>
      <c r="P153">
        <f t="shared" si="42"/>
        <v>4.4184096850081886E-2</v>
      </c>
      <c r="Q153">
        <f t="shared" si="43"/>
        <v>-2.1888639600644581E-2</v>
      </c>
      <c r="R153">
        <f t="shared" si="44"/>
        <v>0</v>
      </c>
    </row>
    <row r="154" spans="1:18">
      <c r="A154" s="11"/>
      <c r="B154">
        <v>585</v>
      </c>
      <c r="C154">
        <f t="shared" si="35"/>
        <v>10.210176124166829</v>
      </c>
      <c r="D154">
        <f t="shared" si="36"/>
        <v>-300.19205324877646</v>
      </c>
      <c r="E154">
        <f t="shared" si="37"/>
        <v>-6.9723921917403694E-14</v>
      </c>
      <c r="F154">
        <f t="shared" si="30"/>
        <v>1.856741299004967</v>
      </c>
      <c r="G154">
        <f t="shared" si="31"/>
        <v>-144.48087591340288</v>
      </c>
      <c r="H154" s="10">
        <v>0</v>
      </c>
      <c r="I154">
        <f t="shared" si="38"/>
        <v>0</v>
      </c>
      <c r="J154">
        <f t="shared" si="32"/>
        <v>0</v>
      </c>
      <c r="K154">
        <f t="shared" si="33"/>
        <v>0</v>
      </c>
      <c r="L154">
        <f t="shared" si="34"/>
        <v>0</v>
      </c>
      <c r="M154">
        <f t="shared" si="39"/>
        <v>0.46534690527232009</v>
      </c>
      <c r="N154">
        <f t="shared" si="40"/>
        <v>4.0766394306892133</v>
      </c>
      <c r="O154">
        <f t="shared" si="41"/>
        <v>-1.4142610779594906</v>
      </c>
      <c r="P154">
        <f t="shared" si="42"/>
        <v>-4.1653138185964052E-16</v>
      </c>
      <c r="Q154">
        <f t="shared" si="43"/>
        <v>-3.0955210985128778E-2</v>
      </c>
      <c r="R154">
        <f t="shared" si="44"/>
        <v>0</v>
      </c>
    </row>
    <row r="155" spans="1:18">
      <c r="A155" s="11"/>
      <c r="B155">
        <v>588</v>
      </c>
      <c r="C155">
        <f t="shared" si="35"/>
        <v>10.262536001726659</v>
      </c>
      <c r="D155">
        <f t="shared" si="36"/>
        <v>-284.06981230953841</v>
      </c>
      <c r="E155">
        <f t="shared" si="37"/>
        <v>-7.4367933540704287</v>
      </c>
      <c r="F155">
        <f t="shared" si="30"/>
        <v>1.8161670468050766</v>
      </c>
      <c r="G155">
        <f t="shared" si="31"/>
        <v>-151.84441469408091</v>
      </c>
      <c r="H155" s="10">
        <v>0</v>
      </c>
      <c r="I155">
        <f t="shared" si="38"/>
        <v>0</v>
      </c>
      <c r="J155">
        <f t="shared" si="32"/>
        <v>0</v>
      </c>
      <c r="K155">
        <f t="shared" si="33"/>
        <v>0</v>
      </c>
      <c r="L155">
        <f t="shared" si="34"/>
        <v>0</v>
      </c>
      <c r="M155">
        <f t="shared" si="39"/>
        <v>0.48906353878369929</v>
      </c>
      <c r="N155">
        <f t="shared" si="40"/>
        <v>4.0543071733420746</v>
      </c>
      <c r="O155">
        <f t="shared" si="41"/>
        <v>-1.1756100021002847</v>
      </c>
      <c r="P155">
        <f t="shared" si="42"/>
        <v>-4.4184096850081227E-2</v>
      </c>
      <c r="Q155">
        <f t="shared" si="43"/>
        <v>-3.7912235896881044E-2</v>
      </c>
      <c r="R155">
        <f t="shared" si="44"/>
        <v>0</v>
      </c>
    </row>
    <row r="156" spans="1:18">
      <c r="A156" s="11"/>
      <c r="B156">
        <v>591</v>
      </c>
      <c r="C156">
        <f t="shared" si="35"/>
        <v>10.314895879286487</v>
      </c>
      <c r="D156">
        <f t="shared" si="36"/>
        <v>-267.16895576021102</v>
      </c>
      <c r="E156">
        <f t="shared" si="37"/>
        <v>-14.792107643904281</v>
      </c>
      <c r="F156">
        <f t="shared" si="30"/>
        <v>1.6962175797234118</v>
      </c>
      <c r="G156">
        <f t="shared" si="31"/>
        <v>-158.7917584886581</v>
      </c>
      <c r="H156" s="10">
        <v>0</v>
      </c>
      <c r="I156">
        <f t="shared" si="38"/>
        <v>0</v>
      </c>
      <c r="J156">
        <f t="shared" si="32"/>
        <v>0</v>
      </c>
      <c r="K156">
        <f t="shared" si="33"/>
        <v>0</v>
      </c>
      <c r="L156">
        <f t="shared" si="34"/>
        <v>0</v>
      </c>
      <c r="M156">
        <f t="shared" si="39"/>
        <v>0.51143968312966148</v>
      </c>
      <c r="N156">
        <f t="shared" si="40"/>
        <v>3.9875550781854825</v>
      </c>
      <c r="O156">
        <f t="shared" si="41"/>
        <v>-0.90801150636347494</v>
      </c>
      <c r="P156">
        <f t="shared" si="42"/>
        <v>-8.6437136648992288E-2</v>
      </c>
      <c r="Q156">
        <f t="shared" si="43"/>
        <v>-4.2285604585192912E-2</v>
      </c>
      <c r="R156">
        <f t="shared" si="44"/>
        <v>0</v>
      </c>
    </row>
    <row r="157" spans="1:18">
      <c r="A157" s="11"/>
      <c r="B157">
        <v>594</v>
      </c>
      <c r="C157">
        <f t="shared" si="35"/>
        <v>10.367255756846317</v>
      </c>
      <c r="D157">
        <f t="shared" si="36"/>
        <v>-249.5358076738307</v>
      </c>
      <c r="E157">
        <f t="shared" si="37"/>
        <v>-21.985356506944239</v>
      </c>
      <c r="F157">
        <f t="shared" si="30"/>
        <v>1.5021352650528355</v>
      </c>
      <c r="G157">
        <f t="shared" si="31"/>
        <v>-165.3038651106979</v>
      </c>
      <c r="H157" s="10">
        <v>0</v>
      </c>
      <c r="I157">
        <f t="shared" si="38"/>
        <v>0</v>
      </c>
      <c r="J157">
        <f t="shared" si="32"/>
        <v>0</v>
      </c>
      <c r="K157">
        <f t="shared" si="33"/>
        <v>0</v>
      </c>
      <c r="L157">
        <f t="shared" si="34"/>
        <v>0</v>
      </c>
      <c r="M157">
        <f t="shared" si="39"/>
        <v>0.53241400685390261</v>
      </c>
      <c r="N157">
        <f t="shared" si="40"/>
        <v>3.8771144951427425</v>
      </c>
      <c r="O157">
        <f t="shared" si="41"/>
        <v>-0.61805475382256736</v>
      </c>
      <c r="P157">
        <f t="shared" si="42"/>
        <v>-0.12491245880494402</v>
      </c>
      <c r="Q157">
        <f t="shared" si="43"/>
        <v>-4.3777279201289626E-2</v>
      </c>
      <c r="R157">
        <f t="shared" si="44"/>
        <v>0</v>
      </c>
    </row>
    <row r="158" spans="1:18">
      <c r="A158" s="11"/>
      <c r="B158">
        <v>597</v>
      </c>
      <c r="C158">
        <f t="shared" si="35"/>
        <v>10.419615634406146</v>
      </c>
      <c r="D158">
        <f t="shared" si="36"/>
        <v>-231.21869928363839</v>
      </c>
      <c r="E158">
        <f t="shared" si="37"/>
        <v>-28.937729203362263</v>
      </c>
      <c r="F158">
        <f t="shared" si="30"/>
        <v>1.2424024312547377</v>
      </c>
      <c r="G158">
        <f t="shared" si="31"/>
        <v>-171.36288532859987</v>
      </c>
      <c r="H158" s="10">
        <v>0</v>
      </c>
      <c r="I158">
        <f t="shared" si="38"/>
        <v>0</v>
      </c>
      <c r="J158">
        <f t="shared" si="32"/>
        <v>0</v>
      </c>
      <c r="K158">
        <f t="shared" si="33"/>
        <v>0</v>
      </c>
      <c r="L158">
        <f t="shared" si="34"/>
        <v>0</v>
      </c>
      <c r="M158">
        <f t="shared" si="39"/>
        <v>0.55192902079300032</v>
      </c>
      <c r="N158">
        <f t="shared" si="40"/>
        <v>3.7241954343528558</v>
      </c>
      <c r="O158">
        <f t="shared" si="41"/>
        <v>-0.3128794420364277</v>
      </c>
      <c r="P158">
        <f t="shared" si="42"/>
        <v>-0.15792850711463927</v>
      </c>
      <c r="Q158">
        <f t="shared" si="43"/>
        <v>-4.2285604585193072E-2</v>
      </c>
      <c r="R158">
        <f t="shared" si="44"/>
        <v>0</v>
      </c>
    </row>
    <row r="159" spans="1:18">
      <c r="A159" s="11"/>
      <c r="B159">
        <v>600</v>
      </c>
      <c r="C159">
        <f t="shared" si="35"/>
        <v>10.471975511965978</v>
      </c>
      <c r="D159">
        <f t="shared" si="36"/>
        <v>-212.26783651052307</v>
      </c>
      <c r="E159">
        <f t="shared" si="37"/>
        <v>-35.573054083019549</v>
      </c>
      <c r="F159">
        <f t="shared" si="30"/>
        <v>0.92837064950248238</v>
      </c>
      <c r="G159">
        <f t="shared" si="31"/>
        <v>-176.95221178910464</v>
      </c>
      <c r="H159" s="10">
        <v>0</v>
      </c>
      <c r="I159">
        <f t="shared" si="38"/>
        <v>0</v>
      </c>
      <c r="J159">
        <f t="shared" si="32"/>
        <v>0</v>
      </c>
      <c r="K159">
        <f t="shared" si="33"/>
        <v>0</v>
      </c>
      <c r="L159">
        <f t="shared" si="34"/>
        <v>0</v>
      </c>
      <c r="M159">
        <f t="shared" si="39"/>
        <v>0.5699312356502213</v>
      </c>
      <c r="N159">
        <f t="shared" si="40"/>
        <v>3.5304733090461897</v>
      </c>
      <c r="O159">
        <f t="shared" si="41"/>
        <v>-2.450379236346709E-15</v>
      </c>
      <c r="P159">
        <f t="shared" si="42"/>
        <v>-0.18404232183837024</v>
      </c>
      <c r="Q159">
        <f t="shared" si="43"/>
        <v>-3.7912235896880898E-2</v>
      </c>
      <c r="R159">
        <f t="shared" si="44"/>
        <v>0</v>
      </c>
    </row>
    <row r="160" spans="1:18">
      <c r="A160" s="11"/>
      <c r="B160">
        <v>603</v>
      </c>
      <c r="C160">
        <f t="shared" si="35"/>
        <v>10.524335389525808</v>
      </c>
      <c r="D160">
        <f t="shared" si="36"/>
        <v>-192.73516235208945</v>
      </c>
      <c r="E160">
        <f t="shared" si="37"/>
        <v>-41.818633138002923</v>
      </c>
      <c r="F160">
        <f t="shared" si="30"/>
        <v>0.57376461555034708</v>
      </c>
      <c r="G160">
        <f t="shared" si="31"/>
        <v>-182.05652453689274</v>
      </c>
      <c r="H160" s="10">
        <v>0</v>
      </c>
      <c r="I160">
        <f t="shared" si="38"/>
        <v>0</v>
      </c>
      <c r="J160">
        <f t="shared" si="32"/>
        <v>0</v>
      </c>
      <c r="K160">
        <f t="shared" si="33"/>
        <v>0</v>
      </c>
      <c r="L160">
        <f t="shared" si="34"/>
        <v>0</v>
      </c>
      <c r="M160">
        <f t="shared" si="39"/>
        <v>0.58637130860595921</v>
      </c>
      <c r="N160">
        <f t="shared" si="40"/>
        <v>3.2980705793665819</v>
      </c>
      <c r="O160">
        <f t="shared" si="41"/>
        <v>0.31287944203641588</v>
      </c>
      <c r="P160">
        <f t="shared" si="42"/>
        <v>-0.20211260396472105</v>
      </c>
      <c r="Q160">
        <f t="shared" si="43"/>
        <v>-3.0955210985128569E-2</v>
      </c>
      <c r="R160">
        <f t="shared" si="44"/>
        <v>0</v>
      </c>
    </row>
    <row r="161" spans="1:18">
      <c r="A161" s="11"/>
      <c r="B161">
        <v>606</v>
      </c>
      <c r="C161">
        <f t="shared" si="35"/>
        <v>10.576695267085636</v>
      </c>
      <c r="D161">
        <f t="shared" si="36"/>
        <v>-172.67421451050632</v>
      </c>
      <c r="E161">
        <f t="shared" si="37"/>
        <v>-47.606038497214534</v>
      </c>
      <c r="F161">
        <f t="shared" si="30"/>
        <v>0.19408231467058326</v>
      </c>
      <c r="G161">
        <f t="shared" si="31"/>
        <v>-186.6618330055189</v>
      </c>
      <c r="H161" s="10">
        <v>0</v>
      </c>
      <c r="I161">
        <f t="shared" si="38"/>
        <v>0</v>
      </c>
      <c r="J161">
        <f t="shared" si="32"/>
        <v>0</v>
      </c>
      <c r="K161">
        <f t="shared" si="33"/>
        <v>0</v>
      </c>
      <c r="L161">
        <f t="shared" si="34"/>
        <v>0</v>
      </c>
      <c r="M161">
        <f t="shared" si="39"/>
        <v>0.60120417856297748</v>
      </c>
      <c r="N161">
        <f t="shared" si="40"/>
        <v>3.0295334982538051</v>
      </c>
      <c r="O161">
        <f t="shared" si="41"/>
        <v>0.61805475382255592</v>
      </c>
      <c r="P161">
        <f t="shared" si="42"/>
        <v>-0.21134959545393703</v>
      </c>
      <c r="Q161">
        <f t="shared" si="43"/>
        <v>-2.1888639600644869E-2</v>
      </c>
      <c r="R161">
        <f t="shared" si="44"/>
        <v>0</v>
      </c>
    </row>
    <row r="162" spans="1:18">
      <c r="A162" s="11"/>
      <c r="B162">
        <v>609</v>
      </c>
      <c r="C162">
        <f t="shared" si="35"/>
        <v>10.629055144645466</v>
      </c>
      <c r="D162">
        <f t="shared" si="36"/>
        <v>-152.13997864938668</v>
      </c>
      <c r="E162">
        <f t="shared" si="37"/>
        <v>-52.871862136446843</v>
      </c>
      <c r="F162">
        <f t="shared" si="30"/>
        <v>-0.19408231467057058</v>
      </c>
      <c r="G162">
        <f t="shared" si="31"/>
        <v>-190.75551436458204</v>
      </c>
      <c r="H162" s="10">
        <v>0</v>
      </c>
      <c r="I162">
        <f t="shared" si="38"/>
        <v>0</v>
      </c>
      <c r="J162">
        <f t="shared" si="32"/>
        <v>0</v>
      </c>
      <c r="K162">
        <f t="shared" si="33"/>
        <v>0</v>
      </c>
      <c r="L162">
        <f t="shared" si="34"/>
        <v>0</v>
      </c>
      <c r="M162">
        <f t="shared" si="39"/>
        <v>0.61438918965574507</v>
      </c>
      <c r="N162">
        <f t="shared" si="40"/>
        <v>2.7278042141635082</v>
      </c>
      <c r="O162">
        <f t="shared" si="41"/>
        <v>0.90801150636346428</v>
      </c>
      <c r="P162">
        <f t="shared" si="42"/>
        <v>-0.21134959545393717</v>
      </c>
      <c r="Q162">
        <f t="shared" si="43"/>
        <v>-1.1330393600064523E-2</v>
      </c>
      <c r="R162">
        <f t="shared" si="44"/>
        <v>0</v>
      </c>
    </row>
    <row r="163" spans="1:18">
      <c r="A163" s="11"/>
      <c r="B163">
        <v>612</v>
      </c>
      <c r="C163">
        <f t="shared" si="35"/>
        <v>10.681415022205297</v>
      </c>
      <c r="D163">
        <f t="shared" si="36"/>
        <v>-131.18873768190934</v>
      </c>
      <c r="E163">
        <f t="shared" si="37"/>
        <v>-57.558410589963799</v>
      </c>
      <c r="F163">
        <f t="shared" si="30"/>
        <v>-0.57376461555034741</v>
      </c>
      <c r="G163">
        <f t="shared" si="31"/>
        <v>-194.32634811802504</v>
      </c>
      <c r="H163" s="10">
        <v>0</v>
      </c>
      <c r="I163">
        <f t="shared" si="38"/>
        <v>0</v>
      </c>
      <c r="J163">
        <f t="shared" si="32"/>
        <v>0</v>
      </c>
      <c r="K163">
        <f t="shared" si="33"/>
        <v>0</v>
      </c>
      <c r="L163">
        <f t="shared" si="34"/>
        <v>0</v>
      </c>
      <c r="M163">
        <f t="shared" si="39"/>
        <v>0.62589020268533535</v>
      </c>
      <c r="N163">
        <f t="shared" si="40"/>
        <v>2.3961885362731064</v>
      </c>
      <c r="O163">
        <f t="shared" si="41"/>
        <v>1.1756100021002807</v>
      </c>
      <c r="P163">
        <f t="shared" si="42"/>
        <v>-0.20211260396472103</v>
      </c>
      <c r="Q163">
        <f t="shared" si="43"/>
        <v>6.4350906484032792E-17</v>
      </c>
      <c r="R163">
        <f t="shared" si="44"/>
        <v>0</v>
      </c>
    </row>
    <row r="164" spans="1:18">
      <c r="A164" s="11"/>
      <c r="B164">
        <v>615</v>
      </c>
      <c r="C164">
        <f t="shared" si="35"/>
        <v>10.733774899765127</v>
      </c>
      <c r="D164">
        <f t="shared" si="36"/>
        <v>-109.87791750326323</v>
      </c>
      <c r="E164">
        <f t="shared" si="37"/>
        <v>-61.614337052185341</v>
      </c>
      <c r="F164">
        <f t="shared" si="30"/>
        <v>-0.9283706495024826</v>
      </c>
      <c r="G164">
        <f t="shared" si="31"/>
        <v>-197.36454685873539</v>
      </c>
      <c r="H164" s="10">
        <v>0</v>
      </c>
      <c r="I164">
        <f t="shared" si="38"/>
        <v>0</v>
      </c>
      <c r="J164">
        <f t="shared" si="32"/>
        <v>0</v>
      </c>
      <c r="K164">
        <f t="shared" si="33"/>
        <v>0</v>
      </c>
      <c r="L164">
        <f t="shared" si="34"/>
        <v>0</v>
      </c>
      <c r="M164">
        <f t="shared" si="39"/>
        <v>0.63567569417445957</v>
      </c>
      <c r="N164">
        <f t="shared" si="40"/>
        <v>2.0383197153446075</v>
      </c>
      <c r="O164">
        <f t="shared" si="41"/>
        <v>1.4142610779594971</v>
      </c>
      <c r="P164">
        <f t="shared" si="42"/>
        <v>-0.18404232183837022</v>
      </c>
      <c r="Q164">
        <f t="shared" si="43"/>
        <v>1.1330393600064048E-2</v>
      </c>
      <c r="R164">
        <f t="shared" si="44"/>
        <v>0</v>
      </c>
    </row>
    <row r="165" spans="1:18">
      <c r="A165" s="11"/>
      <c r="B165">
        <v>618</v>
      </c>
      <c r="C165">
        <f t="shared" si="35"/>
        <v>10.786134777324957</v>
      </c>
      <c r="D165">
        <f t="shared" si="36"/>
        <v>-88.265929590261081</v>
      </c>
      <c r="E165">
        <f t="shared" si="37"/>
        <v>-64.995203944034188</v>
      </c>
      <c r="F165">
        <f t="shared" si="30"/>
        <v>-1.2424024312547282</v>
      </c>
      <c r="G165">
        <f t="shared" si="31"/>
        <v>-199.86178309514742</v>
      </c>
      <c r="H165" s="10">
        <v>0</v>
      </c>
      <c r="I165">
        <f t="shared" si="38"/>
        <v>0</v>
      </c>
      <c r="J165">
        <f t="shared" si="32"/>
        <v>0</v>
      </c>
      <c r="K165">
        <f t="shared" si="33"/>
        <v>0</v>
      </c>
      <c r="L165">
        <f t="shared" si="34"/>
        <v>0</v>
      </c>
      <c r="M165">
        <f t="shared" si="39"/>
        <v>0.64371884277112756</v>
      </c>
      <c r="N165">
        <f t="shared" si="40"/>
        <v>1.6581186370689707</v>
      </c>
      <c r="O165">
        <f t="shared" si="41"/>
        <v>1.618088352415912</v>
      </c>
      <c r="P165">
        <f t="shared" si="42"/>
        <v>-0.15792850711464027</v>
      </c>
      <c r="Q165">
        <f t="shared" si="43"/>
        <v>2.188863960064498E-2</v>
      </c>
      <c r="R165">
        <f t="shared" si="44"/>
        <v>0</v>
      </c>
    </row>
    <row r="166" spans="1:18">
      <c r="A166" s="11"/>
      <c r="B166">
        <v>621</v>
      </c>
      <c r="C166">
        <f t="shared" si="35"/>
        <v>10.838494654884787</v>
      </c>
      <c r="D166">
        <f t="shared" si="36"/>
        <v>-66.412010899541542</v>
      </c>
      <c r="E166">
        <f t="shared" si="37"/>
        <v>-67.663969780351323</v>
      </c>
      <c r="F166">
        <f t="shared" si="30"/>
        <v>-1.5021352650528359</v>
      </c>
      <c r="G166">
        <f t="shared" si="31"/>
        <v>-201.81121207631784</v>
      </c>
      <c r="H166" s="10">
        <v>0</v>
      </c>
      <c r="I166">
        <f t="shared" si="38"/>
        <v>0</v>
      </c>
      <c r="J166">
        <f t="shared" si="32"/>
        <v>0</v>
      </c>
      <c r="K166">
        <f t="shared" si="33"/>
        <v>0</v>
      </c>
      <c r="L166">
        <f t="shared" si="34"/>
        <v>0</v>
      </c>
      <c r="M166">
        <f t="shared" si="39"/>
        <v>0.64999760276410778</v>
      </c>
      <c r="N166">
        <f t="shared" si="40"/>
        <v>1.2597508640219743</v>
      </c>
      <c r="O166">
        <f t="shared" si="41"/>
        <v>1.782072921508504</v>
      </c>
      <c r="P166">
        <f t="shared" si="42"/>
        <v>-0.12491245880494396</v>
      </c>
      <c r="Q166">
        <f t="shared" si="43"/>
        <v>3.095521098512867E-2</v>
      </c>
      <c r="R166">
        <f t="shared" si="44"/>
        <v>0</v>
      </c>
    </row>
    <row r="167" spans="1:18">
      <c r="A167" s="11"/>
      <c r="B167">
        <v>624</v>
      </c>
      <c r="C167">
        <f t="shared" si="35"/>
        <v>10.890854532444616</v>
      </c>
      <c r="D167">
        <f t="shared" si="36"/>
        <v>-44.376061503189412</v>
      </c>
      <c r="E167">
        <f t="shared" si="37"/>
        <v>-69.591395004158912</v>
      </c>
      <c r="F167">
        <f t="shared" si="30"/>
        <v>-1.6962175797234065</v>
      </c>
      <c r="G167">
        <f t="shared" si="31"/>
        <v>-203.20749055291236</v>
      </c>
      <c r="H167" s="10">
        <v>0</v>
      </c>
      <c r="I167">
        <f t="shared" si="38"/>
        <v>0</v>
      </c>
      <c r="J167">
        <f t="shared" si="32"/>
        <v>0</v>
      </c>
      <c r="K167">
        <f t="shared" si="33"/>
        <v>0</v>
      </c>
      <c r="L167">
        <f t="shared" si="34"/>
        <v>0</v>
      </c>
      <c r="M167">
        <f t="shared" si="39"/>
        <v>0.65449476450869093</v>
      </c>
      <c r="N167">
        <f t="shared" si="40"/>
        <v>0.84758099688895028</v>
      </c>
      <c r="O167">
        <f t="shared" si="41"/>
        <v>1.9021769409126013</v>
      </c>
      <c r="P167">
        <f t="shared" si="42"/>
        <v>-8.6437136648993607E-2</v>
      </c>
      <c r="Q167">
        <f t="shared" si="43"/>
        <v>3.7912235896880808E-2</v>
      </c>
      <c r="R167">
        <f t="shared" si="44"/>
        <v>0</v>
      </c>
    </row>
    <row r="168" spans="1:18">
      <c r="A168" s="11"/>
      <c r="B168">
        <v>627</v>
      </c>
      <c r="C168">
        <f t="shared" si="35"/>
        <v>10.943214410004446</v>
      </c>
      <c r="D168">
        <f t="shared" si="36"/>
        <v>-22.218480406798495</v>
      </c>
      <c r="E168">
        <f t="shared" si="37"/>
        <v>-70.75636234136536</v>
      </c>
      <c r="F168">
        <f t="shared" si="30"/>
        <v>-1.8161670468050766</v>
      </c>
      <c r="G168">
        <f t="shared" si="31"/>
        <v>-204.04679142268091</v>
      </c>
      <c r="H168" s="10">
        <v>0</v>
      </c>
      <c r="I168">
        <f t="shared" si="38"/>
        <v>0</v>
      </c>
      <c r="J168">
        <f t="shared" si="32"/>
        <v>0</v>
      </c>
      <c r="K168">
        <f t="shared" si="33"/>
        <v>0</v>
      </c>
      <c r="L168">
        <f t="shared" si="34"/>
        <v>0</v>
      </c>
      <c r="M168">
        <f t="shared" si="39"/>
        <v>0.65719800159712916</v>
      </c>
      <c r="N168">
        <f t="shared" si="40"/>
        <v>0.42612485498627112</v>
      </c>
      <c r="O168">
        <f t="shared" si="41"/>
        <v>1.9754430510681071</v>
      </c>
      <c r="P168">
        <f t="shared" si="42"/>
        <v>-4.4184096850081171E-2</v>
      </c>
      <c r="Q168">
        <f t="shared" si="43"/>
        <v>4.2285604585192864E-2</v>
      </c>
      <c r="R168">
        <f t="shared" si="44"/>
        <v>0</v>
      </c>
    </row>
    <row r="169" spans="1:18">
      <c r="A169" s="11"/>
      <c r="B169">
        <v>630</v>
      </c>
      <c r="C169">
        <f t="shared" si="35"/>
        <v>10.995574287564276</v>
      </c>
      <c r="D169">
        <f t="shared" si="36"/>
        <v>-1.820417283493641E-13</v>
      </c>
      <c r="E169">
        <f t="shared" si="37"/>
        <v>-71.14610816603907</v>
      </c>
      <c r="F169">
        <f t="shared" si="30"/>
        <v>-1.856741299004967</v>
      </c>
      <c r="G169">
        <f t="shared" si="31"/>
        <v>-204.32681422027846</v>
      </c>
      <c r="H169" s="10">
        <v>0</v>
      </c>
      <c r="I169">
        <f t="shared" si="38"/>
        <v>0</v>
      </c>
      <c r="J169">
        <f t="shared" si="32"/>
        <v>0</v>
      </c>
      <c r="K169">
        <f t="shared" si="33"/>
        <v>0</v>
      </c>
      <c r="L169">
        <f t="shared" si="34"/>
        <v>0</v>
      </c>
      <c r="M169">
        <f t="shared" si="39"/>
        <v>0.65809990464446266</v>
      </c>
      <c r="N169">
        <f t="shared" si="40"/>
        <v>3.4961419498099122E-15</v>
      </c>
      <c r="O169">
        <f t="shared" si="41"/>
        <v>2.0000671971867074</v>
      </c>
      <c r="P169">
        <f t="shared" si="42"/>
        <v>-3.6450528050777255E-16</v>
      </c>
      <c r="Q169">
        <f t="shared" si="43"/>
        <v>4.3777279201289626E-2</v>
      </c>
      <c r="R169">
        <f t="shared" si="44"/>
        <v>0</v>
      </c>
    </row>
    <row r="170" spans="1:18">
      <c r="A170" s="11"/>
      <c r="B170">
        <v>633</v>
      </c>
      <c r="C170">
        <f t="shared" si="35"/>
        <v>11.047934165124106</v>
      </c>
      <c r="D170">
        <f t="shared" si="36"/>
        <v>22.218480406798129</v>
      </c>
      <c r="E170">
        <f t="shared" si="37"/>
        <v>-70.756362341365374</v>
      </c>
      <c r="F170">
        <f t="shared" si="30"/>
        <v>-1.8161670468050781</v>
      </c>
      <c r="G170">
        <f t="shared" si="31"/>
        <v>-204.04679142268091</v>
      </c>
      <c r="H170" s="10">
        <v>0</v>
      </c>
      <c r="I170">
        <f t="shared" si="38"/>
        <v>0</v>
      </c>
      <c r="J170">
        <f t="shared" si="32"/>
        <v>0</v>
      </c>
      <c r="K170">
        <f t="shared" si="33"/>
        <v>0</v>
      </c>
      <c r="L170">
        <f t="shared" si="34"/>
        <v>0</v>
      </c>
      <c r="M170">
        <f t="shared" si="39"/>
        <v>0.65719800159712916</v>
      </c>
      <c r="N170">
        <f t="shared" si="40"/>
        <v>-0.42612485498626418</v>
      </c>
      <c r="O170">
        <f t="shared" si="41"/>
        <v>1.9754430510681071</v>
      </c>
      <c r="P170">
        <f t="shared" si="42"/>
        <v>4.4184096850080463E-2</v>
      </c>
      <c r="Q170">
        <f t="shared" si="43"/>
        <v>4.2285604585192947E-2</v>
      </c>
      <c r="R170">
        <f t="shared" si="44"/>
        <v>0</v>
      </c>
    </row>
    <row r="171" spans="1:18">
      <c r="A171" s="11"/>
      <c r="B171">
        <v>636</v>
      </c>
      <c r="C171">
        <f t="shared" si="35"/>
        <v>11.100294042683936</v>
      </c>
      <c r="D171">
        <f t="shared" si="36"/>
        <v>44.376061503189042</v>
      </c>
      <c r="E171">
        <f t="shared" si="37"/>
        <v>-69.591395004158926</v>
      </c>
      <c r="F171">
        <f t="shared" si="30"/>
        <v>-1.6962175797234091</v>
      </c>
      <c r="G171">
        <f t="shared" si="31"/>
        <v>-203.20749055291239</v>
      </c>
      <c r="H171" s="10">
        <v>0</v>
      </c>
      <c r="I171">
        <f t="shared" si="38"/>
        <v>0</v>
      </c>
      <c r="J171">
        <f t="shared" si="32"/>
        <v>0</v>
      </c>
      <c r="K171">
        <f t="shared" si="33"/>
        <v>0</v>
      </c>
      <c r="L171">
        <f t="shared" si="34"/>
        <v>0</v>
      </c>
      <c r="M171">
        <f t="shared" si="39"/>
        <v>0.65449476450869093</v>
      </c>
      <c r="N171">
        <f t="shared" si="40"/>
        <v>-0.84758099688894351</v>
      </c>
      <c r="O171">
        <f t="shared" si="41"/>
        <v>1.9021769409126008</v>
      </c>
      <c r="P171">
        <f t="shared" si="42"/>
        <v>8.643713664899294E-2</v>
      </c>
      <c r="Q171">
        <f t="shared" si="43"/>
        <v>3.7912235896880982E-2</v>
      </c>
      <c r="R171">
        <f t="shared" si="44"/>
        <v>0</v>
      </c>
    </row>
    <row r="172" spans="1:18">
      <c r="A172" s="11"/>
      <c r="B172">
        <v>639</v>
      </c>
      <c r="C172">
        <f t="shared" si="35"/>
        <v>11.152653920243765</v>
      </c>
      <c r="D172">
        <f t="shared" si="36"/>
        <v>66.412010899541201</v>
      </c>
      <c r="E172">
        <f t="shared" si="37"/>
        <v>-67.663969780351366</v>
      </c>
      <c r="F172">
        <f t="shared" si="30"/>
        <v>-1.5021352650528397</v>
      </c>
      <c r="G172">
        <f t="shared" si="31"/>
        <v>-201.81121207631787</v>
      </c>
      <c r="H172" s="10">
        <v>0</v>
      </c>
      <c r="I172">
        <f t="shared" si="38"/>
        <v>0</v>
      </c>
      <c r="J172">
        <f t="shared" si="32"/>
        <v>0</v>
      </c>
      <c r="K172">
        <f t="shared" si="33"/>
        <v>0</v>
      </c>
      <c r="L172">
        <f t="shared" si="34"/>
        <v>0</v>
      </c>
      <c r="M172">
        <f t="shared" si="39"/>
        <v>0.64999760276410778</v>
      </c>
      <c r="N172">
        <f t="shared" si="40"/>
        <v>-1.2597508640219672</v>
      </c>
      <c r="O172">
        <f t="shared" si="41"/>
        <v>1.7820729215085027</v>
      </c>
      <c r="P172">
        <f t="shared" si="42"/>
        <v>0.12491245880494338</v>
      </c>
      <c r="Q172">
        <f t="shared" si="43"/>
        <v>3.0955210985128909E-2</v>
      </c>
      <c r="R172">
        <f t="shared" si="44"/>
        <v>0</v>
      </c>
    </row>
    <row r="173" spans="1:18">
      <c r="A173" s="11"/>
      <c r="B173">
        <v>642</v>
      </c>
      <c r="C173">
        <f t="shared" si="35"/>
        <v>11.205013797803595</v>
      </c>
      <c r="D173">
        <f t="shared" si="36"/>
        <v>88.265929590260725</v>
      </c>
      <c r="E173">
        <f t="shared" si="37"/>
        <v>-64.99520394403423</v>
      </c>
      <c r="F173">
        <f t="shared" si="30"/>
        <v>-1.242402431254733</v>
      </c>
      <c r="G173">
        <f t="shared" si="31"/>
        <v>-199.86178309514744</v>
      </c>
      <c r="H173" s="10">
        <v>0</v>
      </c>
      <c r="I173">
        <f t="shared" si="38"/>
        <v>0</v>
      </c>
      <c r="J173">
        <f t="shared" si="32"/>
        <v>0</v>
      </c>
      <c r="K173">
        <f t="shared" si="33"/>
        <v>0</v>
      </c>
      <c r="L173">
        <f t="shared" si="34"/>
        <v>0</v>
      </c>
      <c r="M173">
        <f t="shared" si="39"/>
        <v>0.64371884277112756</v>
      </c>
      <c r="N173">
        <f t="shared" si="40"/>
        <v>-1.6581186370689645</v>
      </c>
      <c r="O173">
        <f t="shared" si="41"/>
        <v>1.6180883524159191</v>
      </c>
      <c r="P173">
        <f t="shared" si="42"/>
        <v>0.15792850711463977</v>
      </c>
      <c r="Q173">
        <f t="shared" si="43"/>
        <v>2.1888639600645007E-2</v>
      </c>
      <c r="R173">
        <f t="shared" si="44"/>
        <v>0</v>
      </c>
    </row>
    <row r="174" spans="1:18">
      <c r="A174" s="11"/>
      <c r="B174">
        <v>645</v>
      </c>
      <c r="C174">
        <f t="shared" si="35"/>
        <v>11.257373675363425</v>
      </c>
      <c r="D174">
        <f t="shared" si="36"/>
        <v>109.87791750326289</v>
      </c>
      <c r="E174">
        <f t="shared" si="37"/>
        <v>-61.614337052185398</v>
      </c>
      <c r="F174">
        <f t="shared" si="30"/>
        <v>-0.92837064950248815</v>
      </c>
      <c r="G174">
        <f t="shared" si="31"/>
        <v>-197.36454685873545</v>
      </c>
      <c r="H174" s="10">
        <v>0</v>
      </c>
      <c r="I174">
        <f t="shared" si="38"/>
        <v>0</v>
      </c>
      <c r="J174">
        <f t="shared" si="32"/>
        <v>0</v>
      </c>
      <c r="K174">
        <f t="shared" si="33"/>
        <v>0</v>
      </c>
      <c r="L174">
        <f t="shared" si="34"/>
        <v>0</v>
      </c>
      <c r="M174">
        <f t="shared" si="39"/>
        <v>0.63567569417445979</v>
      </c>
      <c r="N174">
        <f t="shared" si="40"/>
        <v>-2.0383197153446013</v>
      </c>
      <c r="O174">
        <f t="shared" si="41"/>
        <v>1.4142610779594957</v>
      </c>
      <c r="P174">
        <f t="shared" si="42"/>
        <v>0.18404232183836985</v>
      </c>
      <c r="Q174">
        <f t="shared" si="43"/>
        <v>1.1330393600064379E-2</v>
      </c>
      <c r="R174">
        <f t="shared" si="44"/>
        <v>0</v>
      </c>
    </row>
    <row r="175" spans="1:18">
      <c r="A175" s="11"/>
      <c r="B175">
        <v>648</v>
      </c>
      <c r="C175">
        <f t="shared" si="35"/>
        <v>11.309733552923255</v>
      </c>
      <c r="D175">
        <f t="shared" si="36"/>
        <v>131.188737681909</v>
      </c>
      <c r="E175">
        <f t="shared" si="37"/>
        <v>-57.55841058996387</v>
      </c>
      <c r="F175">
        <f t="shared" si="30"/>
        <v>-0.57376461555035352</v>
      </c>
      <c r="G175">
        <f t="shared" si="31"/>
        <v>-194.32634811802512</v>
      </c>
      <c r="H175" s="10">
        <v>0</v>
      </c>
      <c r="I175">
        <f t="shared" si="38"/>
        <v>0</v>
      </c>
      <c r="J175">
        <f t="shared" si="32"/>
        <v>0</v>
      </c>
      <c r="K175">
        <f t="shared" si="33"/>
        <v>0</v>
      </c>
      <c r="L175">
        <f t="shared" si="34"/>
        <v>0</v>
      </c>
      <c r="M175">
        <f t="shared" si="39"/>
        <v>0.62589020268533546</v>
      </c>
      <c r="N175">
        <f t="shared" si="40"/>
        <v>-2.3961885362731006</v>
      </c>
      <c r="O175">
        <f t="shared" si="41"/>
        <v>1.1756100021002909</v>
      </c>
      <c r="P175">
        <f t="shared" si="42"/>
        <v>0.20211260396472081</v>
      </c>
      <c r="Q175">
        <f t="shared" si="43"/>
        <v>9.6540598752413868E-17</v>
      </c>
      <c r="R175">
        <f t="shared" si="44"/>
        <v>0</v>
      </c>
    </row>
    <row r="176" spans="1:18">
      <c r="A176" s="11"/>
      <c r="B176">
        <v>651</v>
      </c>
      <c r="C176">
        <f t="shared" si="35"/>
        <v>11.362093430483085</v>
      </c>
      <c r="D176">
        <f t="shared" si="36"/>
        <v>152.13997864938636</v>
      </c>
      <c r="E176">
        <f t="shared" si="37"/>
        <v>-52.871862136446936</v>
      </c>
      <c r="F176">
        <f t="shared" si="30"/>
        <v>-0.19408231467057693</v>
      </c>
      <c r="G176">
        <f t="shared" si="31"/>
        <v>-190.7555143645821</v>
      </c>
      <c r="H176" s="10">
        <v>0</v>
      </c>
      <c r="I176">
        <f t="shared" si="38"/>
        <v>0</v>
      </c>
      <c r="J176">
        <f t="shared" si="32"/>
        <v>0</v>
      </c>
      <c r="K176">
        <f t="shared" si="33"/>
        <v>0</v>
      </c>
      <c r="L176">
        <f t="shared" si="34"/>
        <v>0</v>
      </c>
      <c r="M176">
        <f t="shared" si="39"/>
        <v>0.6143891896557454</v>
      </c>
      <c r="N176">
        <f t="shared" si="40"/>
        <v>-2.7278042141635033</v>
      </c>
      <c r="O176">
        <f t="shared" si="41"/>
        <v>0.90801150636346895</v>
      </c>
      <c r="P176">
        <f t="shared" si="42"/>
        <v>0.21134959545393711</v>
      </c>
      <c r="Q176">
        <f t="shared" si="43"/>
        <v>-1.1330393600064194E-2</v>
      </c>
      <c r="R176">
        <f t="shared" si="44"/>
        <v>0</v>
      </c>
    </row>
    <row r="177" spans="1:18">
      <c r="A177" s="11"/>
      <c r="B177">
        <v>654</v>
      </c>
      <c r="C177">
        <f t="shared" si="35"/>
        <v>11.414453308042916</v>
      </c>
      <c r="D177">
        <f t="shared" si="36"/>
        <v>172.67421451050598</v>
      </c>
      <c r="E177">
        <f t="shared" si="37"/>
        <v>-47.606038497214634</v>
      </c>
      <c r="F177">
        <f t="shared" si="30"/>
        <v>0.19408231467057693</v>
      </c>
      <c r="G177">
        <f t="shared" si="31"/>
        <v>-186.66183300551899</v>
      </c>
      <c r="H177" s="10">
        <v>0</v>
      </c>
      <c r="I177">
        <f t="shared" si="38"/>
        <v>0</v>
      </c>
      <c r="J177">
        <f t="shared" si="32"/>
        <v>0</v>
      </c>
      <c r="K177">
        <f t="shared" si="33"/>
        <v>0</v>
      </c>
      <c r="L177">
        <f t="shared" si="34"/>
        <v>0</v>
      </c>
      <c r="M177">
        <f t="shared" si="39"/>
        <v>0.6012041785629777</v>
      </c>
      <c r="N177">
        <f t="shared" si="40"/>
        <v>-3.0295334982538002</v>
      </c>
      <c r="O177">
        <f t="shared" si="41"/>
        <v>0.61805475382256081</v>
      </c>
      <c r="P177">
        <f t="shared" si="42"/>
        <v>0.21134959545393711</v>
      </c>
      <c r="Q177">
        <f t="shared" si="43"/>
        <v>-2.1888639600644841E-2</v>
      </c>
      <c r="R177">
        <f t="shared" si="44"/>
        <v>0</v>
      </c>
    </row>
    <row r="178" spans="1:18">
      <c r="A178" s="11"/>
      <c r="B178">
        <v>657</v>
      </c>
      <c r="C178">
        <f t="shared" si="35"/>
        <v>11.466813185602746</v>
      </c>
      <c r="D178">
        <f t="shared" si="36"/>
        <v>192.73516235208979</v>
      </c>
      <c r="E178">
        <f t="shared" si="37"/>
        <v>-41.818633138002816</v>
      </c>
      <c r="F178">
        <f t="shared" si="30"/>
        <v>0.57376461555035352</v>
      </c>
      <c r="G178">
        <f t="shared" si="31"/>
        <v>-182.05652453689265</v>
      </c>
      <c r="H178" s="10">
        <v>0</v>
      </c>
      <c r="I178">
        <f t="shared" si="38"/>
        <v>0</v>
      </c>
      <c r="J178">
        <f t="shared" si="32"/>
        <v>0</v>
      </c>
      <c r="K178">
        <f t="shared" si="33"/>
        <v>0</v>
      </c>
      <c r="L178">
        <f t="shared" si="34"/>
        <v>0</v>
      </c>
      <c r="M178">
        <f t="shared" si="39"/>
        <v>0.58637130860595887</v>
      </c>
      <c r="N178">
        <f t="shared" si="40"/>
        <v>-3.2980705793665868</v>
      </c>
      <c r="O178">
        <f t="shared" si="41"/>
        <v>0.31287944203641394</v>
      </c>
      <c r="P178">
        <f t="shared" si="42"/>
        <v>0.20211260396472081</v>
      </c>
      <c r="Q178">
        <f t="shared" si="43"/>
        <v>-3.0955210985128774E-2</v>
      </c>
      <c r="R178">
        <f t="shared" si="44"/>
        <v>0</v>
      </c>
    </row>
    <row r="179" spans="1:18">
      <c r="A179" s="11"/>
      <c r="B179">
        <v>660</v>
      </c>
      <c r="C179">
        <f t="shared" si="35"/>
        <v>11.519173063162574</v>
      </c>
      <c r="D179">
        <f t="shared" si="36"/>
        <v>212.26783651052276</v>
      </c>
      <c r="E179">
        <f t="shared" si="37"/>
        <v>-35.573054083019656</v>
      </c>
      <c r="F179">
        <f t="shared" si="30"/>
        <v>0.92837064950247639</v>
      </c>
      <c r="G179">
        <f t="shared" si="31"/>
        <v>-176.95221178910475</v>
      </c>
      <c r="H179" s="10">
        <v>0</v>
      </c>
      <c r="I179">
        <f t="shared" si="38"/>
        <v>0</v>
      </c>
      <c r="J179">
        <f t="shared" si="32"/>
        <v>0</v>
      </c>
      <c r="K179">
        <f t="shared" si="33"/>
        <v>0</v>
      </c>
      <c r="L179">
        <f t="shared" si="34"/>
        <v>0</v>
      </c>
      <c r="M179">
        <f t="shared" si="39"/>
        <v>0.56993123565022175</v>
      </c>
      <c r="N179">
        <f t="shared" si="40"/>
        <v>-3.5304733090461862</v>
      </c>
      <c r="O179">
        <f t="shared" si="41"/>
        <v>9.8010832499467761E-15</v>
      </c>
      <c r="P179">
        <f t="shared" si="42"/>
        <v>0.18404232183837058</v>
      </c>
      <c r="Q179">
        <f t="shared" si="43"/>
        <v>-3.7912235896880885E-2</v>
      </c>
      <c r="R179">
        <f t="shared" si="44"/>
        <v>0</v>
      </c>
    </row>
    <row r="180" spans="1:18">
      <c r="A180" s="11"/>
      <c r="B180">
        <v>663</v>
      </c>
      <c r="C180">
        <f t="shared" si="35"/>
        <v>11.571532940722404</v>
      </c>
      <c r="D180">
        <f t="shared" si="36"/>
        <v>231.21869928363742</v>
      </c>
      <c r="E180">
        <f t="shared" si="37"/>
        <v>-28.937729203362608</v>
      </c>
      <c r="F180">
        <f t="shared" si="30"/>
        <v>1.2424024312547233</v>
      </c>
      <c r="G180">
        <f t="shared" si="31"/>
        <v>-171.36288532860016</v>
      </c>
      <c r="H180" s="10">
        <v>0</v>
      </c>
      <c r="I180">
        <f t="shared" si="38"/>
        <v>0</v>
      </c>
      <c r="J180">
        <f t="shared" si="32"/>
        <v>0</v>
      </c>
      <c r="K180">
        <f t="shared" si="33"/>
        <v>0</v>
      </c>
      <c r="L180">
        <f t="shared" si="34"/>
        <v>0</v>
      </c>
      <c r="M180">
        <f t="shared" si="39"/>
        <v>0.5519290207930011</v>
      </c>
      <c r="N180">
        <f t="shared" si="40"/>
        <v>-3.7241954343528474</v>
      </c>
      <c r="O180">
        <f t="shared" si="41"/>
        <v>-0.31287944203640855</v>
      </c>
      <c r="P180">
        <f t="shared" si="42"/>
        <v>0.15792850711464076</v>
      </c>
      <c r="Q180">
        <f t="shared" si="43"/>
        <v>-4.2285604585192905E-2</v>
      </c>
      <c r="R180">
        <f t="shared" si="44"/>
        <v>0</v>
      </c>
    </row>
    <row r="181" spans="1:18">
      <c r="A181" s="11"/>
      <c r="B181">
        <v>666</v>
      </c>
      <c r="C181">
        <f t="shared" si="35"/>
        <v>11.623892818282235</v>
      </c>
      <c r="D181">
        <f t="shared" si="36"/>
        <v>249.53580767383045</v>
      </c>
      <c r="E181">
        <f t="shared" si="37"/>
        <v>-21.985356506944356</v>
      </c>
      <c r="F181">
        <f t="shared" si="30"/>
        <v>1.5021352650528319</v>
      </c>
      <c r="G181">
        <f t="shared" si="31"/>
        <v>-165.30386511069801</v>
      </c>
      <c r="H181" s="10">
        <v>0</v>
      </c>
      <c r="I181">
        <f t="shared" si="38"/>
        <v>0</v>
      </c>
      <c r="J181">
        <f t="shared" si="32"/>
        <v>0</v>
      </c>
      <c r="K181">
        <f t="shared" si="33"/>
        <v>0</v>
      </c>
      <c r="L181">
        <f t="shared" si="34"/>
        <v>0</v>
      </c>
      <c r="M181">
        <f t="shared" si="39"/>
        <v>0.53241400685390283</v>
      </c>
      <c r="N181">
        <f t="shared" si="40"/>
        <v>-3.8771144951427408</v>
      </c>
      <c r="O181">
        <f t="shared" si="41"/>
        <v>-0.6180547538225557</v>
      </c>
      <c r="P181">
        <f t="shared" si="42"/>
        <v>0.12491245880494459</v>
      </c>
      <c r="Q181">
        <f t="shared" si="43"/>
        <v>-4.3777279201289626E-2</v>
      </c>
      <c r="R181">
        <f t="shared" si="44"/>
        <v>0</v>
      </c>
    </row>
    <row r="182" spans="1:18">
      <c r="A182" s="11"/>
      <c r="B182">
        <v>669</v>
      </c>
      <c r="C182">
        <f t="shared" si="35"/>
        <v>11.676252695842065</v>
      </c>
      <c r="D182">
        <f t="shared" si="36"/>
        <v>267.16895576021068</v>
      </c>
      <c r="E182">
        <f t="shared" si="37"/>
        <v>-14.792107643904396</v>
      </c>
      <c r="F182">
        <f t="shared" si="30"/>
        <v>1.6962175797234091</v>
      </c>
      <c r="G182">
        <f t="shared" si="31"/>
        <v>-158.79175848865822</v>
      </c>
      <c r="H182" s="10">
        <v>0</v>
      </c>
      <c r="I182">
        <f t="shared" si="38"/>
        <v>0</v>
      </c>
      <c r="J182">
        <f t="shared" si="32"/>
        <v>0</v>
      </c>
      <c r="K182">
        <f t="shared" si="33"/>
        <v>0</v>
      </c>
      <c r="L182">
        <f t="shared" si="34"/>
        <v>0</v>
      </c>
      <c r="M182">
        <f t="shared" si="39"/>
        <v>0.51143968312966182</v>
      </c>
      <c r="N182">
        <f t="shared" si="40"/>
        <v>-3.9875550781854816</v>
      </c>
      <c r="O182">
        <f t="shared" si="41"/>
        <v>-0.90801150636346406</v>
      </c>
      <c r="P182">
        <f t="shared" si="42"/>
        <v>8.643713664899294E-2</v>
      </c>
      <c r="Q182">
        <f t="shared" si="43"/>
        <v>-4.2285604585192912E-2</v>
      </c>
      <c r="R182">
        <f t="shared" si="44"/>
        <v>0</v>
      </c>
    </row>
    <row r="183" spans="1:18">
      <c r="A183" s="11"/>
      <c r="B183">
        <v>672</v>
      </c>
      <c r="C183">
        <f t="shared" si="35"/>
        <v>11.728612573401895</v>
      </c>
      <c r="D183">
        <f t="shared" si="36"/>
        <v>284.06981230953875</v>
      </c>
      <c r="E183">
        <f t="shared" si="37"/>
        <v>-7.4367933540702973</v>
      </c>
      <c r="F183">
        <f t="shared" si="30"/>
        <v>1.8161670468050781</v>
      </c>
      <c r="G183">
        <f t="shared" si="31"/>
        <v>-151.84441469408077</v>
      </c>
      <c r="H183" s="10">
        <v>0</v>
      </c>
      <c r="I183">
        <f t="shared" si="38"/>
        <v>0</v>
      </c>
      <c r="J183">
        <f t="shared" si="32"/>
        <v>0</v>
      </c>
      <c r="K183">
        <f t="shared" si="33"/>
        <v>0</v>
      </c>
      <c r="L183">
        <f t="shared" si="34"/>
        <v>0</v>
      </c>
      <c r="M183">
        <f t="shared" si="39"/>
        <v>0.4890635387836989</v>
      </c>
      <c r="N183">
        <f t="shared" si="40"/>
        <v>-4.0543071733420764</v>
      </c>
      <c r="O183">
        <f t="shared" si="41"/>
        <v>-1.1756100021002864</v>
      </c>
      <c r="P183">
        <f t="shared" si="42"/>
        <v>4.4184096850080463E-2</v>
      </c>
      <c r="Q183">
        <f t="shared" si="43"/>
        <v>-3.7912235896880898E-2</v>
      </c>
      <c r="R183">
        <f t="shared" si="44"/>
        <v>0</v>
      </c>
    </row>
    <row r="184" spans="1:18">
      <c r="A184" s="11"/>
      <c r="B184">
        <v>675</v>
      </c>
      <c r="C184">
        <f t="shared" si="35"/>
        <v>11.780972450961725</v>
      </c>
      <c r="D184">
        <f t="shared" si="36"/>
        <v>300.1920532487768</v>
      </c>
      <c r="E184">
        <f t="shared" si="37"/>
        <v>6.1007467468165261E-14</v>
      </c>
      <c r="F184">
        <f t="shared" si="30"/>
        <v>1.856741299004967</v>
      </c>
      <c r="G184">
        <f t="shared" si="31"/>
        <v>-144.48087591340274</v>
      </c>
      <c r="H184" s="10">
        <v>0</v>
      </c>
      <c r="I184">
        <f t="shared" si="38"/>
        <v>0</v>
      </c>
      <c r="J184">
        <f t="shared" si="32"/>
        <v>0</v>
      </c>
      <c r="K184">
        <f t="shared" si="33"/>
        <v>0</v>
      </c>
      <c r="L184">
        <f t="shared" si="34"/>
        <v>0</v>
      </c>
      <c r="M184">
        <f t="shared" si="39"/>
        <v>0.4653469052723197</v>
      </c>
      <c r="N184">
        <f t="shared" si="40"/>
        <v>-4.0766394306892133</v>
      </c>
      <c r="O184">
        <f t="shared" si="41"/>
        <v>-1.4142610779594917</v>
      </c>
      <c r="P184">
        <f t="shared" si="42"/>
        <v>-3.6445919892995865E-16</v>
      </c>
      <c r="Q184">
        <f t="shared" si="43"/>
        <v>-3.095521098512858E-2</v>
      </c>
      <c r="R184">
        <f t="shared" si="44"/>
        <v>0</v>
      </c>
    </row>
    <row r="185" spans="1:18">
      <c r="A185" s="11"/>
      <c r="B185">
        <v>678</v>
      </c>
      <c r="C185">
        <f t="shared" si="35"/>
        <v>11.833332328521553</v>
      </c>
      <c r="D185">
        <f t="shared" si="36"/>
        <v>315.49148863615324</v>
      </c>
      <c r="E185">
        <f t="shared" si="37"/>
        <v>7.4367933540701676</v>
      </c>
      <c r="F185">
        <f t="shared" si="30"/>
        <v>1.8161670468050795</v>
      </c>
      <c r="G185">
        <f t="shared" si="31"/>
        <v>-136.72132509458888</v>
      </c>
      <c r="H185" s="10">
        <v>0</v>
      </c>
      <c r="I185">
        <f t="shared" si="38"/>
        <v>0</v>
      </c>
      <c r="J185">
        <f t="shared" si="32"/>
        <v>0</v>
      </c>
      <c r="K185">
        <f t="shared" si="33"/>
        <v>0</v>
      </c>
      <c r="L185">
        <f t="shared" si="34"/>
        <v>0</v>
      </c>
      <c r="M185">
        <f t="shared" si="39"/>
        <v>0.44035478823945662</v>
      </c>
      <c r="N185">
        <f t="shared" si="40"/>
        <v>-4.0543071733420764</v>
      </c>
      <c r="O185">
        <f t="shared" si="41"/>
        <v>-1.6180883524159158</v>
      </c>
      <c r="P185">
        <f t="shared" si="42"/>
        <v>-4.4184096850079693E-2</v>
      </c>
      <c r="Q185">
        <f t="shared" si="43"/>
        <v>-2.188863960064515E-2</v>
      </c>
      <c r="R185">
        <f t="shared" si="44"/>
        <v>0</v>
      </c>
    </row>
    <row r="186" spans="1:18">
      <c r="A186" s="11"/>
      <c r="B186">
        <v>681</v>
      </c>
      <c r="C186">
        <f t="shared" si="35"/>
        <v>11.885692206081384</v>
      </c>
      <c r="D186">
        <f t="shared" si="36"/>
        <v>329.926183782723</v>
      </c>
      <c r="E186">
        <f t="shared" si="37"/>
        <v>14.792107643904268</v>
      </c>
      <c r="F186">
        <f t="shared" si="30"/>
        <v>1.6962175797234118</v>
      </c>
      <c r="G186">
        <f t="shared" si="31"/>
        <v>-128.58703062707326</v>
      </c>
      <c r="H186" s="10">
        <v>0</v>
      </c>
      <c r="I186">
        <f t="shared" si="38"/>
        <v>0</v>
      </c>
      <c r="J186">
        <f t="shared" si="32"/>
        <v>0</v>
      </c>
      <c r="K186">
        <f t="shared" si="33"/>
        <v>0</v>
      </c>
      <c r="L186">
        <f t="shared" si="34"/>
        <v>0</v>
      </c>
      <c r="M186">
        <f t="shared" si="39"/>
        <v>0.41415568934071434</v>
      </c>
      <c r="N186">
        <f t="shared" si="40"/>
        <v>-3.9875550781854825</v>
      </c>
      <c r="O186">
        <f t="shared" si="41"/>
        <v>-1.7820729215084941</v>
      </c>
      <c r="P186">
        <f t="shared" si="42"/>
        <v>-8.6437136648992219E-2</v>
      </c>
      <c r="Q186">
        <f t="shared" si="43"/>
        <v>-1.1330393600064236E-2</v>
      </c>
      <c r="R186">
        <f t="shared" si="44"/>
        <v>0</v>
      </c>
    </row>
    <row r="187" spans="1:18">
      <c r="A187" s="11"/>
      <c r="B187">
        <v>684</v>
      </c>
      <c r="C187">
        <f t="shared" si="35"/>
        <v>11.938052083641214</v>
      </c>
      <c r="D187">
        <f t="shared" si="36"/>
        <v>343.45657419243219</v>
      </c>
      <c r="E187">
        <f t="shared" si="37"/>
        <v>21.985356506944232</v>
      </c>
      <c r="F187">
        <f t="shared" si="30"/>
        <v>1.5021352650528359</v>
      </c>
      <c r="G187">
        <f t="shared" si="31"/>
        <v>-120.10028804658373</v>
      </c>
      <c r="H187" s="10">
        <v>0</v>
      </c>
      <c r="I187">
        <f t="shared" si="38"/>
        <v>0</v>
      </c>
      <c r="J187">
        <f t="shared" si="32"/>
        <v>0</v>
      </c>
      <c r="K187">
        <f t="shared" si="33"/>
        <v>0</v>
      </c>
      <c r="L187">
        <f t="shared" si="34"/>
        <v>0</v>
      </c>
      <c r="M187">
        <f t="shared" si="39"/>
        <v>0.38682141848509821</v>
      </c>
      <c r="N187">
        <f t="shared" si="40"/>
        <v>-3.8771144951427425</v>
      </c>
      <c r="O187">
        <f t="shared" si="41"/>
        <v>-1.9021769409126033</v>
      </c>
      <c r="P187">
        <f t="shared" si="42"/>
        <v>-0.12491245880494396</v>
      </c>
      <c r="Q187">
        <f t="shared" si="43"/>
        <v>-2.5743210398886051E-16</v>
      </c>
      <c r="R187">
        <f t="shared" si="44"/>
        <v>0</v>
      </c>
    </row>
    <row r="188" spans="1:18">
      <c r="A188" s="11"/>
      <c r="B188">
        <v>687</v>
      </c>
      <c r="C188">
        <f t="shared" si="35"/>
        <v>11.990411961201044</v>
      </c>
      <c r="D188">
        <f t="shared" si="36"/>
        <v>356.04557400565369</v>
      </c>
      <c r="E188">
        <f t="shared" si="37"/>
        <v>28.937729203362476</v>
      </c>
      <c r="F188">
        <f t="shared" si="30"/>
        <v>1.2424024312547282</v>
      </c>
      <c r="G188">
        <f t="shared" si="31"/>
        <v>-111.2843589246272</v>
      </c>
      <c r="H188" s="10">
        <v>0</v>
      </c>
      <c r="I188">
        <f t="shared" si="38"/>
        <v>0</v>
      </c>
      <c r="J188">
        <f t="shared" si="32"/>
        <v>0</v>
      </c>
      <c r="K188">
        <f t="shared" si="33"/>
        <v>0</v>
      </c>
      <c r="L188">
        <f t="shared" si="34"/>
        <v>0</v>
      </c>
      <c r="M188">
        <f t="shared" si="39"/>
        <v>0.35842689700904157</v>
      </c>
      <c r="N188">
        <f t="shared" si="40"/>
        <v>-3.7241954343528509</v>
      </c>
      <c r="O188">
        <f t="shared" si="41"/>
        <v>-1.9754430510681062</v>
      </c>
      <c r="P188">
        <f t="shared" si="42"/>
        <v>-0.15792850711464027</v>
      </c>
      <c r="Q188">
        <f t="shared" si="43"/>
        <v>1.1330393600064338E-2</v>
      </c>
      <c r="R188">
        <f t="shared" si="44"/>
        <v>0</v>
      </c>
    </row>
    <row r="189" spans="1:18">
      <c r="A189" s="11"/>
      <c r="B189">
        <v>690</v>
      </c>
      <c r="C189">
        <f t="shared" si="35"/>
        <v>12.042771838760874</v>
      </c>
      <c r="D189">
        <f t="shared" si="36"/>
        <v>367.65867764895006</v>
      </c>
      <c r="E189">
        <f t="shared" si="37"/>
        <v>35.573054083019542</v>
      </c>
      <c r="F189">
        <f t="shared" si="30"/>
        <v>0.9283706495024826</v>
      </c>
      <c r="G189">
        <f t="shared" si="31"/>
        <v>-102.1634071101392</v>
      </c>
      <c r="H189" s="10">
        <v>0</v>
      </c>
      <c r="I189">
        <f t="shared" si="38"/>
        <v>0</v>
      </c>
      <c r="J189">
        <f t="shared" si="32"/>
        <v>0</v>
      </c>
      <c r="K189">
        <f t="shared" si="33"/>
        <v>0</v>
      </c>
      <c r="L189">
        <f t="shared" si="34"/>
        <v>0</v>
      </c>
      <c r="M189">
        <f t="shared" si="39"/>
        <v>0.32904995232223122</v>
      </c>
      <c r="N189">
        <f t="shared" si="40"/>
        <v>-3.5304733090461897</v>
      </c>
      <c r="O189">
        <f t="shared" si="41"/>
        <v>-2.0000671971867074</v>
      </c>
      <c r="P189">
        <f t="shared" si="42"/>
        <v>-0.18404232183837022</v>
      </c>
      <c r="Q189">
        <f t="shared" si="43"/>
        <v>2.1888639600644702E-2</v>
      </c>
      <c r="R189">
        <f t="shared" si="44"/>
        <v>0</v>
      </c>
    </row>
    <row r="190" spans="1:18">
      <c r="A190" s="11"/>
      <c r="B190">
        <v>693</v>
      </c>
      <c r="C190">
        <f t="shared" si="35"/>
        <v>12.095131716320703</v>
      </c>
      <c r="D190">
        <f t="shared" si="36"/>
        <v>378.26405441245163</v>
      </c>
      <c r="E190">
        <f t="shared" si="37"/>
        <v>41.81863313800271</v>
      </c>
      <c r="F190">
        <f t="shared" si="30"/>
        <v>0.57376461555036007</v>
      </c>
      <c r="G190">
        <f t="shared" si="31"/>
        <v>-92.762432498054011</v>
      </c>
      <c r="H190" s="10">
        <v>0</v>
      </c>
      <c r="I190">
        <f t="shared" si="38"/>
        <v>0</v>
      </c>
      <c r="J190">
        <f t="shared" si="32"/>
        <v>0</v>
      </c>
      <c r="K190">
        <f t="shared" si="33"/>
        <v>0</v>
      </c>
      <c r="L190">
        <f t="shared" si="34"/>
        <v>0</v>
      </c>
      <c r="M190">
        <f t="shared" si="39"/>
        <v>0.29877110458808848</v>
      </c>
      <c r="N190">
        <f t="shared" si="40"/>
        <v>-3.2980705793665908</v>
      </c>
      <c r="O190">
        <f t="shared" si="41"/>
        <v>-1.9754430510681082</v>
      </c>
      <c r="P190">
        <f t="shared" si="42"/>
        <v>-0.20211260396472056</v>
      </c>
      <c r="Q190">
        <f t="shared" si="43"/>
        <v>3.0955210985128441E-2</v>
      </c>
      <c r="R190">
        <f t="shared" si="44"/>
        <v>0</v>
      </c>
    </row>
    <row r="191" spans="1:18">
      <c r="A191" s="11"/>
      <c r="B191">
        <v>696</v>
      </c>
      <c r="C191">
        <f t="shared" si="35"/>
        <v>12.147491593880533</v>
      </c>
      <c r="D191">
        <f t="shared" si="36"/>
        <v>387.83263569562109</v>
      </c>
      <c r="E191">
        <f t="shared" si="37"/>
        <v>47.606038497214534</v>
      </c>
      <c r="F191">
        <f t="shared" si="30"/>
        <v>0.19408231467058373</v>
      </c>
      <c r="G191">
        <f t="shared" si="31"/>
        <v>-83.107202506328946</v>
      </c>
      <c r="H191" s="10">
        <v>0</v>
      </c>
      <c r="I191">
        <f t="shared" si="38"/>
        <v>0</v>
      </c>
      <c r="J191">
        <f t="shared" si="32"/>
        <v>0</v>
      </c>
      <c r="K191">
        <f t="shared" si="33"/>
        <v>0</v>
      </c>
      <c r="L191">
        <f t="shared" si="34"/>
        <v>0</v>
      </c>
      <c r="M191">
        <f t="shared" si="39"/>
        <v>0.26767334602359361</v>
      </c>
      <c r="N191">
        <f t="shared" si="40"/>
        <v>-3.0295334982538056</v>
      </c>
      <c r="O191">
        <f t="shared" si="41"/>
        <v>-1.9021769409126028</v>
      </c>
      <c r="P191">
        <f t="shared" si="42"/>
        <v>-0.211349595453937</v>
      </c>
      <c r="Q191">
        <f t="shared" si="43"/>
        <v>3.7912235896880794E-2</v>
      </c>
      <c r="R191">
        <f t="shared" si="44"/>
        <v>0</v>
      </c>
    </row>
    <row r="192" spans="1:18">
      <c r="A192" s="11"/>
      <c r="B192">
        <v>699</v>
      </c>
      <c r="C192">
        <f t="shared" si="35"/>
        <v>12.199851471440363</v>
      </c>
      <c r="D192">
        <f t="shared" si="36"/>
        <v>396.33819468226488</v>
      </c>
      <c r="E192">
        <f t="shared" si="37"/>
        <v>52.871862136446843</v>
      </c>
      <c r="F192">
        <f t="shared" si="30"/>
        <v>-0.19408231467057016</v>
      </c>
      <c r="G192">
        <f t="shared" si="31"/>
        <v>-73.224181449244838</v>
      </c>
      <c r="H192" s="10">
        <v>0</v>
      </c>
      <c r="I192">
        <f t="shared" si="38"/>
        <v>0</v>
      </c>
      <c r="J192">
        <f t="shared" si="32"/>
        <v>0</v>
      </c>
      <c r="K192">
        <f t="shared" si="33"/>
        <v>0</v>
      </c>
      <c r="L192">
        <f t="shared" si="34"/>
        <v>0</v>
      </c>
      <c r="M192">
        <f t="shared" si="39"/>
        <v>0.23584191342339419</v>
      </c>
      <c r="N192">
        <f t="shared" si="40"/>
        <v>-2.727804214163509</v>
      </c>
      <c r="O192">
        <f t="shared" si="41"/>
        <v>-1.7820729215084998</v>
      </c>
      <c r="P192">
        <f t="shared" si="42"/>
        <v>-0.21134959545393717</v>
      </c>
      <c r="Q192">
        <f t="shared" si="43"/>
        <v>4.2285604585192864E-2</v>
      </c>
      <c r="R192">
        <f t="shared" si="44"/>
        <v>0</v>
      </c>
    </row>
    <row r="193" spans="1:18">
      <c r="A193" s="11"/>
      <c r="B193">
        <v>702</v>
      </c>
      <c r="C193">
        <f t="shared" si="35"/>
        <v>12.252211349000193</v>
      </c>
      <c r="D193">
        <f t="shared" si="36"/>
        <v>403.75741822641464</v>
      </c>
      <c r="E193">
        <f t="shared" si="37"/>
        <v>57.558410589963799</v>
      </c>
      <c r="F193">
        <f t="shared" si="30"/>
        <v>-0.57376461555034708</v>
      </c>
      <c r="G193">
        <f t="shared" si="31"/>
        <v>-63.140458000558816</v>
      </c>
      <c r="H193" s="10">
        <v>0</v>
      </c>
      <c r="I193">
        <f t="shared" si="38"/>
        <v>0</v>
      </c>
      <c r="J193">
        <f t="shared" si="32"/>
        <v>0</v>
      </c>
      <c r="K193">
        <f t="shared" si="33"/>
        <v>0</v>
      </c>
      <c r="L193">
        <f t="shared" si="34"/>
        <v>0</v>
      </c>
      <c r="M193">
        <f t="shared" si="39"/>
        <v>0.2033640545316717</v>
      </c>
      <c r="N193">
        <f t="shared" si="40"/>
        <v>-2.3961885362731068</v>
      </c>
      <c r="O193">
        <f t="shared" si="41"/>
        <v>-1.6180883524159151</v>
      </c>
      <c r="P193">
        <f t="shared" si="42"/>
        <v>-0.20211260396472105</v>
      </c>
      <c r="Q193">
        <f t="shared" si="43"/>
        <v>4.3777279201289626E-2</v>
      </c>
      <c r="R193">
        <f t="shared" si="44"/>
        <v>0</v>
      </c>
    </row>
    <row r="194" spans="1:18">
      <c r="A194" s="11"/>
      <c r="B194">
        <v>705</v>
      </c>
      <c r="C194">
        <f t="shared" si="35"/>
        <v>12.304571226560023</v>
      </c>
      <c r="D194">
        <f t="shared" si="36"/>
        <v>410.06997075203981</v>
      </c>
      <c r="E194">
        <f t="shared" si="37"/>
        <v>61.614337052185341</v>
      </c>
      <c r="F194">
        <f t="shared" si="30"/>
        <v>-0.92837064950248238</v>
      </c>
      <c r="G194">
        <f t="shared" si="31"/>
        <v>-52.883670945332675</v>
      </c>
      <c r="H194" s="10">
        <v>282620400</v>
      </c>
      <c r="I194">
        <f t="shared" si="38"/>
        <v>2826.2040000000002</v>
      </c>
      <c r="J194">
        <f t="shared" si="32"/>
        <v>-27.06459056016223</v>
      </c>
      <c r="K194">
        <f t="shared" si="33"/>
        <v>-8.4462092290090709</v>
      </c>
      <c r="L194">
        <f t="shared" si="34"/>
        <v>0.19089285788891847</v>
      </c>
      <c r="M194">
        <f t="shared" si="39"/>
        <v>0.17032878890213993</v>
      </c>
      <c r="N194">
        <f t="shared" si="40"/>
        <v>-2.0383197153446084</v>
      </c>
      <c r="O194">
        <f t="shared" si="41"/>
        <v>-1.4142610779594911</v>
      </c>
      <c r="P194">
        <f t="shared" si="42"/>
        <v>-0.18404232183837024</v>
      </c>
      <c r="Q194">
        <f t="shared" si="43"/>
        <v>4.2285604585192961E-2</v>
      </c>
      <c r="R194">
        <f t="shared" si="44"/>
        <v>35.324138367902606</v>
      </c>
    </row>
    <row r="195" spans="1:18">
      <c r="A195" s="11"/>
      <c r="B195">
        <v>708</v>
      </c>
      <c r="C195">
        <f t="shared" si="35"/>
        <v>12.356931104119854</v>
      </c>
      <c r="D195">
        <f t="shared" si="36"/>
        <v>415.25854999144781</v>
      </c>
      <c r="E195">
        <f t="shared" si="37"/>
        <v>64.995203944034174</v>
      </c>
      <c r="F195">
        <f t="shared" si="30"/>
        <v>-1.2424024312547279</v>
      </c>
      <c r="G195">
        <f t="shared" si="31"/>
        <v>-42.48193342394427</v>
      </c>
      <c r="H195" s="10">
        <v>539808900</v>
      </c>
      <c r="I195">
        <f t="shared" si="38"/>
        <v>5398.0890000000009</v>
      </c>
      <c r="J195">
        <f t="shared" si="32"/>
        <v>-41.526055013465644</v>
      </c>
      <c r="K195">
        <f t="shared" si="33"/>
        <v>-13.123257939989662</v>
      </c>
      <c r="L195">
        <f t="shared" si="34"/>
        <v>0.31287368713250346</v>
      </c>
      <c r="M195">
        <f t="shared" si="39"/>
        <v>0.13682666390163636</v>
      </c>
      <c r="N195">
        <f t="shared" si="40"/>
        <v>-1.6581186370689709</v>
      </c>
      <c r="O195">
        <f t="shared" si="41"/>
        <v>-1.1756100021002851</v>
      </c>
      <c r="P195">
        <f t="shared" si="42"/>
        <v>-0.15792850711464029</v>
      </c>
      <c r="Q195">
        <f t="shared" si="43"/>
        <v>3.7912235896880989E-2</v>
      </c>
      <c r="R195">
        <f t="shared" si="44"/>
        <v>54.344097050246774</v>
      </c>
    </row>
    <row r="196" spans="1:18">
      <c r="A196" s="11"/>
      <c r="B196">
        <v>711</v>
      </c>
      <c r="C196">
        <f t="shared" si="35"/>
        <v>12.409290981679682</v>
      </c>
      <c r="D196">
        <f t="shared" si="36"/>
        <v>419.3089344095971</v>
      </c>
      <c r="E196">
        <f t="shared" si="37"/>
        <v>67.663969780351252</v>
      </c>
      <c r="F196">
        <f t="shared" si="30"/>
        <v>-1.5021352650528281</v>
      </c>
      <c r="G196">
        <f t="shared" si="31"/>
        <v>-31.963755875924178</v>
      </c>
      <c r="H196" s="10">
        <v>772727200</v>
      </c>
      <c r="I196">
        <f t="shared" si="38"/>
        <v>7727.2720000000008</v>
      </c>
      <c r="J196">
        <f t="shared" si="32"/>
        <v>-44.726031476993519</v>
      </c>
      <c r="K196">
        <f t="shared" si="33"/>
        <v>-14.272396038431884</v>
      </c>
      <c r="L196">
        <f t="shared" si="34"/>
        <v>0.35424230610898644</v>
      </c>
      <c r="M196">
        <f t="shared" si="39"/>
        <v>0.10294950652608435</v>
      </c>
      <c r="N196">
        <f t="shared" si="40"/>
        <v>-1.2597508640219883</v>
      </c>
      <c r="O196">
        <f t="shared" si="41"/>
        <v>-0.90801150636347538</v>
      </c>
      <c r="P196">
        <f t="shared" si="42"/>
        <v>-0.12491245880494523</v>
      </c>
      <c r="Q196">
        <f t="shared" si="43"/>
        <v>3.0955210985128913E-2</v>
      </c>
      <c r="R196">
        <f t="shared" si="44"/>
        <v>58.653484833850705</v>
      </c>
    </row>
    <row r="197" spans="1:18">
      <c r="A197" s="11"/>
      <c r="B197">
        <v>714</v>
      </c>
      <c r="C197">
        <f t="shared" si="35"/>
        <v>12.461650859239512</v>
      </c>
      <c r="D197">
        <f t="shared" si="36"/>
        <v>422.21002218433642</v>
      </c>
      <c r="E197">
        <f t="shared" si="37"/>
        <v>69.591395004158912</v>
      </c>
      <c r="F197">
        <f t="shared" si="30"/>
        <v>-1.6962175797234063</v>
      </c>
      <c r="G197">
        <f t="shared" si="31"/>
        <v>-21.35796789482125</v>
      </c>
      <c r="H197" s="10">
        <v>982513300</v>
      </c>
      <c r="I197">
        <f t="shared" si="38"/>
        <v>9825.1330000000016</v>
      </c>
      <c r="J197">
        <f t="shared" si="32"/>
        <v>-37.999223993941861</v>
      </c>
      <c r="K197">
        <f t="shared" si="33"/>
        <v>-12.209719105523344</v>
      </c>
      <c r="L197">
        <f t="shared" si="34"/>
        <v>0.31167881170393702</v>
      </c>
      <c r="M197">
        <f t="shared" si="39"/>
        <v>6.8790171709075684E-2</v>
      </c>
      <c r="N197">
        <f t="shared" si="40"/>
        <v>-0.84758099688895083</v>
      </c>
      <c r="O197">
        <f t="shared" si="41"/>
        <v>-0.61805475382256791</v>
      </c>
      <c r="P197">
        <f t="shared" si="42"/>
        <v>-8.6437136648993662E-2</v>
      </c>
      <c r="Q197">
        <f t="shared" si="43"/>
        <v>2.1888639600645018E-2</v>
      </c>
      <c r="R197">
        <f t="shared" si="44"/>
        <v>49.905839333615404</v>
      </c>
    </row>
    <row r="198" spans="1:18">
      <c r="A198" s="11"/>
      <c r="B198">
        <v>717</v>
      </c>
      <c r="C198">
        <f t="shared" si="35"/>
        <v>12.514010736799342</v>
      </c>
      <c r="D198">
        <f t="shared" si="36"/>
        <v>423.95386163572732</v>
      </c>
      <c r="E198">
        <f t="shared" si="37"/>
        <v>70.75636234136536</v>
      </c>
      <c r="F198">
        <f t="shared" si="30"/>
        <v>-1.8161670468050766</v>
      </c>
      <c r="G198">
        <f t="shared" si="31"/>
        <v>-10.693639208292767</v>
      </c>
      <c r="H198" s="10">
        <v>1170281000</v>
      </c>
      <c r="I198">
        <f t="shared" si="38"/>
        <v>11702.810000000001</v>
      </c>
      <c r="J198">
        <f t="shared" si="32"/>
        <v>-22.661676826941306</v>
      </c>
      <c r="K198">
        <f t="shared" si="33"/>
        <v>-7.3116104393406394</v>
      </c>
      <c r="L198">
        <f t="shared" si="34"/>
        <v>0.18976871022435265</v>
      </c>
      <c r="M198">
        <f t="shared" si="39"/>
        <v>3.4442287812958619E-2</v>
      </c>
      <c r="N198">
        <f t="shared" si="40"/>
        <v>-0.42612485498627151</v>
      </c>
      <c r="O198">
        <f t="shared" si="41"/>
        <v>-0.31287944203642121</v>
      </c>
      <c r="P198">
        <f t="shared" si="42"/>
        <v>-4.4184096850081227E-2</v>
      </c>
      <c r="Q198">
        <f t="shared" si="43"/>
        <v>1.133039360006439E-2</v>
      </c>
      <c r="R198">
        <f t="shared" si="44"/>
        <v>29.788882483343418</v>
      </c>
    </row>
    <row r="199" spans="1:18">
      <c r="A199" s="11"/>
      <c r="B199">
        <v>0</v>
      </c>
      <c r="C199">
        <f t="shared" si="35"/>
        <v>0</v>
      </c>
      <c r="D199">
        <f t="shared" si="36"/>
        <v>424.53567302104625</v>
      </c>
      <c r="E199">
        <f t="shared" si="37"/>
        <v>71.14610816603907</v>
      </c>
      <c r="F199">
        <f t="shared" si="30"/>
        <v>-1.856741299004967</v>
      </c>
      <c r="G199">
        <f t="shared" si="31"/>
        <v>0</v>
      </c>
      <c r="H199" s="10">
        <v>1437246000</v>
      </c>
      <c r="I199">
        <f t="shared" si="38"/>
        <v>14372.460000000001</v>
      </c>
      <c r="J199">
        <f t="shared" si="32"/>
        <v>0</v>
      </c>
      <c r="K199">
        <f t="shared" si="33"/>
        <v>0</v>
      </c>
      <c r="L199">
        <f t="shared" si="34"/>
        <v>0</v>
      </c>
      <c r="M199">
        <f t="shared" si="39"/>
        <v>0</v>
      </c>
      <c r="N199">
        <f t="shared" si="40"/>
        <v>0</v>
      </c>
      <c r="O199">
        <f t="shared" si="41"/>
        <v>0</v>
      </c>
      <c r="P199">
        <f t="shared" si="42"/>
        <v>0</v>
      </c>
      <c r="Q199">
        <f t="shared" si="43"/>
        <v>0</v>
      </c>
      <c r="R199">
        <f t="shared" si="44"/>
        <v>0</v>
      </c>
    </row>
    <row r="200" spans="1:18">
      <c r="A200" s="11"/>
      <c r="B200">
        <v>3</v>
      </c>
      <c r="C200">
        <f t="shared" si="35"/>
        <v>5.2359877559829883E-2</v>
      </c>
      <c r="D200">
        <f t="shared" si="36"/>
        <v>423.95386163572732</v>
      </c>
      <c r="E200">
        <f t="shared" si="37"/>
        <v>70.75636234136536</v>
      </c>
      <c r="F200">
        <f t="shared" si="30"/>
        <v>-1.8161670468050781</v>
      </c>
      <c r="G200">
        <f t="shared" si="31"/>
        <v>10.693639208292606</v>
      </c>
      <c r="H200" s="10">
        <v>1571561000</v>
      </c>
      <c r="I200">
        <f t="shared" si="38"/>
        <v>15715.61</v>
      </c>
      <c r="J200">
        <f t="shared" si="32"/>
        <v>30.432184659773306</v>
      </c>
      <c r="K200">
        <f t="shared" si="33"/>
        <v>9.8187032120152686</v>
      </c>
      <c r="L200">
        <f t="shared" si="34"/>
        <v>-0.25483888400212379</v>
      </c>
      <c r="M200">
        <f t="shared" si="39"/>
        <v>-3.4442287812958106E-2</v>
      </c>
      <c r="N200">
        <f t="shared" si="40"/>
        <v>0.42612485498626512</v>
      </c>
      <c r="O200">
        <f t="shared" si="41"/>
        <v>0.31287944203641654</v>
      </c>
      <c r="P200">
        <f t="shared" si="42"/>
        <v>4.4184096850080568E-2</v>
      </c>
      <c r="Q200">
        <f t="shared" si="43"/>
        <v>-1.1330393600064222E-2</v>
      </c>
      <c r="R200">
        <f t="shared" si="44"/>
        <v>-40.003252162860846</v>
      </c>
    </row>
    <row r="201" spans="1:18">
      <c r="A201" s="11"/>
      <c r="B201">
        <v>6</v>
      </c>
      <c r="C201">
        <f t="shared" si="35"/>
        <v>0.10471975511965977</v>
      </c>
      <c r="D201">
        <f t="shared" si="36"/>
        <v>422.21002218433648</v>
      </c>
      <c r="E201">
        <f t="shared" si="37"/>
        <v>69.591395004158954</v>
      </c>
      <c r="F201">
        <f t="shared" ref="F201:F249" si="45">-($D$2/(262144*$F$2^11))*(65536*COS(4*C201)*$F$2^8*$B$2^2*$E$2^4+49152*COS(4*C201)*$F$2^6*$B$2^2*$E$2^6+35840*COS(4*C201)*$F$2^4*$B$2^2*$E$2^8+26880*COS(4*C201)*$F$2^2*$B$2^2*$E$2^10+4725*COS(4*C201)*$B$2^2*$E$2^12)</f>
        <v>-1.6962175797234096</v>
      </c>
      <c r="G201">
        <f t="shared" ref="G201:G249" si="46">$C$2*$E$2*$B$2^2*SIN(C201)</f>
        <v>21.35796789482103</v>
      </c>
      <c r="H201" s="10">
        <v>1687737000</v>
      </c>
      <c r="I201">
        <f t="shared" si="38"/>
        <v>16877.370000000003</v>
      </c>
      <c r="J201">
        <f t="shared" ref="J201:J249" si="47">I201*$E$2*SIN(C201)</f>
        <v>65.274125353685079</v>
      </c>
      <c r="K201">
        <f t="shared" ref="K201:K249" si="48">(I201/(65536*$F$2^9))*(32768*$F$2^8*$E$2^2+8192*$F$2^6*$E$2^4+3840*$F$2^4*$E$2^6+2240*$F$2^2*$E$2^8+1470*$E$2^10)*SIN(2*C201)</f>
        <v>20.973552921877438</v>
      </c>
      <c r="L201">
        <f t="shared" ref="L201:L249" si="49">(I201/(65536*$F$2^9))*(-4096*$F$2^6*$E$2^4-3072*$F$2^4*$E$2^6-2240*$F$2^2*$E$2^8-1680*$E$2^10)*SIN(4*C201)</f>
        <v>-0.53539413932489521</v>
      </c>
      <c r="M201">
        <f t="shared" si="39"/>
        <v>-6.8790171709074949E-2</v>
      </c>
      <c r="N201">
        <f t="shared" si="40"/>
        <v>0.84758099688894217</v>
      </c>
      <c r="O201">
        <f t="shared" si="41"/>
        <v>0.61805475382256159</v>
      </c>
      <c r="P201">
        <f t="shared" si="42"/>
        <v>8.6437136648992802E-2</v>
      </c>
      <c r="Q201">
        <f t="shared" si="43"/>
        <v>-2.188863960064481E-2</v>
      </c>
      <c r="R201">
        <f t="shared" si="44"/>
        <v>-85.727014137515695</v>
      </c>
    </row>
    <row r="202" spans="1:18">
      <c r="A202" s="11"/>
      <c r="B202">
        <v>9</v>
      </c>
      <c r="C202">
        <f t="shared" ref="C202:C249" si="50">(B202*2*PI())/360</f>
        <v>0.15707963267948966</v>
      </c>
      <c r="D202">
        <f t="shared" ref="D202:D249" si="51">$C$2*$E$2*$B$2^2*COS(C202)+($D$2/(262144*$F$2^11)*262144*$E$2*$B$2^2*$F$2^11*COS(C202))</f>
        <v>419.30893440959721</v>
      </c>
      <c r="E202">
        <f t="shared" ref="E202:E249" si="52">-($D$2/(262144*$F$2^11))*(-262144*COS(2*C202)*$F$2^10*$B$2^2*$E$2^2-65536*COS(2*C202)*$F$2^8*$B$2^2*$E$2^4-30720*COS(2*C202)*$F$2^6*$B$2^2*$E$2^6-17920*COS(2*C202)*$F$2^4*$B$2^2*$E$2^8-11760*COS(2*C202)*$F$2^2*$B$2^2*$E$2^10+15120*COS(2*C202)*$B$2^2*$E$2^12)</f>
        <v>67.663969780351309</v>
      </c>
      <c r="F202">
        <f t="shared" si="45"/>
        <v>-1.5021352650528339</v>
      </c>
      <c r="G202">
        <f t="shared" si="46"/>
        <v>31.963755875923898</v>
      </c>
      <c r="H202" s="10">
        <v>1786775000</v>
      </c>
      <c r="I202">
        <f t="shared" ref="I202:I249" si="53">H202*10^(-5)</f>
        <v>17867.75</v>
      </c>
      <c r="J202">
        <f t="shared" si="47"/>
        <v>103.41988077073563</v>
      </c>
      <c r="K202">
        <f t="shared" si="48"/>
        <v>33.002022488103059</v>
      </c>
      <c r="L202">
        <f t="shared" si="49"/>
        <v>-0.81911351961970447</v>
      </c>
      <c r="M202">
        <f t="shared" ref="M202:M249" si="54">(($D$2*SIN(C202))/(524288*$F$2^12))*(-131072*$F$2^11*$B$2^2*$E$2^3-32768*$F$2^9*$B$2^2*$E$2^5-15360*$F$2^7*$B$2^2*$E$2^7-8960*$F$2^5*$B$2^2*$E$2^9-5880*$F$2^3*$B$2^2*$E$2^11+41580*$F$2*$B$2^2*$E$2^13)</f>
        <v>-0.10294950652608346</v>
      </c>
      <c r="N202">
        <f t="shared" ref="N202:N249" si="55">(($D$2*SIN(2*C202))/(524288*$F$2^12))*(262144*$F$2^12*$B$2^2*$E$2^2+16384*$F$2^8*$B$2^2*$E$2^6+16384*$F$2^6*$B$2^2*$E$2^8+14336*$F$2^4*$B$2^2*$E$2^10+12288*$F$2^2*$B$2^2*$E$2^12+31680*$B$2^2*$E$2^14)</f>
        <v>1.2597508640219774</v>
      </c>
      <c r="O202">
        <f t="shared" ref="O202:O249" si="56">(($D$2*SIN(3*C202))/(524288*$F$2^12))*(393216*$F$2^11*$B$2^2*$E$2^3+147456*$F$2^9*$B$2^2*$E$2^5+82944*$F$2^7*$B$2^2*$E$2^7+53760*$F$2^5*$B$2^2*$E$2^9+37800*$F$2^3*$B$2^2*$E$2^11-10395*$F$2*$B$2^2*$E$2^13)</f>
        <v>0.90801150636346795</v>
      </c>
      <c r="P202">
        <f t="shared" ref="P202:P249" si="57">(($D$2*SIN(4*C202))/(524288*$F$2^12))*(131072*$F$2^10*$B$2^2*$E$2^4+65536*$F$2^8*$B$2^2*$E$2^6+32768*$F$2^6*$B$2^2*$E$2^8+16384*$F$2^4*$B$2^2*$E$2^10+7680*$F$2^2*$B$2^2*$E$2^12-28160*$B$2^2*$E$2^14)</f>
        <v>0.12491245880494431</v>
      </c>
      <c r="Q202">
        <f t="shared" ref="Q202:Q249" si="58">(($D$2*SIN(5*C202))/(524288*$F$2^12))*(-81920*$F$2^9*$B$2^2*$E$2^5-76800*$F$2^7*$B$2^2*$E$2^7-64000*$F$2^5*$B$2^2*$E$2^9-52500*$F$2^3*$B$2^2*$E$2^11-17325*$F$2*$B$2^2*$E$2^13)</f>
        <v>-3.0955210985128701E-2</v>
      </c>
      <c r="R202">
        <f t="shared" ref="R202:R249" si="59">I202*(-$E$2*SIN(C202)-($E$2^2*SIN(C202)*COS(C202))/($F$2*SQRT(1-($E$2^2*(SIN(C202))^2)/($F$2^2))))</f>
        <v>-135.62429323570166</v>
      </c>
    </row>
    <row r="203" spans="1:18">
      <c r="A203" s="11"/>
      <c r="B203">
        <v>12</v>
      </c>
      <c r="C203">
        <f t="shared" si="50"/>
        <v>0.20943951023931953</v>
      </c>
      <c r="D203">
        <f t="shared" si="51"/>
        <v>415.25854999144781</v>
      </c>
      <c r="E203">
        <f t="shared" si="52"/>
        <v>64.995203944034174</v>
      </c>
      <c r="F203">
        <f t="shared" si="45"/>
        <v>-1.2424024312547275</v>
      </c>
      <c r="G203">
        <f t="shared" si="46"/>
        <v>42.481933423944284</v>
      </c>
      <c r="H203" s="10">
        <v>1869655000</v>
      </c>
      <c r="I203">
        <f t="shared" si="53"/>
        <v>18696.550000000003</v>
      </c>
      <c r="J203">
        <f t="shared" si="47"/>
        <v>143.82755894947479</v>
      </c>
      <c r="K203">
        <f t="shared" si="48"/>
        <v>45.453057227828928</v>
      </c>
      <c r="L203">
        <f t="shared" si="49"/>
        <v>-1.0836535920688246</v>
      </c>
      <c r="M203">
        <f t="shared" si="54"/>
        <v>-0.13682666390163642</v>
      </c>
      <c r="N203">
        <f t="shared" si="55"/>
        <v>1.6581186370689718</v>
      </c>
      <c r="O203">
        <f t="shared" si="56"/>
        <v>1.1756100021002887</v>
      </c>
      <c r="P203">
        <f t="shared" si="57"/>
        <v>0.15792850711464032</v>
      </c>
      <c r="Q203">
        <f t="shared" si="58"/>
        <v>-3.7912235896880954E-2</v>
      </c>
      <c r="R203">
        <f t="shared" si="59"/>
        <v>-188.22348570110492</v>
      </c>
    </row>
    <row r="204" spans="1:18">
      <c r="A204" s="11"/>
      <c r="B204">
        <v>15</v>
      </c>
      <c r="C204">
        <f t="shared" si="50"/>
        <v>0.26179938779914941</v>
      </c>
      <c r="D204">
        <f t="shared" si="51"/>
        <v>410.06997075203981</v>
      </c>
      <c r="E204">
        <f t="shared" si="52"/>
        <v>61.614337052185348</v>
      </c>
      <c r="F204">
        <f t="shared" si="45"/>
        <v>-0.92837064950248349</v>
      </c>
      <c r="G204">
        <f t="shared" si="46"/>
        <v>52.883670945332625</v>
      </c>
      <c r="H204" s="10">
        <v>1937329000</v>
      </c>
      <c r="I204">
        <f t="shared" si="53"/>
        <v>19373.29</v>
      </c>
      <c r="J204">
        <f t="shared" si="47"/>
        <v>185.52452747688591</v>
      </c>
      <c r="K204">
        <f t="shared" si="48"/>
        <v>57.897752884883417</v>
      </c>
      <c r="L204">
        <f t="shared" si="49"/>
        <v>-1.3085476826197979</v>
      </c>
      <c r="M204">
        <f t="shared" si="54"/>
        <v>-0.17032878890213979</v>
      </c>
      <c r="N204">
        <f t="shared" si="55"/>
        <v>2.0383197153446067</v>
      </c>
      <c r="O204">
        <f t="shared" si="56"/>
        <v>1.4142610779594926</v>
      </c>
      <c r="P204">
        <f t="shared" si="57"/>
        <v>0.18404232183837013</v>
      </c>
      <c r="Q204">
        <f t="shared" si="58"/>
        <v>-4.2285604585192919E-2</v>
      </c>
      <c r="R204">
        <f t="shared" si="59"/>
        <v>-242.14273867049346</v>
      </c>
    </row>
    <row r="205" spans="1:18">
      <c r="A205" s="11"/>
      <c r="B205">
        <v>18</v>
      </c>
      <c r="C205">
        <f t="shared" si="50"/>
        <v>0.31415926535897931</v>
      </c>
      <c r="D205">
        <f t="shared" si="51"/>
        <v>403.75741822641464</v>
      </c>
      <c r="E205">
        <f t="shared" si="52"/>
        <v>57.558410589963835</v>
      </c>
      <c r="F205">
        <f t="shared" si="45"/>
        <v>-0.57376461555035041</v>
      </c>
      <c r="G205">
        <f t="shared" si="46"/>
        <v>63.140458000558709</v>
      </c>
      <c r="H205" s="10">
        <v>1990729000</v>
      </c>
      <c r="I205">
        <f t="shared" si="53"/>
        <v>19907.29</v>
      </c>
      <c r="J205">
        <f t="shared" si="47"/>
        <v>227.61256411216652</v>
      </c>
      <c r="K205">
        <f t="shared" si="48"/>
        <v>69.938957238512174</v>
      </c>
      <c r="L205">
        <f t="shared" si="49"/>
        <v>-1.4766378969580933</v>
      </c>
      <c r="M205">
        <f t="shared" si="54"/>
        <v>-0.20336405453167131</v>
      </c>
      <c r="N205">
        <f t="shared" si="55"/>
        <v>2.3961885362731037</v>
      </c>
      <c r="O205">
        <f t="shared" si="56"/>
        <v>1.6180883524159155</v>
      </c>
      <c r="P205">
        <f t="shared" si="57"/>
        <v>0.20211260396472092</v>
      </c>
      <c r="Q205">
        <f t="shared" si="58"/>
        <v>-4.3777279201289626E-2</v>
      </c>
      <c r="R205">
        <f t="shared" si="59"/>
        <v>-296.10337728432665</v>
      </c>
    </row>
    <row r="206" spans="1:18">
      <c r="A206" s="11"/>
      <c r="B206">
        <v>21</v>
      </c>
      <c r="C206">
        <f t="shared" si="50"/>
        <v>0.36651914291880922</v>
      </c>
      <c r="D206">
        <f t="shared" si="51"/>
        <v>396.338194682265</v>
      </c>
      <c r="E206">
        <f t="shared" si="52"/>
        <v>52.871862136446921</v>
      </c>
      <c r="F206">
        <f t="shared" si="45"/>
        <v>-0.19408231467057582</v>
      </c>
      <c r="G206">
        <f t="shared" si="46"/>
        <v>73.224181449244696</v>
      </c>
      <c r="H206" s="10">
        <v>2030761000</v>
      </c>
      <c r="I206">
        <f t="shared" si="53"/>
        <v>20307.61</v>
      </c>
      <c r="J206">
        <f t="shared" si="47"/>
        <v>269.27107256702851</v>
      </c>
      <c r="K206">
        <f t="shared" si="48"/>
        <v>81.219074061049525</v>
      </c>
      <c r="L206">
        <f t="shared" si="49"/>
        <v>-1.5751746170761431</v>
      </c>
      <c r="M206">
        <f t="shared" si="54"/>
        <v>-0.2358419134233937</v>
      </c>
      <c r="N206">
        <f t="shared" si="55"/>
        <v>2.7278042141635042</v>
      </c>
      <c r="O206">
        <f t="shared" si="56"/>
        <v>1.7820729215084992</v>
      </c>
      <c r="P206">
        <f t="shared" si="57"/>
        <v>0.21134959545393711</v>
      </c>
      <c r="Q206">
        <f t="shared" si="58"/>
        <v>-4.2285604585192926E-2</v>
      </c>
      <c r="R206">
        <f t="shared" si="59"/>
        <v>-348.93988466508915</v>
      </c>
    </row>
    <row r="207" spans="1:18">
      <c r="A207" s="11"/>
      <c r="B207">
        <v>24</v>
      </c>
      <c r="C207">
        <f t="shared" si="50"/>
        <v>0.41887902047863906</v>
      </c>
      <c r="D207">
        <f t="shared" si="51"/>
        <v>387.83263569562132</v>
      </c>
      <c r="E207">
        <f t="shared" si="52"/>
        <v>47.606038497214641</v>
      </c>
      <c r="F207">
        <f t="shared" si="45"/>
        <v>0.19408231467057555</v>
      </c>
      <c r="G207">
        <f t="shared" si="46"/>
        <v>83.107202506328733</v>
      </c>
      <c r="H207" s="10">
        <v>2058307000</v>
      </c>
      <c r="I207">
        <f t="shared" si="53"/>
        <v>20583.070000000003</v>
      </c>
      <c r="J207">
        <f t="shared" si="47"/>
        <v>309.75988545178581</v>
      </c>
      <c r="K207">
        <f t="shared" si="48"/>
        <v>91.426466163208246</v>
      </c>
      <c r="L207">
        <f t="shared" si="49"/>
        <v>-1.5965408733721724</v>
      </c>
      <c r="M207">
        <f t="shared" si="54"/>
        <v>-0.26767334602359294</v>
      </c>
      <c r="N207">
        <f t="shared" si="55"/>
        <v>3.0295334982537989</v>
      </c>
      <c r="O207">
        <f t="shared" si="56"/>
        <v>1.9021769409126021</v>
      </c>
      <c r="P207">
        <f t="shared" si="57"/>
        <v>0.21134959545393714</v>
      </c>
      <c r="Q207">
        <f t="shared" si="58"/>
        <v>-3.7912235896880954E-2</v>
      </c>
      <c r="R207">
        <f t="shared" si="59"/>
        <v>-399.60839062042669</v>
      </c>
    </row>
    <row r="208" spans="1:18">
      <c r="A208" s="11"/>
      <c r="B208">
        <v>27</v>
      </c>
      <c r="C208">
        <f t="shared" si="50"/>
        <v>0.47123889803846897</v>
      </c>
      <c r="D208">
        <f t="shared" si="51"/>
        <v>378.26405441245197</v>
      </c>
      <c r="E208">
        <f t="shared" si="52"/>
        <v>41.818633138002859</v>
      </c>
      <c r="F208">
        <f t="shared" si="45"/>
        <v>0.57376461555035019</v>
      </c>
      <c r="G208">
        <f t="shared" si="46"/>
        <v>92.762432498053741</v>
      </c>
      <c r="H208" s="10">
        <v>2074225000</v>
      </c>
      <c r="I208">
        <f t="shared" si="53"/>
        <v>20742.25</v>
      </c>
      <c r="J208">
        <f t="shared" si="47"/>
        <v>348.42102439923673</v>
      </c>
      <c r="K208">
        <f t="shared" si="48"/>
        <v>100.30020795158441</v>
      </c>
      <c r="L208">
        <f t="shared" si="49"/>
        <v>-1.5385716698847014</v>
      </c>
      <c r="M208">
        <f t="shared" si="54"/>
        <v>-0.29877110458808764</v>
      </c>
      <c r="N208">
        <f t="shared" si="55"/>
        <v>3.2980705793665845</v>
      </c>
      <c r="O208">
        <f t="shared" si="56"/>
        <v>1.9754430510681074</v>
      </c>
      <c r="P208">
        <f t="shared" si="57"/>
        <v>0.20211260396472092</v>
      </c>
      <c r="Q208">
        <f t="shared" si="58"/>
        <v>-3.0955210985128701E-2</v>
      </c>
      <c r="R208">
        <f t="shared" si="59"/>
        <v>-447.19282051848262</v>
      </c>
    </row>
    <row r="209" spans="1:18">
      <c r="A209" s="11"/>
      <c r="B209">
        <v>30</v>
      </c>
      <c r="C209">
        <f t="shared" si="50"/>
        <v>0.52359877559829882</v>
      </c>
      <c r="D209">
        <f t="shared" si="51"/>
        <v>367.65867764895006</v>
      </c>
      <c r="E209">
        <f t="shared" si="52"/>
        <v>35.573054083019535</v>
      </c>
      <c r="F209">
        <f t="shared" si="45"/>
        <v>0.92837064950248316</v>
      </c>
      <c r="G209">
        <f t="shared" si="46"/>
        <v>102.16340711013922</v>
      </c>
      <c r="H209" s="10">
        <v>2079349000</v>
      </c>
      <c r="I209">
        <f t="shared" si="53"/>
        <v>20793.490000000002</v>
      </c>
      <c r="J209">
        <f t="shared" si="47"/>
        <v>384.67956499999997</v>
      </c>
      <c r="K209">
        <f t="shared" si="48"/>
        <v>107.63322273527625</v>
      </c>
      <c r="L209">
        <f t="shared" si="49"/>
        <v>-1.404473538210492</v>
      </c>
      <c r="M209">
        <f t="shared" si="54"/>
        <v>-0.32904995232223128</v>
      </c>
      <c r="N209">
        <f t="shared" si="55"/>
        <v>3.5304733090461902</v>
      </c>
      <c r="O209">
        <f t="shared" si="56"/>
        <v>2.0000671971867074</v>
      </c>
      <c r="P209">
        <f t="shared" si="57"/>
        <v>0.18404232183837013</v>
      </c>
      <c r="Q209">
        <f t="shared" si="58"/>
        <v>-2.188863960064483E-2</v>
      </c>
      <c r="R209">
        <f t="shared" si="59"/>
        <v>-490.90888966879237</v>
      </c>
    </row>
    <row r="210" spans="1:18">
      <c r="A210" s="11"/>
      <c r="B210">
        <v>33</v>
      </c>
      <c r="C210">
        <f t="shared" si="50"/>
        <v>0.57595865315812877</v>
      </c>
      <c r="D210">
        <f t="shared" si="51"/>
        <v>356.04557400565375</v>
      </c>
      <c r="E210">
        <f t="shared" si="52"/>
        <v>28.937729203362505</v>
      </c>
      <c r="F210">
        <f t="shared" si="45"/>
        <v>1.2424024312547275</v>
      </c>
      <c r="G210">
        <f t="shared" si="46"/>
        <v>111.28435892462717</v>
      </c>
      <c r="H210" s="10">
        <v>2074491000</v>
      </c>
      <c r="I210">
        <f t="shared" si="53"/>
        <v>20744.910000000003</v>
      </c>
      <c r="J210">
        <f t="shared" si="47"/>
        <v>418.04404726332268</v>
      </c>
      <c r="K210">
        <f t="shared" si="48"/>
        <v>113.27394918822282</v>
      </c>
      <c r="L210">
        <f t="shared" si="49"/>
        <v>-1.2023767079297776</v>
      </c>
      <c r="M210">
        <f t="shared" si="54"/>
        <v>-0.35842689700904151</v>
      </c>
      <c r="N210">
        <f t="shared" si="55"/>
        <v>3.7241954343528496</v>
      </c>
      <c r="O210">
        <f t="shared" si="56"/>
        <v>1.9754430510681074</v>
      </c>
      <c r="P210">
        <f t="shared" si="57"/>
        <v>0.15792850711464035</v>
      </c>
      <c r="Q210">
        <f t="shared" si="58"/>
        <v>-1.1330393600064216E-2</v>
      </c>
      <c r="R210">
        <f t="shared" si="59"/>
        <v>-530.10650886431233</v>
      </c>
    </row>
    <row r="211" spans="1:18">
      <c r="A211" s="11"/>
      <c r="B211">
        <v>36</v>
      </c>
      <c r="C211">
        <f t="shared" si="50"/>
        <v>0.62831853071795862</v>
      </c>
      <c r="D211">
        <f t="shared" si="51"/>
        <v>343.4565741924323</v>
      </c>
      <c r="E211">
        <f t="shared" si="52"/>
        <v>21.985356506944296</v>
      </c>
      <c r="F211">
        <f t="shared" si="45"/>
        <v>1.5021352650528337</v>
      </c>
      <c r="G211">
        <f t="shared" si="46"/>
        <v>120.10028804658367</v>
      </c>
      <c r="H211" s="10">
        <v>2060436000</v>
      </c>
      <c r="I211">
        <f t="shared" si="53"/>
        <v>20604.36</v>
      </c>
      <c r="J211">
        <f t="shared" si="47"/>
        <v>448.10474081422285</v>
      </c>
      <c r="K211">
        <f t="shared" si="48"/>
        <v>117.12612607250546</v>
      </c>
      <c r="L211">
        <f t="shared" si="49"/>
        <v>-0.94456827743344618</v>
      </c>
      <c r="M211">
        <f t="shared" si="54"/>
        <v>-0.38682141848509805</v>
      </c>
      <c r="N211">
        <f t="shared" si="55"/>
        <v>3.8771144951427416</v>
      </c>
      <c r="O211">
        <f t="shared" si="56"/>
        <v>1.9021769409126021</v>
      </c>
      <c r="P211">
        <f t="shared" si="57"/>
        <v>0.12491245880494431</v>
      </c>
      <c r="Q211">
        <f t="shared" si="58"/>
        <v>-5.3633665973563254E-18</v>
      </c>
      <c r="R211">
        <f t="shared" si="59"/>
        <v>-564.26846733715104</v>
      </c>
    </row>
    <row r="212" spans="1:18">
      <c r="A212" s="11"/>
      <c r="B212">
        <v>39</v>
      </c>
      <c r="C212">
        <f t="shared" si="50"/>
        <v>0.68067840827778847</v>
      </c>
      <c r="D212">
        <f t="shared" si="51"/>
        <v>329.92618378272323</v>
      </c>
      <c r="E212">
        <f t="shared" si="52"/>
        <v>14.792107643904382</v>
      </c>
      <c r="F212">
        <f t="shared" si="45"/>
        <v>1.6962175797234096</v>
      </c>
      <c r="G212">
        <f t="shared" si="46"/>
        <v>128.58703062707312</v>
      </c>
      <c r="H212" s="10">
        <v>2037948000</v>
      </c>
      <c r="I212">
        <f t="shared" si="53"/>
        <v>20379.480000000003</v>
      </c>
      <c r="J212">
        <f t="shared" si="47"/>
        <v>474.53322595071666</v>
      </c>
      <c r="K212">
        <f t="shared" si="48"/>
        <v>119.14774215293311</v>
      </c>
      <c r="L212">
        <f t="shared" si="49"/>
        <v>-0.64649019097696625</v>
      </c>
      <c r="M212">
        <f t="shared" si="54"/>
        <v>-0.4141556893407139</v>
      </c>
      <c r="N212">
        <f t="shared" si="55"/>
        <v>3.9875550781854816</v>
      </c>
      <c r="O212">
        <f t="shared" si="56"/>
        <v>1.7820729215084994</v>
      </c>
      <c r="P212">
        <f t="shared" si="57"/>
        <v>8.6437136648992871E-2</v>
      </c>
      <c r="Q212">
        <f t="shared" si="58"/>
        <v>1.1330393600064206E-2</v>
      </c>
      <c r="R212">
        <f t="shared" si="59"/>
        <v>-593.00983485797542</v>
      </c>
    </row>
    <row r="213" spans="1:18">
      <c r="A213" s="11"/>
      <c r="B213">
        <v>42</v>
      </c>
      <c r="C213">
        <f t="shared" si="50"/>
        <v>0.73303828583761843</v>
      </c>
      <c r="D213">
        <f t="shared" si="51"/>
        <v>315.49148863615358</v>
      </c>
      <c r="E213">
        <f t="shared" si="52"/>
        <v>7.4367933540703151</v>
      </c>
      <c r="F213">
        <f t="shared" si="45"/>
        <v>1.8161670468050781</v>
      </c>
      <c r="G213">
        <f t="shared" si="46"/>
        <v>136.72132509458871</v>
      </c>
      <c r="H213" s="10">
        <v>2007764000</v>
      </c>
      <c r="I213">
        <f t="shared" si="53"/>
        <v>20077.640000000003</v>
      </c>
      <c r="J213">
        <f t="shared" si="47"/>
        <v>497.0788468158301</v>
      </c>
      <c r="K213">
        <f t="shared" si="48"/>
        <v>119.34805241566757</v>
      </c>
      <c r="L213">
        <f t="shared" si="49"/>
        <v>-0.32557205040061449</v>
      </c>
      <c r="M213">
        <f t="shared" si="54"/>
        <v>-0.44035478823945612</v>
      </c>
      <c r="N213">
        <f t="shared" si="55"/>
        <v>4.0543071733420755</v>
      </c>
      <c r="O213">
        <f t="shared" si="56"/>
        <v>1.6180883524159155</v>
      </c>
      <c r="P213">
        <f t="shared" si="57"/>
        <v>4.4184096850080568E-2</v>
      </c>
      <c r="Q213">
        <f t="shared" si="58"/>
        <v>2.188863960064482E-2</v>
      </c>
      <c r="R213">
        <f t="shared" si="59"/>
        <v>-616.07248683058015</v>
      </c>
    </row>
    <row r="214" spans="1:18">
      <c r="A214" s="11"/>
      <c r="B214">
        <v>45</v>
      </c>
      <c r="C214">
        <f t="shared" si="50"/>
        <v>0.78539816339744828</v>
      </c>
      <c r="D214">
        <f t="shared" si="51"/>
        <v>300.19205324877669</v>
      </c>
      <c r="E214">
        <f t="shared" si="52"/>
        <v>4.3582272246192164E-15</v>
      </c>
      <c r="F214">
        <f t="shared" si="45"/>
        <v>1.856741299004967</v>
      </c>
      <c r="G214">
        <f t="shared" si="46"/>
        <v>144.48087591340277</v>
      </c>
      <c r="H214" s="10">
        <v>1970599000</v>
      </c>
      <c r="I214">
        <f t="shared" si="53"/>
        <v>19705.990000000002</v>
      </c>
      <c r="J214">
        <f t="shared" si="47"/>
        <v>515.5668488827888</v>
      </c>
      <c r="K214">
        <f t="shared" si="48"/>
        <v>117.78407687821573</v>
      </c>
      <c r="L214">
        <f t="shared" si="49"/>
        <v>-1.8829661647570249E-16</v>
      </c>
      <c r="M214">
        <f t="shared" si="54"/>
        <v>-0.46534690527231987</v>
      </c>
      <c r="N214">
        <f t="shared" si="55"/>
        <v>4.0766394306892133</v>
      </c>
      <c r="O214">
        <f t="shared" si="56"/>
        <v>1.4142610779594926</v>
      </c>
      <c r="P214">
        <f t="shared" si="57"/>
        <v>2.6036091464840901E-17</v>
      </c>
      <c r="Q214">
        <f t="shared" si="58"/>
        <v>3.0955210985128701E-2</v>
      </c>
      <c r="R214">
        <f t="shared" si="59"/>
        <v>-633.32089288731004</v>
      </c>
    </row>
    <row r="215" spans="1:18">
      <c r="A215" s="11"/>
      <c r="B215">
        <v>48</v>
      </c>
      <c r="C215">
        <f t="shared" si="50"/>
        <v>0.83775804095727813</v>
      </c>
      <c r="D215">
        <f t="shared" si="51"/>
        <v>284.06981230953863</v>
      </c>
      <c r="E215">
        <f t="shared" si="52"/>
        <v>-7.4367933540703079</v>
      </c>
      <c r="F215">
        <f t="shared" si="45"/>
        <v>1.8161670468050781</v>
      </c>
      <c r="G215">
        <f t="shared" si="46"/>
        <v>151.84441469408077</v>
      </c>
      <c r="H215" s="10">
        <v>1927145000</v>
      </c>
      <c r="I215">
        <f t="shared" si="53"/>
        <v>19271.45</v>
      </c>
      <c r="J215">
        <f t="shared" si="47"/>
        <v>529.89469883701406</v>
      </c>
      <c r="K215">
        <f t="shared" si="48"/>
        <v>114.55579563763055</v>
      </c>
      <c r="L215">
        <f t="shared" si="49"/>
        <v>0.31249915282338531</v>
      </c>
      <c r="M215">
        <f t="shared" si="54"/>
        <v>-0.4890635387836989</v>
      </c>
      <c r="N215">
        <f t="shared" si="55"/>
        <v>4.0543071733420764</v>
      </c>
      <c r="O215">
        <f t="shared" si="56"/>
        <v>1.1756100021002887</v>
      </c>
      <c r="P215">
        <f t="shared" si="57"/>
        <v>-4.4184096850080512E-2</v>
      </c>
      <c r="Q215">
        <f t="shared" si="58"/>
        <v>3.7912235896880947E-2</v>
      </c>
      <c r="R215">
        <f t="shared" si="59"/>
        <v>-644.73481042926937</v>
      </c>
    </row>
    <row r="216" spans="1:18">
      <c r="A216" s="11"/>
      <c r="B216">
        <v>51</v>
      </c>
      <c r="C216">
        <f t="shared" si="50"/>
        <v>0.89011791851710798</v>
      </c>
      <c r="D216">
        <f t="shared" si="51"/>
        <v>267.16895576021079</v>
      </c>
      <c r="E216">
        <f t="shared" si="52"/>
        <v>-14.792107643904361</v>
      </c>
      <c r="F216">
        <f t="shared" si="45"/>
        <v>1.69621757972341</v>
      </c>
      <c r="G216">
        <f t="shared" si="46"/>
        <v>158.79175848865816</v>
      </c>
      <c r="H216" s="10">
        <v>1878067000</v>
      </c>
      <c r="I216">
        <f t="shared" si="53"/>
        <v>18780.670000000002</v>
      </c>
      <c r="J216">
        <f t="shared" si="47"/>
        <v>540.02690822637533</v>
      </c>
      <c r="K216">
        <f t="shared" si="48"/>
        <v>109.80036912714782</v>
      </c>
      <c r="L216">
        <f t="shared" si="49"/>
        <v>0.59577177312548513</v>
      </c>
      <c r="M216">
        <f t="shared" si="54"/>
        <v>-0.51143968312966182</v>
      </c>
      <c r="N216">
        <f t="shared" si="55"/>
        <v>3.987555078185482</v>
      </c>
      <c r="O216">
        <f t="shared" si="56"/>
        <v>0.90801150636346817</v>
      </c>
      <c r="P216">
        <f t="shared" si="57"/>
        <v>-8.6437136648992732E-2</v>
      </c>
      <c r="Q216">
        <f t="shared" si="58"/>
        <v>4.2285604585192912E-2</v>
      </c>
      <c r="R216">
        <f t="shared" si="59"/>
        <v>-650.39944984226383</v>
      </c>
    </row>
    <row r="217" spans="1:18">
      <c r="A217" s="11"/>
      <c r="B217">
        <v>54</v>
      </c>
      <c r="C217">
        <f t="shared" si="50"/>
        <v>0.94247779607693793</v>
      </c>
      <c r="D217">
        <f t="shared" si="51"/>
        <v>249.53580767383056</v>
      </c>
      <c r="E217">
        <f t="shared" si="52"/>
        <v>-21.985356506944289</v>
      </c>
      <c r="F217">
        <f t="shared" si="45"/>
        <v>1.5021352650528341</v>
      </c>
      <c r="G217">
        <f t="shared" si="46"/>
        <v>165.30386511069796</v>
      </c>
      <c r="H217" s="10">
        <v>1824009000</v>
      </c>
      <c r="I217">
        <f t="shared" si="53"/>
        <v>18240.09</v>
      </c>
      <c r="J217">
        <f t="shared" si="47"/>
        <v>545.99208319035586</v>
      </c>
      <c r="K217">
        <f t="shared" si="48"/>
        <v>103.68635963038145</v>
      </c>
      <c r="L217">
        <f t="shared" si="49"/>
        <v>0.83618274925942959</v>
      </c>
      <c r="M217">
        <f t="shared" si="54"/>
        <v>-0.53241400685390272</v>
      </c>
      <c r="N217">
        <f t="shared" si="55"/>
        <v>3.8771144951427416</v>
      </c>
      <c r="O217">
        <f t="shared" si="56"/>
        <v>0.61805475382256181</v>
      </c>
      <c r="P217">
        <f t="shared" si="57"/>
        <v>-0.12491245880494428</v>
      </c>
      <c r="Q217">
        <f t="shared" si="58"/>
        <v>4.3777279201289626E-2</v>
      </c>
      <c r="R217">
        <f t="shared" si="59"/>
        <v>-650.4977404695336</v>
      </c>
    </row>
    <row r="218" spans="1:18">
      <c r="A218" s="11"/>
      <c r="B218">
        <v>57</v>
      </c>
      <c r="C218">
        <f t="shared" si="50"/>
        <v>0.99483767363676778</v>
      </c>
      <c r="D218">
        <f t="shared" si="51"/>
        <v>231.21869928363776</v>
      </c>
      <c r="E218">
        <f t="shared" si="52"/>
        <v>-28.937729203362494</v>
      </c>
      <c r="F218">
        <f t="shared" si="45"/>
        <v>1.2424024312547277</v>
      </c>
      <c r="G218">
        <f t="shared" si="46"/>
        <v>171.36288532860007</v>
      </c>
      <c r="H218" s="10">
        <v>1765590000</v>
      </c>
      <c r="I218">
        <f t="shared" si="53"/>
        <v>17655.900000000001</v>
      </c>
      <c r="J218">
        <f t="shared" si="47"/>
        <v>547.8768961817417</v>
      </c>
      <c r="K218">
        <f t="shared" si="48"/>
        <v>96.406950884450367</v>
      </c>
      <c r="L218">
        <f t="shared" si="49"/>
        <v>1.0233374315693513</v>
      </c>
      <c r="M218">
        <f t="shared" si="54"/>
        <v>-0.55192902079300077</v>
      </c>
      <c r="N218">
        <f t="shared" si="55"/>
        <v>3.7241954343528501</v>
      </c>
      <c r="O218">
        <f t="shared" si="56"/>
        <v>0.31287944203641682</v>
      </c>
      <c r="P218">
        <f t="shared" si="57"/>
        <v>-0.15792850711464029</v>
      </c>
      <c r="Q218">
        <f t="shared" si="58"/>
        <v>4.2285604585192933E-2</v>
      </c>
      <c r="R218">
        <f t="shared" si="59"/>
        <v>-645.29832759464523</v>
      </c>
    </row>
    <row r="219" spans="1:18">
      <c r="A219" s="11"/>
      <c r="B219">
        <v>60</v>
      </c>
      <c r="C219">
        <f t="shared" si="50"/>
        <v>1.0471975511965976</v>
      </c>
      <c r="D219">
        <f t="shared" si="51"/>
        <v>212.26783651052318</v>
      </c>
      <c r="E219">
        <f t="shared" si="52"/>
        <v>-35.573054083019521</v>
      </c>
      <c r="F219">
        <f t="shared" si="45"/>
        <v>0.92837064950248427</v>
      </c>
      <c r="G219">
        <f t="shared" si="46"/>
        <v>176.95221178910464</v>
      </c>
      <c r="H219" s="10">
        <v>1703403000</v>
      </c>
      <c r="I219">
        <f t="shared" si="53"/>
        <v>17034.030000000002</v>
      </c>
      <c r="J219">
        <f t="shared" si="47"/>
        <v>545.820400226571</v>
      </c>
      <c r="K219">
        <f t="shared" si="48"/>
        <v>88.173151552210712</v>
      </c>
      <c r="L219">
        <f t="shared" si="49"/>
        <v>1.1505449245934023</v>
      </c>
      <c r="M219">
        <f t="shared" si="54"/>
        <v>-0.5699312356502213</v>
      </c>
      <c r="N219">
        <f t="shared" si="55"/>
        <v>3.5304733090461902</v>
      </c>
      <c r="O219">
        <f t="shared" si="56"/>
        <v>2.4503792363467092E-16</v>
      </c>
      <c r="P219">
        <f t="shared" si="57"/>
        <v>-0.18404232183837008</v>
      </c>
      <c r="Q219">
        <f t="shared" si="58"/>
        <v>3.7912235896880975E-2</v>
      </c>
      <c r="R219">
        <f t="shared" si="59"/>
        <v>-635.14365936415663</v>
      </c>
    </row>
    <row r="220" spans="1:18">
      <c r="A220" s="11"/>
      <c r="B220">
        <v>63</v>
      </c>
      <c r="C220">
        <f t="shared" si="50"/>
        <v>1.0995574287564276</v>
      </c>
      <c r="D220">
        <f t="shared" si="51"/>
        <v>192.73516235208962</v>
      </c>
      <c r="E220">
        <f t="shared" si="52"/>
        <v>-41.818633138002859</v>
      </c>
      <c r="F220">
        <f t="shared" si="45"/>
        <v>0.57376461555035063</v>
      </c>
      <c r="G220">
        <f t="shared" si="46"/>
        <v>182.05652453689268</v>
      </c>
      <c r="H220" s="10">
        <v>1638021000</v>
      </c>
      <c r="I220">
        <f t="shared" si="53"/>
        <v>16380.210000000001</v>
      </c>
      <c r="J220">
        <f t="shared" si="47"/>
        <v>540.01033717029509</v>
      </c>
      <c r="K220">
        <f t="shared" si="48"/>
        <v>79.207341020893224</v>
      </c>
      <c r="L220">
        <f t="shared" si="49"/>
        <v>1.2150141403542085</v>
      </c>
      <c r="M220">
        <f t="shared" si="54"/>
        <v>-0.58637130860595899</v>
      </c>
      <c r="N220">
        <f t="shared" si="55"/>
        <v>3.2980705793665845</v>
      </c>
      <c r="O220">
        <f t="shared" si="56"/>
        <v>-0.31287944203641627</v>
      </c>
      <c r="P220">
        <f t="shared" si="57"/>
        <v>-0.20211260396472092</v>
      </c>
      <c r="Q220">
        <f t="shared" si="58"/>
        <v>3.0955210985128708E-2</v>
      </c>
      <c r="R220">
        <f t="shared" si="59"/>
        <v>-620.44015073189337</v>
      </c>
    </row>
    <row r="221" spans="1:18">
      <c r="A221" s="11"/>
      <c r="B221">
        <v>66</v>
      </c>
      <c r="C221">
        <f t="shared" si="50"/>
        <v>1.1519173063162575</v>
      </c>
      <c r="D221">
        <f t="shared" si="51"/>
        <v>172.67421451050592</v>
      </c>
      <c r="E221">
        <f t="shared" si="52"/>
        <v>-47.606038497214641</v>
      </c>
      <c r="F221">
        <f t="shared" si="45"/>
        <v>0.19408231467057566</v>
      </c>
      <c r="G221">
        <f t="shared" si="46"/>
        <v>186.66183300551899</v>
      </c>
      <c r="H221" s="10">
        <v>1569990000</v>
      </c>
      <c r="I221">
        <f t="shared" si="53"/>
        <v>15699.900000000001</v>
      </c>
      <c r="J221">
        <f t="shared" si="47"/>
        <v>530.67517622639355</v>
      </c>
      <c r="K221">
        <f t="shared" si="48"/>
        <v>69.736262671980086</v>
      </c>
      <c r="L221">
        <f t="shared" si="49"/>
        <v>1.2177742221085468</v>
      </c>
      <c r="M221">
        <f t="shared" si="54"/>
        <v>-0.6012041785629777</v>
      </c>
      <c r="N221">
        <f t="shared" si="55"/>
        <v>3.0295334982537994</v>
      </c>
      <c r="O221">
        <f t="shared" si="56"/>
        <v>-0.61805475382256136</v>
      </c>
      <c r="P221">
        <f t="shared" si="57"/>
        <v>-0.21134959545393714</v>
      </c>
      <c r="Q221">
        <f t="shared" si="58"/>
        <v>2.1888639600644799E-2</v>
      </c>
      <c r="R221">
        <f t="shared" si="59"/>
        <v>-601.64324283510621</v>
      </c>
    </row>
    <row r="222" spans="1:18">
      <c r="A222" s="11"/>
      <c r="B222">
        <v>69</v>
      </c>
      <c r="C222">
        <f t="shared" si="50"/>
        <v>1.2042771838760873</v>
      </c>
      <c r="D222">
        <f t="shared" si="51"/>
        <v>152.13997864938645</v>
      </c>
      <c r="E222">
        <f t="shared" si="52"/>
        <v>-52.8718621364469</v>
      </c>
      <c r="F222">
        <f t="shared" si="45"/>
        <v>-0.19408231467057496</v>
      </c>
      <c r="G222">
        <f t="shared" si="46"/>
        <v>190.75551436458207</v>
      </c>
      <c r="H222" s="10">
        <v>1499833000</v>
      </c>
      <c r="I222">
        <f t="shared" si="53"/>
        <v>14998.330000000002</v>
      </c>
      <c r="J222">
        <f t="shared" si="47"/>
        <v>518.07945077139368</v>
      </c>
      <c r="K222">
        <f t="shared" si="48"/>
        <v>59.984925604837862</v>
      </c>
      <c r="L222">
        <f t="shared" si="49"/>
        <v>1.1633564321223244</v>
      </c>
      <c r="M222">
        <f t="shared" si="54"/>
        <v>-0.61438918965574529</v>
      </c>
      <c r="N222">
        <f t="shared" si="55"/>
        <v>2.7278042141635046</v>
      </c>
      <c r="O222">
        <f t="shared" si="56"/>
        <v>-0.90801150636346784</v>
      </c>
      <c r="P222">
        <f t="shared" si="57"/>
        <v>-0.21134959545393714</v>
      </c>
      <c r="Q222">
        <f t="shared" si="58"/>
        <v>1.1330393600064262E-2</v>
      </c>
      <c r="R222">
        <f t="shared" si="59"/>
        <v>-579.24641053340133</v>
      </c>
    </row>
    <row r="223" spans="1:18">
      <c r="A223" s="11"/>
      <c r="B223">
        <v>72</v>
      </c>
      <c r="C223">
        <f t="shared" si="50"/>
        <v>1.2566370614359172</v>
      </c>
      <c r="D223">
        <f t="shared" si="51"/>
        <v>131.18873768190917</v>
      </c>
      <c r="E223">
        <f t="shared" si="52"/>
        <v>-57.558410589963835</v>
      </c>
      <c r="F223">
        <f t="shared" si="45"/>
        <v>-0.57376461555034997</v>
      </c>
      <c r="G223">
        <f t="shared" si="46"/>
        <v>194.32634811802507</v>
      </c>
      <c r="H223" s="10">
        <v>1428049000</v>
      </c>
      <c r="I223">
        <f t="shared" si="53"/>
        <v>14280.490000000002</v>
      </c>
      <c r="J223">
        <f t="shared" si="47"/>
        <v>502.51746360434782</v>
      </c>
      <c r="K223">
        <f t="shared" si="48"/>
        <v>50.170695230490992</v>
      </c>
      <c r="L223">
        <f t="shared" si="49"/>
        <v>1.0592658629643257</v>
      </c>
      <c r="M223">
        <f t="shared" si="54"/>
        <v>-0.62589020268533546</v>
      </c>
      <c r="N223">
        <f t="shared" si="55"/>
        <v>2.3961885362731037</v>
      </c>
      <c r="O223">
        <f t="shared" si="56"/>
        <v>-1.1756100021002884</v>
      </c>
      <c r="P223">
        <f t="shared" si="57"/>
        <v>-0.20211260396472092</v>
      </c>
      <c r="Q223">
        <f t="shared" si="58"/>
        <v>1.0726733194712651E-17</v>
      </c>
      <c r="R223">
        <f t="shared" si="59"/>
        <v>-553.76848719627776</v>
      </c>
    </row>
    <row r="224" spans="1:18">
      <c r="A224" s="11"/>
      <c r="B224">
        <v>75</v>
      </c>
      <c r="C224">
        <f t="shared" si="50"/>
        <v>1.3089969389957472</v>
      </c>
      <c r="D224">
        <f t="shared" si="51"/>
        <v>109.87791750326318</v>
      </c>
      <c r="E224">
        <f t="shared" si="52"/>
        <v>-61.614337052185348</v>
      </c>
      <c r="F224">
        <f t="shared" si="45"/>
        <v>-0.92837064950248349</v>
      </c>
      <c r="G224">
        <f t="shared" si="46"/>
        <v>197.36454685873542</v>
      </c>
      <c r="H224" s="10">
        <v>1355113000</v>
      </c>
      <c r="I224">
        <f t="shared" si="53"/>
        <v>13551.130000000001</v>
      </c>
      <c r="J224">
        <f t="shared" si="47"/>
        <v>484.30729836882159</v>
      </c>
      <c r="K224">
        <f t="shared" si="48"/>
        <v>40.498024654094898</v>
      </c>
      <c r="L224">
        <f t="shared" si="49"/>
        <v>0.91529625367604694</v>
      </c>
      <c r="M224">
        <f t="shared" si="54"/>
        <v>-0.63567569417445968</v>
      </c>
      <c r="N224">
        <f t="shared" si="55"/>
        <v>2.0383197153446067</v>
      </c>
      <c r="O224">
        <f t="shared" si="56"/>
        <v>-1.4142610779594926</v>
      </c>
      <c r="P224">
        <f t="shared" si="57"/>
        <v>-0.18404232183837013</v>
      </c>
      <c r="Q224">
        <f t="shared" si="58"/>
        <v>-1.1330393600064237E-2</v>
      </c>
      <c r="R224">
        <f t="shared" si="59"/>
        <v>-525.74174404997314</v>
      </c>
    </row>
    <row r="225" spans="1:18">
      <c r="A225" s="11"/>
      <c r="B225">
        <v>78</v>
      </c>
      <c r="C225">
        <f t="shared" si="50"/>
        <v>1.3613568165555769</v>
      </c>
      <c r="D225">
        <f t="shared" si="51"/>
        <v>88.265929590261194</v>
      </c>
      <c r="E225">
        <f t="shared" si="52"/>
        <v>-64.995203944034145</v>
      </c>
      <c r="F225">
        <f t="shared" si="45"/>
        <v>-1.2424024312547262</v>
      </c>
      <c r="G225">
        <f t="shared" si="46"/>
        <v>199.86178309514742</v>
      </c>
      <c r="H225" s="10">
        <v>1281476000</v>
      </c>
      <c r="I225">
        <f t="shared" si="53"/>
        <v>12814.76</v>
      </c>
      <c r="J225">
        <f t="shared" si="47"/>
        <v>463.78488967524305</v>
      </c>
      <c r="K225">
        <f t="shared" si="48"/>
        <v>31.153877032976318</v>
      </c>
      <c r="L225">
        <f t="shared" si="49"/>
        <v>0.74274455477079449</v>
      </c>
      <c r="M225">
        <f t="shared" si="54"/>
        <v>-0.64371884277112745</v>
      </c>
      <c r="N225">
        <f t="shared" si="55"/>
        <v>1.6581186370689729</v>
      </c>
      <c r="O225">
        <f t="shared" si="56"/>
        <v>-1.6180883524159153</v>
      </c>
      <c r="P225">
        <f t="shared" si="57"/>
        <v>-0.15792850711464043</v>
      </c>
      <c r="Q225">
        <f t="shared" si="58"/>
        <v>-2.1888639600644782E-2</v>
      </c>
      <c r="R225">
        <f t="shared" si="59"/>
        <v>-495.70058285811035</v>
      </c>
    </row>
    <row r="226" spans="1:18">
      <c r="A226" s="11"/>
      <c r="B226">
        <v>81</v>
      </c>
      <c r="C226">
        <f t="shared" si="50"/>
        <v>1.4137166941154069</v>
      </c>
      <c r="D226">
        <f t="shared" si="51"/>
        <v>66.41201089954177</v>
      </c>
      <c r="E226">
        <f t="shared" si="52"/>
        <v>-67.663969780351309</v>
      </c>
      <c r="F226">
        <f t="shared" si="45"/>
        <v>-1.5021352650528337</v>
      </c>
      <c r="G226">
        <f t="shared" si="46"/>
        <v>201.81121207631784</v>
      </c>
      <c r="H226" s="10">
        <v>1207566000</v>
      </c>
      <c r="I226">
        <f t="shared" si="53"/>
        <v>12075.660000000002</v>
      </c>
      <c r="J226">
        <f t="shared" si="47"/>
        <v>441.29857771867006</v>
      </c>
      <c r="K226">
        <f t="shared" si="48"/>
        <v>22.30393882154646</v>
      </c>
      <c r="L226">
        <f t="shared" si="49"/>
        <v>0.55358600631477861</v>
      </c>
      <c r="M226">
        <f t="shared" si="54"/>
        <v>-0.64999760276410778</v>
      </c>
      <c r="N226">
        <f t="shared" si="55"/>
        <v>1.2597508640219779</v>
      </c>
      <c r="O226">
        <f t="shared" si="56"/>
        <v>-1.7820729215084992</v>
      </c>
      <c r="P226">
        <f t="shared" si="57"/>
        <v>-0.12491245880494432</v>
      </c>
      <c r="Q226">
        <f t="shared" si="58"/>
        <v>-3.0955210985128698E-2</v>
      </c>
      <c r="R226">
        <f t="shared" si="59"/>
        <v>-464.17143262502589</v>
      </c>
    </row>
    <row r="227" spans="1:18">
      <c r="A227" s="11"/>
      <c r="B227">
        <v>84</v>
      </c>
      <c r="C227">
        <f t="shared" si="50"/>
        <v>1.4660765716752369</v>
      </c>
      <c r="D227">
        <f t="shared" si="51"/>
        <v>44.376061503188978</v>
      </c>
      <c r="E227">
        <f t="shared" si="52"/>
        <v>-69.591395004158954</v>
      </c>
      <c r="F227">
        <f t="shared" si="45"/>
        <v>-1.69621757972341</v>
      </c>
      <c r="G227">
        <f t="shared" si="46"/>
        <v>203.20749055291239</v>
      </c>
      <c r="H227" s="10">
        <v>1133786000</v>
      </c>
      <c r="I227">
        <f t="shared" si="53"/>
        <v>11337.86</v>
      </c>
      <c r="J227">
        <f t="shared" si="47"/>
        <v>417.20275061494482</v>
      </c>
      <c r="K227">
        <f t="shared" si="48"/>
        <v>14.089589001772035</v>
      </c>
      <c r="L227">
        <f t="shared" si="49"/>
        <v>0.35966645256258262</v>
      </c>
      <c r="M227">
        <f t="shared" si="54"/>
        <v>-0.65449476450869093</v>
      </c>
      <c r="N227">
        <f t="shared" si="55"/>
        <v>0.84758099688894217</v>
      </c>
      <c r="O227">
        <f t="shared" si="56"/>
        <v>-1.9021769409126021</v>
      </c>
      <c r="P227">
        <f t="shared" si="57"/>
        <v>-8.6437136648992802E-2</v>
      </c>
      <c r="Q227">
        <f t="shared" si="58"/>
        <v>-3.7912235896880961E-2</v>
      </c>
      <c r="R227">
        <f t="shared" si="59"/>
        <v>-431.66248349331539</v>
      </c>
    </row>
    <row r="228" spans="1:18">
      <c r="A228" s="11"/>
      <c r="B228">
        <v>87</v>
      </c>
      <c r="C228">
        <f t="shared" si="50"/>
        <v>1.5184364492350666</v>
      </c>
      <c r="D228">
        <f t="shared" si="51"/>
        <v>22.218480406798243</v>
      </c>
      <c r="E228">
        <f t="shared" si="52"/>
        <v>-70.75636234136536</v>
      </c>
      <c r="F228">
        <f t="shared" si="45"/>
        <v>-1.8161670468050777</v>
      </c>
      <c r="G228">
        <f t="shared" si="46"/>
        <v>204.04679142268091</v>
      </c>
      <c r="H228" s="10">
        <v>1060515000</v>
      </c>
      <c r="I228">
        <f t="shared" si="53"/>
        <v>10605.150000000001</v>
      </c>
      <c r="J228">
        <f t="shared" si="47"/>
        <v>391.85279238859135</v>
      </c>
      <c r="K228">
        <f t="shared" si="48"/>
        <v>6.6258211020064772</v>
      </c>
      <c r="L228">
        <f t="shared" si="49"/>
        <v>0.17196943616411522</v>
      </c>
      <c r="M228">
        <f t="shared" si="54"/>
        <v>-0.65719800159712916</v>
      </c>
      <c r="N228">
        <f t="shared" si="55"/>
        <v>0.42612485498626623</v>
      </c>
      <c r="O228">
        <f t="shared" si="56"/>
        <v>-1.9754430510681071</v>
      </c>
      <c r="P228">
        <f t="shared" si="57"/>
        <v>-4.4184096850080692E-2</v>
      </c>
      <c r="Q228">
        <f t="shared" si="58"/>
        <v>-4.2285604585192912E-2</v>
      </c>
      <c r="R228">
        <f t="shared" si="59"/>
        <v>-398.65574103796519</v>
      </c>
    </row>
    <row r="229" spans="1:18">
      <c r="A229" s="11"/>
      <c r="B229">
        <v>90</v>
      </c>
      <c r="C229">
        <f t="shared" si="50"/>
        <v>1.5707963267948966</v>
      </c>
      <c r="D229">
        <f t="shared" si="51"/>
        <v>2.6005961192766299E-14</v>
      </c>
      <c r="E229">
        <f t="shared" si="52"/>
        <v>-71.14610816603907</v>
      </c>
      <c r="F229">
        <f t="shared" si="45"/>
        <v>-1.856741299004967</v>
      </c>
      <c r="G229">
        <f t="shared" si="46"/>
        <v>204.32681422027846</v>
      </c>
      <c r="H229" s="10">
        <v>988108000</v>
      </c>
      <c r="I229">
        <f t="shared" si="53"/>
        <v>9881.08</v>
      </c>
      <c r="J229">
        <f t="shared" si="47"/>
        <v>365.59995999999995</v>
      </c>
      <c r="K229">
        <f t="shared" si="48"/>
        <v>7.2357150675708394E-15</v>
      </c>
      <c r="L229">
        <f t="shared" si="49"/>
        <v>1.8883333759184226E-16</v>
      </c>
      <c r="M229">
        <f t="shared" si="54"/>
        <v>-0.65809990464446266</v>
      </c>
      <c r="N229">
        <f t="shared" si="55"/>
        <v>4.9944884997284462E-16</v>
      </c>
      <c r="O229">
        <f t="shared" si="56"/>
        <v>-2.0000671971867074</v>
      </c>
      <c r="P229">
        <f t="shared" si="57"/>
        <v>-5.2072182929681802E-17</v>
      </c>
      <c r="Q229">
        <f t="shared" si="58"/>
        <v>-4.3777279201289626E-2</v>
      </c>
      <c r="R229">
        <f t="shared" si="59"/>
        <v>-365.59995999999995</v>
      </c>
    </row>
    <row r="230" spans="1:18">
      <c r="A230" s="11"/>
      <c r="B230">
        <v>93</v>
      </c>
      <c r="C230">
        <f t="shared" si="50"/>
        <v>1.6231562043547263</v>
      </c>
      <c r="D230">
        <f t="shared" si="51"/>
        <v>-22.218480406798101</v>
      </c>
      <c r="E230">
        <f t="shared" si="52"/>
        <v>-70.756362341365374</v>
      </c>
      <c r="F230">
        <f t="shared" si="45"/>
        <v>-1.8161670468050781</v>
      </c>
      <c r="G230">
        <f t="shared" si="46"/>
        <v>204.04679142268091</v>
      </c>
      <c r="H230" s="10">
        <v>916896900</v>
      </c>
      <c r="I230">
        <f t="shared" si="53"/>
        <v>9168.969000000001</v>
      </c>
      <c r="J230">
        <f t="shared" si="47"/>
        <v>338.78692012601709</v>
      </c>
      <c r="K230">
        <f t="shared" si="48"/>
        <v>-5.728532673639017</v>
      </c>
      <c r="L230">
        <f t="shared" si="49"/>
        <v>-0.14868082291492726</v>
      </c>
      <c r="M230">
        <f t="shared" si="54"/>
        <v>-0.65719800159712916</v>
      </c>
      <c r="N230">
        <f t="shared" si="55"/>
        <v>-0.42612485498626351</v>
      </c>
      <c r="O230">
        <f t="shared" si="56"/>
        <v>-1.9754430510681076</v>
      </c>
      <c r="P230">
        <f t="shared" si="57"/>
        <v>4.4184096850080401E-2</v>
      </c>
      <c r="Q230">
        <f t="shared" si="58"/>
        <v>-4.2285604585192933E-2</v>
      </c>
      <c r="R230">
        <f t="shared" si="59"/>
        <v>-332.9052470450423</v>
      </c>
    </row>
    <row r="231" spans="1:18">
      <c r="A231" s="11"/>
      <c r="B231">
        <v>96</v>
      </c>
      <c r="C231">
        <f t="shared" si="50"/>
        <v>1.6755160819145563</v>
      </c>
      <c r="D231">
        <f t="shared" si="51"/>
        <v>-44.376061503188922</v>
      </c>
      <c r="E231">
        <f t="shared" si="52"/>
        <v>-69.591395004158954</v>
      </c>
      <c r="F231">
        <f t="shared" si="45"/>
        <v>-1.69621757972341</v>
      </c>
      <c r="G231">
        <f t="shared" si="46"/>
        <v>203.20749055291242</v>
      </c>
      <c r="H231" s="10">
        <v>847188900</v>
      </c>
      <c r="I231">
        <f t="shared" si="53"/>
        <v>8471.889000000001</v>
      </c>
      <c r="J231">
        <f t="shared" si="47"/>
        <v>311.74272690829622</v>
      </c>
      <c r="K231">
        <f t="shared" si="48"/>
        <v>-10.528039160708753</v>
      </c>
      <c r="L231">
        <f t="shared" si="49"/>
        <v>-0.26875038703370496</v>
      </c>
      <c r="M231">
        <f t="shared" si="54"/>
        <v>-0.65449476450869104</v>
      </c>
      <c r="N231">
        <f t="shared" si="55"/>
        <v>-0.84758099688894106</v>
      </c>
      <c r="O231">
        <f t="shared" si="56"/>
        <v>-1.9021769409126021</v>
      </c>
      <c r="P231">
        <f t="shared" si="57"/>
        <v>8.6437136648992718E-2</v>
      </c>
      <c r="Q231">
        <f t="shared" si="58"/>
        <v>-3.7912235896880982E-2</v>
      </c>
      <c r="R231">
        <f t="shared" si="59"/>
        <v>-300.93810840752042</v>
      </c>
    </row>
    <row r="232" spans="1:18">
      <c r="A232" s="11"/>
      <c r="B232">
        <v>99</v>
      </c>
      <c r="C232">
        <f t="shared" si="50"/>
        <v>1.7278759594743864</v>
      </c>
      <c r="D232">
        <f t="shared" si="51"/>
        <v>-66.412010899541812</v>
      </c>
      <c r="E232">
        <f t="shared" si="52"/>
        <v>-67.663969780351309</v>
      </c>
      <c r="F232">
        <f t="shared" si="45"/>
        <v>-1.502135265052833</v>
      </c>
      <c r="G232">
        <f t="shared" si="46"/>
        <v>201.81121207631782</v>
      </c>
      <c r="H232" s="10">
        <v>779267300</v>
      </c>
      <c r="I232">
        <f t="shared" si="53"/>
        <v>7792.6730000000007</v>
      </c>
      <c r="J232">
        <f t="shared" si="47"/>
        <v>284.77909377430973</v>
      </c>
      <c r="K232">
        <f t="shared" si="48"/>
        <v>-14.393192740464457</v>
      </c>
      <c r="L232">
        <f t="shared" si="49"/>
        <v>-0.35724049241093292</v>
      </c>
      <c r="M232">
        <f t="shared" si="54"/>
        <v>-0.64999760276410767</v>
      </c>
      <c r="N232">
        <f t="shared" si="55"/>
        <v>-1.2597508640219788</v>
      </c>
      <c r="O232">
        <f t="shared" si="56"/>
        <v>-1.7820729215084987</v>
      </c>
      <c r="P232">
        <f t="shared" si="57"/>
        <v>0.12491245880494438</v>
      </c>
      <c r="Q232">
        <f t="shared" si="58"/>
        <v>-3.0955210985128684E-2</v>
      </c>
      <c r="R232">
        <f t="shared" si="59"/>
        <v>-270.01876772491147</v>
      </c>
    </row>
    <row r="233" spans="1:18">
      <c r="A233" s="11"/>
      <c r="B233">
        <v>102</v>
      </c>
      <c r="C233">
        <f t="shared" si="50"/>
        <v>1.780235837034216</v>
      </c>
      <c r="D233">
        <f t="shared" si="51"/>
        <v>-88.265929590261052</v>
      </c>
      <c r="E233">
        <f t="shared" si="52"/>
        <v>-64.995203944034188</v>
      </c>
      <c r="F233">
        <f t="shared" si="45"/>
        <v>-1.2424024312547286</v>
      </c>
      <c r="G233">
        <f t="shared" si="46"/>
        <v>199.86178309514742</v>
      </c>
      <c r="H233" s="10">
        <v>713391900</v>
      </c>
      <c r="I233">
        <f t="shared" si="53"/>
        <v>7133.9190000000008</v>
      </c>
      <c r="J233">
        <f t="shared" si="47"/>
        <v>258.18695288613452</v>
      </c>
      <c r="K233">
        <f t="shared" si="48"/>
        <v>-17.34322260340522</v>
      </c>
      <c r="L233">
        <f t="shared" si="49"/>
        <v>-0.41348253821576886</v>
      </c>
      <c r="M233">
        <f t="shared" si="54"/>
        <v>-0.64371884277112756</v>
      </c>
      <c r="N233">
        <f t="shared" si="55"/>
        <v>-1.6581186370689704</v>
      </c>
      <c r="O233">
        <f t="shared" si="56"/>
        <v>-1.6180883524159155</v>
      </c>
      <c r="P233">
        <f t="shared" si="57"/>
        <v>0.15792850711464024</v>
      </c>
      <c r="Q233">
        <f t="shared" si="58"/>
        <v>-2.1888639600644869E-2</v>
      </c>
      <c r="R233">
        <f t="shared" si="59"/>
        <v>-240.41963067366797</v>
      </c>
    </row>
    <row r="234" spans="1:18">
      <c r="A234" s="11"/>
      <c r="B234">
        <v>105</v>
      </c>
      <c r="C234">
        <f t="shared" si="50"/>
        <v>1.8325957145940461</v>
      </c>
      <c r="D234">
        <f t="shared" si="51"/>
        <v>-109.87791750326323</v>
      </c>
      <c r="E234">
        <f t="shared" si="52"/>
        <v>-61.614337052185348</v>
      </c>
      <c r="F234">
        <f t="shared" si="45"/>
        <v>-0.92837064950248294</v>
      </c>
      <c r="G234">
        <f t="shared" si="46"/>
        <v>197.36454685873542</v>
      </c>
      <c r="H234" s="10">
        <v>649798100</v>
      </c>
      <c r="I234">
        <f t="shared" si="53"/>
        <v>6497.9810000000007</v>
      </c>
      <c r="J234">
        <f t="shared" si="47"/>
        <v>232.23300366551965</v>
      </c>
      <c r="K234">
        <f t="shared" si="48"/>
        <v>-19.419442861210861</v>
      </c>
      <c r="L234">
        <f t="shared" si="49"/>
        <v>-0.43889901917833679</v>
      </c>
      <c r="M234">
        <f t="shared" si="54"/>
        <v>-0.63567569417445968</v>
      </c>
      <c r="N234">
        <f t="shared" si="55"/>
        <v>-2.0383197153446075</v>
      </c>
      <c r="O234">
        <f t="shared" si="56"/>
        <v>-1.4142610779594915</v>
      </c>
      <c r="P234">
        <f t="shared" si="57"/>
        <v>0.18404232183837016</v>
      </c>
      <c r="Q234">
        <f t="shared" si="58"/>
        <v>-1.1330393600064225E-2</v>
      </c>
      <c r="R234">
        <f t="shared" si="59"/>
        <v>-212.36453212243399</v>
      </c>
    </row>
    <row r="235" spans="1:18">
      <c r="A235" s="11"/>
      <c r="B235">
        <v>108</v>
      </c>
      <c r="C235">
        <f t="shared" si="50"/>
        <v>1.8849555921538759</v>
      </c>
      <c r="D235">
        <f t="shared" si="51"/>
        <v>-131.18873768190915</v>
      </c>
      <c r="E235">
        <f t="shared" si="52"/>
        <v>-57.558410589963849</v>
      </c>
      <c r="F235">
        <f t="shared" si="45"/>
        <v>-0.57376461555035096</v>
      </c>
      <c r="G235">
        <f t="shared" si="46"/>
        <v>194.32634811802509</v>
      </c>
      <c r="H235" s="10">
        <v>588697500</v>
      </c>
      <c r="I235">
        <f t="shared" si="53"/>
        <v>5886.9750000000004</v>
      </c>
      <c r="J235">
        <f t="shared" si="47"/>
        <v>207.15729959561648</v>
      </c>
      <c r="K235">
        <f t="shared" si="48"/>
        <v>-20.682317522334291</v>
      </c>
      <c r="L235">
        <f t="shared" si="49"/>
        <v>-0.43667070623097742</v>
      </c>
      <c r="M235">
        <f t="shared" si="54"/>
        <v>-0.62589020268533546</v>
      </c>
      <c r="N235">
        <f t="shared" si="55"/>
        <v>-2.3961885362731032</v>
      </c>
      <c r="O235">
        <f t="shared" si="56"/>
        <v>-1.1756100021002889</v>
      </c>
      <c r="P235">
        <f t="shared" si="57"/>
        <v>0.20211260396472092</v>
      </c>
      <c r="Q235">
        <f t="shared" si="58"/>
        <v>-1.6090099792068977E-17</v>
      </c>
      <c r="R235">
        <f t="shared" si="59"/>
        <v>-186.02962858362025</v>
      </c>
    </row>
    <row r="236" spans="1:18">
      <c r="A236" s="11"/>
      <c r="B236">
        <v>111</v>
      </c>
      <c r="C236">
        <f t="shared" si="50"/>
        <v>1.9373154697137058</v>
      </c>
      <c r="D236">
        <f t="shared" si="51"/>
        <v>-152.13997864938642</v>
      </c>
      <c r="E236">
        <f t="shared" si="52"/>
        <v>-52.871862136446921</v>
      </c>
      <c r="F236">
        <f t="shared" si="45"/>
        <v>-0.19408231467057585</v>
      </c>
      <c r="G236">
        <f t="shared" si="46"/>
        <v>190.75551436458207</v>
      </c>
      <c r="H236" s="10">
        <v>530277700</v>
      </c>
      <c r="I236">
        <f t="shared" si="53"/>
        <v>5302.777</v>
      </c>
      <c r="J236">
        <f t="shared" si="47"/>
        <v>183.17104609134341</v>
      </c>
      <c r="K236">
        <f t="shared" si="48"/>
        <v>-21.208140095867023</v>
      </c>
      <c r="L236">
        <f t="shared" si="49"/>
        <v>-0.41131377500430533</v>
      </c>
      <c r="M236">
        <f t="shared" si="54"/>
        <v>-0.61438918965574529</v>
      </c>
      <c r="N236">
        <f t="shared" si="55"/>
        <v>-2.7278042141635042</v>
      </c>
      <c r="O236">
        <f t="shared" si="56"/>
        <v>-0.90801150636346828</v>
      </c>
      <c r="P236">
        <f t="shared" si="57"/>
        <v>0.21134959545393711</v>
      </c>
      <c r="Q236">
        <f t="shared" si="58"/>
        <v>1.1330393600064197E-2</v>
      </c>
      <c r="R236">
        <f t="shared" si="59"/>
        <v>-161.54498856454552</v>
      </c>
    </row>
    <row r="237" spans="1:18">
      <c r="A237" s="11"/>
      <c r="B237">
        <v>114</v>
      </c>
      <c r="C237">
        <f t="shared" si="50"/>
        <v>1.9896753472735356</v>
      </c>
      <c r="D237">
        <f t="shared" si="51"/>
        <v>-172.67421451050586</v>
      </c>
      <c r="E237">
        <f t="shared" si="52"/>
        <v>-47.606038497214655</v>
      </c>
      <c r="F237">
        <f t="shared" si="45"/>
        <v>0.19408231467057471</v>
      </c>
      <c r="G237">
        <f t="shared" si="46"/>
        <v>186.66183300551899</v>
      </c>
      <c r="H237" s="10">
        <v>474702600</v>
      </c>
      <c r="I237">
        <f t="shared" si="53"/>
        <v>4747.0260000000007</v>
      </c>
      <c r="J237">
        <f t="shared" si="47"/>
        <v>160.45508946561907</v>
      </c>
      <c r="K237">
        <f t="shared" si="48"/>
        <v>-21.085475197085259</v>
      </c>
      <c r="L237">
        <f t="shared" si="49"/>
        <v>-0.3682065423651773</v>
      </c>
      <c r="M237">
        <f t="shared" si="54"/>
        <v>-0.60120417856297781</v>
      </c>
      <c r="N237">
        <f t="shared" si="55"/>
        <v>-3.0295334982537985</v>
      </c>
      <c r="O237">
        <f t="shared" si="56"/>
        <v>-0.61805475382256203</v>
      </c>
      <c r="P237">
        <f t="shared" si="57"/>
        <v>0.21134959545393714</v>
      </c>
      <c r="Q237">
        <f t="shared" si="58"/>
        <v>2.1888639600644778E-2</v>
      </c>
      <c r="R237">
        <f t="shared" si="59"/>
        <v>-138.99716569786958</v>
      </c>
    </row>
    <row r="238" spans="1:18">
      <c r="A238" s="11"/>
      <c r="B238">
        <v>117</v>
      </c>
      <c r="C238">
        <f t="shared" si="50"/>
        <v>2.0420352248333655</v>
      </c>
      <c r="D238">
        <f t="shared" si="51"/>
        <v>-192.73516235208962</v>
      </c>
      <c r="E238">
        <f t="shared" si="52"/>
        <v>-41.818633138002873</v>
      </c>
      <c r="F238">
        <f t="shared" si="45"/>
        <v>0.57376461555034974</v>
      </c>
      <c r="G238">
        <f t="shared" si="46"/>
        <v>182.05652453689271</v>
      </c>
      <c r="H238" s="10">
        <v>422111600</v>
      </c>
      <c r="I238">
        <f t="shared" si="53"/>
        <v>4221.116</v>
      </c>
      <c r="J238">
        <f t="shared" si="47"/>
        <v>139.15855012816854</v>
      </c>
      <c r="K238">
        <f t="shared" si="48"/>
        <v>-20.411421740060028</v>
      </c>
      <c r="L238">
        <f t="shared" si="49"/>
        <v>-0.31310438804358409</v>
      </c>
      <c r="M238">
        <f t="shared" si="54"/>
        <v>-0.5863713086059591</v>
      </c>
      <c r="N238">
        <f t="shared" si="55"/>
        <v>-3.2980705793665841</v>
      </c>
      <c r="O238">
        <f t="shared" si="56"/>
        <v>-0.31287944203641704</v>
      </c>
      <c r="P238">
        <f t="shared" si="57"/>
        <v>0.20211260396472092</v>
      </c>
      <c r="Q238">
        <f t="shared" si="58"/>
        <v>3.0955210985128719E-2</v>
      </c>
      <c r="R238">
        <f t="shared" si="59"/>
        <v>-118.43210199948894</v>
      </c>
    </row>
    <row r="239" spans="1:18">
      <c r="A239" s="11"/>
      <c r="B239">
        <v>120</v>
      </c>
      <c r="C239">
        <f t="shared" si="50"/>
        <v>2.0943951023931953</v>
      </c>
      <c r="D239">
        <f t="shared" si="51"/>
        <v>-212.26783651052307</v>
      </c>
      <c r="E239">
        <f t="shared" si="52"/>
        <v>-35.573054083019564</v>
      </c>
      <c r="F239">
        <f t="shared" si="45"/>
        <v>0.92837064950248205</v>
      </c>
      <c r="G239">
        <f t="shared" si="46"/>
        <v>176.95221178910464</v>
      </c>
      <c r="H239" s="10">
        <v>372620700</v>
      </c>
      <c r="I239">
        <f t="shared" si="53"/>
        <v>3726.2070000000003</v>
      </c>
      <c r="J239">
        <f t="shared" si="47"/>
        <v>119.39862710509789</v>
      </c>
      <c r="K239">
        <f t="shared" si="48"/>
        <v>-19.287943870352951</v>
      </c>
      <c r="L239">
        <f t="shared" si="49"/>
        <v>-0.25168257610409345</v>
      </c>
      <c r="M239">
        <f t="shared" si="54"/>
        <v>-0.5699312356502213</v>
      </c>
      <c r="N239">
        <f t="shared" si="55"/>
        <v>-3.5304733090461893</v>
      </c>
      <c r="O239">
        <f t="shared" si="56"/>
        <v>-4.9007584726934183E-16</v>
      </c>
      <c r="P239">
        <f t="shared" si="57"/>
        <v>0.18404232183837027</v>
      </c>
      <c r="Q239">
        <f t="shared" si="58"/>
        <v>3.7912235896880919E-2</v>
      </c>
      <c r="R239">
        <f t="shared" si="59"/>
        <v>-99.859096326927045</v>
      </c>
    </row>
    <row r="240" spans="1:18">
      <c r="A240" s="11"/>
      <c r="B240">
        <v>123</v>
      </c>
      <c r="C240">
        <f t="shared" si="50"/>
        <v>2.1467549799530254</v>
      </c>
      <c r="D240">
        <f t="shared" si="51"/>
        <v>-231.2186992836377</v>
      </c>
      <c r="E240">
        <f t="shared" si="52"/>
        <v>-28.937729203362494</v>
      </c>
      <c r="F240">
        <f t="shared" si="45"/>
        <v>1.2424024312547277</v>
      </c>
      <c r="G240">
        <f t="shared" si="46"/>
        <v>171.36288532860007</v>
      </c>
      <c r="H240" s="10">
        <v>326321700</v>
      </c>
      <c r="I240">
        <f t="shared" si="53"/>
        <v>3263.2170000000001</v>
      </c>
      <c r="J240">
        <f t="shared" si="47"/>
        <v>101.26027002460901</v>
      </c>
      <c r="K240">
        <f t="shared" si="48"/>
        <v>-17.818225128387876</v>
      </c>
      <c r="L240">
        <f t="shared" si="49"/>
        <v>-0.18913632856061963</v>
      </c>
      <c r="M240">
        <f t="shared" si="54"/>
        <v>-0.55192902079300077</v>
      </c>
      <c r="N240">
        <f t="shared" si="55"/>
        <v>-3.7241954343528501</v>
      </c>
      <c r="O240">
        <f t="shared" si="56"/>
        <v>0.31287944203641782</v>
      </c>
      <c r="P240">
        <f t="shared" si="57"/>
        <v>0.15792850711464029</v>
      </c>
      <c r="Q240">
        <f t="shared" si="58"/>
        <v>4.2285604585192919E-2</v>
      </c>
      <c r="R240">
        <f t="shared" si="59"/>
        <v>-83.254545527363263</v>
      </c>
    </row>
    <row r="241" spans="1:18">
      <c r="A241" s="11"/>
      <c r="B241">
        <v>126</v>
      </c>
      <c r="C241">
        <f t="shared" si="50"/>
        <v>2.1991148575128552</v>
      </c>
      <c r="D241">
        <f t="shared" si="51"/>
        <v>-249.53580767383053</v>
      </c>
      <c r="E241">
        <f t="shared" si="52"/>
        <v>-21.985356506944306</v>
      </c>
      <c r="F241">
        <f t="shared" si="45"/>
        <v>1.5021352650528335</v>
      </c>
      <c r="G241">
        <f t="shared" si="46"/>
        <v>165.30386511069796</v>
      </c>
      <c r="H241" s="10">
        <v>283282500</v>
      </c>
      <c r="I241">
        <f t="shared" si="53"/>
        <v>2832.8250000000003</v>
      </c>
      <c r="J241">
        <f t="shared" si="47"/>
        <v>84.796731982337789</v>
      </c>
      <c r="K241">
        <f t="shared" si="48"/>
        <v>-16.103281931171136</v>
      </c>
      <c r="L241">
        <f t="shared" si="49"/>
        <v>-0.12986555420893456</v>
      </c>
      <c r="M241">
        <f t="shared" si="54"/>
        <v>-0.53241400685390272</v>
      </c>
      <c r="N241">
        <f t="shared" si="55"/>
        <v>-3.8771144951427416</v>
      </c>
      <c r="O241">
        <f t="shared" si="56"/>
        <v>0.61805475382256114</v>
      </c>
      <c r="P241">
        <f t="shared" si="57"/>
        <v>0.12491245880494432</v>
      </c>
      <c r="Q241">
        <f t="shared" si="58"/>
        <v>4.3777279201289626E-2</v>
      </c>
      <c r="R241">
        <f t="shared" si="59"/>
        <v>-68.566206881755122</v>
      </c>
    </row>
    <row r="242" spans="1:18">
      <c r="A242" s="11"/>
      <c r="B242">
        <v>129</v>
      </c>
      <c r="C242">
        <f t="shared" si="50"/>
        <v>2.2514747350726849</v>
      </c>
      <c r="D242">
        <f t="shared" si="51"/>
        <v>-267.16895576021068</v>
      </c>
      <c r="E242">
        <f t="shared" si="52"/>
        <v>-14.792107643904409</v>
      </c>
      <c r="F242">
        <f t="shared" si="45"/>
        <v>1.6962175797234089</v>
      </c>
      <c r="G242">
        <f t="shared" si="46"/>
        <v>158.79175848865822</v>
      </c>
      <c r="H242" s="10">
        <v>243546900</v>
      </c>
      <c r="I242">
        <f t="shared" si="53"/>
        <v>2435.4690000000001</v>
      </c>
      <c r="J242">
        <f t="shared" si="47"/>
        <v>70.030451211334963</v>
      </c>
      <c r="K242">
        <f t="shared" si="48"/>
        <v>-14.238863427009022</v>
      </c>
      <c r="L242">
        <f t="shared" si="49"/>
        <v>-7.7259420698098449E-2</v>
      </c>
      <c r="M242">
        <f t="shared" si="54"/>
        <v>-0.51143968312966182</v>
      </c>
      <c r="N242">
        <f t="shared" si="55"/>
        <v>-3.9875550781854816</v>
      </c>
      <c r="O242">
        <f t="shared" si="56"/>
        <v>0.90801150636346606</v>
      </c>
      <c r="P242">
        <f t="shared" si="57"/>
        <v>8.643713664899301E-2</v>
      </c>
      <c r="Q242">
        <f t="shared" si="58"/>
        <v>4.2285604585192933E-2</v>
      </c>
      <c r="R242">
        <f t="shared" si="59"/>
        <v>-55.717388708415392</v>
      </c>
    </row>
    <row r="243" spans="1:18">
      <c r="A243" s="11"/>
      <c r="B243">
        <v>132</v>
      </c>
      <c r="C243">
        <f t="shared" si="50"/>
        <v>2.3038346126325151</v>
      </c>
      <c r="D243">
        <f t="shared" si="51"/>
        <v>-284.06981230953863</v>
      </c>
      <c r="E243">
        <f t="shared" si="52"/>
        <v>-7.4367933540703097</v>
      </c>
      <c r="F243">
        <f t="shared" si="45"/>
        <v>1.8161670468050781</v>
      </c>
      <c r="G243">
        <f t="shared" si="46"/>
        <v>151.8444146940808</v>
      </c>
      <c r="H243" s="10">
        <v>207134900</v>
      </c>
      <c r="I243">
        <f t="shared" si="53"/>
        <v>2071.3490000000002</v>
      </c>
      <c r="J243">
        <f t="shared" si="47"/>
        <v>56.954554770987684</v>
      </c>
      <c r="K243">
        <f t="shared" si="48"/>
        <v>-12.312775257607001</v>
      </c>
      <c r="L243">
        <f t="shared" si="49"/>
        <v>-3.358827735855717E-2</v>
      </c>
      <c r="M243">
        <f t="shared" si="54"/>
        <v>-0.48906353878369901</v>
      </c>
      <c r="N243">
        <f t="shared" si="55"/>
        <v>-4.0543071733420764</v>
      </c>
      <c r="O243">
        <f t="shared" si="56"/>
        <v>1.1756100021002882</v>
      </c>
      <c r="P243">
        <f t="shared" si="57"/>
        <v>4.4184096850080533E-2</v>
      </c>
      <c r="Q243">
        <f t="shared" si="58"/>
        <v>3.791223589688094E-2</v>
      </c>
      <c r="R243">
        <f t="shared" si="59"/>
        <v>-44.611220444483628</v>
      </c>
    </row>
    <row r="244" spans="1:18">
      <c r="A244" s="11"/>
      <c r="B244">
        <v>135</v>
      </c>
      <c r="C244">
        <f t="shared" si="50"/>
        <v>2.3561944901923448</v>
      </c>
      <c r="D244">
        <f t="shared" si="51"/>
        <v>-300.19205324877663</v>
      </c>
      <c r="E244">
        <f t="shared" si="52"/>
        <v>-1.3074681673857649E-14</v>
      </c>
      <c r="F244">
        <f t="shared" si="45"/>
        <v>1.856741299004967</v>
      </c>
      <c r="G244">
        <f t="shared" si="46"/>
        <v>144.4808759134028</v>
      </c>
      <c r="H244" s="10">
        <v>174042600</v>
      </c>
      <c r="I244">
        <f t="shared" si="53"/>
        <v>1740.4260000000002</v>
      </c>
      <c r="J244">
        <f t="shared" si="47"/>
        <v>45.534679989874995</v>
      </c>
      <c r="K244">
        <f t="shared" si="48"/>
        <v>-10.402647610439539</v>
      </c>
      <c r="L244">
        <f t="shared" si="49"/>
        <v>-4.9890869785228895E-17</v>
      </c>
      <c r="M244">
        <f t="shared" si="54"/>
        <v>-0.46534690527231987</v>
      </c>
      <c r="N244">
        <f t="shared" si="55"/>
        <v>-4.0766394306892133</v>
      </c>
      <c r="O244">
        <f t="shared" si="56"/>
        <v>1.4142610779594924</v>
      </c>
      <c r="P244">
        <f t="shared" si="57"/>
        <v>7.8108274394522696E-17</v>
      </c>
      <c r="Q244">
        <f t="shared" si="58"/>
        <v>3.0955210985128746E-2</v>
      </c>
      <c r="R244">
        <f t="shared" si="59"/>
        <v>-35.134684872115741</v>
      </c>
    </row>
    <row r="245" spans="1:18">
      <c r="A245" s="11"/>
      <c r="B245">
        <v>138</v>
      </c>
      <c r="C245">
        <f t="shared" si="50"/>
        <v>2.4085543677521746</v>
      </c>
      <c r="D245">
        <f t="shared" si="51"/>
        <v>-315.49148863615346</v>
      </c>
      <c r="E245">
        <f t="shared" si="52"/>
        <v>7.4367933540702822</v>
      </c>
      <c r="F245">
        <f t="shared" si="45"/>
        <v>1.8161670468050781</v>
      </c>
      <c r="G245">
        <f t="shared" si="46"/>
        <v>136.72132509458874</v>
      </c>
      <c r="H245" s="10">
        <v>144241900</v>
      </c>
      <c r="I245">
        <f t="shared" si="53"/>
        <v>1442.4190000000001</v>
      </c>
      <c r="J245">
        <f t="shared" si="47"/>
        <v>35.711167903460911</v>
      </c>
      <c r="K245">
        <f t="shared" si="48"/>
        <v>-8.5742098382755536</v>
      </c>
      <c r="L245">
        <f t="shared" si="49"/>
        <v>2.338976649480725E-2</v>
      </c>
      <c r="M245">
        <f t="shared" si="54"/>
        <v>-0.44035478823945617</v>
      </c>
      <c r="N245">
        <f t="shared" si="55"/>
        <v>-4.0543071733420764</v>
      </c>
      <c r="O245">
        <f t="shared" si="56"/>
        <v>1.6180883524159151</v>
      </c>
      <c r="P245">
        <f t="shared" si="57"/>
        <v>-4.4184096850080373E-2</v>
      </c>
      <c r="Q245">
        <f t="shared" si="58"/>
        <v>2.1888639600644879E-2</v>
      </c>
      <c r="R245">
        <f t="shared" si="59"/>
        <v>-27.16241978184723</v>
      </c>
    </row>
    <row r="246" spans="1:18">
      <c r="A246" s="11"/>
      <c r="B246">
        <v>141</v>
      </c>
      <c r="C246">
        <f t="shared" si="50"/>
        <v>2.4609142453120043</v>
      </c>
      <c r="D246">
        <f t="shared" si="51"/>
        <v>-329.92618378272311</v>
      </c>
      <c r="E246">
        <f t="shared" si="52"/>
        <v>14.792107643904322</v>
      </c>
      <c r="F246">
        <f t="shared" si="45"/>
        <v>1.6962175797234107</v>
      </c>
      <c r="G246">
        <f t="shared" si="46"/>
        <v>128.58703062707318</v>
      </c>
      <c r="H246" s="10">
        <v>117681100</v>
      </c>
      <c r="I246">
        <f t="shared" si="53"/>
        <v>1176.8110000000001</v>
      </c>
      <c r="J246">
        <f t="shared" si="47"/>
        <v>27.401872872334774</v>
      </c>
      <c r="K246">
        <f t="shared" si="48"/>
        <v>-6.8801742532554995</v>
      </c>
      <c r="L246">
        <f t="shared" si="49"/>
        <v>3.7331510329693965E-2</v>
      </c>
      <c r="M246">
        <f t="shared" si="54"/>
        <v>-0.41415568934071417</v>
      </c>
      <c r="N246">
        <f t="shared" si="55"/>
        <v>-3.9875550781854825</v>
      </c>
      <c r="O246">
        <f t="shared" si="56"/>
        <v>1.7820729215084983</v>
      </c>
      <c r="P246">
        <f t="shared" si="57"/>
        <v>-8.643713664899251E-2</v>
      </c>
      <c r="Q246">
        <f t="shared" si="58"/>
        <v>1.1330393600064308E-2</v>
      </c>
      <c r="R246">
        <f t="shared" si="59"/>
        <v>-20.560453140096257</v>
      </c>
    </row>
    <row r="247" spans="1:18">
      <c r="A247" s="11"/>
      <c r="B247">
        <v>144</v>
      </c>
      <c r="C247">
        <f t="shared" si="50"/>
        <v>2.5132741228718345</v>
      </c>
      <c r="D247">
        <f t="shared" si="51"/>
        <v>-343.4565741924323</v>
      </c>
      <c r="E247">
        <f t="shared" si="52"/>
        <v>21.985356506944282</v>
      </c>
      <c r="F247">
        <f t="shared" si="45"/>
        <v>1.5021352650528341</v>
      </c>
      <c r="G247">
        <f t="shared" si="46"/>
        <v>120.10028804658369</v>
      </c>
      <c r="H247" s="10">
        <v>94284140</v>
      </c>
      <c r="I247">
        <f t="shared" si="53"/>
        <v>942.84140000000002</v>
      </c>
      <c r="J247">
        <f t="shared" si="47"/>
        <v>20.504965996319179</v>
      </c>
      <c r="K247">
        <f t="shared" si="48"/>
        <v>-5.3596112998791305</v>
      </c>
      <c r="L247">
        <f t="shared" si="49"/>
        <v>4.3222797363807373E-2</v>
      </c>
      <c r="M247">
        <f t="shared" si="54"/>
        <v>-0.38682141848509805</v>
      </c>
      <c r="N247">
        <f t="shared" si="55"/>
        <v>-3.8771144951427416</v>
      </c>
      <c r="O247">
        <f t="shared" si="56"/>
        <v>1.9021769409126021</v>
      </c>
      <c r="P247">
        <f t="shared" si="57"/>
        <v>-0.12491245880494423</v>
      </c>
      <c r="Q247">
        <f t="shared" si="58"/>
        <v>2.1453466389425302E-17</v>
      </c>
      <c r="R247">
        <f t="shared" si="59"/>
        <v>-15.189393440603073</v>
      </c>
    </row>
    <row r="248" spans="1:18">
      <c r="A248" s="11"/>
      <c r="B248">
        <v>147</v>
      </c>
      <c r="C248">
        <f t="shared" si="50"/>
        <v>2.5656340004316647</v>
      </c>
      <c r="D248">
        <f t="shared" si="51"/>
        <v>-356.04557400565375</v>
      </c>
      <c r="E248">
        <f t="shared" si="52"/>
        <v>28.937729203362522</v>
      </c>
      <c r="F248">
        <f t="shared" si="45"/>
        <v>1.2424024312547262</v>
      </c>
      <c r="G248">
        <f t="shared" si="46"/>
        <v>111.28435892462716</v>
      </c>
      <c r="H248" s="10">
        <v>73951340</v>
      </c>
      <c r="I248">
        <f t="shared" si="53"/>
        <v>739.51340000000005</v>
      </c>
      <c r="J248">
        <f t="shared" si="47"/>
        <v>14.90241098859722</v>
      </c>
      <c r="K248">
        <f t="shared" si="48"/>
        <v>-4.0379834521147542</v>
      </c>
      <c r="L248">
        <f t="shared" si="49"/>
        <v>4.2862258132812213E-2</v>
      </c>
      <c r="M248">
        <f t="shared" si="54"/>
        <v>-0.35842689700904146</v>
      </c>
      <c r="N248">
        <f t="shared" si="55"/>
        <v>-3.7241954343528492</v>
      </c>
      <c r="O248">
        <f t="shared" si="56"/>
        <v>1.9754430510681074</v>
      </c>
      <c r="P248">
        <f t="shared" si="57"/>
        <v>-0.15792850711464046</v>
      </c>
      <c r="Q248">
        <f t="shared" si="58"/>
        <v>-1.1330393600064265E-2</v>
      </c>
      <c r="R248">
        <f t="shared" si="59"/>
        <v>-10.907614578734883</v>
      </c>
    </row>
    <row r="249" spans="1:18">
      <c r="A249" s="11"/>
      <c r="B249">
        <v>150</v>
      </c>
      <c r="C249">
        <f t="shared" si="50"/>
        <v>2.6179938779914944</v>
      </c>
      <c r="D249">
        <f t="shared" si="51"/>
        <v>-367.65867764895006</v>
      </c>
      <c r="E249">
        <f t="shared" si="52"/>
        <v>35.573054083019535</v>
      </c>
      <c r="F249">
        <f t="shared" si="45"/>
        <v>0.92837064950248316</v>
      </c>
      <c r="G249">
        <f t="shared" si="46"/>
        <v>102.16340711013922</v>
      </c>
      <c r="H249" s="10">
        <v>56558900</v>
      </c>
      <c r="I249">
        <f t="shared" si="53"/>
        <v>565.58900000000006</v>
      </c>
      <c r="J249">
        <f t="shared" si="47"/>
        <v>10.463396499999998</v>
      </c>
      <c r="K249">
        <f t="shared" si="48"/>
        <v>-2.9276550888582031</v>
      </c>
      <c r="L249">
        <f t="shared" si="49"/>
        <v>3.8202090365923862E-2</v>
      </c>
      <c r="M249">
        <f t="shared" si="54"/>
        <v>-0.32904995232223128</v>
      </c>
      <c r="N249">
        <f t="shared" si="55"/>
        <v>-3.5304733090461902</v>
      </c>
      <c r="O249">
        <f t="shared" si="56"/>
        <v>2.0000671971867074</v>
      </c>
      <c r="P249">
        <f t="shared" si="57"/>
        <v>-0.18404232183837013</v>
      </c>
      <c r="Q249">
        <f t="shared" si="58"/>
        <v>-2.1888639600644837E-2</v>
      </c>
      <c r="R249">
        <f t="shared" si="59"/>
        <v>-7.5739278485087072</v>
      </c>
    </row>
    <row r="250" spans="1:18">
      <c r="A250" s="11"/>
      <c r="B250" s="11"/>
      <c r="D250" s="5"/>
      <c r="E250" s="11"/>
      <c r="H250" s="10"/>
    </row>
    <row r="251" spans="1:18">
      <c r="A251" s="11"/>
      <c r="B251" s="11"/>
      <c r="D251" s="5"/>
      <c r="E251" s="11"/>
      <c r="H251" s="10"/>
    </row>
    <row r="252" spans="1:18">
      <c r="A252" s="11"/>
      <c r="B252" s="11"/>
      <c r="D252" s="5"/>
      <c r="E252" s="11"/>
      <c r="H252" s="10"/>
    </row>
    <row r="253" spans="1:18">
      <c r="A253" s="11"/>
      <c r="B253" s="11"/>
      <c r="D253" s="5"/>
      <c r="E253" s="11"/>
      <c r="H253" s="10"/>
    </row>
    <row r="254" spans="1:18">
      <c r="A254" s="11"/>
      <c r="B254" s="11"/>
      <c r="D254" s="5"/>
      <c r="E254" s="11"/>
      <c r="H254" s="10"/>
    </row>
    <row r="255" spans="1:18">
      <c r="A255" s="11"/>
      <c r="B255" s="11"/>
      <c r="D255" s="5"/>
      <c r="E255" s="11"/>
      <c r="H255" s="10"/>
    </row>
    <row r="256" spans="1:18">
      <c r="A256" s="11"/>
      <c r="B256" s="11"/>
      <c r="D256" s="5"/>
      <c r="E256" s="11"/>
      <c r="H256" s="10"/>
    </row>
    <row r="257" spans="1:8">
      <c r="A257" s="11"/>
      <c r="B257" s="11"/>
      <c r="D257" s="5"/>
      <c r="E257" s="11"/>
      <c r="H257" s="10"/>
    </row>
    <row r="258" spans="1:8">
      <c r="A258" s="11"/>
      <c r="B258" s="11"/>
      <c r="D258" s="5"/>
      <c r="E258" s="11"/>
      <c r="H258" s="10"/>
    </row>
    <row r="259" spans="1:8">
      <c r="A259" s="11"/>
      <c r="B259" s="11"/>
      <c r="D259" s="5"/>
      <c r="E259" s="11"/>
    </row>
    <row r="260" spans="1:8">
      <c r="A260" s="11"/>
      <c r="B260" s="11"/>
      <c r="D260" s="5"/>
      <c r="E260" s="11"/>
    </row>
    <row r="261" spans="1:8">
      <c r="A261" s="11"/>
      <c r="B261" s="11"/>
      <c r="D261" s="5"/>
      <c r="E261" s="11"/>
    </row>
    <row r="262" spans="1:8">
      <c r="A262" s="11"/>
      <c r="B262" s="11"/>
      <c r="D262" s="5"/>
      <c r="E262" s="11"/>
    </row>
    <row r="263" spans="1:8">
      <c r="A263" s="11"/>
      <c r="B263" s="11"/>
      <c r="D263" s="5"/>
      <c r="E263" s="11"/>
    </row>
    <row r="264" spans="1:8">
      <c r="A264" s="11"/>
      <c r="B264" s="11"/>
      <c r="D264" s="5"/>
      <c r="E264" s="11"/>
    </row>
    <row r="265" spans="1:8">
      <c r="A265" s="11"/>
      <c r="B265" s="11"/>
      <c r="D265" s="5"/>
      <c r="E265" s="11"/>
    </row>
    <row r="266" spans="1:8">
      <c r="A266" s="11"/>
      <c r="B266" s="11"/>
      <c r="D266" s="5"/>
      <c r="E266" s="11"/>
    </row>
    <row r="267" spans="1:8">
      <c r="A267" s="11"/>
      <c r="B267" s="11"/>
      <c r="D267" s="5"/>
      <c r="E267" s="11"/>
    </row>
    <row r="268" spans="1:8">
      <c r="A268" s="11"/>
      <c r="B268" s="11"/>
      <c r="D268" s="5"/>
      <c r="E268" s="11"/>
    </row>
    <row r="269" spans="1:8">
      <c r="A269" s="11"/>
      <c r="B269" s="11"/>
      <c r="D269" s="5"/>
      <c r="E269" s="11"/>
    </row>
    <row r="270" spans="1:8">
      <c r="A270" s="11"/>
      <c r="B270" s="11"/>
      <c r="D270" s="5"/>
      <c r="E270" s="11"/>
    </row>
    <row r="271" spans="1:8">
      <c r="A271" s="11"/>
      <c r="B271" s="11"/>
      <c r="D271" s="5"/>
      <c r="E271" s="11"/>
    </row>
    <row r="272" spans="1:8">
      <c r="A272" s="11"/>
      <c r="B272" s="11"/>
      <c r="D272" s="5"/>
      <c r="E272" s="11"/>
    </row>
    <row r="273" spans="1:5">
      <c r="A273" s="11"/>
      <c r="B273" s="11"/>
      <c r="D273" s="5"/>
      <c r="E273" s="11"/>
    </row>
    <row r="274" spans="1:5">
      <c r="A274" s="11"/>
      <c r="B274" s="11"/>
      <c r="D274" s="5"/>
      <c r="E274" s="11"/>
    </row>
    <row r="275" spans="1:5">
      <c r="A275" s="11"/>
      <c r="B275" s="11"/>
      <c r="D275" s="5"/>
      <c r="E275" s="11"/>
    </row>
    <row r="276" spans="1:5">
      <c r="A276" s="11"/>
      <c r="B276" s="11"/>
      <c r="D276" s="5"/>
      <c r="E276" s="11"/>
    </row>
    <row r="277" spans="1:5">
      <c r="A277" s="11"/>
      <c r="B277" s="11"/>
      <c r="D277" s="5"/>
      <c r="E277" s="11"/>
    </row>
    <row r="278" spans="1:5">
      <c r="A278" s="11"/>
      <c r="B278" s="11"/>
      <c r="D278" s="5"/>
      <c r="E278" s="11"/>
    </row>
    <row r="279" spans="1:5">
      <c r="A279" s="11"/>
      <c r="B279" s="11"/>
      <c r="D279" s="5"/>
      <c r="E279" s="11"/>
    </row>
    <row r="280" spans="1:5">
      <c r="A280" s="11"/>
      <c r="B280" s="11"/>
      <c r="D280" s="5"/>
      <c r="E280" s="11"/>
    </row>
    <row r="281" spans="1:5">
      <c r="A281" s="11"/>
      <c r="B281" s="11"/>
      <c r="D281" s="5"/>
      <c r="E281" s="11"/>
    </row>
    <row r="282" spans="1:5">
      <c r="A282" s="11"/>
      <c r="B282" s="11"/>
      <c r="D282" s="5"/>
      <c r="E282" s="11"/>
    </row>
    <row r="283" spans="1:5">
      <c r="A283" s="11"/>
      <c r="B283" s="11"/>
      <c r="D283" s="5"/>
      <c r="E283" s="11"/>
    </row>
    <row r="284" spans="1:5">
      <c r="A284" s="11"/>
      <c r="B284" s="11"/>
      <c r="D284" s="5"/>
      <c r="E284" s="11"/>
    </row>
    <row r="285" spans="1:5">
      <c r="A285" s="11"/>
      <c r="B285" s="11"/>
      <c r="D285" s="5"/>
      <c r="E285" s="11"/>
    </row>
    <row r="286" spans="1:5">
      <c r="A286" s="11"/>
      <c r="B286" s="11"/>
      <c r="D286" s="5"/>
      <c r="E286" s="11"/>
    </row>
    <row r="287" spans="1:5">
      <c r="A287" s="11"/>
      <c r="B287" s="11"/>
      <c r="D287" s="5"/>
      <c r="E287" s="11"/>
    </row>
    <row r="288" spans="1:5">
      <c r="A288" s="11"/>
      <c r="B288" s="11"/>
      <c r="D288" s="5"/>
      <c r="E288" s="11"/>
    </row>
    <row r="289" spans="1:5">
      <c r="A289" s="11"/>
      <c r="B289" s="11"/>
      <c r="D289" s="5"/>
      <c r="E289" s="11"/>
    </row>
    <row r="290" spans="1:5">
      <c r="A290" s="11"/>
      <c r="B290" s="11"/>
      <c r="D290" s="5"/>
      <c r="E290" s="11"/>
    </row>
    <row r="291" spans="1:5">
      <c r="A291" s="11"/>
      <c r="B291" s="11"/>
      <c r="D291" s="5"/>
      <c r="E291" s="11"/>
    </row>
    <row r="292" spans="1:5">
      <c r="A292" s="11"/>
      <c r="B292" s="11"/>
      <c r="D292" s="5"/>
      <c r="E292" s="11"/>
    </row>
    <row r="293" spans="1:5">
      <c r="A293" s="11"/>
      <c r="B293" s="11"/>
      <c r="D293" s="5"/>
      <c r="E293" s="11"/>
    </row>
    <row r="294" spans="1:5">
      <c r="A294" s="11"/>
      <c r="B294" s="11"/>
      <c r="D294" s="5"/>
      <c r="E294" s="11"/>
    </row>
    <row r="295" spans="1:5">
      <c r="A295" s="11"/>
      <c r="B295" s="11"/>
      <c r="D295" s="5"/>
      <c r="E295" s="11"/>
    </row>
    <row r="296" spans="1:5">
      <c r="A296" s="11"/>
      <c r="B296" s="11"/>
      <c r="D296" s="5"/>
      <c r="E296" s="11"/>
    </row>
    <row r="297" spans="1:5">
      <c r="A297" s="11"/>
      <c r="B297" s="11"/>
      <c r="D297" s="5"/>
      <c r="E297" s="11"/>
    </row>
    <row r="298" spans="1:5">
      <c r="A298" s="11"/>
      <c r="B298" s="11"/>
      <c r="D298" s="5"/>
      <c r="E298" s="11"/>
    </row>
    <row r="299" spans="1:5">
      <c r="A299" s="11"/>
      <c r="B299" s="11"/>
      <c r="D299" s="5"/>
      <c r="E299" s="11"/>
    </row>
    <row r="300" spans="1:5">
      <c r="A300" s="11"/>
      <c r="B300" s="11"/>
      <c r="D300" s="5"/>
      <c r="E300" s="11"/>
    </row>
    <row r="301" spans="1:5">
      <c r="A301" s="11"/>
      <c r="B301" s="11"/>
      <c r="D301" s="5"/>
      <c r="E301" s="11"/>
    </row>
    <row r="302" spans="1:5">
      <c r="A302" s="11"/>
      <c r="B302" s="11"/>
      <c r="D302" s="5"/>
      <c r="E302" s="11"/>
    </row>
    <row r="303" spans="1:5">
      <c r="A303" s="11"/>
      <c r="B303" s="11"/>
      <c r="D303" s="5"/>
      <c r="E303" s="11"/>
    </row>
    <row r="304" spans="1:5">
      <c r="A304" s="11"/>
      <c r="B304" s="11"/>
      <c r="D304" s="5"/>
      <c r="E304" s="11"/>
    </row>
    <row r="305" spans="1:5">
      <c r="A305" s="11"/>
      <c r="B305" s="11"/>
      <c r="D305" s="5"/>
      <c r="E305" s="11"/>
    </row>
    <row r="306" spans="1:5">
      <c r="A306" s="11"/>
      <c r="B306" s="11"/>
      <c r="D306" s="5"/>
      <c r="E306" s="11"/>
    </row>
    <row r="307" spans="1:5">
      <c r="A307" s="11"/>
      <c r="B307" s="11"/>
      <c r="D307" s="5"/>
      <c r="E307" s="11"/>
    </row>
    <row r="308" spans="1:5">
      <c r="A308" s="11"/>
      <c r="B308" s="11"/>
      <c r="D308" s="5"/>
      <c r="E308" s="11"/>
    </row>
    <row r="309" spans="1:5">
      <c r="A309" s="11"/>
      <c r="B309" s="11"/>
      <c r="D309" s="5"/>
      <c r="E309" s="11"/>
    </row>
    <row r="310" spans="1:5">
      <c r="A310" s="11"/>
      <c r="B310" s="11"/>
      <c r="D310" s="5"/>
      <c r="E310" s="11"/>
    </row>
    <row r="311" spans="1:5">
      <c r="A311" s="11"/>
      <c r="B311" s="11"/>
      <c r="D311" s="5"/>
      <c r="E311" s="11"/>
    </row>
    <row r="312" spans="1:5">
      <c r="A312" s="11"/>
      <c r="B312" s="11"/>
      <c r="D312" s="5"/>
      <c r="E312" s="11"/>
    </row>
    <row r="313" spans="1:5">
      <c r="A313" s="11"/>
      <c r="B313" s="11"/>
      <c r="D313" s="5"/>
      <c r="E313" s="11"/>
    </row>
    <row r="314" spans="1:5">
      <c r="A314" s="11"/>
      <c r="B314" s="11"/>
      <c r="D314" s="5"/>
      <c r="E314" s="11"/>
    </row>
    <row r="315" spans="1:5">
      <c r="A315" s="11"/>
      <c r="B315" s="11"/>
      <c r="D315" s="5"/>
      <c r="E315" s="11"/>
    </row>
    <row r="316" spans="1:5">
      <c r="A316" s="11"/>
      <c r="B316" s="11"/>
      <c r="D316" s="5"/>
      <c r="E316" s="11"/>
    </row>
    <row r="317" spans="1:5">
      <c r="A317" s="11"/>
      <c r="B317" s="11"/>
      <c r="D317" s="5"/>
      <c r="E317" s="11"/>
    </row>
    <row r="318" spans="1:5">
      <c r="A318" s="11"/>
      <c r="B318" s="11"/>
      <c r="D318" s="5"/>
      <c r="E318" s="11"/>
    </row>
    <row r="319" spans="1:5">
      <c r="A319" s="11"/>
      <c r="B319" s="11"/>
      <c r="D319" s="5"/>
      <c r="E319" s="11"/>
    </row>
    <row r="320" spans="1:5">
      <c r="A320" s="11"/>
      <c r="B320" s="11"/>
      <c r="D320" s="5"/>
      <c r="E320" s="11"/>
    </row>
    <row r="321" spans="1:5">
      <c r="A321" s="11"/>
      <c r="B321" s="11"/>
      <c r="D321" s="5"/>
      <c r="E321" s="11"/>
    </row>
    <row r="322" spans="1:5">
      <c r="A322" s="11"/>
      <c r="B322" s="11"/>
      <c r="D322" s="5"/>
      <c r="E322" s="11"/>
    </row>
    <row r="323" spans="1:5">
      <c r="A323" s="11"/>
      <c r="B323" s="11"/>
      <c r="D323" s="5"/>
      <c r="E323" s="11"/>
    </row>
    <row r="324" spans="1:5">
      <c r="A324" s="11"/>
      <c r="B324" s="11"/>
      <c r="D324" s="5"/>
      <c r="E324" s="11"/>
    </row>
    <row r="325" spans="1:5">
      <c r="A325" s="11"/>
      <c r="B325" s="11"/>
      <c r="D325" s="5"/>
      <c r="E325" s="11"/>
    </row>
    <row r="326" spans="1:5">
      <c r="A326" s="11"/>
      <c r="B326" s="11"/>
      <c r="D326" s="5"/>
      <c r="E326" s="11"/>
    </row>
    <row r="327" spans="1:5">
      <c r="A327" s="11"/>
      <c r="B327" s="11"/>
      <c r="D327" s="5"/>
      <c r="E327" s="11"/>
    </row>
    <row r="328" spans="1:5">
      <c r="A328" s="11"/>
      <c r="B328" s="11"/>
      <c r="D328" s="5"/>
      <c r="E328" s="11"/>
    </row>
    <row r="329" spans="1:5">
      <c r="A329" s="11"/>
      <c r="B329" s="11"/>
      <c r="D329" s="5"/>
      <c r="E329" s="11"/>
    </row>
    <row r="330" spans="1:5">
      <c r="A330" s="11"/>
      <c r="B330" s="11"/>
      <c r="D330" s="5"/>
      <c r="E330" s="11"/>
    </row>
    <row r="331" spans="1:5">
      <c r="A331" s="11"/>
      <c r="B331" s="11"/>
      <c r="D331" s="5"/>
      <c r="E331" s="11"/>
    </row>
    <row r="332" spans="1:5">
      <c r="A332" s="11"/>
      <c r="B332" s="11"/>
      <c r="D332" s="5"/>
      <c r="E332" s="11"/>
    </row>
    <row r="333" spans="1:5">
      <c r="A333" s="11"/>
      <c r="B333" s="11"/>
      <c r="D333" s="5"/>
      <c r="E333" s="11"/>
    </row>
    <row r="334" spans="1:5">
      <c r="A334" s="11"/>
      <c r="B334" s="11"/>
      <c r="D334" s="5"/>
      <c r="E334" s="11"/>
    </row>
    <row r="335" spans="1:5">
      <c r="A335" s="11"/>
      <c r="B335" s="11"/>
      <c r="D335" s="5"/>
      <c r="E335" s="11"/>
    </row>
    <row r="336" spans="1:5">
      <c r="A336" s="11"/>
      <c r="B336" s="11"/>
      <c r="D336" s="5"/>
      <c r="E336" s="11"/>
    </row>
    <row r="337" spans="1:5">
      <c r="A337" s="11"/>
      <c r="B337" s="11"/>
      <c r="D337" s="5"/>
      <c r="E337" s="11"/>
    </row>
    <row r="338" spans="1:5">
      <c r="A338" s="11"/>
      <c r="B338" s="11"/>
      <c r="D338" s="5"/>
      <c r="E338" s="11"/>
    </row>
    <row r="339" spans="1:5">
      <c r="A339" s="11"/>
      <c r="B339" s="11"/>
      <c r="D339" s="5"/>
      <c r="E339" s="11"/>
    </row>
    <row r="340" spans="1:5">
      <c r="A340" s="11"/>
      <c r="B340" s="11"/>
      <c r="D340" s="5"/>
      <c r="E340" s="11"/>
    </row>
    <row r="341" spans="1:5">
      <c r="A341" s="11"/>
      <c r="B341" s="11"/>
      <c r="D341" s="5"/>
      <c r="E341" s="11"/>
    </row>
    <row r="342" spans="1:5">
      <c r="A342" s="11"/>
      <c r="B342" s="11"/>
      <c r="D342" s="5"/>
      <c r="E342" s="11"/>
    </row>
    <row r="343" spans="1:5">
      <c r="A343" s="11"/>
      <c r="B343" s="11"/>
      <c r="D343" s="5"/>
      <c r="E343" s="11"/>
    </row>
    <row r="344" spans="1:5">
      <c r="A344" s="11"/>
      <c r="B344" s="11"/>
      <c r="D344" s="5"/>
      <c r="E344" s="11"/>
    </row>
    <row r="345" spans="1:5">
      <c r="A345" s="11"/>
      <c r="B345" s="11"/>
      <c r="D345" s="5"/>
      <c r="E345" s="11"/>
    </row>
    <row r="346" spans="1:5">
      <c r="A346" s="11"/>
      <c r="B346" s="11"/>
      <c r="D346" s="5"/>
      <c r="E346" s="11"/>
    </row>
    <row r="347" spans="1:5">
      <c r="A347" s="11"/>
      <c r="B347" s="11"/>
      <c r="D347" s="5"/>
      <c r="E347" s="11"/>
    </row>
    <row r="348" spans="1:5">
      <c r="A348" s="11"/>
      <c r="B348" s="11"/>
      <c r="D348" s="5"/>
      <c r="E348" s="11"/>
    </row>
    <row r="349" spans="1:5">
      <c r="A349" s="11"/>
      <c r="B349" s="11"/>
      <c r="D349" s="5"/>
      <c r="E349" s="11"/>
    </row>
    <row r="350" spans="1:5">
      <c r="A350" s="11"/>
      <c r="B350" s="11"/>
      <c r="D350" s="5"/>
      <c r="E350" s="11"/>
    </row>
    <row r="351" spans="1:5">
      <c r="A351" s="11"/>
      <c r="B351" s="11"/>
      <c r="D351" s="5"/>
      <c r="E351" s="11"/>
    </row>
    <row r="352" spans="1:5">
      <c r="A352" s="11"/>
      <c r="B352" s="11"/>
      <c r="D352" s="5"/>
      <c r="E352" s="11"/>
    </row>
    <row r="353" spans="1:5">
      <c r="A353" s="11"/>
      <c r="B353" s="11"/>
      <c r="D353" s="5"/>
      <c r="E353" s="11"/>
    </row>
    <row r="354" spans="1:5">
      <c r="A354" s="11"/>
      <c r="B354" s="11"/>
      <c r="D354" s="5"/>
      <c r="E354" s="11"/>
    </row>
    <row r="355" spans="1:5">
      <c r="A355" s="11"/>
      <c r="B355" s="11"/>
      <c r="D355" s="5"/>
      <c r="E355" s="11"/>
    </row>
    <row r="356" spans="1:5">
      <c r="A356" s="11"/>
      <c r="B356" s="11"/>
      <c r="D356" s="5"/>
      <c r="E356" s="11"/>
    </row>
    <row r="357" spans="1:5">
      <c r="A357" s="11"/>
      <c r="B357" s="11"/>
      <c r="D357" s="5"/>
      <c r="E357" s="11"/>
    </row>
    <row r="358" spans="1:5">
      <c r="A358" s="11"/>
      <c r="B358" s="11"/>
      <c r="D358" s="5"/>
      <c r="E358" s="11"/>
    </row>
    <row r="359" spans="1:5">
      <c r="A359" s="11"/>
      <c r="B359" s="11"/>
      <c r="D359" s="5"/>
      <c r="E359" s="11"/>
    </row>
    <row r="360" spans="1:5">
      <c r="A360" s="11"/>
      <c r="B360" s="11"/>
      <c r="D360" s="5"/>
      <c r="E360" s="11"/>
    </row>
    <row r="361" spans="1:5">
      <c r="A361" s="11"/>
      <c r="B361" s="11"/>
      <c r="D361" s="5"/>
      <c r="E361" s="11"/>
    </row>
    <row r="362" spans="1:5">
      <c r="A362" s="11"/>
      <c r="B362" s="11"/>
      <c r="D362" s="5"/>
      <c r="E362" s="11"/>
    </row>
    <row r="363" spans="1:5">
      <c r="A363" s="11"/>
      <c r="B363" s="11"/>
      <c r="D363" s="5"/>
      <c r="E363" s="11"/>
    </row>
    <row r="364" spans="1:5">
      <c r="A364" s="11"/>
      <c r="B364" s="11"/>
      <c r="D364" s="5"/>
      <c r="E364" s="11"/>
    </row>
    <row r="365" spans="1:5">
      <c r="A365" s="11"/>
      <c r="B365" s="11"/>
      <c r="D365" s="5"/>
      <c r="E365" s="11"/>
    </row>
    <row r="366" spans="1:5">
      <c r="A366" s="11"/>
      <c r="B366" s="11"/>
      <c r="D366" s="5"/>
      <c r="E366" s="11"/>
    </row>
    <row r="367" spans="1:5">
      <c r="A367" s="11"/>
      <c r="B367" s="11"/>
      <c r="D367" s="5"/>
      <c r="E367" s="11"/>
    </row>
    <row r="368" spans="1:5">
      <c r="A368" s="11"/>
      <c r="B368" s="11"/>
      <c r="D368" s="5"/>
      <c r="E368" s="11"/>
    </row>
    <row r="369" spans="1:5">
      <c r="A369" s="11"/>
      <c r="B369" s="11"/>
      <c r="D369" s="5"/>
      <c r="E369" s="11"/>
    </row>
    <row r="370" spans="1:5">
      <c r="A370" s="11"/>
      <c r="B370" s="11"/>
      <c r="D370" s="5"/>
      <c r="E370" s="11"/>
    </row>
    <row r="371" spans="1:5">
      <c r="A371" s="11"/>
      <c r="B371" s="11"/>
      <c r="D371" s="5"/>
      <c r="E371" s="11"/>
    </row>
    <row r="372" spans="1:5">
      <c r="A372" s="11"/>
      <c r="B372" s="11"/>
      <c r="D372" s="5"/>
      <c r="E372" s="11"/>
    </row>
    <row r="373" spans="1:5">
      <c r="A373" s="11"/>
      <c r="B373" s="11"/>
      <c r="D373" s="5"/>
      <c r="E373" s="11"/>
    </row>
    <row r="374" spans="1:5">
      <c r="A374" s="11"/>
      <c r="B374" s="11"/>
      <c r="D374" s="5"/>
      <c r="E374" s="11"/>
    </row>
    <row r="375" spans="1:5">
      <c r="A375" s="11"/>
      <c r="B375" s="11"/>
      <c r="D375" s="5"/>
      <c r="E375" s="11"/>
    </row>
    <row r="376" spans="1:5">
      <c r="A376" s="11"/>
      <c r="B376" s="11"/>
      <c r="D376" s="5"/>
      <c r="E376" s="11"/>
    </row>
    <row r="377" spans="1:5">
      <c r="A377" s="11"/>
      <c r="B377" s="11"/>
      <c r="D377" s="5"/>
      <c r="E377" s="11"/>
    </row>
    <row r="378" spans="1:5">
      <c r="A378" s="11"/>
      <c r="B378" s="11"/>
      <c r="D378" s="5"/>
      <c r="E378" s="11"/>
    </row>
    <row r="379" spans="1:5">
      <c r="A379" s="11"/>
      <c r="B379" s="11"/>
      <c r="D379" s="5"/>
      <c r="E379" s="11"/>
    </row>
    <row r="380" spans="1:5">
      <c r="A380" s="11"/>
      <c r="B380" s="11"/>
      <c r="D380" s="5"/>
      <c r="E380" s="11"/>
    </row>
    <row r="381" spans="1:5">
      <c r="A381" s="11"/>
      <c r="B381" s="11"/>
      <c r="D381" s="5"/>
      <c r="E381" s="11"/>
    </row>
    <row r="382" spans="1:5">
      <c r="A382" s="11"/>
      <c r="B382" s="11"/>
      <c r="D382" s="5"/>
      <c r="E382" s="11"/>
    </row>
    <row r="383" spans="1:5">
      <c r="A383" s="11"/>
      <c r="B383" s="11"/>
      <c r="D383" s="5"/>
      <c r="E383" s="11"/>
    </row>
    <row r="384" spans="1:5">
      <c r="A384" s="11"/>
      <c r="B384" s="11"/>
      <c r="D384" s="5"/>
      <c r="E384" s="11"/>
    </row>
    <row r="385" spans="1:5">
      <c r="A385" s="11"/>
      <c r="B385" s="11"/>
      <c r="D385" s="5"/>
      <c r="E385" s="11"/>
    </row>
    <row r="386" spans="1:5">
      <c r="A386" s="11"/>
      <c r="B386" s="11"/>
      <c r="D386" s="5"/>
      <c r="E386" s="11"/>
    </row>
    <row r="387" spans="1:5">
      <c r="A387" s="11"/>
      <c r="B387" s="11"/>
      <c r="D387" s="5"/>
      <c r="E387" s="11"/>
    </row>
    <row r="388" spans="1:5">
      <c r="A388" s="11"/>
      <c r="B388" s="11"/>
      <c r="D388" s="5"/>
      <c r="E388" s="11"/>
    </row>
    <row r="389" spans="1:5">
      <c r="A389" s="11"/>
      <c r="B389" s="11"/>
      <c r="D389" s="5"/>
      <c r="E389" s="11"/>
    </row>
    <row r="390" spans="1:5">
      <c r="A390" s="11"/>
      <c r="B390" s="11"/>
      <c r="D390" s="5"/>
      <c r="E390" s="11"/>
    </row>
    <row r="391" spans="1:5">
      <c r="A391" s="11"/>
      <c r="B391" s="11"/>
      <c r="D391" s="5"/>
      <c r="E391" s="11"/>
    </row>
    <row r="392" spans="1:5">
      <c r="A392" s="11"/>
      <c r="B392" s="11"/>
      <c r="D392" s="5"/>
      <c r="E392" s="11"/>
    </row>
    <row r="393" spans="1:5">
      <c r="A393" s="11"/>
      <c r="B393" s="11"/>
      <c r="D393" s="5"/>
      <c r="E393" s="11"/>
    </row>
    <row r="394" spans="1:5">
      <c r="A394" s="11"/>
      <c r="B394" s="11"/>
      <c r="D394" s="5"/>
      <c r="E394" s="11"/>
    </row>
    <row r="395" spans="1:5">
      <c r="A395" s="11"/>
      <c r="B395" s="11"/>
      <c r="D395" s="5"/>
      <c r="E395" s="11"/>
    </row>
    <row r="396" spans="1:5">
      <c r="A396" s="11"/>
      <c r="B396" s="11"/>
      <c r="D396" s="5"/>
      <c r="E396" s="11"/>
    </row>
    <row r="397" spans="1:5">
      <c r="A397" s="11"/>
      <c r="B397" s="11"/>
      <c r="D397" s="5"/>
      <c r="E397" s="11"/>
    </row>
    <row r="398" spans="1:5">
      <c r="A398" s="11"/>
      <c r="B398" s="11"/>
      <c r="D398" s="5"/>
      <c r="E398" s="11"/>
    </row>
    <row r="399" spans="1:5">
      <c r="A399" s="11"/>
      <c r="B399" s="11"/>
      <c r="D399" s="5"/>
      <c r="E399" s="11"/>
    </row>
    <row r="400" spans="1:5">
      <c r="A400" s="11"/>
      <c r="B400" s="11"/>
      <c r="D400" s="5"/>
      <c r="E400" s="11"/>
    </row>
    <row r="401" spans="1:5">
      <c r="A401" s="11"/>
      <c r="B401" s="11"/>
      <c r="D401" s="5"/>
      <c r="E401" s="11"/>
    </row>
    <row r="402" spans="1:5">
      <c r="A402" s="11"/>
      <c r="B402" s="11"/>
      <c r="D402" s="5"/>
      <c r="E402" s="11"/>
    </row>
    <row r="403" spans="1:5">
      <c r="A403" s="11"/>
      <c r="B403" s="11"/>
      <c r="D403" s="5"/>
      <c r="E403" s="11"/>
    </row>
    <row r="404" spans="1:5">
      <c r="A404" s="11"/>
      <c r="B404" s="11"/>
      <c r="D404" s="5"/>
      <c r="E404" s="11"/>
    </row>
    <row r="405" spans="1:5">
      <c r="A405" s="11"/>
      <c r="B405" s="11"/>
      <c r="D405" s="5"/>
      <c r="E405" s="11"/>
    </row>
    <row r="406" spans="1:5">
      <c r="A406" s="11"/>
      <c r="B406" s="11"/>
      <c r="D406" s="5"/>
      <c r="E406" s="11"/>
    </row>
    <row r="407" spans="1:5">
      <c r="A407" s="11"/>
      <c r="B407" s="11"/>
      <c r="D407" s="5"/>
      <c r="E407" s="11"/>
    </row>
    <row r="408" spans="1:5">
      <c r="A408" s="11"/>
      <c r="B408" s="11"/>
      <c r="D408" s="5"/>
      <c r="E408" s="11"/>
    </row>
    <row r="409" spans="1:5">
      <c r="A409" s="11"/>
      <c r="B409" s="11"/>
      <c r="D409" s="5"/>
      <c r="E409" s="11"/>
    </row>
    <row r="410" spans="1:5">
      <c r="A410" s="11"/>
      <c r="B410" s="11"/>
      <c r="D410" s="5"/>
      <c r="E410" s="11"/>
    </row>
    <row r="411" spans="1:5">
      <c r="A411" s="11"/>
      <c r="B411" s="11"/>
      <c r="D411" s="5"/>
      <c r="E411" s="11"/>
    </row>
    <row r="412" spans="1:5">
      <c r="A412" s="11"/>
      <c r="B412" s="11"/>
      <c r="D412" s="5"/>
      <c r="E412" s="11"/>
    </row>
    <row r="413" spans="1:5">
      <c r="A413" s="11"/>
      <c r="B413" s="11"/>
      <c r="D413" s="5"/>
      <c r="E413" s="11"/>
    </row>
    <row r="414" spans="1:5">
      <c r="A414" s="11"/>
      <c r="B414" s="11"/>
      <c r="D414" s="5"/>
      <c r="E414" s="11"/>
    </row>
    <row r="415" spans="1:5">
      <c r="A415" s="11"/>
      <c r="B415" s="11"/>
      <c r="D415" s="5"/>
      <c r="E415" s="11"/>
    </row>
    <row r="416" spans="1:5">
      <c r="A416" s="11"/>
      <c r="B416" s="11"/>
      <c r="D416" s="5"/>
      <c r="E416" s="11"/>
    </row>
    <row r="417" spans="1:5">
      <c r="A417" s="11"/>
      <c r="B417" s="11"/>
      <c r="D417" s="5"/>
      <c r="E417" s="11"/>
    </row>
    <row r="418" spans="1:5">
      <c r="A418" s="11"/>
      <c r="B418" s="11"/>
      <c r="D418" s="5"/>
      <c r="E418" s="11"/>
    </row>
    <row r="419" spans="1:5">
      <c r="A419" s="11"/>
      <c r="B419" s="11"/>
      <c r="D419" s="5"/>
      <c r="E419" s="11"/>
    </row>
    <row r="420" spans="1:5">
      <c r="A420" s="11"/>
      <c r="B420" s="11"/>
      <c r="D420" s="5"/>
      <c r="E420" s="11"/>
    </row>
    <row r="421" spans="1:5">
      <c r="A421" s="11"/>
      <c r="B421" s="11"/>
      <c r="D421" s="5"/>
      <c r="E421" s="11"/>
    </row>
    <row r="422" spans="1:5">
      <c r="A422" s="11"/>
      <c r="B422" s="11"/>
      <c r="D422" s="5"/>
      <c r="E422" s="11"/>
    </row>
    <row r="423" spans="1:5">
      <c r="A423" s="11"/>
      <c r="B423" s="11"/>
      <c r="D423" s="5"/>
      <c r="E423" s="11"/>
    </row>
    <row r="424" spans="1:5">
      <c r="A424" s="11"/>
      <c r="B424" s="11"/>
      <c r="D424" s="5"/>
      <c r="E424" s="11"/>
    </row>
    <row r="425" spans="1:5">
      <c r="A425" s="11"/>
      <c r="B425" s="11"/>
      <c r="D425" s="5"/>
      <c r="E425" s="11"/>
    </row>
    <row r="426" spans="1:5">
      <c r="A426" s="11"/>
      <c r="B426" s="11"/>
      <c r="D426" s="5"/>
      <c r="E426" s="11"/>
    </row>
    <row r="427" spans="1:5">
      <c r="A427" s="11"/>
      <c r="B427" s="11"/>
      <c r="D427" s="5"/>
      <c r="E427" s="11"/>
    </row>
    <row r="428" spans="1:5">
      <c r="A428" s="11"/>
      <c r="B428" s="11"/>
      <c r="D428" s="5"/>
      <c r="E428" s="11"/>
    </row>
    <row r="429" spans="1:5">
      <c r="A429" s="11"/>
      <c r="B429" s="11"/>
      <c r="D429" s="5"/>
      <c r="E429" s="11"/>
    </row>
    <row r="430" spans="1:5">
      <c r="A430" s="11"/>
      <c r="B430" s="11"/>
      <c r="D430" s="5"/>
      <c r="E430" s="11"/>
    </row>
    <row r="431" spans="1:5">
      <c r="A431" s="11"/>
      <c r="B431" s="11"/>
      <c r="D431" s="5"/>
      <c r="E431" s="11"/>
    </row>
    <row r="432" spans="1:5">
      <c r="A432" s="11"/>
      <c r="B432" s="11"/>
      <c r="D432" s="5"/>
      <c r="E432" s="11"/>
    </row>
    <row r="433" spans="1:5">
      <c r="A433" s="11"/>
      <c r="B433" s="11"/>
      <c r="D433" s="5"/>
      <c r="E433" s="11"/>
    </row>
    <row r="434" spans="1:5">
      <c r="A434" s="11"/>
      <c r="B434" s="11"/>
      <c r="D434" s="5"/>
      <c r="E434" s="11"/>
    </row>
    <row r="435" spans="1:5">
      <c r="A435" s="11"/>
      <c r="B435" s="11"/>
      <c r="D435" s="5"/>
      <c r="E435" s="11"/>
    </row>
    <row r="436" spans="1:5">
      <c r="A436" s="11"/>
      <c r="B436" s="11"/>
      <c r="D436" s="5"/>
      <c r="E436" s="11"/>
    </row>
    <row r="437" spans="1:5">
      <c r="A437" s="11"/>
      <c r="B437" s="11"/>
      <c r="D437" s="5"/>
      <c r="E437" s="11"/>
    </row>
    <row r="438" spans="1:5">
      <c r="A438" s="11"/>
      <c r="B438" s="11"/>
      <c r="D438" s="5"/>
      <c r="E438" s="11"/>
    </row>
    <row r="439" spans="1:5">
      <c r="A439" s="11"/>
      <c r="B439" s="11"/>
      <c r="D439" s="5"/>
      <c r="E439" s="11"/>
    </row>
    <row r="440" spans="1:5">
      <c r="A440" s="11"/>
      <c r="B440" s="11"/>
      <c r="D440" s="5"/>
      <c r="E440" s="11"/>
    </row>
    <row r="441" spans="1:5">
      <c r="A441" s="11"/>
      <c r="B441" s="11"/>
      <c r="D441" s="5"/>
      <c r="E441" s="11"/>
    </row>
    <row r="442" spans="1:5">
      <c r="A442" s="11"/>
      <c r="B442" s="11"/>
      <c r="D442" s="5"/>
      <c r="E442" s="11"/>
    </row>
    <row r="443" spans="1:5">
      <c r="A443" s="11"/>
      <c r="B443" s="11"/>
      <c r="D443" s="5"/>
      <c r="E443" s="11"/>
    </row>
    <row r="444" spans="1:5">
      <c r="A444" s="11"/>
      <c r="B444" s="11"/>
      <c r="D444" s="5"/>
      <c r="E444" s="11"/>
    </row>
    <row r="445" spans="1:5">
      <c r="A445" s="11"/>
      <c r="B445" s="11"/>
      <c r="D445" s="5"/>
      <c r="E445" s="11"/>
    </row>
    <row r="446" spans="1:5">
      <c r="A446" s="11"/>
      <c r="B446" s="11"/>
      <c r="D446" s="5"/>
      <c r="E446" s="11"/>
    </row>
    <row r="447" spans="1:5">
      <c r="A447" s="11"/>
      <c r="B447" s="11"/>
      <c r="D447" s="5"/>
      <c r="E447" s="11"/>
    </row>
    <row r="448" spans="1:5">
      <c r="A448" s="11"/>
      <c r="B448" s="11"/>
      <c r="D448" s="5"/>
      <c r="E448" s="11"/>
    </row>
    <row r="449" spans="1:5">
      <c r="A449" s="11"/>
      <c r="B449" s="11"/>
      <c r="D449" s="5"/>
      <c r="E449" s="11"/>
    </row>
    <row r="450" spans="1:5">
      <c r="A450" s="11"/>
      <c r="B450" s="11"/>
      <c r="D450" s="5"/>
      <c r="E450" s="11"/>
    </row>
    <row r="451" spans="1:5">
      <c r="A451" s="11"/>
      <c r="B451" s="11"/>
      <c r="D451" s="5"/>
      <c r="E451" s="11"/>
    </row>
    <row r="452" spans="1:5">
      <c r="A452" s="11"/>
      <c r="B452" s="11"/>
      <c r="D452" s="5"/>
      <c r="E452" s="11"/>
    </row>
    <row r="453" spans="1:5">
      <c r="A453" s="11"/>
      <c r="B453" s="11"/>
      <c r="D453" s="5"/>
      <c r="E453" s="11"/>
    </row>
    <row r="454" spans="1:5">
      <c r="A454" s="11"/>
      <c r="B454" s="11"/>
      <c r="D454" s="5"/>
      <c r="E454" s="11"/>
    </row>
    <row r="455" spans="1:5">
      <c r="A455" s="11"/>
      <c r="B455" s="11"/>
      <c r="D455" s="5"/>
      <c r="E455" s="11"/>
    </row>
    <row r="456" spans="1:5">
      <c r="A456" s="11"/>
      <c r="B456" s="11"/>
      <c r="D456" s="5"/>
      <c r="E456" s="11"/>
    </row>
    <row r="457" spans="1:5">
      <c r="A457" s="11"/>
      <c r="B457" s="11"/>
      <c r="D457" s="5"/>
      <c r="E457" s="11"/>
    </row>
    <row r="458" spans="1:5">
      <c r="A458" s="11"/>
      <c r="B458" s="11"/>
      <c r="D458" s="5"/>
      <c r="E458" s="11"/>
    </row>
    <row r="459" spans="1:5">
      <c r="A459" s="11"/>
      <c r="B459" s="11"/>
      <c r="D459" s="5"/>
      <c r="E459" s="11"/>
    </row>
    <row r="460" spans="1:5">
      <c r="A460" s="11"/>
      <c r="B460" s="11"/>
      <c r="D460" s="5"/>
      <c r="E460" s="11"/>
    </row>
    <row r="461" spans="1:5">
      <c r="A461" s="11"/>
      <c r="B461" s="11"/>
      <c r="D461" s="5"/>
      <c r="E461" s="11"/>
    </row>
    <row r="462" spans="1:5">
      <c r="A462" s="11"/>
      <c r="B462" s="11"/>
      <c r="D462" s="5"/>
      <c r="E462" s="11"/>
    </row>
    <row r="463" spans="1:5">
      <c r="A463" s="11"/>
      <c r="B463" s="11"/>
      <c r="D463" s="5"/>
      <c r="E463" s="11"/>
    </row>
    <row r="464" spans="1:5">
      <c r="A464" s="11"/>
      <c r="B464" s="11"/>
      <c r="D464" s="5"/>
      <c r="E464" s="11"/>
    </row>
    <row r="465" spans="1:5">
      <c r="A465" s="11"/>
      <c r="B465" s="11"/>
      <c r="D465" s="5"/>
      <c r="E465" s="11"/>
    </row>
    <row r="466" spans="1:5">
      <c r="A466" s="11"/>
      <c r="B466" s="11"/>
      <c r="D466" s="5"/>
      <c r="E466" s="11"/>
    </row>
    <row r="467" spans="1:5">
      <c r="A467" s="11"/>
      <c r="B467" s="11"/>
      <c r="D467" s="5"/>
      <c r="E467" s="11"/>
    </row>
    <row r="468" spans="1:5">
      <c r="A468" s="11"/>
      <c r="B468" s="11"/>
      <c r="D468" s="5"/>
      <c r="E468" s="11"/>
    </row>
    <row r="469" spans="1:5">
      <c r="A469" s="11"/>
      <c r="B469" s="11"/>
      <c r="D469" s="5"/>
      <c r="E469" s="11"/>
    </row>
    <row r="470" spans="1:5">
      <c r="A470" s="11"/>
      <c r="B470" s="11"/>
      <c r="D470" s="5"/>
      <c r="E470" s="11"/>
    </row>
    <row r="471" spans="1:5">
      <c r="A471" s="11"/>
      <c r="B471" s="11"/>
      <c r="D471" s="5"/>
      <c r="E471" s="11"/>
    </row>
    <row r="472" spans="1:5">
      <c r="A472" s="11"/>
      <c r="B472" s="11"/>
      <c r="D472" s="5"/>
      <c r="E472" s="11"/>
    </row>
    <row r="473" spans="1:5">
      <c r="A473" s="11"/>
      <c r="B473" s="11"/>
      <c r="D473" s="5"/>
      <c r="E473" s="11"/>
    </row>
    <row r="474" spans="1:5">
      <c r="A474" s="11"/>
      <c r="B474" s="11"/>
      <c r="D474" s="5"/>
      <c r="E474" s="11"/>
    </row>
    <row r="475" spans="1:5">
      <c r="A475" s="11"/>
      <c r="B475" s="11"/>
      <c r="D475" s="5"/>
      <c r="E475" s="11"/>
    </row>
    <row r="476" spans="1:5">
      <c r="A476" s="11"/>
      <c r="B476" s="11"/>
      <c r="D476" s="5"/>
      <c r="E476" s="11"/>
    </row>
    <row r="477" spans="1:5">
      <c r="A477" s="11"/>
      <c r="B477" s="11"/>
      <c r="D477" s="5"/>
      <c r="E477" s="11"/>
    </row>
    <row r="478" spans="1:5">
      <c r="A478" s="11"/>
      <c r="B478" s="11"/>
      <c r="D478" s="5"/>
      <c r="E478" s="11"/>
    </row>
    <row r="479" spans="1:5">
      <c r="A479" s="11"/>
      <c r="B479" s="11"/>
      <c r="D479" s="5"/>
      <c r="E479" s="11"/>
    </row>
    <row r="480" spans="1:5">
      <c r="A480" s="11"/>
      <c r="B480" s="11"/>
      <c r="D480" s="5"/>
      <c r="E480" s="11"/>
    </row>
    <row r="481" spans="1:5">
      <c r="A481" s="11"/>
      <c r="B481" s="11"/>
      <c r="D481" s="5"/>
      <c r="E481" s="11"/>
    </row>
    <row r="482" spans="1:5">
      <c r="A482" s="11"/>
      <c r="B482" s="11"/>
      <c r="D482" s="5"/>
      <c r="E482" s="11"/>
    </row>
    <row r="483" spans="1:5">
      <c r="A483" s="11"/>
      <c r="B483" s="11"/>
      <c r="D483" s="5"/>
      <c r="E483" s="11"/>
    </row>
    <row r="484" spans="1:5">
      <c r="A484" s="11"/>
      <c r="B484" s="11"/>
      <c r="D484" s="5"/>
      <c r="E484" s="11"/>
    </row>
    <row r="485" spans="1:5">
      <c r="A485" s="11"/>
      <c r="B485" s="11"/>
      <c r="D485" s="5"/>
      <c r="E485" s="11"/>
    </row>
    <row r="486" spans="1:5">
      <c r="A486" s="11"/>
      <c r="B486" s="11"/>
      <c r="D486" s="5"/>
      <c r="E486" s="11"/>
    </row>
    <row r="487" spans="1:5">
      <c r="A487" s="11"/>
      <c r="B487" s="11"/>
      <c r="D487" s="5"/>
      <c r="E487" s="11"/>
    </row>
    <row r="488" spans="1:5">
      <c r="A488" s="11"/>
      <c r="B488" s="11"/>
      <c r="D488" s="5"/>
      <c r="E488" s="11"/>
    </row>
    <row r="489" spans="1:5">
      <c r="A489" s="11"/>
      <c r="B489" s="11"/>
      <c r="D489" s="5"/>
      <c r="E489" s="11"/>
    </row>
    <row r="490" spans="1:5">
      <c r="A490" s="11"/>
      <c r="B490" s="11"/>
      <c r="D490" s="5"/>
      <c r="E490" s="11"/>
    </row>
    <row r="491" spans="1:5">
      <c r="A491" s="11"/>
      <c r="B491" s="11"/>
      <c r="D491" s="5"/>
      <c r="E491" s="11"/>
    </row>
    <row r="492" spans="1:5">
      <c r="A492" s="11"/>
      <c r="B492" s="11"/>
      <c r="D492" s="5"/>
      <c r="E492" s="11"/>
    </row>
    <row r="493" spans="1:5">
      <c r="A493" s="11"/>
      <c r="B493" s="11"/>
      <c r="D493" s="5"/>
      <c r="E493" s="11"/>
    </row>
    <row r="494" spans="1:5">
      <c r="A494" s="11"/>
      <c r="B494" s="11"/>
      <c r="D494" s="5"/>
      <c r="E494" s="11"/>
    </row>
    <row r="495" spans="1:5">
      <c r="A495" s="11"/>
      <c r="B495" s="11"/>
      <c r="D495" s="5"/>
      <c r="E495" s="11"/>
    </row>
    <row r="496" spans="1:5">
      <c r="A496" s="11"/>
      <c r="B496" s="11"/>
      <c r="D496" s="5"/>
      <c r="E496" s="11"/>
    </row>
    <row r="497" spans="1:5">
      <c r="A497" s="11"/>
      <c r="B497" s="11"/>
      <c r="D497" s="5"/>
      <c r="E497" s="11"/>
    </row>
    <row r="498" spans="1:5">
      <c r="A498" s="11"/>
      <c r="B498" s="11"/>
      <c r="D498" s="5"/>
      <c r="E498" s="11"/>
    </row>
    <row r="499" spans="1:5">
      <c r="A499" s="11"/>
      <c r="B499" s="11"/>
      <c r="D499" s="5"/>
      <c r="E499" s="11"/>
    </row>
    <row r="500" spans="1:5">
      <c r="A500" s="11"/>
      <c r="B500" s="11"/>
      <c r="D500" s="5"/>
      <c r="E500" s="11"/>
    </row>
    <row r="501" spans="1:5">
      <c r="A501" s="11"/>
      <c r="B501" s="11"/>
      <c r="D501" s="5"/>
      <c r="E501" s="11"/>
    </row>
    <row r="502" spans="1:5">
      <c r="A502" s="11"/>
      <c r="B502" s="11"/>
      <c r="D502" s="5"/>
      <c r="E502" s="11"/>
    </row>
    <row r="503" spans="1:5">
      <c r="A503" s="11"/>
      <c r="B503" s="11"/>
      <c r="D503" s="5"/>
      <c r="E503" s="11"/>
    </row>
    <row r="504" spans="1:5">
      <c r="A504" s="11"/>
      <c r="B504" s="11"/>
      <c r="D504" s="5"/>
      <c r="E504" s="11"/>
    </row>
    <row r="505" spans="1:5">
      <c r="A505" s="11"/>
      <c r="B505" s="11"/>
      <c r="D505" s="5"/>
      <c r="E505" s="11"/>
    </row>
    <row r="506" spans="1:5">
      <c r="A506" s="11"/>
      <c r="B506" s="11"/>
      <c r="D506" s="5"/>
      <c r="E506" s="11"/>
    </row>
    <row r="507" spans="1:5">
      <c r="A507" s="11"/>
      <c r="B507" s="11"/>
      <c r="D507" s="5"/>
      <c r="E507" s="11"/>
    </row>
    <row r="508" spans="1:5">
      <c r="A508" s="11"/>
      <c r="B508" s="11"/>
      <c r="D508" s="5"/>
      <c r="E508" s="11"/>
    </row>
    <row r="509" spans="1:5">
      <c r="A509" s="11"/>
      <c r="B509" s="11"/>
      <c r="D509" s="5"/>
      <c r="E509" s="11"/>
    </row>
    <row r="510" spans="1:5">
      <c r="A510" s="11"/>
      <c r="B510" s="11"/>
      <c r="D510" s="5"/>
      <c r="E510" s="11"/>
    </row>
    <row r="511" spans="1:5">
      <c r="A511" s="11"/>
      <c r="B511" s="11"/>
      <c r="D511" s="5"/>
      <c r="E511" s="11"/>
    </row>
    <row r="512" spans="1:5">
      <c r="A512" s="11"/>
      <c r="B512" s="11"/>
      <c r="D512" s="5"/>
      <c r="E512" s="11"/>
    </row>
    <row r="513" spans="1:5">
      <c r="A513" s="11"/>
      <c r="B513" s="11"/>
      <c r="D513" s="5"/>
      <c r="E513" s="11"/>
    </row>
    <row r="514" spans="1:5">
      <c r="A514" s="11"/>
      <c r="B514" s="11"/>
      <c r="D514" s="5"/>
      <c r="E514" s="11"/>
    </row>
    <row r="515" spans="1:5">
      <c r="A515" s="11"/>
      <c r="B515" s="11"/>
      <c r="D515" s="5"/>
      <c r="E515" s="11"/>
    </row>
    <row r="516" spans="1:5">
      <c r="A516" s="11"/>
      <c r="B516" s="11"/>
      <c r="D516" s="5"/>
      <c r="E516" s="11"/>
    </row>
    <row r="517" spans="1:5">
      <c r="A517" s="11"/>
      <c r="B517" s="11"/>
      <c r="D517" s="5"/>
      <c r="E517" s="11"/>
    </row>
    <row r="518" spans="1:5">
      <c r="A518" s="11"/>
      <c r="B518" s="11"/>
      <c r="D518" s="5"/>
      <c r="E518" s="11"/>
    </row>
    <row r="519" spans="1:5">
      <c r="A519" s="11"/>
      <c r="B519" s="11"/>
      <c r="D519" s="5"/>
      <c r="E519" s="11"/>
    </row>
    <row r="520" spans="1:5">
      <c r="A520" s="11"/>
      <c r="B520" s="11"/>
      <c r="D520" s="5"/>
      <c r="E520" s="11"/>
    </row>
    <row r="521" spans="1:5">
      <c r="A521" s="11"/>
      <c r="B521" s="11"/>
      <c r="D521" s="5"/>
      <c r="E521" s="11"/>
    </row>
    <row r="522" spans="1:5">
      <c r="A522" s="11"/>
      <c r="B522" s="11"/>
      <c r="D522" s="5"/>
      <c r="E522" s="11"/>
    </row>
    <row r="523" spans="1:5">
      <c r="A523" s="11"/>
      <c r="B523" s="11"/>
      <c r="D523" s="5"/>
      <c r="E523" s="11"/>
    </row>
    <row r="524" spans="1:5">
      <c r="A524" s="11"/>
      <c r="B524" s="11"/>
      <c r="D524" s="5"/>
      <c r="E524" s="11"/>
    </row>
    <row r="525" spans="1:5">
      <c r="A525" s="11"/>
      <c r="B525" s="11"/>
      <c r="D525" s="5"/>
      <c r="E525" s="11"/>
    </row>
    <row r="526" spans="1:5">
      <c r="A526" s="11"/>
      <c r="B526" s="11"/>
      <c r="D526" s="5"/>
      <c r="E526" s="11"/>
    </row>
    <row r="527" spans="1:5">
      <c r="A527" s="11"/>
      <c r="B527" s="11"/>
      <c r="D527" s="5"/>
      <c r="E527" s="11"/>
    </row>
    <row r="528" spans="1:5">
      <c r="A528" s="11"/>
      <c r="B528" s="11"/>
      <c r="D528" s="5"/>
      <c r="E528" s="11"/>
    </row>
    <row r="529" spans="1:5">
      <c r="A529" s="11"/>
      <c r="B529" s="11"/>
      <c r="D529" s="5"/>
      <c r="E529" s="11"/>
    </row>
    <row r="530" spans="1:5">
      <c r="A530" s="11"/>
      <c r="B530" s="11"/>
      <c r="D530" s="5"/>
      <c r="E530" s="11"/>
    </row>
    <row r="531" spans="1:5">
      <c r="A531" s="11"/>
      <c r="B531" s="11"/>
      <c r="D531" s="5"/>
      <c r="E531" s="11"/>
    </row>
    <row r="532" spans="1:5">
      <c r="A532" s="11"/>
      <c r="B532" s="11"/>
      <c r="D532" s="5"/>
      <c r="E532" s="11"/>
    </row>
    <row r="533" spans="1:5">
      <c r="A533" s="11"/>
      <c r="B533" s="11"/>
      <c r="D533" s="5"/>
      <c r="E533" s="11"/>
    </row>
    <row r="534" spans="1:5">
      <c r="A534" s="11"/>
      <c r="B534" s="11"/>
      <c r="D534" s="5"/>
      <c r="E534" s="11"/>
    </row>
    <row r="535" spans="1:5">
      <c r="A535" s="11"/>
      <c r="B535" s="11"/>
      <c r="D535" s="5"/>
      <c r="E535" s="11"/>
    </row>
    <row r="536" spans="1:5">
      <c r="A536" s="11"/>
      <c r="B536" s="11"/>
      <c r="D536" s="5"/>
      <c r="E536" s="11"/>
    </row>
    <row r="537" spans="1:5">
      <c r="A537" s="11"/>
      <c r="B537" s="11"/>
      <c r="D537" s="5"/>
      <c r="E537" s="11"/>
    </row>
    <row r="538" spans="1:5">
      <c r="A538" s="11"/>
      <c r="B538" s="11"/>
      <c r="D538" s="5"/>
      <c r="E538" s="11"/>
    </row>
    <row r="539" spans="1:5">
      <c r="A539" s="11"/>
      <c r="B539" s="11"/>
      <c r="D539" s="5"/>
      <c r="E539" s="11"/>
    </row>
    <row r="540" spans="1:5">
      <c r="A540" s="11"/>
      <c r="B540" s="11"/>
      <c r="D540" s="5"/>
      <c r="E540" s="11"/>
    </row>
    <row r="541" spans="1:5">
      <c r="A541" s="11"/>
      <c r="B541" s="11"/>
      <c r="D541" s="5"/>
      <c r="E541" s="11"/>
    </row>
    <row r="542" spans="1:5">
      <c r="A542" s="11"/>
      <c r="B542" s="11"/>
      <c r="D542" s="5"/>
      <c r="E542" s="11"/>
    </row>
    <row r="543" spans="1:5">
      <c r="A543" s="11"/>
      <c r="B543" s="11"/>
      <c r="D543" s="5"/>
      <c r="E543" s="11"/>
    </row>
    <row r="544" spans="1:5">
      <c r="A544" s="11"/>
      <c r="B544" s="11"/>
      <c r="D544" s="5"/>
      <c r="E544" s="11"/>
    </row>
    <row r="545" spans="1:5">
      <c r="A545" s="11"/>
      <c r="B545" s="11"/>
      <c r="D545" s="5"/>
      <c r="E545" s="11"/>
    </row>
    <row r="546" spans="1:5">
      <c r="A546" s="11"/>
      <c r="B546" s="11"/>
      <c r="D546" s="5"/>
      <c r="E546" s="11"/>
    </row>
    <row r="547" spans="1:5">
      <c r="A547" s="11"/>
      <c r="B547" s="11"/>
      <c r="D547" s="5"/>
      <c r="E547" s="11"/>
    </row>
    <row r="548" spans="1:5">
      <c r="A548" s="11"/>
      <c r="B548" s="11"/>
      <c r="D548" s="5"/>
      <c r="E548" s="11"/>
    </row>
    <row r="549" spans="1:5">
      <c r="A549" s="11"/>
      <c r="B549" s="11"/>
      <c r="D549" s="5"/>
      <c r="E549" s="11"/>
    </row>
    <row r="550" spans="1:5">
      <c r="A550" s="11"/>
      <c r="B550" s="11"/>
      <c r="D550" s="5"/>
      <c r="E550" s="11"/>
    </row>
    <row r="551" spans="1:5">
      <c r="A551" s="11"/>
      <c r="B551" s="11"/>
      <c r="D551" s="5"/>
      <c r="E551" s="11"/>
    </row>
    <row r="552" spans="1:5">
      <c r="A552" s="11"/>
      <c r="B552" s="11"/>
      <c r="D552" s="5"/>
      <c r="E552" s="11"/>
    </row>
    <row r="553" spans="1:5">
      <c r="A553" s="11"/>
      <c r="B553" s="11"/>
      <c r="D553" s="5"/>
      <c r="E553" s="11"/>
    </row>
    <row r="554" spans="1:5">
      <c r="A554" s="11"/>
      <c r="B554" s="11"/>
      <c r="D554" s="5"/>
      <c r="E554" s="11"/>
    </row>
    <row r="555" spans="1:5">
      <c r="A555" s="11"/>
      <c r="B555" s="11"/>
      <c r="D555" s="5"/>
      <c r="E555" s="11"/>
    </row>
    <row r="556" spans="1:5">
      <c r="A556" s="11"/>
      <c r="B556" s="11"/>
      <c r="D556" s="5"/>
      <c r="E556" s="11"/>
    </row>
    <row r="557" spans="1:5">
      <c r="A557" s="11"/>
      <c r="B557" s="11"/>
      <c r="D557" s="5"/>
      <c r="E557" s="11"/>
    </row>
    <row r="558" spans="1:5">
      <c r="A558" s="11"/>
      <c r="B558" s="11"/>
      <c r="D558" s="5"/>
      <c r="E558" s="11"/>
    </row>
    <row r="559" spans="1:5">
      <c r="A559" s="11"/>
      <c r="B559" s="11"/>
      <c r="D559" s="5"/>
      <c r="E559" s="11"/>
    </row>
    <row r="560" spans="1:5">
      <c r="A560" s="11"/>
      <c r="B560" s="11"/>
      <c r="D560" s="5"/>
      <c r="E560" s="11"/>
    </row>
    <row r="561" spans="1:5">
      <c r="A561" s="11"/>
      <c r="B561" s="11"/>
      <c r="D561" s="5"/>
      <c r="E561" s="11"/>
    </row>
    <row r="562" spans="1:5">
      <c r="A562" s="11"/>
      <c r="B562" s="11"/>
      <c r="D562" s="5"/>
      <c r="E562" s="11"/>
    </row>
    <row r="563" spans="1:5">
      <c r="A563" s="11"/>
      <c r="B563" s="11"/>
      <c r="D563" s="5"/>
      <c r="E563" s="11"/>
    </row>
    <row r="564" spans="1:5">
      <c r="A564" s="11"/>
      <c r="B564" s="11"/>
      <c r="D564" s="5"/>
      <c r="E564" s="11"/>
    </row>
    <row r="565" spans="1:5">
      <c r="A565" s="11"/>
      <c r="B565" s="11"/>
      <c r="D565" s="5"/>
      <c r="E565" s="11"/>
    </row>
    <row r="566" spans="1:5">
      <c r="A566" s="11"/>
      <c r="B566" s="11"/>
      <c r="D566" s="5"/>
      <c r="E566" s="11"/>
    </row>
    <row r="567" spans="1:5">
      <c r="A567" s="11"/>
      <c r="B567" s="11"/>
      <c r="D567" s="5"/>
      <c r="E567" s="11"/>
    </row>
    <row r="568" spans="1:5">
      <c r="A568" s="11"/>
      <c r="B568" s="11"/>
      <c r="D568" s="5"/>
      <c r="E568" s="11"/>
    </row>
    <row r="569" spans="1:5">
      <c r="A569" s="11"/>
      <c r="B569" s="11"/>
      <c r="D569" s="5"/>
      <c r="E569" s="11"/>
    </row>
    <row r="570" spans="1:5">
      <c r="A570" s="11"/>
      <c r="B570" s="11"/>
      <c r="D570" s="5"/>
      <c r="E570" s="11"/>
    </row>
    <row r="571" spans="1:5">
      <c r="A571" s="11"/>
      <c r="B571" s="11"/>
      <c r="D571" s="5"/>
      <c r="E571" s="11"/>
    </row>
    <row r="572" spans="1:5">
      <c r="A572" s="11"/>
      <c r="B572" s="11"/>
      <c r="D572" s="5"/>
      <c r="E572" s="11"/>
    </row>
    <row r="573" spans="1:5">
      <c r="A573" s="11"/>
      <c r="B573" s="11"/>
      <c r="D573" s="5"/>
      <c r="E573" s="11"/>
    </row>
    <row r="574" spans="1:5">
      <c r="A574" s="11"/>
      <c r="B574" s="11"/>
      <c r="D574" s="5"/>
      <c r="E574" s="11"/>
    </row>
    <row r="575" spans="1:5">
      <c r="A575" s="11"/>
      <c r="B575" s="11"/>
      <c r="D575" s="5"/>
      <c r="E575" s="11"/>
    </row>
    <row r="576" spans="1:5">
      <c r="A576" s="11"/>
      <c r="B576" s="11"/>
      <c r="D576" s="5"/>
      <c r="E576" s="11"/>
    </row>
    <row r="577" spans="1:5">
      <c r="A577" s="11"/>
      <c r="B577" s="11"/>
      <c r="D577" s="5"/>
      <c r="E577" s="11"/>
    </row>
    <row r="578" spans="1:5">
      <c r="A578" s="11"/>
      <c r="B578" s="11"/>
      <c r="D578" s="5"/>
      <c r="E578" s="11"/>
    </row>
    <row r="579" spans="1:5">
      <c r="A579" s="11"/>
      <c r="B579" s="11"/>
      <c r="D579" s="5"/>
      <c r="E579" s="11"/>
    </row>
    <row r="580" spans="1:5">
      <c r="A580" s="11"/>
      <c r="B580" s="11"/>
      <c r="D580" s="5"/>
      <c r="E580" s="11"/>
    </row>
    <row r="581" spans="1:5">
      <c r="A581" s="11"/>
      <c r="B581" s="11"/>
      <c r="D581" s="5"/>
      <c r="E581" s="11"/>
    </row>
    <row r="582" spans="1:5">
      <c r="A582" s="11"/>
      <c r="B582" s="11"/>
      <c r="D582" s="5"/>
      <c r="E582" s="11"/>
    </row>
    <row r="583" spans="1:5">
      <c r="A583" s="11"/>
      <c r="B583" s="11"/>
      <c r="D583" s="5"/>
      <c r="E583" s="11"/>
    </row>
    <row r="584" spans="1:5">
      <c r="A584" s="11"/>
      <c r="B584" s="11"/>
      <c r="D584" s="5"/>
      <c r="E584" s="11"/>
    </row>
    <row r="585" spans="1:5">
      <c r="A585" s="11"/>
      <c r="B585" s="11"/>
      <c r="D585" s="5"/>
      <c r="E585" s="11"/>
    </row>
    <row r="586" spans="1:5">
      <c r="A586" s="11"/>
      <c r="B586" s="11"/>
      <c r="D586" s="5"/>
      <c r="E586" s="11"/>
    </row>
    <row r="587" spans="1:5">
      <c r="A587" s="11"/>
      <c r="B587" s="11"/>
      <c r="D587" s="5"/>
      <c r="E587" s="11"/>
    </row>
    <row r="588" spans="1:5">
      <c r="A588" s="11"/>
      <c r="B588" s="11"/>
      <c r="D588" s="5"/>
      <c r="E588" s="11"/>
    </row>
    <row r="589" spans="1:5">
      <c r="A589" s="11"/>
      <c r="B589" s="11"/>
      <c r="D589" s="5"/>
      <c r="E589" s="11"/>
    </row>
    <row r="590" spans="1:5">
      <c r="A590" s="11"/>
      <c r="B590" s="11"/>
      <c r="D590" s="5"/>
      <c r="E590" s="11"/>
    </row>
    <row r="591" spans="1:5">
      <c r="A591" s="11"/>
      <c r="B591" s="11"/>
      <c r="D591" s="5"/>
      <c r="E591" s="11"/>
    </row>
    <row r="592" spans="1:5">
      <c r="A592" s="11"/>
      <c r="B592" s="11"/>
      <c r="D592" s="5"/>
      <c r="E592" s="11"/>
    </row>
    <row r="593" spans="1:5">
      <c r="A593" s="11"/>
      <c r="B593" s="11"/>
      <c r="D593" s="5"/>
      <c r="E593" s="11"/>
    </row>
    <row r="594" spans="1:5">
      <c r="A594" s="11"/>
      <c r="B594" s="11"/>
      <c r="D594" s="5"/>
      <c r="E594" s="11"/>
    </row>
    <row r="595" spans="1:5">
      <c r="A595" s="11"/>
      <c r="B595" s="11"/>
      <c r="D595" s="5"/>
      <c r="E595" s="11"/>
    </row>
    <row r="596" spans="1:5">
      <c r="A596" s="11"/>
      <c r="B596" s="11"/>
      <c r="D596" s="5"/>
      <c r="E596" s="11"/>
    </row>
    <row r="597" spans="1:5">
      <c r="A597" s="11"/>
      <c r="B597" s="11"/>
      <c r="D597" s="5"/>
      <c r="E597" s="11"/>
    </row>
    <row r="598" spans="1:5">
      <c r="A598" s="11"/>
      <c r="B598" s="11"/>
      <c r="D598" s="5"/>
      <c r="E598" s="11"/>
    </row>
    <row r="599" spans="1:5">
      <c r="A599" s="11"/>
      <c r="B599" s="11"/>
      <c r="D599" s="5"/>
      <c r="E599" s="11"/>
    </row>
    <row r="600" spans="1:5">
      <c r="A600" s="11"/>
      <c r="B600" s="11"/>
      <c r="D600" s="5"/>
      <c r="E600" s="11"/>
    </row>
    <row r="601" spans="1:5">
      <c r="A601" s="11"/>
      <c r="B601" s="11"/>
      <c r="D601" s="5"/>
      <c r="E601" s="11"/>
    </row>
    <row r="602" spans="1:5">
      <c r="A602" s="11"/>
      <c r="B602" s="11"/>
      <c r="D602" s="5"/>
      <c r="E602" s="11"/>
    </row>
    <row r="603" spans="1:5">
      <c r="A603" s="11"/>
      <c r="B603" s="11"/>
      <c r="D603" s="5"/>
      <c r="E603" s="11"/>
    </row>
    <row r="604" spans="1:5">
      <c r="A604" s="11"/>
      <c r="B604" s="11"/>
      <c r="D604" s="5"/>
      <c r="E604" s="11"/>
    </row>
    <row r="605" spans="1:5">
      <c r="A605" s="11"/>
      <c r="B605" s="11"/>
      <c r="D605" s="5"/>
      <c r="E605" s="11"/>
    </row>
    <row r="606" spans="1:5">
      <c r="A606" s="11"/>
      <c r="B606" s="11"/>
      <c r="D606" s="5"/>
      <c r="E606" s="11"/>
    </row>
    <row r="607" spans="1:5">
      <c r="A607" s="11"/>
      <c r="B607" s="11"/>
      <c r="D607" s="5"/>
      <c r="E607" s="11"/>
    </row>
    <row r="608" spans="1:5">
      <c r="A608" s="11"/>
      <c r="B608" s="11"/>
      <c r="D608" s="5"/>
      <c r="E608" s="11"/>
    </row>
    <row r="609" spans="1:5">
      <c r="A609" s="11"/>
      <c r="B609" s="11"/>
      <c r="D609" s="5"/>
      <c r="E609" s="11"/>
    </row>
    <row r="610" spans="1:5">
      <c r="A610" s="11"/>
      <c r="B610" s="11"/>
      <c r="D610" s="5"/>
      <c r="E610" s="11"/>
    </row>
    <row r="611" spans="1:5">
      <c r="A611" s="11"/>
      <c r="B611" s="11"/>
      <c r="D611" s="5"/>
      <c r="E611" s="11"/>
    </row>
    <row r="612" spans="1:5">
      <c r="A612" s="11"/>
      <c r="B612" s="11"/>
      <c r="D612" s="5"/>
      <c r="E612" s="11"/>
    </row>
    <row r="613" spans="1:5">
      <c r="A613" s="11"/>
      <c r="B613" s="11"/>
      <c r="D613" s="5"/>
      <c r="E613" s="11"/>
    </row>
    <row r="614" spans="1:5">
      <c r="A614" s="11"/>
      <c r="B614" s="11"/>
      <c r="D614" s="5"/>
      <c r="E614" s="11"/>
    </row>
    <row r="615" spans="1:5">
      <c r="A615" s="11"/>
      <c r="B615" s="11"/>
      <c r="D615" s="5"/>
      <c r="E615" s="11"/>
    </row>
    <row r="616" spans="1:5">
      <c r="A616" s="11"/>
      <c r="B616" s="11"/>
      <c r="D616" s="5"/>
      <c r="E616" s="11"/>
    </row>
    <row r="617" spans="1:5">
      <c r="A617" s="11"/>
      <c r="B617" s="11"/>
      <c r="D617" s="5"/>
      <c r="E617" s="11"/>
    </row>
    <row r="618" spans="1:5">
      <c r="A618" s="11"/>
      <c r="B618" s="11"/>
      <c r="D618" s="5"/>
      <c r="E618" s="11"/>
    </row>
    <row r="619" spans="1:5">
      <c r="A619" s="11"/>
      <c r="B619" s="11"/>
      <c r="D619" s="5"/>
      <c r="E619" s="11"/>
    </row>
    <row r="620" spans="1:5">
      <c r="A620" s="11"/>
      <c r="B620" s="11"/>
      <c r="D620" s="5"/>
      <c r="E620" s="11"/>
    </row>
    <row r="621" spans="1:5">
      <c r="A621" s="11"/>
      <c r="B621" s="11"/>
      <c r="D621" s="5"/>
      <c r="E621" s="11"/>
    </row>
    <row r="622" spans="1:5">
      <c r="A622" s="11"/>
      <c r="B622" s="11"/>
      <c r="D622" s="5"/>
      <c r="E622" s="11"/>
    </row>
    <row r="623" spans="1:5">
      <c r="A623" s="11"/>
      <c r="B623" s="11"/>
      <c r="D623" s="5"/>
      <c r="E623" s="11"/>
    </row>
    <row r="624" spans="1:5">
      <c r="A624" s="11"/>
      <c r="B624" s="11"/>
      <c r="D624" s="5"/>
      <c r="E624" s="11"/>
    </row>
    <row r="625" spans="1:5">
      <c r="A625" s="11"/>
      <c r="B625" s="11"/>
      <c r="D625" s="5"/>
      <c r="E625" s="11"/>
    </row>
    <row r="626" spans="1:5">
      <c r="A626" s="11"/>
      <c r="B626" s="11"/>
      <c r="D626" s="5"/>
      <c r="E626" s="11"/>
    </row>
    <row r="627" spans="1:5">
      <c r="A627" s="11"/>
      <c r="B627" s="11"/>
      <c r="D627" s="5"/>
      <c r="E627" s="11"/>
    </row>
    <row r="628" spans="1:5">
      <c r="A628" s="11"/>
      <c r="B628" s="11"/>
      <c r="D628" s="5"/>
      <c r="E628" s="11"/>
    </row>
    <row r="629" spans="1:5">
      <c r="A629" s="11"/>
      <c r="B629" s="11"/>
      <c r="D629" s="5"/>
      <c r="E629" s="11"/>
    </row>
    <row r="630" spans="1:5">
      <c r="A630" s="11"/>
      <c r="B630" s="11"/>
      <c r="D630" s="5"/>
      <c r="E630" s="11"/>
    </row>
    <row r="631" spans="1:5">
      <c r="A631" s="11"/>
      <c r="B631" s="11"/>
      <c r="D631" s="5"/>
      <c r="E631" s="11"/>
    </row>
    <row r="632" spans="1:5">
      <c r="A632" s="11"/>
      <c r="B632" s="11"/>
      <c r="D632" s="5"/>
      <c r="E632" s="11"/>
    </row>
    <row r="633" spans="1:5">
      <c r="A633" s="11"/>
      <c r="B633" s="11"/>
      <c r="D633" s="5"/>
      <c r="E633" s="11"/>
    </row>
    <row r="634" spans="1:5">
      <c r="A634" s="11"/>
      <c r="B634" s="11"/>
      <c r="D634" s="5"/>
      <c r="E634" s="11"/>
    </row>
    <row r="635" spans="1:5">
      <c r="A635" s="11"/>
      <c r="B635" s="11"/>
      <c r="D635" s="5"/>
      <c r="E635" s="11"/>
    </row>
    <row r="636" spans="1:5">
      <c r="A636" s="11"/>
      <c r="B636" s="11"/>
      <c r="D636" s="5"/>
      <c r="E636" s="11"/>
    </row>
    <row r="637" spans="1:5">
      <c r="A637" s="11"/>
      <c r="B637" s="11"/>
      <c r="D637" s="5"/>
      <c r="E637" s="11"/>
    </row>
    <row r="638" spans="1:5">
      <c r="A638" s="11"/>
      <c r="B638" s="11"/>
      <c r="D638" s="5"/>
      <c r="E638" s="11"/>
    </row>
    <row r="639" spans="1:5">
      <c r="A639" s="11"/>
      <c r="B639" s="11"/>
      <c r="D639" s="5"/>
      <c r="E639" s="11"/>
    </row>
    <row r="640" spans="1:5">
      <c r="A640" s="11"/>
      <c r="B640" s="11"/>
      <c r="D640" s="5"/>
      <c r="E640" s="11"/>
    </row>
    <row r="641" spans="1:5">
      <c r="A641" s="11"/>
      <c r="B641" s="11"/>
      <c r="D641" s="5"/>
      <c r="E641" s="11"/>
    </row>
    <row r="642" spans="1:5">
      <c r="A642" s="11"/>
      <c r="B642" s="11"/>
      <c r="D642" s="5"/>
      <c r="E642" s="11"/>
    </row>
    <row r="643" spans="1:5">
      <c r="A643" s="11"/>
      <c r="B643" s="11"/>
      <c r="D643" s="5"/>
      <c r="E643" s="11"/>
    </row>
    <row r="644" spans="1:5">
      <c r="A644" s="11"/>
      <c r="B644" s="11"/>
      <c r="D644" s="5"/>
      <c r="E644" s="11"/>
    </row>
    <row r="645" spans="1:5">
      <c r="A645" s="11"/>
      <c r="B645" s="11"/>
      <c r="D645" s="5"/>
      <c r="E645" s="11"/>
    </row>
    <row r="646" spans="1:5">
      <c r="A646" s="11"/>
      <c r="B646" s="11"/>
      <c r="D646" s="5"/>
      <c r="E646" s="11"/>
    </row>
    <row r="647" spans="1:5">
      <c r="A647" s="11"/>
      <c r="B647" s="11"/>
      <c r="D647" s="5"/>
      <c r="E647" s="11"/>
    </row>
    <row r="648" spans="1:5">
      <c r="A648" s="11"/>
      <c r="B648" s="11"/>
      <c r="D648" s="5"/>
      <c r="E648" s="11"/>
    </row>
    <row r="649" spans="1:5">
      <c r="A649" s="11"/>
      <c r="B649" s="11"/>
      <c r="D649" s="5"/>
      <c r="E649" s="11"/>
    </row>
    <row r="650" spans="1:5">
      <c r="A650" s="11"/>
      <c r="B650" s="11"/>
      <c r="D650" s="5"/>
      <c r="E650" s="11"/>
    </row>
    <row r="651" spans="1:5">
      <c r="A651" s="11"/>
      <c r="B651" s="11"/>
      <c r="D651" s="5"/>
      <c r="E651" s="11"/>
    </row>
    <row r="652" spans="1:5">
      <c r="A652" s="11"/>
      <c r="B652" s="11"/>
      <c r="D652" s="5"/>
      <c r="E652" s="11"/>
    </row>
    <row r="653" spans="1:5">
      <c r="A653" s="11"/>
      <c r="B653" s="11"/>
      <c r="D653" s="5"/>
      <c r="E653" s="11"/>
    </row>
    <row r="654" spans="1:5">
      <c r="A654" s="11"/>
      <c r="B654" s="11"/>
      <c r="D654" s="5"/>
      <c r="E654" s="11"/>
    </row>
    <row r="655" spans="1:5">
      <c r="A655" s="11"/>
      <c r="B655" s="11"/>
      <c r="D655" s="5"/>
      <c r="E655" s="11"/>
    </row>
    <row r="656" spans="1:5">
      <c r="A656" s="11"/>
      <c r="B656" s="11"/>
      <c r="D656" s="5"/>
      <c r="E656" s="11"/>
    </row>
    <row r="657" spans="1:5">
      <c r="A657" s="11"/>
      <c r="B657" s="11"/>
      <c r="D657" s="5"/>
      <c r="E657" s="11"/>
    </row>
    <row r="658" spans="1:5">
      <c r="A658" s="11"/>
      <c r="B658" s="11"/>
      <c r="D658" s="5"/>
      <c r="E658" s="11"/>
    </row>
    <row r="659" spans="1:5">
      <c r="A659" s="11"/>
      <c r="B659" s="11"/>
      <c r="D659" s="5"/>
      <c r="E659" s="11"/>
    </row>
    <row r="660" spans="1:5">
      <c r="A660" s="11"/>
      <c r="B660" s="11"/>
      <c r="D660" s="5"/>
      <c r="E660" s="11"/>
    </row>
    <row r="661" spans="1:5">
      <c r="A661" s="11"/>
      <c r="B661" s="11"/>
      <c r="D661" s="5"/>
      <c r="E661" s="11"/>
    </row>
    <row r="662" spans="1:5">
      <c r="A662" s="11"/>
      <c r="B662" s="11"/>
      <c r="D662" s="5"/>
      <c r="E662" s="11"/>
    </row>
    <row r="663" spans="1:5">
      <c r="A663" s="11"/>
      <c r="B663" s="11"/>
      <c r="D663" s="5"/>
      <c r="E663" s="11"/>
    </row>
    <row r="664" spans="1:5">
      <c r="A664" s="11"/>
      <c r="B664" s="11"/>
      <c r="D664" s="5"/>
      <c r="E664" s="11"/>
    </row>
    <row r="665" spans="1:5">
      <c r="A665" s="11"/>
      <c r="B665" s="11"/>
      <c r="D665" s="5"/>
      <c r="E665" s="11"/>
    </row>
    <row r="666" spans="1:5">
      <c r="A666" s="11"/>
      <c r="B666" s="11"/>
      <c r="D666" s="5"/>
      <c r="E666" s="11"/>
    </row>
    <row r="667" spans="1:5">
      <c r="A667" s="11"/>
      <c r="B667" s="11"/>
      <c r="D667" s="5"/>
      <c r="E667" s="11"/>
    </row>
    <row r="668" spans="1:5">
      <c r="A668" s="11"/>
      <c r="B668" s="11"/>
      <c r="D668" s="5"/>
      <c r="E668" s="11"/>
    </row>
    <row r="669" spans="1:5">
      <c r="A669" s="11"/>
      <c r="B669" s="11"/>
      <c r="D669" s="5"/>
      <c r="E669" s="11"/>
    </row>
    <row r="670" spans="1:5">
      <c r="A670" s="11"/>
      <c r="B670" s="11"/>
      <c r="D670" s="5"/>
      <c r="E670" s="11"/>
    </row>
    <row r="671" spans="1:5">
      <c r="A671" s="11"/>
      <c r="B671" s="11"/>
      <c r="D671" s="5"/>
      <c r="E671" s="11"/>
    </row>
    <row r="672" spans="1:5">
      <c r="A672" s="11"/>
      <c r="B672" s="11"/>
      <c r="D672" s="5"/>
      <c r="E672" s="11"/>
    </row>
    <row r="673" spans="1:5">
      <c r="A673" s="11"/>
      <c r="B673" s="11"/>
      <c r="D673" s="5"/>
      <c r="E673" s="11"/>
    </row>
    <row r="674" spans="1:5">
      <c r="A674" s="11"/>
      <c r="B674" s="11"/>
      <c r="D674" s="5"/>
      <c r="E674" s="11"/>
    </row>
    <row r="675" spans="1:5">
      <c r="A675" s="11"/>
      <c r="B675" s="11"/>
      <c r="D675" s="5"/>
      <c r="E675" s="11"/>
    </row>
    <row r="676" spans="1:5">
      <c r="A676" s="11"/>
      <c r="B676" s="11"/>
      <c r="D676" s="5"/>
      <c r="E676" s="11"/>
    </row>
    <row r="677" spans="1:5">
      <c r="A677" s="11"/>
      <c r="B677" s="11"/>
      <c r="D677" s="5"/>
      <c r="E677" s="11"/>
    </row>
    <row r="678" spans="1:5">
      <c r="A678" s="11"/>
      <c r="B678" s="11"/>
      <c r="D678" s="5"/>
      <c r="E678" s="11"/>
    </row>
    <row r="679" spans="1:5">
      <c r="A679" s="11"/>
      <c r="B679" s="11"/>
      <c r="D679" s="5"/>
      <c r="E679" s="11"/>
    </row>
    <row r="680" spans="1:5">
      <c r="A680" s="11"/>
      <c r="B680" s="11"/>
      <c r="D680" s="5"/>
      <c r="E680" s="11"/>
    </row>
    <row r="681" spans="1:5">
      <c r="A681" s="11"/>
      <c r="B681" s="11"/>
      <c r="D681" s="5"/>
      <c r="E681" s="11"/>
    </row>
    <row r="682" spans="1:5">
      <c r="A682" s="11"/>
      <c r="B682" s="11"/>
      <c r="D682" s="5"/>
      <c r="E682" s="11"/>
    </row>
    <row r="683" spans="1:5">
      <c r="A683" s="11"/>
      <c r="B683" s="11"/>
      <c r="D683" s="5"/>
      <c r="E683" s="11"/>
    </row>
    <row r="684" spans="1:5">
      <c r="A684" s="11"/>
      <c r="B684" s="11"/>
      <c r="D684" s="5"/>
      <c r="E684" s="11"/>
    </row>
    <row r="685" spans="1:5">
      <c r="A685" s="11"/>
      <c r="B685" s="11"/>
      <c r="D685" s="5"/>
      <c r="E685" s="11"/>
    </row>
    <row r="686" spans="1:5">
      <c r="A686" s="11"/>
      <c r="B686" s="11"/>
      <c r="D686" s="5"/>
      <c r="E686" s="11"/>
    </row>
    <row r="687" spans="1:5">
      <c r="A687" s="11"/>
      <c r="B687" s="11"/>
      <c r="D687" s="5"/>
      <c r="E687" s="11"/>
    </row>
    <row r="688" spans="1:5">
      <c r="A688" s="11"/>
      <c r="B688" s="11"/>
      <c r="D688" s="5"/>
      <c r="E688" s="11"/>
    </row>
    <row r="689" spans="1:5">
      <c r="A689" s="11"/>
      <c r="B689" s="11"/>
      <c r="D689" s="5"/>
      <c r="E689" s="11"/>
    </row>
    <row r="690" spans="1:5">
      <c r="A690" s="11"/>
      <c r="B690" s="11"/>
      <c r="D690" s="5"/>
      <c r="E690" s="11"/>
    </row>
    <row r="691" spans="1:5">
      <c r="A691" s="11"/>
      <c r="B691" s="11"/>
      <c r="D691" s="5"/>
      <c r="E691" s="11"/>
    </row>
    <row r="692" spans="1:5">
      <c r="A692" s="11"/>
      <c r="B692" s="11"/>
      <c r="D692" s="5"/>
      <c r="E692" s="11"/>
    </row>
    <row r="693" spans="1:5">
      <c r="A693" s="11"/>
      <c r="B693" s="11"/>
      <c r="D693" s="5"/>
      <c r="E693" s="11"/>
    </row>
    <row r="694" spans="1:5">
      <c r="A694" s="11"/>
      <c r="B694" s="11"/>
      <c r="D694" s="5"/>
      <c r="E694" s="11"/>
    </row>
    <row r="695" spans="1:5">
      <c r="A695" s="11"/>
      <c r="B695" s="11"/>
      <c r="D695" s="5"/>
      <c r="E695" s="11"/>
    </row>
    <row r="696" spans="1:5">
      <c r="A696" s="11"/>
      <c r="B696" s="11"/>
      <c r="D696" s="5"/>
      <c r="E696" s="11"/>
    </row>
    <row r="697" spans="1:5">
      <c r="A697" s="11"/>
      <c r="B697" s="11"/>
      <c r="D697" s="5"/>
      <c r="E697" s="11"/>
    </row>
    <row r="698" spans="1:5">
      <c r="A698" s="11"/>
      <c r="B698" s="11"/>
      <c r="D698" s="5"/>
      <c r="E698" s="11"/>
    </row>
    <row r="699" spans="1:5">
      <c r="A699" s="11"/>
      <c r="B699" s="11"/>
      <c r="D699" s="5"/>
      <c r="E699" s="11"/>
    </row>
    <row r="700" spans="1:5">
      <c r="A700" s="11"/>
      <c r="B700" s="11"/>
      <c r="D700" s="5"/>
      <c r="E700" s="11"/>
    </row>
    <row r="701" spans="1:5">
      <c r="A701" s="11"/>
      <c r="B701" s="11"/>
      <c r="D701" s="5"/>
      <c r="E701" s="11"/>
    </row>
    <row r="702" spans="1:5">
      <c r="A702" s="11"/>
      <c r="B702" s="11"/>
      <c r="D702" s="5"/>
      <c r="E702" s="11"/>
    </row>
    <row r="703" spans="1:5">
      <c r="A703" s="11"/>
      <c r="B703" s="11"/>
      <c r="D703" s="5"/>
      <c r="E703" s="11"/>
    </row>
    <row r="704" spans="1:5">
      <c r="A704" s="11"/>
      <c r="B704" s="11"/>
      <c r="D704" s="5"/>
      <c r="E704" s="11"/>
    </row>
    <row r="705" spans="1:5">
      <c r="A705" s="11"/>
      <c r="B705" s="11"/>
      <c r="D705" s="5"/>
      <c r="E705" s="11"/>
    </row>
    <row r="706" spans="1:5">
      <c r="A706" s="11"/>
      <c r="B706" s="11"/>
      <c r="D706" s="5"/>
      <c r="E706" s="11"/>
    </row>
    <row r="707" spans="1:5">
      <c r="A707" s="11"/>
      <c r="B707" s="11"/>
      <c r="D707" s="5"/>
      <c r="E707" s="11"/>
    </row>
    <row r="708" spans="1:5">
      <c r="A708" s="11"/>
      <c r="B708" s="11"/>
      <c r="D708" s="5"/>
      <c r="E708" s="11"/>
    </row>
    <row r="709" spans="1:5">
      <c r="A709" s="11"/>
      <c r="B709" s="11"/>
      <c r="D709" s="5"/>
      <c r="E709" s="11"/>
    </row>
    <row r="710" spans="1:5">
      <c r="A710" s="11"/>
      <c r="B710" s="11"/>
      <c r="D710" s="5"/>
      <c r="E710" s="11"/>
    </row>
    <row r="711" spans="1:5">
      <c r="A711" s="11"/>
      <c r="B711" s="11"/>
      <c r="D711" s="5"/>
      <c r="E711" s="11"/>
    </row>
    <row r="712" spans="1:5">
      <c r="A712" s="11"/>
      <c r="B712" s="11"/>
      <c r="D712" s="5"/>
      <c r="E712" s="11"/>
    </row>
    <row r="713" spans="1:5">
      <c r="A713" s="11"/>
      <c r="B713" s="11"/>
      <c r="D713" s="5"/>
      <c r="E713" s="11"/>
    </row>
    <row r="714" spans="1:5">
      <c r="A714" s="11"/>
      <c r="B714" s="11"/>
      <c r="D714" s="5"/>
      <c r="E714" s="11"/>
    </row>
    <row r="715" spans="1:5">
      <c r="A715" s="11"/>
      <c r="B715" s="11"/>
      <c r="D715" s="5"/>
      <c r="E715" s="11"/>
    </row>
    <row r="716" spans="1:5">
      <c r="A716" s="11"/>
      <c r="B716" s="11"/>
      <c r="D716" s="5"/>
      <c r="E716" s="11"/>
    </row>
    <row r="717" spans="1:5">
      <c r="A717" s="11"/>
      <c r="B717" s="11"/>
      <c r="D717" s="5"/>
      <c r="E717" s="11"/>
    </row>
    <row r="718" spans="1:5">
      <c r="A718" s="11"/>
      <c r="B718" s="11"/>
      <c r="D718" s="5"/>
      <c r="E718" s="11"/>
    </row>
    <row r="719" spans="1:5">
      <c r="A719" s="11"/>
      <c r="B719" s="11"/>
      <c r="D719" s="5"/>
      <c r="E719" s="11"/>
    </row>
    <row r="720" spans="1:5">
      <c r="A720" s="11"/>
      <c r="B720" s="11"/>
      <c r="D720" s="5"/>
      <c r="E720" s="11"/>
    </row>
    <row r="721" spans="1:5">
      <c r="A721" s="11"/>
      <c r="B721" s="11"/>
      <c r="D721" s="5"/>
      <c r="E721" s="11"/>
    </row>
    <row r="722" spans="1:5">
      <c r="A722" s="11"/>
      <c r="B722" s="11"/>
      <c r="D722" s="5"/>
      <c r="E722" s="11"/>
    </row>
    <row r="723" spans="1:5">
      <c r="A723" s="11"/>
      <c r="B723" s="11"/>
      <c r="D723" s="5"/>
      <c r="E723" s="11"/>
    </row>
    <row r="724" spans="1:5">
      <c r="A724" s="11"/>
      <c r="B724" s="11"/>
      <c r="D724" s="5"/>
      <c r="E724" s="11"/>
    </row>
    <row r="725" spans="1:5">
      <c r="A725" s="11"/>
      <c r="B725" s="11"/>
      <c r="D725" s="5"/>
      <c r="E725" s="11"/>
    </row>
    <row r="726" spans="1:5">
      <c r="A726" s="11"/>
      <c r="B726" s="11"/>
      <c r="D726" s="5"/>
      <c r="E726" s="11"/>
    </row>
    <row r="727" spans="1:5">
      <c r="A727" s="11"/>
      <c r="B727" s="11"/>
      <c r="D727" s="5"/>
      <c r="E727" s="11"/>
    </row>
    <row r="728" spans="1:5">
      <c r="A728" s="11"/>
      <c r="B728" s="11"/>
      <c r="D728" s="5"/>
      <c r="E728" s="11"/>
    </row>
  </sheetData>
  <mergeCells count="4">
    <mergeCell ref="D5:G5"/>
    <mergeCell ref="D6:F6"/>
    <mergeCell ref="H6:L6"/>
    <mergeCell ref="M6:Q6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Y251"/>
  <sheetViews>
    <sheetView tabSelected="1" zoomScale="40" zoomScaleNormal="40" workbookViewId="0">
      <selection activeCell="AB24" sqref="AB24"/>
    </sheetView>
  </sheetViews>
  <sheetFormatPr baseColWidth="10" defaultRowHeight="15"/>
  <cols>
    <col min="2" max="2" width="14" customWidth="1"/>
    <col min="3" max="3" width="13.85546875" customWidth="1"/>
    <col min="5" max="5" width="13.5703125" customWidth="1"/>
    <col min="6" max="6" width="13" customWidth="1"/>
    <col min="8" max="8" width="12.85546875" customWidth="1"/>
    <col min="9" max="9" width="17.28515625" customWidth="1"/>
    <col min="10" max="10" width="15.85546875" customWidth="1"/>
    <col min="11" max="11" width="16.42578125" customWidth="1"/>
    <col min="12" max="12" width="13.5703125" customWidth="1"/>
    <col min="13" max="13" width="12.7109375" bestFit="1" customWidth="1"/>
    <col min="14" max="14" width="13.140625" customWidth="1"/>
    <col min="15" max="15" width="13.5703125" customWidth="1"/>
    <col min="16" max="16" width="14" customWidth="1"/>
    <col min="17" max="17" width="12.7109375" customWidth="1"/>
    <col min="18" max="18" width="12.42578125" customWidth="1"/>
    <col min="19" max="19" width="13.28515625" customWidth="1"/>
    <col min="20" max="20" width="13" customWidth="1"/>
  </cols>
  <sheetData>
    <row r="1" spans="2:25">
      <c r="B1" s="13" t="s">
        <v>48</v>
      </c>
      <c r="C1" s="13" t="s">
        <v>49</v>
      </c>
    </row>
    <row r="2" spans="2:25">
      <c r="B2" s="16">
        <v>90</v>
      </c>
      <c r="C2">
        <f>(B2*2*PI())/360</f>
        <v>1.5707963267948966</v>
      </c>
    </row>
    <row r="7" spans="2:25">
      <c r="B7" s="20" t="s">
        <v>39</v>
      </c>
      <c r="C7" s="20"/>
      <c r="D7" s="20"/>
      <c r="E7" s="20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2:25">
      <c r="B8" s="20" t="s">
        <v>50</v>
      </c>
      <c r="C8" s="20"/>
      <c r="D8" s="20"/>
      <c r="E8" s="16" t="s">
        <v>51</v>
      </c>
      <c r="F8" s="16"/>
      <c r="G8" s="16" t="s">
        <v>40</v>
      </c>
      <c r="H8" s="16"/>
      <c r="I8" s="16"/>
      <c r="J8" s="16"/>
      <c r="K8" s="16"/>
      <c r="L8" s="16"/>
      <c r="M8" s="16"/>
      <c r="N8" s="20" t="s">
        <v>30</v>
      </c>
      <c r="O8" s="20"/>
      <c r="P8" s="20"/>
      <c r="Q8" s="20"/>
      <c r="R8" s="20"/>
      <c r="S8" s="20"/>
      <c r="T8" s="20"/>
      <c r="U8" s="20"/>
    </row>
    <row r="9" spans="2:25">
      <c r="B9" s="16" t="s">
        <v>24</v>
      </c>
      <c r="C9" s="16" t="s">
        <v>25</v>
      </c>
      <c r="D9" s="16" t="s">
        <v>26</v>
      </c>
      <c r="E9" s="16" t="s">
        <v>24</v>
      </c>
      <c r="F9" s="16" t="s">
        <v>27</v>
      </c>
      <c r="G9" s="16" t="s">
        <v>28</v>
      </c>
      <c r="H9" s="16" t="s">
        <v>29</v>
      </c>
      <c r="I9" s="20" t="s">
        <v>47</v>
      </c>
      <c r="J9" s="20"/>
      <c r="K9" s="20"/>
      <c r="L9" s="20"/>
      <c r="M9" s="20"/>
      <c r="N9" s="20" t="s">
        <v>52</v>
      </c>
      <c r="O9" s="20"/>
      <c r="P9" s="20"/>
      <c r="Q9" s="20"/>
      <c r="R9" s="21" t="s">
        <v>53</v>
      </c>
      <c r="S9" s="21"/>
      <c r="T9" s="21"/>
      <c r="U9" s="21"/>
    </row>
    <row r="10" spans="2:25">
      <c r="B10" s="3" t="s">
        <v>16</v>
      </c>
      <c r="C10" s="3" t="s">
        <v>15</v>
      </c>
      <c r="D10" s="3" t="s">
        <v>17</v>
      </c>
      <c r="E10" s="3" t="s">
        <v>19</v>
      </c>
      <c r="F10" s="3" t="s">
        <v>19</v>
      </c>
      <c r="G10" s="3" t="s">
        <v>20</v>
      </c>
      <c r="H10" s="3" t="s">
        <v>21</v>
      </c>
      <c r="I10" s="17" t="s">
        <v>41</v>
      </c>
      <c r="J10" s="17" t="s">
        <v>42</v>
      </c>
      <c r="K10" s="17" t="s">
        <v>43</v>
      </c>
      <c r="L10" s="17" t="s">
        <v>44</v>
      </c>
      <c r="M10" s="17" t="s">
        <v>45</v>
      </c>
      <c r="N10" s="17" t="s">
        <v>31</v>
      </c>
      <c r="O10" s="17" t="s">
        <v>32</v>
      </c>
      <c r="P10" s="17" t="s">
        <v>33</v>
      </c>
      <c r="Q10" s="17" t="s">
        <v>46</v>
      </c>
      <c r="R10" s="16" t="s">
        <v>31</v>
      </c>
      <c r="S10" s="16" t="s">
        <v>32</v>
      </c>
      <c r="T10" s="16" t="s">
        <v>33</v>
      </c>
      <c r="U10" s="16" t="s">
        <v>46</v>
      </c>
      <c r="V10" s="8" t="s">
        <v>55</v>
      </c>
      <c r="W10" s="18" t="s">
        <v>56</v>
      </c>
      <c r="X10" s="19" t="s">
        <v>57</v>
      </c>
      <c r="Y10" s="19" t="s">
        <v>58</v>
      </c>
    </row>
    <row r="11" spans="2:25">
      <c r="B11" s="16">
        <f xml:space="preserve"> -('P1(L)'!D9*SIN(Resultados!$C$2/2)+'P3(L)'!D9*SIN(Resultados!$C$2/2)+'P5(L)'!D9*SIN(Resultados!$C$2/2))+('P2(R)'!D9*SIN(Resultados!$C$2/2)+'P4(R)'!D9*SIN(Resultados!$C$2/2)+'P6(R)'!D9*SIN(Resultados!$C$2/2))-('P1(L)'!G9*COS(Resultados!$C$2/2)+'P3(L)'!G9*COS(Resultados!$C$2/2)+'P5(L)'!G9*COS(Resultados!$C$2/2))-('P2(R)'!G9*COS(Resultados!$C$2/2)+'P4(R)'!G9*COS(Resultados!$C$2/2)+'P6(R)'!G9*COS(Resultados!$C$2/2))</f>
        <v>-4.2632564145606011E-14</v>
      </c>
      <c r="C11" s="16">
        <f>-('P1(L)'!E9*SIN(Resultados!$C$2/2)+'P3(L)'!E9*SIN(Resultados!$C$2/2)+'P5(L)'!E9*SIN(Resultados!$C$2/2))+('P2(R)'!E9*SIN(Resultados!$C$2/2)+'P4(R)'!E9*SIN(Resultados!$C$2/2)+'P6(R)'!E9*SIN(Resultados!$C$2/2))</f>
        <v>9.2370555648813024E-14</v>
      </c>
      <c r="D11" s="17">
        <f>-('P1(L)'!F9*SIN(Resultados!$C$2/2)+'P3(L)'!F9*SIN(Resultados!$C$2/2)+'P5(L)'!F9*SIN(Resultados!$C$2/2))+('P2(R)'!F9*SIN(Resultados!$C$2/2)+'P4(R)'!F9*SIN(Resultados!$C$2/2)+'P6(R)'!F9*SIN(Resultados!$C$2/2))</f>
        <v>-1.8873791418627661E-15</v>
      </c>
      <c r="E11" s="16">
        <f>'P1(L)'!D9*COS(Resultados!$C$2/2)+'P3(L)'!D9*COS(Resultados!$C$2/2)+'P5(L)'!D9*COS(Resultados!$C$2/2)+'P2(R)'!D9*COS(Resultados!$C$2/2)+'P4(R)'!D9*COS(Resultados!$C$2/2)+'P6(R)'!D9*COS(Resultados!$C$2/2)-'P1(L)'!G9*SIN(Resultados!$C$2/2)-'P3(L)'!G9*SIN(Resultados!$C$2/2)-'P5(L)'!G9*SIN(Resultados!$C$2/2)+'P2(R)'!G9*SIN(Resultados!$C$2/2)+'P4(R)'!G9*SIN(Resultados!$C$2/2)+'P6(R)'!G9*SIN(Resultados!$C$2/2)</f>
        <v>0</v>
      </c>
      <c r="F11" s="16">
        <f>'P1(L)'!J9+'P2(R)'!J9+'P3(L)'!J9+'P4(R)'!J9+'P5(L)'!J9+'P6(R)'!J9</f>
        <v>10.463396499999998</v>
      </c>
      <c r="G11" s="16">
        <f>'P1(L)'!K9+'P2(R)'!K9+'P3(L)'!K9+'P4(R)'!K9+'P5(L)'!K9+'P6(R)'!K9</f>
        <v>-2.9276550888582031</v>
      </c>
      <c r="H11" s="16">
        <f>'P1(L)'!L9+'P2(R)'!L9+'P3(L)'!L9+'P4(R)'!L9+'P5(L)'!L9+'P6(R)'!L9</f>
        <v>3.8202090365923862E-2</v>
      </c>
      <c r="I11" s="17">
        <f>'P1(L)'!M9+'P2(R)'!M9+'P3(L)'!M9+'P4(R)'!M9+'P5(L)'!M9+'P6(R)'!M9</f>
        <v>0</v>
      </c>
      <c r="J11" s="17">
        <f>'P1(L)'!N9+'P2(R)'!N9+'P3(L)'!N9+'P4(R)'!N9+'P5(L)'!N9+'P6(R)'!N9</f>
        <v>0</v>
      </c>
      <c r="K11" s="17">
        <f>'P1(L)'!O9+'P2(R)'!O9+'P3(L)'!O9+'P4(R)'!O9+'P5(L)'!O9+'P6(R)'!O9</f>
        <v>6.0002015915601197</v>
      </c>
      <c r="L11" s="17">
        <f>'P1(L)'!P9+'P2(R)'!P9+'P3(L)'!P9+'P4(R)'!P9+'P5(L)'!P9+'P6(R)'!P9</f>
        <v>9.9920072216264089E-16</v>
      </c>
      <c r="M11" s="17">
        <f>'P1(L)'!Q9+'P2(R)'!Q9+'P3(L)'!Q9+'P4(R)'!Q9+'P5(L)'!Q9+'P6(R)'!Q9</f>
        <v>-5.2388648974499574E-16</v>
      </c>
      <c r="N11">
        <f>(0*'P1(L)'!D9+0.02*'P2(R)'!D9+0.09*'P3(L)'!D9+(0.02+0.09)*'P4(R)'!D9+2*0.09*'P5(L)'!D9+(0.02+2*0.09)*'P6(R)'!D9)*COS($C$2/2)</f>
        <v>-63.923582160073487</v>
      </c>
      <c r="O11">
        <f>(0*'P1(L)'!E9+0.02*'P2(R)'!E9+0.09*'P3(L)'!E9+(0.02+0.09)*'P4(R)'!E9+2*0.09*'P5(L)'!E9+(0.02+2*0.09)*'P6(R)'!E9)*COS($C$2/2)</f>
        <v>8.1644807851556316E-15</v>
      </c>
      <c r="P11">
        <f>(0*'P1(L)'!F9+0.02*'P2(R)'!F9+0.09*'P3(L)'!F9+(0.02+0.09)*'P4(R)'!F9+2*0.09*'P5(L)'!F9+(0.02+2*0.09)*'P6(R)'!F9)*COS($C$2/2)</f>
        <v>0.35448687812759289</v>
      </c>
      <c r="Q11">
        <f>(0*'P1(L)'!G9+0.02*'P2(R)'!G9+0.09*'P3(L)'!G9+(0.02+0.09)*'P4(R)'!G9+2*0.09*'P5(L)'!G9+(0.02+2*0.09)*'P6(R)'!G9)*COS($C$2/2)</f>
        <v>8.2437484471263129</v>
      </c>
      <c r="R11" s="17">
        <f>(0*'P1(L)'!D9-0.02*'P2(R)'!D9+0.09*'P3(L)'!D9-(0.02+0.09)*'P4(R)'!D9+2*0.09*'P5(L)'!D9-(0.02+2*0.09)*'P6(R)'!D9)*SIN($C$2/2)</f>
        <v>-17.128272217096224</v>
      </c>
      <c r="S11" s="17">
        <f>(0*'P1(L)'!E9-0.02*'P2(R)'!E9+0.09*'P3(L)'!E9-(0.02+0.09)*'P4(R)'!E9+2*0.09*'P5(L)'!E9-(0.02+2*0.09)*'P6(R)'!E9)*SIN($C$2/2)</f>
        <v>-13.583131795594218</v>
      </c>
      <c r="T11" s="17">
        <f>(0*'P1(L)'!F9-0.02*'P2(R)'!F9+0.09*'P3(L)'!F9-(0.02+0.09)*'P4(R)'!F9+2*0.09*'P5(L)'!F9-(0.02+2*0.09)*'P6(R)'!F9)*SIN($C$2/2)</f>
        <v>4.5140158187158533E-16</v>
      </c>
      <c r="U11" s="17">
        <f>(0*'P1(L)'!G9-0.02*'P2(R)'!G9+0.09*'P3(L)'!G9-(0.02+0.09)*'P4(R)'!G9+2*0.09*'P5(L)'!G9-(0.02+2*0.09)*'P6(R)'!G9)*SIN($C$2/2)</f>
        <v>-30.766088049492406</v>
      </c>
      <c r="V11">
        <f>-('P1(L)'!R9+'P2(R)'!R9+'P3(L)'!R9+'P4(R)'!R9+'P5(L)'!R9+'P6(R)'!R9)</f>
        <v>7.5739278485087072</v>
      </c>
      <c r="W11">
        <f>F11+G11+H11</f>
        <v>7.5739435015077188</v>
      </c>
      <c r="X11">
        <f>N11+O11+P11+Q11</f>
        <v>-55.32534683481957</v>
      </c>
      <c r="Y11">
        <f>R11+S11+T11+U11</f>
        <v>-61.477492062182847</v>
      </c>
    </row>
    <row r="12" spans="2:25">
      <c r="B12" s="17">
        <f xml:space="preserve"> -('P1(L)'!D10*SIN(Resultados!$C$2/2)+'P3(L)'!D10*SIN(Resultados!$C$2/2)+'P5(L)'!D10*SIN(Resultados!$C$2/2))+('P2(R)'!D10*SIN(Resultados!$C$2/2)+'P4(R)'!D10*SIN(Resultados!$C$2/2)+'P6(R)'!D10*SIN(Resultados!$C$2/2))-('P1(L)'!G10*COS(Resultados!$C$2/2)+'P3(L)'!G10*COS(Resultados!$C$2/2)+'P5(L)'!G10*COS(Resultados!$C$2/2))-('P2(R)'!G10*COS(Resultados!$C$2/2)+'P4(R)'!G10*COS(Resultados!$C$2/2)+'P6(R)'!G10*COS(Resultados!$C$2/2))</f>
        <v>9.9475983006414026E-14</v>
      </c>
      <c r="C12" s="17">
        <f>-('P1(L)'!E10*SIN(Resultados!$C$2/2)+'P3(L)'!E10*SIN(Resultados!$C$2/2)+'P5(L)'!E10*SIN(Resultados!$C$2/2))+('P2(R)'!E10*SIN(Resultados!$C$2/2)+'P4(R)'!E10*SIN(Resultados!$C$2/2)+'P6(R)'!E10*SIN(Resultados!$C$2/2))</f>
        <v>9.5923269327613525E-14</v>
      </c>
      <c r="D12" s="17">
        <f>-('P1(L)'!F10*SIN(Resultados!$C$2/2)+'P3(L)'!F10*SIN(Resultados!$C$2/2)+'P5(L)'!F10*SIN(Resultados!$C$2/2))+('P2(R)'!F10*SIN(Resultados!$C$2/2)+'P4(R)'!F10*SIN(Resultados!$C$2/2)+'P6(R)'!F10*SIN(Resultados!$C$2/2))</f>
        <v>0</v>
      </c>
      <c r="E12" s="17">
        <f>'P1(L)'!D10*COS(Resultados!$C$2/2)+'P3(L)'!D10*COS(Resultados!$C$2/2)+'P5(L)'!D10*COS(Resultados!$C$2/2)+'P2(R)'!D10*COS(Resultados!$C$2/2)+'P4(R)'!D10*COS(Resultados!$C$2/2)+'P6(R)'!D10*COS(Resultados!$C$2/2)-'P1(L)'!G10*SIN(Resultados!$C$2/2)-'P3(L)'!G10*SIN(Resultados!$C$2/2)-'P5(L)'!G10*SIN(Resultados!$C$2/2)+'P2(R)'!G10*SIN(Resultados!$C$2/2)+'P4(R)'!G10*SIN(Resultados!$C$2/2)+'P6(R)'!G10*SIN(Resultados!$C$2/2)</f>
        <v>1.9895196601282805E-13</v>
      </c>
      <c r="F12" s="16">
        <f>'P1(L)'!J10+'P2(R)'!J10+'P3(L)'!J10+'P4(R)'!J10+'P5(L)'!J10+'P6(R)'!J10</f>
        <v>37.480330147023004</v>
      </c>
      <c r="G12" s="16">
        <f>'P1(L)'!K10+'P2(R)'!K10+'P3(L)'!K10+'P4(R)'!K10+'P5(L)'!K10+'P6(R)'!K10</f>
        <v>7.7897485607766201</v>
      </c>
      <c r="H12" s="16">
        <f>'P1(L)'!L10+'P2(R)'!L10+'P3(L)'!L10+'P4(R)'!L10+'P5(L)'!L10+'P6(R)'!L10</f>
        <v>-0.22371539772397531</v>
      </c>
      <c r="I12" s="17">
        <f>'P1(L)'!M10+'P2(R)'!M10+'P3(L)'!M10+'P4(R)'!M10+'P5(L)'!M10+'P6(R)'!M10</f>
        <v>0</v>
      </c>
      <c r="J12" s="17">
        <f>'P1(L)'!N10+'P2(R)'!N10+'P3(L)'!N10+'P4(R)'!N10+'P5(L)'!N10+'P6(R)'!N10</f>
        <v>0</v>
      </c>
      <c r="K12" s="17">
        <f>'P1(L)'!O10+'P2(R)'!O10+'P3(L)'!O10+'P4(R)'!O10+'P5(L)'!O10+'P6(R)'!O10</f>
        <v>6.8649674793135729</v>
      </c>
      <c r="L12" s="17">
        <f>'P1(L)'!P10+'P2(R)'!P10+'P3(L)'!P10+'P4(R)'!P10+'P5(L)'!P10+'P6(R)'!P10</f>
        <v>8.8817841970012523E-16</v>
      </c>
      <c r="M12" s="17">
        <f>'P1(L)'!Q10+'P2(R)'!Q10+'P3(L)'!Q10+'P4(R)'!Q10+'P5(L)'!Q10+'P6(R)'!Q10</f>
        <v>-1.0755285551056204E-16</v>
      </c>
      <c r="N12">
        <f>(0*'P1(L)'!D10+0.02*'P2(R)'!D10+0.09*'P3(L)'!D10+(0.02+0.09)*'P4(R)'!D10+2*0.09*'P5(L)'!D10+(0.02+2*0.09)*'P6(R)'!D10)*COS($C$2/2)</f>
        <v>-64.732401617631126</v>
      </c>
      <c r="O12">
        <f>(0*'P1(L)'!E10+0.02*'P2(R)'!E10+0.09*'P3(L)'!E10+(0.02+0.09)*'P4(R)'!E10+2*0.09*'P5(L)'!E10+(0.02+2*0.09)*'P6(R)'!E10)*COS($C$2/2)</f>
        <v>0</v>
      </c>
      <c r="P12">
        <f>(0*'P1(L)'!F10+0.02*'P2(R)'!F10+0.09*'P3(L)'!F10+(0.02+0.09)*'P4(R)'!F10+2*0.09*'P5(L)'!F10+(0.02+2*0.09)*'P6(R)'!F10)*COS($C$2/2)</f>
        <v>0.30418863930431284</v>
      </c>
      <c r="Q12">
        <f>(0*'P1(L)'!G10+0.02*'P2(R)'!G10+0.09*'P3(L)'!G10+(0.02+0.09)*'P4(R)'!G10+2*0.09*'P5(L)'!G10+(0.02+2*0.09)*'P6(R)'!G10)*COS($C$2/2)</f>
        <v>6.6222780384627002</v>
      </c>
      <c r="R12" s="17">
        <f>(0*'P1(L)'!D10-0.02*'P2(R)'!D10+0.09*'P3(L)'!D10-(0.02+0.09)*'P4(R)'!D10+2*0.09*'P5(L)'!D10-(0.02+2*0.09)*'P6(R)'!D10)*SIN($C$2/2)</f>
        <v>-13.759296716486663</v>
      </c>
      <c r="S12" s="17">
        <f>(0*'P1(L)'!E10-0.02*'P2(R)'!E10+0.09*'P3(L)'!E10-(0.02+0.09)*'P4(R)'!E10+2*0.09*'P5(L)'!E10-(0.02+2*0.09)*'P6(R)'!E10)*SIN($C$2/2)</f>
        <v>-14.328457685191122</v>
      </c>
      <c r="T12" s="17">
        <f>(0*'P1(L)'!F10-0.02*'P2(R)'!F10+0.09*'P3(L)'!F10-(0.02+0.09)*'P4(R)'!F10+2*0.09*'P5(L)'!F10-(0.02+2*0.09)*'P6(R)'!F10)*SIN($C$2/2)</f>
        <v>7.8504622934188746E-17</v>
      </c>
      <c r="U12" s="17">
        <f>(0*'P1(L)'!G10-0.02*'P2(R)'!G10+0.09*'P3(L)'!G10-(0.02+0.09)*'P4(R)'!G10+2*0.09*'P5(L)'!G10-(0.02+2*0.09)*'P6(R)'!G10)*SIN($C$2/2)</f>
        <v>-31.155368653089511</v>
      </c>
      <c r="V12">
        <f>-('P1(L)'!R10+'P2(R)'!R10+'P3(L)'!R10+'P4(R)'!R10+'P5(L)'!R10+'P6(R)'!R10)</f>
        <v>45.053360963645488</v>
      </c>
      <c r="W12">
        <f t="shared" ref="W12:W75" si="0">F12+G12+H12</f>
        <v>45.046363310075648</v>
      </c>
      <c r="X12">
        <f t="shared" ref="X12:X75" si="1">N12+O12+P12+Q12</f>
        <v>-57.805934939864109</v>
      </c>
      <c r="Y12">
        <f t="shared" ref="Y12:Y75" si="2">R12+S12+T12+U12</f>
        <v>-59.243123054767295</v>
      </c>
    </row>
    <row r="13" spans="2:25">
      <c r="B13" s="17">
        <f xml:space="preserve"> -('P1(L)'!D11*SIN(Resultados!$C$2/2)+'P3(L)'!D11*SIN(Resultados!$C$2/2)+'P5(L)'!D11*SIN(Resultados!$C$2/2))+('P2(R)'!D11*SIN(Resultados!$C$2/2)+'P4(R)'!D11*SIN(Resultados!$C$2/2)+'P6(R)'!D11*SIN(Resultados!$C$2/2))-('P1(L)'!G11*COS(Resultados!$C$2/2)+'P3(L)'!G11*COS(Resultados!$C$2/2)+'P5(L)'!G11*COS(Resultados!$C$2/2))-('P2(R)'!G11*COS(Resultados!$C$2/2)+'P4(R)'!G11*COS(Resultados!$C$2/2)+'P6(R)'!G11*COS(Resultados!$C$2/2))</f>
        <v>-2.2737367544323206E-13</v>
      </c>
      <c r="C13" s="17">
        <f>-('P1(L)'!E11*SIN(Resultados!$C$2/2)+'P3(L)'!E11*SIN(Resultados!$C$2/2)+'P5(L)'!E11*SIN(Resultados!$C$2/2))+('P2(R)'!E11*SIN(Resultados!$C$2/2)+'P4(R)'!E11*SIN(Resultados!$C$2/2)+'P6(R)'!E11*SIN(Resultados!$C$2/2))</f>
        <v>-7.1054273576010019E-14</v>
      </c>
      <c r="D13" s="17">
        <f>-('P1(L)'!F11*SIN(Resultados!$C$2/2)+'P3(L)'!F11*SIN(Resultados!$C$2/2)+'P5(L)'!F11*SIN(Resultados!$C$2/2))+('P2(R)'!F11*SIN(Resultados!$C$2/2)+'P4(R)'!F11*SIN(Resultados!$C$2/2)+'P6(R)'!F11*SIN(Resultados!$C$2/2))</f>
        <v>4.4408920985006262E-15</v>
      </c>
      <c r="E13" s="17">
        <f>'P1(L)'!D11*COS(Resultados!$C$2/2)+'P3(L)'!D11*COS(Resultados!$C$2/2)+'P5(L)'!D11*COS(Resultados!$C$2/2)+'P2(R)'!D11*COS(Resultados!$C$2/2)+'P4(R)'!D11*COS(Resultados!$C$2/2)+'P6(R)'!D11*COS(Resultados!$C$2/2)-'P1(L)'!G11*SIN(Resultados!$C$2/2)-'P3(L)'!G11*SIN(Resultados!$C$2/2)-'P5(L)'!G11*SIN(Resultados!$C$2/2)+'P2(R)'!G11*SIN(Resultados!$C$2/2)+'P4(R)'!G11*SIN(Resultados!$C$2/2)+'P6(R)'!G11*SIN(Resultados!$C$2/2)</f>
        <v>1.4921397450962104E-13</v>
      </c>
      <c r="F13" s="16">
        <f>'P1(L)'!J11+'P2(R)'!J11+'P3(L)'!J11+'P4(R)'!J11+'P5(L)'!J11+'P6(R)'!J11</f>
        <v>69.785940398286243</v>
      </c>
      <c r="G13" s="16">
        <f>'P1(L)'!K11+'P2(R)'!K11+'P3(L)'!K11+'P4(R)'!K11+'P5(L)'!K11+'P6(R)'!K11</f>
        <v>19.641878535091521</v>
      </c>
      <c r="H13" s="16">
        <f>'P1(L)'!L11+'P2(R)'!L11+'P3(L)'!L11+'P4(R)'!L11+'P5(L)'!L11+'P6(R)'!L11</f>
        <v>-0.51213968492291473</v>
      </c>
      <c r="I13" s="17">
        <f>'P1(L)'!M11+'P2(R)'!M11+'P3(L)'!M11+'P4(R)'!M11+'P5(L)'!M11+'P6(R)'!M11</f>
        <v>-4.9960036108132044E-16</v>
      </c>
      <c r="J13" s="17">
        <f>'P1(L)'!N11+'P2(R)'!N11+'P3(L)'!N11+'P4(R)'!N11+'P5(L)'!N11+'P6(R)'!N11</f>
        <v>0</v>
      </c>
      <c r="K13" s="17">
        <f>'P1(L)'!O11+'P2(R)'!O11+'P3(L)'!O11+'P4(R)'!O11+'P5(L)'!O11+'P6(R)'!O11</f>
        <v>7.5606950842054932</v>
      </c>
      <c r="L13" s="17">
        <f>'P1(L)'!P11+'P2(R)'!P11+'P3(L)'!P11+'P4(R)'!P11+'P5(L)'!P11+'P6(R)'!P11</f>
        <v>-2.2204460492503131E-16</v>
      </c>
      <c r="M13" s="17">
        <f>'P1(L)'!Q11+'P2(R)'!Q11+'P3(L)'!Q11+'P4(R)'!Q11+'P5(L)'!Q11+'P6(R)'!Q11</f>
        <v>1.2490009027033011E-16</v>
      </c>
      <c r="N13">
        <f>(0*'P1(L)'!D11+0.02*'P2(R)'!D11+0.09*'P3(L)'!D11+(0.02+0.09)*'P4(R)'!D11+2*0.09*'P5(L)'!D11+(0.02+2*0.09)*'P6(R)'!D11)*COS($C$2/2)</f>
        <v>-65.363794061848921</v>
      </c>
      <c r="O13">
        <f>(0*'P1(L)'!E11+0.02*'P2(R)'!E11+0.09*'P3(L)'!E11+(0.02+0.09)*'P4(R)'!E11+2*0.09*'P5(L)'!E11+(0.02+2*0.09)*'P6(R)'!E11)*COS($C$2/2)</f>
        <v>-1.6328961570311263E-14</v>
      </c>
      <c r="P13">
        <f>(0*'P1(L)'!F11+0.02*'P2(R)'!F11+0.09*'P3(L)'!F11+(0.02+0.09)*'P4(R)'!F11+2*0.09*'P5(L)'!F11+(0.02+2*0.09)*'P6(R)'!F11)*COS($C$2/2)</f>
        <v>0.24059589728439659</v>
      </c>
      <c r="Q13">
        <f>(0*'P1(L)'!G11+0.02*'P2(R)'!G11+0.09*'P3(L)'!G11+(0.02+0.09)*'P4(R)'!G11+2*0.09*'P5(L)'!G11+(0.02+2*0.09)*'P6(R)'!G11)*COS($C$2/2)</f>
        <v>4.9826564260045778</v>
      </c>
      <c r="R13" s="17">
        <f>(0*'P1(L)'!D11-0.02*'P2(R)'!D11+0.09*'P3(L)'!D11-(0.02+0.09)*'P4(R)'!D11+2*0.09*'P5(L)'!D11-(0.02+2*0.09)*'P6(R)'!D11)*SIN($C$2/2)</f>
        <v>-10.352607939974186</v>
      </c>
      <c r="S13" s="17">
        <f>(0*'P1(L)'!E11-0.02*'P2(R)'!E11+0.09*'P3(L)'!E11-(0.02+0.09)*'P4(R)'!E11+2*0.09*'P5(L)'!E11-(0.02+2*0.09)*'P6(R)'!E11)*SIN($C$2/2)</f>
        <v>-14.916797993966521</v>
      </c>
      <c r="T13" s="17">
        <f>(0*'P1(L)'!F11-0.02*'P2(R)'!F11+0.09*'P3(L)'!F11-(0.02+0.09)*'P4(R)'!F11+2*0.09*'P5(L)'!F11-(0.02+2*0.09)*'P6(R)'!F11)*SIN($C$2/2)</f>
        <v>-6.8691545067415152E-16</v>
      </c>
      <c r="U13" s="17">
        <f>(0*'P1(L)'!G11-0.02*'P2(R)'!G11+0.09*'P3(L)'!G11-(0.02+0.09)*'P4(R)'!G11+2*0.09*'P5(L)'!G11-(0.02+2*0.09)*'P6(R)'!G11)*SIN($C$2/2)</f>
        <v>-31.459254556791628</v>
      </c>
      <c r="V13">
        <f>-('P1(L)'!R11+'P2(R)'!R11+'P3(L)'!R11+'P4(R)'!R11+'P5(L)'!R11+'P6(R)'!R11)</f>
        <v>88.930138624062351</v>
      </c>
      <c r="W13">
        <f t="shared" si="0"/>
        <v>88.91567924845485</v>
      </c>
      <c r="X13">
        <f t="shared" si="1"/>
        <v>-60.140541738559961</v>
      </c>
      <c r="Y13">
        <f t="shared" si="2"/>
        <v>-56.728660490732338</v>
      </c>
    </row>
    <row r="14" spans="2:25">
      <c r="B14" s="17">
        <f xml:space="preserve"> -('P1(L)'!D12*SIN(Resultados!$C$2/2)+'P3(L)'!D12*SIN(Resultados!$C$2/2)+'P5(L)'!D12*SIN(Resultados!$C$2/2))+('P2(R)'!D12*SIN(Resultados!$C$2/2)+'P4(R)'!D12*SIN(Resultados!$C$2/2)+'P6(R)'!D12*SIN(Resultados!$C$2/2))-('P1(L)'!G12*COS(Resultados!$C$2/2)+'P3(L)'!G12*COS(Resultados!$C$2/2)+'P5(L)'!G12*COS(Resultados!$C$2/2))-('P2(R)'!G12*COS(Resultados!$C$2/2)+'P4(R)'!G12*COS(Resultados!$C$2/2)+'P6(R)'!G12*COS(Resultados!$C$2/2))</f>
        <v>3.0553337637684308E-13</v>
      </c>
      <c r="C14" s="17">
        <f>-('P1(L)'!E12*SIN(Resultados!$C$2/2)+'P3(L)'!E12*SIN(Resultados!$C$2/2)+'P5(L)'!E12*SIN(Resultados!$C$2/2))+('P2(R)'!E12*SIN(Resultados!$C$2/2)+'P4(R)'!E12*SIN(Resultados!$C$2/2)+'P6(R)'!E12*SIN(Resultados!$C$2/2))</f>
        <v>4.2632564145606011E-14</v>
      </c>
      <c r="D14" s="17">
        <f>-('P1(L)'!F12*SIN(Resultados!$C$2/2)+'P3(L)'!F12*SIN(Resultados!$C$2/2)+'P5(L)'!F12*SIN(Resultados!$C$2/2))+('P2(R)'!F12*SIN(Resultados!$C$2/2)+'P4(R)'!F12*SIN(Resultados!$C$2/2)+'P6(R)'!F12*SIN(Resultados!$C$2/2))</f>
        <v>-4.163336342344337E-15</v>
      </c>
      <c r="E14" s="17">
        <f>'P1(L)'!D12*COS(Resultados!$C$2/2)+'P3(L)'!D12*COS(Resultados!$C$2/2)+'P5(L)'!D12*COS(Resultados!$C$2/2)+'P2(R)'!D12*COS(Resultados!$C$2/2)+'P4(R)'!D12*COS(Resultados!$C$2/2)+'P6(R)'!D12*COS(Resultados!$C$2/2)-'P1(L)'!G12*SIN(Resultados!$C$2/2)-'P3(L)'!G12*SIN(Resultados!$C$2/2)-'P5(L)'!G12*SIN(Resultados!$C$2/2)+'P2(R)'!G12*SIN(Resultados!$C$2/2)+'P4(R)'!G12*SIN(Resultados!$C$2/2)+'P6(R)'!G12*SIN(Resultados!$C$2/2)</f>
        <v>0</v>
      </c>
      <c r="F14" s="16">
        <f>'P1(L)'!J12+'P2(R)'!J12+'P3(L)'!J12+'P4(R)'!J12+'P5(L)'!J12+'P6(R)'!J12</f>
        <v>106.12840491222114</v>
      </c>
      <c r="G14" s="16">
        <f>'P1(L)'!K12+'P2(R)'!K12+'P3(L)'!K12+'P4(R)'!K12+'P5(L)'!K12+'P6(R)'!K12</f>
        <v>32.185062014977255</v>
      </c>
      <c r="H14" s="16">
        <f>'P1(L)'!L12+'P2(R)'!L12+'P3(L)'!L12+'P4(R)'!L12+'P5(L)'!L12+'P6(R)'!L12</f>
        <v>-0.80326926855800185</v>
      </c>
      <c r="I14" s="17">
        <f>'P1(L)'!M12+'P2(R)'!M12+'P3(L)'!M12+'P4(R)'!M12+'P5(L)'!M12+'P6(R)'!M12</f>
        <v>4.4408920985006262E-16</v>
      </c>
      <c r="J14" s="17">
        <f>'P1(L)'!N12+'P2(R)'!N12+'P3(L)'!N12+'P4(R)'!N12+'P5(L)'!N12+'P6(R)'!N12</f>
        <v>0</v>
      </c>
      <c r="K14" s="17">
        <f>'P1(L)'!O12+'P2(R)'!O12+'P3(L)'!O12+'P4(R)'!O12+'P5(L)'!O12+'P6(R)'!O12</f>
        <v>8.0702532836159051</v>
      </c>
      <c r="L14" s="17">
        <f>'P1(L)'!P12+'P2(R)'!P12+'P3(L)'!P12+'P4(R)'!P12+'P5(L)'!P12+'P6(R)'!P12</f>
        <v>6.6613381477509392E-16</v>
      </c>
      <c r="M14" s="17">
        <f>'P1(L)'!Q12+'P2(R)'!Q12+'P3(L)'!Q12+'P4(R)'!Q12+'P5(L)'!Q12+'P6(R)'!Q12</f>
        <v>-2.2898349882893854E-16</v>
      </c>
      <c r="N14">
        <f>(0*'P1(L)'!D12+0.02*'P2(R)'!D12+0.09*'P3(L)'!D12+(0.02+0.09)*'P4(R)'!D12+2*0.09*'P5(L)'!D12+(0.02+2*0.09)*'P6(R)'!D12)*COS($C$2/2)</f>
        <v>-65.816028889924837</v>
      </c>
      <c r="O14">
        <f>(0*'P1(L)'!E12+0.02*'P2(R)'!E12+0.09*'P3(L)'!E12+(0.02+0.09)*'P4(R)'!E12+2*0.09*'P5(L)'!E12+(0.02+2*0.09)*'P6(R)'!E12)*COS($C$2/2)</f>
        <v>1.3816813636417222E-14</v>
      </c>
      <c r="P14">
        <f>(0*'P1(L)'!F12+0.02*'P2(R)'!F12+0.09*'P3(L)'!F12+(0.02+0.09)*'P4(R)'!F12+2*0.09*'P5(L)'!F12+(0.02+2*0.09)*'P6(R)'!F12)*COS($C$2/2)</f>
        <v>0.1664879600459459</v>
      </c>
      <c r="Q14">
        <f>(0*'P1(L)'!G12+0.02*'P2(R)'!G12+0.09*'P3(L)'!G12+(0.02+0.09)*'P4(R)'!G12+2*0.09*'P5(L)'!G12+(0.02+2*0.09)*'P6(R)'!G12)*COS($C$2/2)</f>
        <v>3.3293776986229382</v>
      </c>
      <c r="R14" s="17">
        <f>(0*'P1(L)'!D12-0.02*'P2(R)'!D12+0.09*'P3(L)'!D12-(0.02+0.09)*'P4(R)'!D12+2*0.09*'P5(L)'!D12-(0.02+2*0.09)*'P6(R)'!D12)*SIN($C$2/2)</f>
        <v>-6.917543384699254</v>
      </c>
      <c r="S14" s="17">
        <f>(0*'P1(L)'!E12-0.02*'P2(R)'!E12+0.09*'P3(L)'!E12-(0.02+0.09)*'P4(R)'!E12+2*0.09*'P5(L)'!E12-(0.02+2*0.09)*'P6(R)'!E12)*SIN($C$2/2)</f>
        <v>-15.341706742379387</v>
      </c>
      <c r="T14" s="17">
        <f>(0*'P1(L)'!F12-0.02*'P2(R)'!F12+0.09*'P3(L)'!F12-(0.02+0.09)*'P4(R)'!F12+2*0.09*'P5(L)'!F12-(0.02+2*0.09)*'P6(R)'!F12)*SIN($C$2/2)</f>
        <v>6.8200891174076478E-16</v>
      </c>
      <c r="U14" s="17">
        <f>(0*'P1(L)'!G12-0.02*'P2(R)'!G12+0.09*'P3(L)'!G12-(0.02+0.09)*'P4(R)'!G12+2*0.09*'P5(L)'!G12-(0.02+2*0.09)*'P6(R)'!G12)*SIN($C$2/2)</f>
        <v>-31.6769128304595</v>
      </c>
      <c r="V14">
        <f>-('P1(L)'!R12+'P2(R)'!R12+'P3(L)'!R12+'P4(R)'!R12+'P5(L)'!R12+'P6(R)'!R12)</f>
        <v>137.53145056554291</v>
      </c>
      <c r="W14">
        <f t="shared" si="0"/>
        <v>137.51019765864038</v>
      </c>
      <c r="X14">
        <f t="shared" si="1"/>
        <v>-62.320163231255947</v>
      </c>
      <c r="Y14">
        <f t="shared" si="2"/>
        <v>-53.936162957538144</v>
      </c>
    </row>
    <row r="15" spans="2:25">
      <c r="B15" s="17">
        <f xml:space="preserve"> -('P1(L)'!D13*SIN(Resultados!$C$2/2)+'P3(L)'!D13*SIN(Resultados!$C$2/2)+'P5(L)'!D13*SIN(Resultados!$C$2/2))+('P2(R)'!D13*SIN(Resultados!$C$2/2)+'P4(R)'!D13*SIN(Resultados!$C$2/2)+'P6(R)'!D13*SIN(Resultados!$C$2/2))-('P1(L)'!G13*COS(Resultados!$C$2/2)+'P3(L)'!G13*COS(Resultados!$C$2/2)+'P5(L)'!G13*COS(Resultados!$C$2/2))-('P2(R)'!G13*COS(Resultados!$C$2/2)+'P4(R)'!G13*COS(Resultados!$C$2/2)+'P6(R)'!G13*COS(Resultados!$C$2/2))</f>
        <v>1.2079226507921703E-13</v>
      </c>
      <c r="C15" s="17">
        <f>-('P1(L)'!E13*SIN(Resultados!$C$2/2)+'P3(L)'!E13*SIN(Resultados!$C$2/2)+'P5(L)'!E13*SIN(Resultados!$C$2/2))+('P2(R)'!E13*SIN(Resultados!$C$2/2)+'P4(R)'!E13*SIN(Resultados!$C$2/2)+'P6(R)'!E13*SIN(Resultados!$C$2/2))</f>
        <v>-7.1054273576010019E-14</v>
      </c>
      <c r="D15" s="17">
        <f>-('P1(L)'!F13*SIN(Resultados!$C$2/2)+'P3(L)'!F13*SIN(Resultados!$C$2/2)+'P5(L)'!F13*SIN(Resultados!$C$2/2))+('P2(R)'!F13*SIN(Resultados!$C$2/2)+'P4(R)'!F13*SIN(Resultados!$C$2/2)+'P6(R)'!F13*SIN(Resultados!$C$2/2))</f>
        <v>8.8817841970012523E-16</v>
      </c>
      <c r="E15" s="17">
        <f>'P1(L)'!D13*COS(Resultados!$C$2/2)+'P3(L)'!D13*COS(Resultados!$C$2/2)+'P5(L)'!D13*COS(Resultados!$C$2/2)+'P2(R)'!D13*COS(Resultados!$C$2/2)+'P4(R)'!D13*COS(Resultados!$C$2/2)+'P6(R)'!D13*COS(Resultados!$C$2/2)-'P1(L)'!G13*SIN(Resultados!$C$2/2)-'P3(L)'!G13*SIN(Resultados!$C$2/2)-'P5(L)'!G13*SIN(Resultados!$C$2/2)+'P2(R)'!G13*SIN(Resultados!$C$2/2)+'P4(R)'!G13*SIN(Resultados!$C$2/2)+'P6(R)'!G13*SIN(Resultados!$C$2/2)</f>
        <v>-9.9475983006414026E-14</v>
      </c>
      <c r="F15" s="16">
        <f>'P1(L)'!J13+'P2(R)'!J13+'P3(L)'!J13+'P4(R)'!J13+'P5(L)'!J13+'P6(R)'!J13</f>
        <v>145.32298726978433</v>
      </c>
      <c r="G15" s="16">
        <f>'P1(L)'!K13+'P2(R)'!K13+'P3(L)'!K13+'P4(R)'!K13+'P5(L)'!K13+'P6(R)'!K13</f>
        <v>44.993554046379558</v>
      </c>
      <c r="H15" s="16">
        <f>'P1(L)'!L13+'P2(R)'!L13+'P3(L)'!L13+'P4(R)'!L13+'P5(L)'!L13+'P6(R)'!L13</f>
        <v>-1.0739519917263003</v>
      </c>
      <c r="I15" s="17">
        <f>'P1(L)'!M13+'P2(R)'!M13+'P3(L)'!M13+'P4(R)'!M13+'P5(L)'!M13+'P6(R)'!M13</f>
        <v>0</v>
      </c>
      <c r="J15" s="17">
        <f>'P1(L)'!N13+'P2(R)'!N13+'P3(L)'!N13+'P4(R)'!N13+'P5(L)'!N13+'P6(R)'!N13</f>
        <v>0</v>
      </c>
      <c r="K15" s="17">
        <f>'P1(L)'!O13+'P2(R)'!O13+'P3(L)'!O13+'P4(R)'!O13+'P5(L)'!O13+'P6(R)'!O13</f>
        <v>8.3810950635486137</v>
      </c>
      <c r="L15" s="17">
        <f>'P1(L)'!P13+'P2(R)'!P13+'P3(L)'!P13+'P4(R)'!P13+'P5(L)'!P13+'P6(R)'!P13</f>
        <v>-4.9960036108132044E-16</v>
      </c>
      <c r="M15" s="17">
        <f>'P1(L)'!Q13+'P2(R)'!Q13+'P3(L)'!Q13+'P4(R)'!Q13+'P5(L)'!Q13+'P6(R)'!Q13</f>
        <v>-1.1796119636642288E-16</v>
      </c>
      <c r="N15">
        <f>(0*'P1(L)'!D13+0.02*'P2(R)'!D13+0.09*'P3(L)'!D13+(0.02+0.09)*'P4(R)'!D13+2*0.09*'P5(L)'!D13+(0.02+2*0.09)*'P6(R)'!D13)*COS($C$2/2)</f>
        <v>-66.087866557629511</v>
      </c>
      <c r="O15">
        <f>(0*'P1(L)'!E13+0.02*'P2(R)'!E13+0.09*'P3(L)'!E13+(0.02+0.09)*'P4(R)'!E13+2*0.09*'P5(L)'!E13+(0.02+2*0.09)*'P6(R)'!E13)*COS($C$2/2)</f>
        <v>0</v>
      </c>
      <c r="P15">
        <f>(0*'P1(L)'!F13+0.02*'P2(R)'!F13+0.09*'P3(L)'!F13+(0.02+0.09)*'P4(R)'!F13+2*0.09*'P5(L)'!F13+(0.02+2*0.09)*'P6(R)'!F13)*COS($C$2/2)</f>
        <v>8.5103700055619041E-2</v>
      </c>
      <c r="Q15">
        <f>(0*'P1(L)'!G13+0.02*'P2(R)'!G13+0.09*'P3(L)'!G13+(0.02+0.09)*'P4(R)'!G13+2*0.09*'P5(L)'!G13+(0.02+2*0.09)*'P6(R)'!G13)*COS($C$2/2)</f>
        <v>1.6669733783916143</v>
      </c>
      <c r="R15" s="17">
        <f>(0*'P1(L)'!D13-0.02*'P2(R)'!D13+0.09*'P3(L)'!D13-(0.02+0.09)*'P4(R)'!D13+2*0.09*'P5(L)'!D13-(0.02+2*0.09)*'P6(R)'!D13)*SIN($C$2/2)</f>
        <v>-3.4635183238393448</v>
      </c>
      <c r="S15" s="17">
        <f>(0*'P1(L)'!E13-0.02*'P2(R)'!E13+0.09*'P3(L)'!E13-(0.02+0.09)*'P4(R)'!E13+2*0.09*'P5(L)'!E13-(0.02+2*0.09)*'P6(R)'!E13)*SIN($C$2/2)</f>
        <v>-15.598528541264187</v>
      </c>
      <c r="T15" s="17">
        <f>(0*'P1(L)'!F13-0.02*'P2(R)'!F13+0.09*'P3(L)'!F13-(0.02+0.09)*'P4(R)'!F13+2*0.09*'P5(L)'!F13-(0.02+2*0.09)*'P6(R)'!F13)*SIN($C$2/2)</f>
        <v>-9.8130778667735933E-18</v>
      </c>
      <c r="U15" s="17">
        <f>(0*'P1(L)'!G13-0.02*'P2(R)'!G13+0.09*'P3(L)'!G13-(0.02+0.09)*'P4(R)'!G13+2*0.09*'P5(L)'!G13-(0.02+2*0.09)*'P6(R)'!G13)*SIN($C$2/2)</f>
        <v>-31.80774688789435</v>
      </c>
      <c r="V15">
        <f>-('P1(L)'!R13+'P2(R)'!R13+'P3(L)'!R13+'P4(R)'!R13+'P5(L)'!R13+'P6(R)'!R13)</f>
        <v>189.26892523411621</v>
      </c>
      <c r="W15">
        <f t="shared" si="0"/>
        <v>189.2425893244376</v>
      </c>
      <c r="X15">
        <f t="shared" si="1"/>
        <v>-64.335789479182267</v>
      </c>
      <c r="Y15">
        <f t="shared" si="2"/>
        <v>-50.869793752997879</v>
      </c>
    </row>
    <row r="16" spans="2:25">
      <c r="B16" s="17">
        <f xml:space="preserve"> -('P1(L)'!D14*SIN(Resultados!$C$2/2)+'P3(L)'!D14*SIN(Resultados!$C$2/2)+'P5(L)'!D14*SIN(Resultados!$C$2/2))+('P2(R)'!D14*SIN(Resultados!$C$2/2)+'P4(R)'!D14*SIN(Resultados!$C$2/2)+'P6(R)'!D14*SIN(Resultados!$C$2/2))-('P1(L)'!G14*COS(Resultados!$C$2/2)+'P3(L)'!G14*COS(Resultados!$C$2/2)+'P5(L)'!G14*COS(Resultados!$C$2/2))-('P2(R)'!G14*COS(Resultados!$C$2/2)+'P4(R)'!G14*COS(Resultados!$C$2/2)+'P6(R)'!G14*COS(Resultados!$C$2/2))</f>
        <v>4.8316906031686813E-13</v>
      </c>
      <c r="C16" s="17">
        <f>-('P1(L)'!E14*SIN(Resultados!$C$2/2)+'P3(L)'!E14*SIN(Resultados!$C$2/2)+'P5(L)'!E14*SIN(Resultados!$C$2/2))+('P2(R)'!E14*SIN(Resultados!$C$2/2)+'P4(R)'!E14*SIN(Resultados!$C$2/2)+'P6(R)'!E14*SIN(Resultados!$C$2/2))</f>
        <v>4.2632564145606011E-14</v>
      </c>
      <c r="D16" s="17">
        <f>-('P1(L)'!F14*SIN(Resultados!$C$2/2)+'P3(L)'!F14*SIN(Resultados!$C$2/2)+'P5(L)'!F14*SIN(Resultados!$C$2/2))+('P2(R)'!F14*SIN(Resultados!$C$2/2)+'P4(R)'!F14*SIN(Resultados!$C$2/2)+'P6(R)'!F14*SIN(Resultados!$C$2/2))</f>
        <v>1.8873791418627661E-15</v>
      </c>
      <c r="E16" s="17">
        <f>'P1(L)'!D14*COS(Resultados!$C$2/2)+'P3(L)'!D14*COS(Resultados!$C$2/2)+'P5(L)'!D14*COS(Resultados!$C$2/2)+'P2(R)'!D14*COS(Resultados!$C$2/2)+'P4(R)'!D14*COS(Resultados!$C$2/2)+'P6(R)'!D14*COS(Resultados!$C$2/2)-'P1(L)'!G14*SIN(Resultados!$C$2/2)-'P3(L)'!G14*SIN(Resultados!$C$2/2)-'P5(L)'!G14*SIN(Resultados!$C$2/2)+'P2(R)'!G14*SIN(Resultados!$C$2/2)+'P4(R)'!G14*SIN(Resultados!$C$2/2)+'P6(R)'!G14*SIN(Resultados!$C$2/2)</f>
        <v>1.4921397450962104E-13</v>
      </c>
      <c r="F16" s="16">
        <f>'P1(L)'!J14+'P2(R)'!J14+'P3(L)'!J14+'P4(R)'!J14+'P5(L)'!J14+'P6(R)'!J14</f>
        <v>186.26130767328479</v>
      </c>
      <c r="G16" s="16">
        <f>'P1(L)'!K14+'P2(R)'!K14+'P3(L)'!K14+'P4(R)'!K14+'P5(L)'!K14+'P6(R)'!K14</f>
        <v>57.667821466532857</v>
      </c>
      <c r="H16" s="16">
        <f>'P1(L)'!L14+'P2(R)'!L14+'P3(L)'!L14+'P4(R)'!L14+'P5(L)'!L14+'P6(R)'!L14</f>
        <v>-1.3033510003713118</v>
      </c>
      <c r="I16" s="17">
        <f>'P1(L)'!M14+'P2(R)'!M14+'P3(L)'!M14+'P4(R)'!M14+'P5(L)'!M14+'P6(R)'!M14</f>
        <v>6.6613381477509392E-16</v>
      </c>
      <c r="J16" s="17">
        <f>'P1(L)'!N14+'P2(R)'!N14+'P3(L)'!N14+'P4(R)'!N14+'P5(L)'!N14+'P6(R)'!N14</f>
        <v>0</v>
      </c>
      <c r="K16" s="17">
        <f>'P1(L)'!O14+'P2(R)'!O14+'P3(L)'!O14+'P4(R)'!O14+'P5(L)'!O14+'P6(R)'!O14</f>
        <v>8.4855664677569642</v>
      </c>
      <c r="L16" s="17">
        <f>'P1(L)'!P14+'P2(R)'!P14+'P3(L)'!P14+'P4(R)'!P14+'P5(L)'!P14+'P6(R)'!P14</f>
        <v>4.7184478546569153E-16</v>
      </c>
      <c r="M16" s="17">
        <f>'P1(L)'!Q14+'P2(R)'!Q14+'P3(L)'!Q14+'P4(R)'!Q14+'P5(L)'!Q14+'P6(R)'!Q14</f>
        <v>-2.3592239273284576E-16</v>
      </c>
      <c r="N16">
        <f>(0*'P1(L)'!D14+0.02*'P2(R)'!D14+0.09*'P3(L)'!D14+(0.02+0.09)*'P4(R)'!D14+2*0.09*'P5(L)'!D14+(0.02+2*0.09)*'P6(R)'!D14)*COS($C$2/2)</f>
        <v>-66.178561976810968</v>
      </c>
      <c r="O16">
        <f>(0*'P1(L)'!E14+0.02*'P2(R)'!E14+0.09*'P3(L)'!E14+(0.02+0.09)*'P4(R)'!E14+2*0.09*'P5(L)'!E14+(0.02+2*0.09)*'P6(R)'!E14)*COS($C$2/2)</f>
        <v>1.3816813636417222E-14</v>
      </c>
      <c r="P16">
        <f>(0*'P1(L)'!F14+0.02*'P2(R)'!F14+0.09*'P3(L)'!F14+(0.02+0.09)*'P4(R)'!F14+2*0.09*'P5(L)'!F14+(0.02+2*0.09)*'P6(R)'!F14)*COS($C$2/2)</f>
        <v>1.5700924586837752E-16</v>
      </c>
      <c r="Q16">
        <f>(0*'P1(L)'!G14+0.02*'P2(R)'!G14+0.09*'P3(L)'!G14+(0.02+0.09)*'P4(R)'!G14+2*0.09*'P5(L)'!G14+(0.02+2*0.09)*'P6(R)'!G14)*COS($C$2/2)</f>
        <v>-1.0048591735576161E-14</v>
      </c>
      <c r="R16" s="17">
        <f>(0*'P1(L)'!D14-0.02*'P2(R)'!D14+0.09*'P3(L)'!D14-(0.02+0.09)*'P4(R)'!D14+2*0.09*'P5(L)'!D14-(0.02+2*0.09)*'P6(R)'!D14)*SIN($C$2/2)</f>
        <v>-5.0242958677880797E-14</v>
      </c>
      <c r="S16" s="17">
        <f>(0*'P1(L)'!E14-0.02*'P2(R)'!E14+0.09*'P3(L)'!E14-(0.02+0.09)*'P4(R)'!E14+2*0.09*'P5(L)'!E14-(0.02+2*0.09)*'P6(R)'!E14)*SIN($C$2/2)</f>
        <v>-15.684449597248975</v>
      </c>
      <c r="T16" s="17">
        <f>(0*'P1(L)'!F14-0.02*'P2(R)'!F14+0.09*'P3(L)'!F14-(0.02+0.09)*'P4(R)'!F14+2*0.09*'P5(L)'!F14-(0.02+2*0.09)*'P6(R)'!F14)*SIN($C$2/2)</f>
        <v>-3.7289695893739653E-16</v>
      </c>
      <c r="U16" s="17">
        <f>(0*'P1(L)'!G14-0.02*'P2(R)'!G14+0.09*'P3(L)'!G14-(0.02+0.09)*'P4(R)'!G14+2*0.09*'P5(L)'!G14-(0.02+2*0.09)*'P6(R)'!G14)*SIN($C$2/2)</f>
        <v>-31.85139812203883</v>
      </c>
      <c r="V16">
        <f>-('P1(L)'!R14+'P2(R)'!R14+'P3(L)'!R14+'P4(R)'!R14+'P5(L)'!R14+'P6(R)'!R14)</f>
        <v>242.65466893825862</v>
      </c>
      <c r="W16">
        <f t="shared" si="0"/>
        <v>242.62577813944631</v>
      </c>
      <c r="X16">
        <f t="shared" si="1"/>
        <v>-66.178561976810968</v>
      </c>
      <c r="Y16">
        <f t="shared" si="2"/>
        <v>-47.535847719287858</v>
      </c>
    </row>
    <row r="17" spans="2:25">
      <c r="B17" s="17">
        <f xml:space="preserve"> -('P1(L)'!D15*SIN(Resultados!$C$2/2)+'P3(L)'!D15*SIN(Resultados!$C$2/2)+'P5(L)'!D15*SIN(Resultados!$C$2/2))+('P2(R)'!D15*SIN(Resultados!$C$2/2)+'P4(R)'!D15*SIN(Resultados!$C$2/2)+'P6(R)'!D15*SIN(Resultados!$C$2/2))-('P1(L)'!G15*COS(Resultados!$C$2/2)+'P3(L)'!G15*COS(Resultados!$C$2/2)+'P5(L)'!G15*COS(Resultados!$C$2/2))-('P2(R)'!G15*COS(Resultados!$C$2/2)+'P4(R)'!G15*COS(Resultados!$C$2/2)+'P6(R)'!G15*COS(Resultados!$C$2/2))</f>
        <v>2.0605739337042905E-13</v>
      </c>
      <c r="C17" s="17">
        <f>-('P1(L)'!E15*SIN(Resultados!$C$2/2)+'P3(L)'!E15*SIN(Resultados!$C$2/2)+'P5(L)'!E15*SIN(Resultados!$C$2/2))+('P2(R)'!E15*SIN(Resultados!$C$2/2)+'P4(R)'!E15*SIN(Resultados!$C$2/2)+'P6(R)'!E15*SIN(Resultados!$C$2/2))</f>
        <v>1.6342482922482304E-13</v>
      </c>
      <c r="D17" s="17">
        <f>-('P1(L)'!F15*SIN(Resultados!$C$2/2)+'P3(L)'!F15*SIN(Resultados!$C$2/2)+'P5(L)'!F15*SIN(Resultados!$C$2/2))+('P2(R)'!F15*SIN(Resultados!$C$2/2)+'P4(R)'!F15*SIN(Resultados!$C$2/2)+'P6(R)'!F15*SIN(Resultados!$C$2/2))</f>
        <v>-2.2204460492503131E-15</v>
      </c>
      <c r="E17" s="17">
        <f>'P1(L)'!D15*COS(Resultados!$C$2/2)+'P3(L)'!D15*COS(Resultados!$C$2/2)+'P5(L)'!D15*COS(Resultados!$C$2/2)+'P2(R)'!D15*COS(Resultados!$C$2/2)+'P4(R)'!D15*COS(Resultados!$C$2/2)+'P6(R)'!D15*COS(Resultados!$C$2/2)-'P1(L)'!G15*SIN(Resultados!$C$2/2)-'P3(L)'!G15*SIN(Resultados!$C$2/2)-'P5(L)'!G15*SIN(Resultados!$C$2/2)+'P2(R)'!G15*SIN(Resultados!$C$2/2)+'P4(R)'!G15*SIN(Resultados!$C$2/2)+'P6(R)'!G15*SIN(Resultados!$C$2/2)</f>
        <v>1.3145040611561853E-13</v>
      </c>
      <c r="F17" s="16">
        <f>'P1(L)'!J15+'P2(R)'!J15+'P3(L)'!J15+'P4(R)'!J15+'P5(L)'!J15+'P6(R)'!J15</f>
        <v>227.92051388939663</v>
      </c>
      <c r="G17" s="16">
        <f>'P1(L)'!K15+'P2(R)'!K15+'P3(L)'!K15+'P4(R)'!K15+'P5(L)'!K15+'P6(R)'!K15</f>
        <v>69.841637510985862</v>
      </c>
      <c r="H17" s="16">
        <f>'P1(L)'!L15+'P2(R)'!L15+'P3(L)'!L15+'P4(R)'!L15+'P5(L)'!L15+'P6(R)'!L15</f>
        <v>-1.4743176818010701</v>
      </c>
      <c r="I17" s="17">
        <f>'P1(L)'!M15+'P2(R)'!M15+'P3(L)'!M15+'P4(R)'!M15+'P5(L)'!M15+'P6(R)'!M15</f>
        <v>0</v>
      </c>
      <c r="J17" s="17">
        <f>'P1(L)'!N15+'P2(R)'!N15+'P3(L)'!N15+'P4(R)'!N15+'P5(L)'!N15+'P6(R)'!N15</f>
        <v>3.7747582837255322E-15</v>
      </c>
      <c r="K17" s="17">
        <f>'P1(L)'!O15+'P2(R)'!O15+'P3(L)'!O15+'P4(R)'!O15+'P5(L)'!O15+'P6(R)'!O15</f>
        <v>8.3810950635486083</v>
      </c>
      <c r="L17" s="17">
        <f>'P1(L)'!P15+'P2(R)'!P15+'P3(L)'!P15+'P4(R)'!P15+'P5(L)'!P15+'P6(R)'!P15</f>
        <v>1.2490009027033011E-15</v>
      </c>
      <c r="M17" s="17">
        <f>'P1(L)'!Q15+'P2(R)'!Q15+'P3(L)'!Q15+'P4(R)'!Q15+'P5(L)'!Q15+'P6(R)'!Q15</f>
        <v>0</v>
      </c>
      <c r="N17">
        <f>(0*'P1(L)'!D15+0.02*'P2(R)'!D15+0.09*'P3(L)'!D15+(0.02+0.09)*'P4(R)'!D15+2*0.09*'P5(L)'!D15+(0.02+2*0.09)*'P6(R)'!D15)*COS($C$2/2)</f>
        <v>-66.087866557629482</v>
      </c>
      <c r="O17">
        <f>(0*'P1(L)'!E15+0.02*'P2(R)'!E15+0.09*'P3(L)'!E15+(0.02+0.09)*'P4(R)'!E15+2*0.09*'P5(L)'!E15+(0.02+2*0.09)*'P6(R)'!E15)*COS($C$2/2)</f>
        <v>8.7925177686291403E-15</v>
      </c>
      <c r="P17">
        <f>(0*'P1(L)'!F15+0.02*'P2(R)'!F15+0.09*'P3(L)'!F15+(0.02+0.09)*'P4(R)'!F15+2*0.09*'P5(L)'!F15+(0.02+2*0.09)*'P6(R)'!F15)*COS($C$2/2)</f>
        <v>-8.5103700055618139E-2</v>
      </c>
      <c r="Q17">
        <f>(0*'P1(L)'!G15+0.02*'P2(R)'!G15+0.09*'P3(L)'!G15+(0.02+0.09)*'P4(R)'!G15+2*0.09*'P5(L)'!G15+(0.02+2*0.09)*'P6(R)'!G15)*COS($C$2/2)</f>
        <v>-1.6669733783916081</v>
      </c>
      <c r="R17" s="17">
        <f>(0*'P1(L)'!D15-0.02*'P2(R)'!D15+0.09*'P3(L)'!D15-(0.02+0.09)*'P4(R)'!D15+2*0.09*'P5(L)'!D15-(0.02+2*0.09)*'P6(R)'!D15)*SIN($C$2/2)</f>
        <v>3.4635183238392844</v>
      </c>
      <c r="S17" s="17">
        <f>(0*'P1(L)'!E15-0.02*'P2(R)'!E15+0.09*'P3(L)'!E15-(0.02+0.09)*'P4(R)'!E15+2*0.09*'P5(L)'!E15-(0.02+2*0.09)*'P6(R)'!E15)*SIN($C$2/2)</f>
        <v>-15.598528541264212</v>
      </c>
      <c r="T17" s="17">
        <f>(0*'P1(L)'!F15-0.02*'P2(R)'!F15+0.09*'P3(L)'!F15-(0.02+0.09)*'P4(R)'!F15+2*0.09*'P5(L)'!F15-(0.02+2*0.09)*'P6(R)'!F15)*SIN($C$2/2)</f>
        <v>3.7289695893739653E-16</v>
      </c>
      <c r="U17" s="17">
        <f>(0*'P1(L)'!G15-0.02*'P2(R)'!G15+0.09*'P3(L)'!G15-(0.02+0.09)*'P4(R)'!G15+2*0.09*'P5(L)'!G15-(0.02+2*0.09)*'P6(R)'!G15)*SIN($C$2/2)</f>
        <v>-31.807746887894332</v>
      </c>
      <c r="V17">
        <f>-('P1(L)'!R15+'P2(R)'!R15+'P3(L)'!R15+'P4(R)'!R15+'P5(L)'!R15+'P6(R)'!R15)</f>
        <v>296.31627076043515</v>
      </c>
      <c r="W17">
        <f t="shared" si="0"/>
        <v>296.2878337185814</v>
      </c>
      <c r="X17">
        <f t="shared" si="1"/>
        <v>-67.839943636076683</v>
      </c>
      <c r="Y17">
        <f t="shared" si="2"/>
        <v>-43.942757105319259</v>
      </c>
    </row>
    <row r="18" spans="2:25">
      <c r="B18" s="17">
        <f xml:space="preserve"> -('P1(L)'!D16*SIN(Resultados!$C$2/2)+'P3(L)'!D16*SIN(Resultados!$C$2/2)+'P5(L)'!D16*SIN(Resultados!$C$2/2))+('P2(R)'!D16*SIN(Resultados!$C$2/2)+'P4(R)'!D16*SIN(Resultados!$C$2/2)+'P6(R)'!D16*SIN(Resultados!$C$2/2))-('P1(L)'!G16*COS(Resultados!$C$2/2)+'P3(L)'!G16*COS(Resultados!$C$2/2)+'P5(L)'!G16*COS(Resultados!$C$2/2))-('P2(R)'!G16*COS(Resultados!$C$2/2)+'P4(R)'!G16*COS(Resultados!$C$2/2)+'P6(R)'!G16*COS(Resultados!$C$2/2))</f>
        <v>-1.9539925233402755E-13</v>
      </c>
      <c r="C18" s="17">
        <f>-('P1(L)'!E16*SIN(Resultados!$C$2/2)+'P3(L)'!E16*SIN(Resultados!$C$2/2)+'P5(L)'!E16*SIN(Resultados!$C$2/2))+('P2(R)'!E16*SIN(Resultados!$C$2/2)+'P4(R)'!E16*SIN(Resultados!$C$2/2)+'P6(R)'!E16*SIN(Resultados!$C$2/2))</f>
        <v>4.9737991503207013E-14</v>
      </c>
      <c r="D18" s="17">
        <f>-('P1(L)'!F16*SIN(Resultados!$C$2/2)+'P3(L)'!F16*SIN(Resultados!$C$2/2)+'P5(L)'!F16*SIN(Resultados!$C$2/2))+('P2(R)'!F16*SIN(Resultados!$C$2/2)+'P4(R)'!F16*SIN(Resultados!$C$2/2)+'P6(R)'!F16*SIN(Resultados!$C$2/2))</f>
        <v>-1.5543122344752192E-15</v>
      </c>
      <c r="E18" s="17">
        <f>'P1(L)'!D16*COS(Resultados!$C$2/2)+'P3(L)'!D16*COS(Resultados!$C$2/2)+'P5(L)'!D16*COS(Resultados!$C$2/2)+'P2(R)'!D16*COS(Resultados!$C$2/2)+'P4(R)'!D16*COS(Resultados!$C$2/2)+'P6(R)'!D16*COS(Resultados!$C$2/2)-'P1(L)'!G16*SIN(Resultados!$C$2/2)-'P3(L)'!G16*SIN(Resultados!$C$2/2)-'P5(L)'!G16*SIN(Resultados!$C$2/2)+'P2(R)'!G16*SIN(Resultados!$C$2/2)+'P4(R)'!G16*SIN(Resultados!$C$2/2)+'P6(R)'!G16*SIN(Resultados!$C$2/2)</f>
        <v>5.6843418860808015E-14</v>
      </c>
      <c r="F18" s="16">
        <f>'P1(L)'!J16+'P2(R)'!J16+'P3(L)'!J16+'P4(R)'!J16+'P5(L)'!J16+'P6(R)'!J16</f>
        <v>269.37038366685243</v>
      </c>
      <c r="G18" s="16">
        <f>'P1(L)'!K16+'P2(R)'!K16+'P3(L)'!K16+'P4(R)'!K16+'P5(L)'!K16+'P6(R)'!K16</f>
        <v>81.187383179902866</v>
      </c>
      <c r="H18" s="16">
        <f>'P1(L)'!L16+'P2(R)'!L16+'P3(L)'!L16+'P4(R)'!L16+'P5(L)'!L16+'P6(R)'!L16</f>
        <v>-1.5743880462165771</v>
      </c>
      <c r="I18" s="17">
        <f>'P1(L)'!M16+'P2(R)'!M16+'P3(L)'!M16+'P4(R)'!M16+'P5(L)'!M16+'P6(R)'!M16</f>
        <v>-5.134781488891349E-16</v>
      </c>
      <c r="J18" s="17">
        <f>'P1(L)'!N16+'P2(R)'!N16+'P3(L)'!N16+'P4(R)'!N16+'P5(L)'!N16+'P6(R)'!N16</f>
        <v>0</v>
      </c>
      <c r="K18" s="17">
        <f>'P1(L)'!O16+'P2(R)'!O16+'P3(L)'!O16+'P4(R)'!O16+'P5(L)'!O16+'P6(R)'!O16</f>
        <v>8.070253283615898</v>
      </c>
      <c r="L18" s="17">
        <f>'P1(L)'!P16+'P2(R)'!P16+'P3(L)'!P16+'P4(R)'!P16+'P5(L)'!P16+'P6(R)'!P16</f>
        <v>0</v>
      </c>
      <c r="M18" s="17">
        <f>'P1(L)'!Q16+'P2(R)'!Q16+'P3(L)'!Q16+'P4(R)'!Q16+'P5(L)'!Q16+'P6(R)'!Q16</f>
        <v>6.9388939039072284E-17</v>
      </c>
      <c r="N18">
        <f>(0*'P1(L)'!D16+0.02*'P2(R)'!D16+0.09*'P3(L)'!D16+(0.02+0.09)*'P4(R)'!D16+2*0.09*'P5(L)'!D16+(0.02+2*0.09)*'P6(R)'!D16)*COS($C$2/2)</f>
        <v>-65.816028889924837</v>
      </c>
      <c r="O18">
        <f>(0*'P1(L)'!E16+0.02*'P2(R)'!E16+0.09*'P3(L)'!E16+(0.02+0.09)*'P4(R)'!E16+2*0.09*'P5(L)'!E16+(0.02+2*0.09)*'P6(R)'!E16)*COS($C$2/2)</f>
        <v>-6.2803698347351005E-15</v>
      </c>
      <c r="P18">
        <f>(0*'P1(L)'!F16+0.02*'P2(R)'!F16+0.09*'P3(L)'!F16+(0.02+0.09)*'P4(R)'!F16+2*0.09*'P5(L)'!F16+(0.02+2*0.09)*'P6(R)'!F16)*COS($C$2/2)</f>
        <v>-0.1664879600459454</v>
      </c>
      <c r="Q18">
        <f>(0*'P1(L)'!G16+0.02*'P2(R)'!G16+0.09*'P3(L)'!G16+(0.02+0.09)*'P4(R)'!G16+2*0.09*'P5(L)'!G16+(0.02+2*0.09)*'P6(R)'!G16)*COS($C$2/2)</f>
        <v>-3.3293776986229289</v>
      </c>
      <c r="R18" s="17">
        <f>(0*'P1(L)'!D16-0.02*'P2(R)'!D16+0.09*'P3(L)'!D16-(0.02+0.09)*'P4(R)'!D16+2*0.09*'P5(L)'!D16-(0.02+2*0.09)*'P6(R)'!D16)*SIN($C$2/2)</f>
        <v>6.9175433846992247</v>
      </c>
      <c r="S18" s="17">
        <f>(0*'P1(L)'!E16-0.02*'P2(R)'!E16+0.09*'P3(L)'!E16-(0.02+0.09)*'P4(R)'!E16+2*0.09*'P5(L)'!E16-(0.02+2*0.09)*'P6(R)'!E16)*SIN($C$2/2)</f>
        <v>-15.341706742379387</v>
      </c>
      <c r="T18" s="17">
        <f>(0*'P1(L)'!F16-0.02*'P2(R)'!F16+0.09*'P3(L)'!F16-(0.02+0.09)*'P4(R)'!F16+2*0.09*'P5(L)'!F16-(0.02+2*0.09)*'P6(R)'!F16)*SIN($C$2/2)</f>
        <v>1.5700924586837749E-16</v>
      </c>
      <c r="U18" s="17">
        <f>(0*'P1(L)'!G16-0.02*'P2(R)'!G16+0.09*'P3(L)'!G16-(0.02+0.09)*'P4(R)'!G16+2*0.09*'P5(L)'!G16-(0.02+2*0.09)*'P6(R)'!G16)*SIN($C$2/2)</f>
        <v>-31.676912830459521</v>
      </c>
      <c r="V18">
        <f>-('P1(L)'!R16+'P2(R)'!R16+'P3(L)'!R16+'P4(R)'!R16+'P5(L)'!R16+'P6(R)'!R16)</f>
        <v>349.00827080544451</v>
      </c>
      <c r="W18">
        <f t="shared" si="0"/>
        <v>348.98337880053867</v>
      </c>
      <c r="X18">
        <f t="shared" si="1"/>
        <v>-69.311894548593713</v>
      </c>
      <c r="Y18">
        <f t="shared" si="2"/>
        <v>-40.101076188139686</v>
      </c>
    </row>
    <row r="19" spans="2:25">
      <c r="B19" s="17">
        <f xml:space="preserve"> -('P1(L)'!D17*SIN(Resultados!$C$2/2)+'P3(L)'!D17*SIN(Resultados!$C$2/2)+'P5(L)'!D17*SIN(Resultados!$C$2/2))+('P2(R)'!D17*SIN(Resultados!$C$2/2)+'P4(R)'!D17*SIN(Resultados!$C$2/2)+'P6(R)'!D17*SIN(Resultados!$C$2/2))-('P1(L)'!G17*COS(Resultados!$C$2/2)+'P3(L)'!G17*COS(Resultados!$C$2/2)+'P5(L)'!G17*COS(Resultados!$C$2/2))-('P2(R)'!G17*COS(Resultados!$C$2/2)+'P4(R)'!G17*COS(Resultados!$C$2/2)+'P6(R)'!G17*COS(Resultados!$C$2/2))</f>
        <v>1.865174681370263E-13</v>
      </c>
      <c r="C19" s="17">
        <f>-('P1(L)'!E17*SIN(Resultados!$C$2/2)+'P3(L)'!E17*SIN(Resultados!$C$2/2)+'P5(L)'!E17*SIN(Resultados!$C$2/2))+('P2(R)'!E17*SIN(Resultados!$C$2/2)+'P4(R)'!E17*SIN(Resultados!$C$2/2)+'P6(R)'!E17*SIN(Resultados!$C$2/2))</f>
        <v>1.4921397450962104E-13</v>
      </c>
      <c r="D19" s="17">
        <f>-('P1(L)'!F17*SIN(Resultados!$C$2/2)+'P3(L)'!F17*SIN(Resultados!$C$2/2)+'P5(L)'!F17*SIN(Resultados!$C$2/2))+('P2(R)'!F17*SIN(Resultados!$C$2/2)+'P4(R)'!F17*SIN(Resultados!$C$2/2)+'P6(R)'!F17*SIN(Resultados!$C$2/2))</f>
        <v>3.7747582837255322E-15</v>
      </c>
      <c r="E19" s="17">
        <f>'P1(L)'!D17*COS(Resultados!$C$2/2)+'P3(L)'!D17*COS(Resultados!$C$2/2)+'P5(L)'!D17*COS(Resultados!$C$2/2)+'P2(R)'!D17*COS(Resultados!$C$2/2)+'P4(R)'!D17*COS(Resultados!$C$2/2)+'P6(R)'!D17*COS(Resultados!$C$2/2)-'P1(L)'!G17*SIN(Resultados!$C$2/2)-'P3(L)'!G17*SIN(Resultados!$C$2/2)-'P5(L)'!G17*SIN(Resultados!$C$2/2)+'P2(R)'!G17*SIN(Resultados!$C$2/2)+'P4(R)'!G17*SIN(Resultados!$C$2/2)+'P6(R)'!G17*SIN(Resultados!$C$2/2)</f>
        <v>3.0908609005564358E-13</v>
      </c>
      <c r="F19" s="16">
        <f>'P1(L)'!J17+'P2(R)'!J17+'P3(L)'!J17+'P4(R)'!J17+'P5(L)'!J17+'P6(R)'!J17</f>
        <v>309.77985668401925</v>
      </c>
      <c r="G19" s="16">
        <f>'P1(L)'!K17+'P2(R)'!K17+'P3(L)'!K17+'P4(R)'!K17+'P5(L)'!K17+'P6(R)'!K17</f>
        <v>91.420049107538887</v>
      </c>
      <c r="H19" s="16">
        <f>'P1(L)'!L17+'P2(R)'!L17+'P3(L)'!L17+'P4(R)'!L17+'P5(L)'!L17+'P6(R)'!L17</f>
        <v>-1.5963770645025024</v>
      </c>
      <c r="I19" s="17">
        <f>'P1(L)'!M17+'P2(R)'!M17+'P3(L)'!M17+'P4(R)'!M17+'P5(L)'!M17+'P6(R)'!M17</f>
        <v>2.9143354396410359E-16</v>
      </c>
      <c r="J19" s="17">
        <f>'P1(L)'!N17+'P2(R)'!N17+'P3(L)'!N17+'P4(R)'!N17+'P5(L)'!N17+'P6(R)'!N17</f>
        <v>-8.8817841970012523E-16</v>
      </c>
      <c r="K19" s="17">
        <f>'P1(L)'!O17+'P2(R)'!O17+'P3(L)'!O17+'P4(R)'!O17+'P5(L)'!O17+'P6(R)'!O17</f>
        <v>7.5606950842054967</v>
      </c>
      <c r="L19" s="17">
        <f>'P1(L)'!P17+'P2(R)'!P17+'P3(L)'!P17+'P4(R)'!P17+'P5(L)'!P17+'P6(R)'!P17</f>
        <v>9.9920072216264089E-16</v>
      </c>
      <c r="M19" s="17">
        <f>'P1(L)'!Q17+'P2(R)'!Q17+'P3(L)'!Q17+'P4(R)'!Q17+'P5(L)'!Q17+'P6(R)'!Q17</f>
        <v>6.2450045135165055E-17</v>
      </c>
      <c r="N19">
        <f>(0*'P1(L)'!D17+0.02*'P2(R)'!D17+0.09*'P3(L)'!D17+(0.02+0.09)*'P4(R)'!D17+2*0.09*'P5(L)'!D17+(0.02+2*0.09)*'P6(R)'!D17)*COS($C$2/2)</f>
        <v>-65.363794061848893</v>
      </c>
      <c r="O19">
        <f>(0*'P1(L)'!E17+0.02*'P2(R)'!E17+0.09*'P3(L)'!E17+(0.02+0.09)*'P4(R)'!E17+2*0.09*'P5(L)'!E17+(0.02+2*0.09)*'P6(R)'!E17)*COS($C$2/2)</f>
        <v>6.2803698347351005E-15</v>
      </c>
      <c r="P19">
        <f>(0*'P1(L)'!F17+0.02*'P2(R)'!F17+0.09*'P3(L)'!F17+(0.02+0.09)*'P4(R)'!F17+2*0.09*'P5(L)'!F17+(0.02+2*0.09)*'P6(R)'!F17)*COS($C$2/2)</f>
        <v>-0.24059589728439576</v>
      </c>
      <c r="Q19">
        <f>(0*'P1(L)'!G17+0.02*'P2(R)'!G17+0.09*'P3(L)'!G17+(0.02+0.09)*'P4(R)'!G17+2*0.09*'P5(L)'!G17+(0.02+2*0.09)*'P6(R)'!G17)*COS($C$2/2)</f>
        <v>-4.9826564260045583</v>
      </c>
      <c r="R19" s="17">
        <f>(0*'P1(L)'!D17-0.02*'P2(R)'!D17+0.09*'P3(L)'!D17-(0.02+0.09)*'P4(R)'!D17+2*0.09*'P5(L)'!D17-(0.02+2*0.09)*'P6(R)'!D17)*SIN($C$2/2)</f>
        <v>10.352607939974176</v>
      </c>
      <c r="S19" s="17">
        <f>(0*'P1(L)'!E17-0.02*'P2(R)'!E17+0.09*'P3(L)'!E17-(0.02+0.09)*'P4(R)'!E17+2*0.09*'P5(L)'!E17-(0.02+2*0.09)*'P6(R)'!E17)*SIN($C$2/2)</f>
        <v>-14.916797993966544</v>
      </c>
      <c r="T19" s="17">
        <f>(0*'P1(L)'!F17-0.02*'P2(R)'!F17+0.09*'P3(L)'!F17-(0.02+0.09)*'P4(R)'!F17+2*0.09*'P5(L)'!F17-(0.02+2*0.09)*'P6(R)'!F17)*SIN($C$2/2)</f>
        <v>-4.3177542613803808E-16</v>
      </c>
      <c r="U19" s="17">
        <f>(0*'P1(L)'!G17-0.02*'P2(R)'!G17+0.09*'P3(L)'!G17-(0.02+0.09)*'P4(R)'!G17+2*0.09*'P5(L)'!G17-(0.02+2*0.09)*'P6(R)'!G17)*SIN($C$2/2)</f>
        <v>-31.45925455679161</v>
      </c>
      <c r="V19">
        <f>-('P1(L)'!R17+'P2(R)'!R17+'P3(L)'!R17+'P4(R)'!R17+'P5(L)'!R17+'P6(R)'!R17)</f>
        <v>399.62210409907811</v>
      </c>
      <c r="W19">
        <f t="shared" si="0"/>
        <v>399.60352872705562</v>
      </c>
      <c r="X19">
        <f t="shared" si="1"/>
        <v>-70.587046385137839</v>
      </c>
      <c r="Y19">
        <f t="shared" si="2"/>
        <v>-36.023444610783976</v>
      </c>
    </row>
    <row r="20" spans="2:25">
      <c r="B20" s="17">
        <f xml:space="preserve"> -('P1(L)'!D18*SIN(Resultados!$C$2/2)+'P3(L)'!D18*SIN(Resultados!$C$2/2)+'P5(L)'!D18*SIN(Resultados!$C$2/2))+('P2(R)'!D18*SIN(Resultados!$C$2/2)+'P4(R)'!D18*SIN(Resultados!$C$2/2)+'P6(R)'!D18*SIN(Resultados!$C$2/2))-('P1(L)'!G18*COS(Resultados!$C$2/2)+'P3(L)'!G18*COS(Resultados!$C$2/2)+'P5(L)'!G18*COS(Resultados!$C$2/2))-('P2(R)'!G18*COS(Resultados!$C$2/2)+'P4(R)'!G18*COS(Resultados!$C$2/2)+'P6(R)'!G18*COS(Resultados!$C$2/2))</f>
        <v>1.0036416142611415E-13</v>
      </c>
      <c r="C20" s="17">
        <f>-('P1(L)'!E18*SIN(Resultados!$C$2/2)+'P3(L)'!E18*SIN(Resultados!$C$2/2)+'P5(L)'!E18*SIN(Resultados!$C$2/2))+('P2(R)'!E18*SIN(Resultados!$C$2/2)+'P4(R)'!E18*SIN(Resultados!$C$2/2)+'P6(R)'!E18*SIN(Resultados!$C$2/2))</f>
        <v>0</v>
      </c>
      <c r="D20" s="17">
        <f>-('P1(L)'!F18*SIN(Resultados!$C$2/2)+'P3(L)'!F18*SIN(Resultados!$C$2/2)+'P5(L)'!F18*SIN(Resultados!$C$2/2))+('P2(R)'!F18*SIN(Resultados!$C$2/2)+'P4(R)'!F18*SIN(Resultados!$C$2/2)+'P6(R)'!F18*SIN(Resultados!$C$2/2))</f>
        <v>-4.4408920985006262E-16</v>
      </c>
      <c r="E20" s="17">
        <f>'P1(L)'!D18*COS(Resultados!$C$2/2)+'P3(L)'!D18*COS(Resultados!$C$2/2)+'P5(L)'!D18*COS(Resultados!$C$2/2)+'P2(R)'!D18*COS(Resultados!$C$2/2)+'P4(R)'!D18*COS(Resultados!$C$2/2)+'P6(R)'!D18*COS(Resultados!$C$2/2)-'P1(L)'!G18*SIN(Resultados!$C$2/2)-'P3(L)'!G18*SIN(Resultados!$C$2/2)-'P5(L)'!G18*SIN(Resultados!$C$2/2)+'P2(R)'!G18*SIN(Resultados!$C$2/2)+'P4(R)'!G18*SIN(Resultados!$C$2/2)+'P6(R)'!G18*SIN(Resultados!$C$2/2)</f>
        <v>-1.1723955140041653E-13</v>
      </c>
      <c r="F20" s="16">
        <f>'P1(L)'!J18+'P2(R)'!J18+'P3(L)'!J18+'P4(R)'!J18+'P5(L)'!J18+'P6(R)'!J18</f>
        <v>348.42229373361164</v>
      </c>
      <c r="G20" s="16">
        <f>'P1(L)'!K18+'P2(R)'!K18+'P3(L)'!K18+'P4(R)'!K18+'P5(L)'!K18+'P6(R)'!K18</f>
        <v>100.29979841090756</v>
      </c>
      <c r="H20" s="16">
        <f>'P1(L)'!L18+'P2(R)'!L18+'P3(L)'!L18+'P4(R)'!L18+'P5(L)'!L18+'P6(R)'!L18</f>
        <v>-1.5385610404882537</v>
      </c>
      <c r="I20" s="17">
        <f>'P1(L)'!M18+'P2(R)'!M18+'P3(L)'!M18+'P4(R)'!M18+'P5(L)'!M18+'P6(R)'!M18</f>
        <v>0</v>
      </c>
      <c r="J20" s="17">
        <f>'P1(L)'!N18+'P2(R)'!N18+'P3(L)'!N18+'P4(R)'!N18+'P5(L)'!N18+'P6(R)'!N18</f>
        <v>3.6637359812630166E-15</v>
      </c>
      <c r="K20" s="17">
        <f>'P1(L)'!O18+'P2(R)'!O18+'P3(L)'!O18+'P4(R)'!O18+'P5(L)'!O18+'P6(R)'!O18</f>
        <v>6.8649674793135658</v>
      </c>
      <c r="L20" s="17">
        <f>'P1(L)'!P18+'P2(R)'!P18+'P3(L)'!P18+'P4(R)'!P18+'P5(L)'!P18+'P6(R)'!P18</f>
        <v>-3.6082248300317588E-16</v>
      </c>
      <c r="M20" s="17">
        <f>'P1(L)'!Q18+'P2(R)'!Q18+'P3(L)'!Q18+'P4(R)'!Q18+'P5(L)'!Q18+'P6(R)'!Q18</f>
        <v>-4.3368086899420177E-17</v>
      </c>
      <c r="N20">
        <f>(0*'P1(L)'!D18+0.02*'P2(R)'!D18+0.09*'P3(L)'!D18+(0.02+0.09)*'P4(R)'!D18+2*0.09*'P5(L)'!D18+(0.02+2*0.09)*'P6(R)'!D18)*COS($C$2/2)</f>
        <v>-64.732401617631169</v>
      </c>
      <c r="O20">
        <f>(0*'P1(L)'!E18+0.02*'P2(R)'!E18+0.09*'P3(L)'!E18+(0.02+0.09)*'P4(R)'!E18+2*0.09*'P5(L)'!E18+(0.02+2*0.09)*'P6(R)'!E18)*COS($C$2/2)</f>
        <v>-1.2560739669470201E-15</v>
      </c>
      <c r="P20">
        <f>(0*'P1(L)'!F18+0.02*'P2(R)'!F18+0.09*'P3(L)'!F18+(0.02+0.09)*'P4(R)'!F18+2*0.09*'P5(L)'!F18+(0.02+2*0.09)*'P6(R)'!F18)*COS($C$2/2)</f>
        <v>-0.30418863930431306</v>
      </c>
      <c r="Q20">
        <f>(0*'P1(L)'!G18+0.02*'P2(R)'!G18+0.09*'P3(L)'!G18+(0.02+0.09)*'P4(R)'!G18+2*0.09*'P5(L)'!G18+(0.02+2*0.09)*'P6(R)'!G18)*COS($C$2/2)</f>
        <v>-6.622278038462694</v>
      </c>
      <c r="R20" s="17">
        <f>(0*'P1(L)'!D18-0.02*'P2(R)'!D18+0.09*'P3(L)'!D18-(0.02+0.09)*'P4(R)'!D18+2*0.09*'P5(L)'!D18-(0.02+2*0.09)*'P6(R)'!D18)*SIN($C$2/2)</f>
        <v>13.759296716486624</v>
      </c>
      <c r="S20" s="17">
        <f>(0*'P1(L)'!E18-0.02*'P2(R)'!E18+0.09*'P3(L)'!E18-(0.02+0.09)*'P4(R)'!E18+2*0.09*'P5(L)'!E18-(0.02+2*0.09)*'P6(R)'!E18)*SIN($C$2/2)</f>
        <v>-14.328457685191111</v>
      </c>
      <c r="T20" s="17">
        <f>(0*'P1(L)'!F18-0.02*'P2(R)'!F18+0.09*'P3(L)'!F18-(0.02+0.09)*'P4(R)'!F18+2*0.09*'P5(L)'!F18-(0.02+2*0.09)*'P6(R)'!F18)*SIN($C$2/2)</f>
        <v>1.9626155733547187E-16</v>
      </c>
      <c r="U20" s="17">
        <f>(0*'P1(L)'!G18-0.02*'P2(R)'!G18+0.09*'P3(L)'!G18-(0.02+0.09)*'P4(R)'!G18+2*0.09*'P5(L)'!G18-(0.02+2*0.09)*'P6(R)'!G18)*SIN($C$2/2)</f>
        <v>-31.155368653089521</v>
      </c>
      <c r="V20">
        <f>-('P1(L)'!R18+'P2(R)'!R18+'P3(L)'!R18+'P4(R)'!R18+'P5(L)'!R18+'P6(R)'!R18)</f>
        <v>447.19369064113079</v>
      </c>
      <c r="W20">
        <f t="shared" si="0"/>
        <v>447.18353110403092</v>
      </c>
      <c r="X20">
        <f t="shared" si="1"/>
        <v>-71.658868295398179</v>
      </c>
      <c r="Y20">
        <f t="shared" si="2"/>
        <v>-31.724529621794009</v>
      </c>
    </row>
    <row r="21" spans="2:25">
      <c r="B21" s="17">
        <f xml:space="preserve"> -('P1(L)'!D19*SIN(Resultados!$C$2/2)+'P3(L)'!D19*SIN(Resultados!$C$2/2)+'P5(L)'!D19*SIN(Resultados!$C$2/2))+('P2(R)'!D19*SIN(Resultados!$C$2/2)+'P4(R)'!D19*SIN(Resultados!$C$2/2)+'P6(R)'!D19*SIN(Resultados!$C$2/2))-('P1(L)'!G19*COS(Resultados!$C$2/2)+'P3(L)'!G19*COS(Resultados!$C$2/2)+'P5(L)'!G19*COS(Resultados!$C$2/2))-('P2(R)'!G19*COS(Resultados!$C$2/2)+'P4(R)'!G19*COS(Resultados!$C$2/2)+'P6(R)'!G19*COS(Resultados!$C$2/2))</f>
        <v>-5.166641802483224E-15</v>
      </c>
      <c r="C21" s="17">
        <f>-('P1(L)'!E19*SIN(Resultados!$C$2/2)+'P3(L)'!E19*SIN(Resultados!$C$2/2)+'P5(L)'!E19*SIN(Resultados!$C$2/2))+('P2(R)'!E19*SIN(Resultados!$C$2/2)+'P4(R)'!E19*SIN(Resultados!$C$2/2)+'P6(R)'!E19*SIN(Resultados!$C$2/2))</f>
        <v>-3.5527136788005009E-14</v>
      </c>
      <c r="D21" s="17">
        <f>-('P1(L)'!F19*SIN(Resultados!$C$2/2)+'P3(L)'!F19*SIN(Resultados!$C$2/2)+'P5(L)'!F19*SIN(Resultados!$C$2/2))+('P2(R)'!F19*SIN(Resultados!$C$2/2)+'P4(R)'!F19*SIN(Resultados!$C$2/2)+'P6(R)'!F19*SIN(Resultados!$C$2/2))</f>
        <v>4.4408920985006262E-16</v>
      </c>
      <c r="E21" s="17">
        <f>'P1(L)'!D19*COS(Resultados!$C$2/2)+'P3(L)'!D19*COS(Resultados!$C$2/2)+'P5(L)'!D19*COS(Resultados!$C$2/2)+'P2(R)'!D19*COS(Resultados!$C$2/2)+'P4(R)'!D19*COS(Resultados!$C$2/2)+'P6(R)'!D19*COS(Resultados!$C$2/2)-'P1(L)'!G19*SIN(Resultados!$C$2/2)-'P3(L)'!G19*SIN(Resultados!$C$2/2)-'P5(L)'!G19*SIN(Resultados!$C$2/2)+'P2(R)'!G19*SIN(Resultados!$C$2/2)+'P4(R)'!G19*SIN(Resultados!$C$2/2)+'P6(R)'!G19*SIN(Resultados!$C$2/2)</f>
        <v>3.4901974737129413E-15</v>
      </c>
      <c r="F21" s="16">
        <f>'P1(L)'!J19+'P2(R)'!J19+'P3(L)'!J19+'P4(R)'!J19+'P5(L)'!J19+'P6(R)'!J19</f>
        <v>384.67956499999997</v>
      </c>
      <c r="G21" s="16">
        <f>'P1(L)'!K19+'P2(R)'!K19+'P3(L)'!K19+'P4(R)'!K19+'P5(L)'!K19+'P6(R)'!K19</f>
        <v>107.63322273527625</v>
      </c>
      <c r="H21" s="16">
        <f>'P1(L)'!L19+'P2(R)'!L19+'P3(L)'!L19+'P4(R)'!L19+'P5(L)'!L19+'P6(R)'!L19</f>
        <v>-1.404473538210492</v>
      </c>
      <c r="I21" s="17">
        <f>'P1(L)'!M19+'P2(R)'!M19+'P3(L)'!M19+'P4(R)'!M19+'P5(L)'!M19+'P6(R)'!M19</f>
        <v>-8.0627008135067368E-17</v>
      </c>
      <c r="J21" s="17">
        <f>'P1(L)'!N19+'P2(R)'!N19+'P3(L)'!N19+'P4(R)'!N19+'P5(L)'!N19+'P6(R)'!N19</f>
        <v>4.9944884997284472E-16</v>
      </c>
      <c r="K21" s="17">
        <f>'P1(L)'!O19+'P2(R)'!O19+'P3(L)'!O19+'P4(R)'!O19+'P5(L)'!O19+'P6(R)'!O19</f>
        <v>6.0002015915601179</v>
      </c>
      <c r="L21" s="17">
        <f>'P1(L)'!P19+'P2(R)'!P19+'P3(L)'!P19+'P4(R)'!P19+'P5(L)'!P19+'P6(R)'!P19</f>
        <v>-6.211833976515849E-16</v>
      </c>
      <c r="M21" s="17">
        <f>'P1(L)'!Q19+'P2(R)'!Q19+'P3(L)'!Q19+'P4(R)'!Q19+'P5(L)'!Q19+'P6(R)'!Q19</f>
        <v>-9.6205772025853907E-17</v>
      </c>
      <c r="N21">
        <f>(0*'P1(L)'!D19+0.02*'P2(R)'!D19+0.09*'P3(L)'!D19+(0.02+0.09)*'P4(R)'!D19+2*0.09*'P5(L)'!D19+(0.02+2*0.09)*'P6(R)'!D19)*COS($C$2/2)</f>
        <v>-63.923582160073508</v>
      </c>
      <c r="O21">
        <f>(0*'P1(L)'!E19+0.02*'P2(R)'!E19+0.09*'P3(L)'!E19+(0.02+0.09)*'P4(R)'!E19+2*0.09*'P5(L)'!E19+(0.02+2*0.09)*'P6(R)'!E19)*COS($C$2/2)</f>
        <v>-1.2560739669470201E-15</v>
      </c>
      <c r="P21">
        <f>(0*'P1(L)'!F19+0.02*'P2(R)'!F19+0.09*'P3(L)'!F19+(0.02+0.09)*'P4(R)'!F19+2*0.09*'P5(L)'!F19+(0.02+2*0.09)*'P6(R)'!F19)*COS($C$2/2)</f>
        <v>-0.35448687812759366</v>
      </c>
      <c r="Q21">
        <f>(0*'P1(L)'!G19+0.02*'P2(R)'!G19+0.09*'P3(L)'!G19+(0.02+0.09)*'P4(R)'!G19+2*0.09*'P5(L)'!G19+(0.02+2*0.09)*'P6(R)'!G19)*COS($C$2/2)</f>
        <v>-8.2437484471263094</v>
      </c>
      <c r="R21" s="17">
        <f>(0*'P1(L)'!D19-0.02*'P2(R)'!D19+0.09*'P3(L)'!D19-(0.02+0.09)*'P4(R)'!D19+2*0.09*'P5(L)'!D19-(0.02+2*0.09)*'P6(R)'!D19)*SIN($C$2/2)</f>
        <v>17.128272217096203</v>
      </c>
      <c r="S21" s="17">
        <f>(0*'P1(L)'!E19-0.02*'P2(R)'!E19+0.09*'P3(L)'!E19-(0.02+0.09)*'P4(R)'!E19+2*0.09*'P5(L)'!E19-(0.02+2*0.09)*'P6(R)'!E19)*SIN($C$2/2)</f>
        <v>-13.583131795594207</v>
      </c>
      <c r="T21" s="17">
        <f>(0*'P1(L)'!F19-0.02*'P2(R)'!F19+0.09*'P3(L)'!F19-(0.02+0.09)*'P4(R)'!F19+2*0.09*'P5(L)'!F19-(0.02+2*0.09)*'P6(R)'!F19)*SIN($C$2/2)</f>
        <v>3.9252311467094373E-17</v>
      </c>
      <c r="U21" s="17">
        <f>(0*'P1(L)'!G19-0.02*'P2(R)'!G19+0.09*'P3(L)'!G19-(0.02+0.09)*'P4(R)'!G19+2*0.09*'P5(L)'!G19-(0.02+2*0.09)*'P6(R)'!G19)*SIN($C$2/2)</f>
        <v>-30.766088049492442</v>
      </c>
      <c r="V21">
        <f>-('P1(L)'!R19+'P2(R)'!R19+'P3(L)'!R19+'P4(R)'!R19+'P5(L)'!R19+'P6(R)'!R19)</f>
        <v>490.90888966879237</v>
      </c>
      <c r="W21">
        <f t="shared" si="0"/>
        <v>490.90831419706575</v>
      </c>
      <c r="X21">
        <f t="shared" si="1"/>
        <v>-72.521817485327404</v>
      </c>
      <c r="Y21">
        <f t="shared" si="2"/>
        <v>-27.220947627990448</v>
      </c>
    </row>
    <row r="22" spans="2:25">
      <c r="B22" s="17">
        <f xml:space="preserve"> -('P1(L)'!D20*SIN(Resultados!$C$2/2)+'P3(L)'!D20*SIN(Resultados!$C$2/2)+'P5(L)'!D20*SIN(Resultados!$C$2/2))+('P2(R)'!D20*SIN(Resultados!$C$2/2)+'P4(R)'!D20*SIN(Resultados!$C$2/2)+'P6(R)'!D20*SIN(Resultados!$C$2/2))-('P1(L)'!G20*COS(Resultados!$C$2/2)+'P3(L)'!G20*COS(Resultados!$C$2/2)+'P5(L)'!G20*COS(Resultados!$C$2/2))-('P2(R)'!G20*COS(Resultados!$C$2/2)+'P4(R)'!G20*COS(Resultados!$C$2/2)+'P6(R)'!G20*COS(Resultados!$C$2/2))</f>
        <v>2.1671553440683056E-13</v>
      </c>
      <c r="C22" s="17">
        <f>-('P1(L)'!E20*SIN(Resultados!$C$2/2)+'P3(L)'!E20*SIN(Resultados!$C$2/2)+'P5(L)'!E20*SIN(Resultados!$C$2/2))+('P2(R)'!E20*SIN(Resultados!$C$2/2)+'P4(R)'!E20*SIN(Resultados!$C$2/2)+'P6(R)'!E20*SIN(Resultados!$C$2/2))</f>
        <v>-1.4210854715202004E-14</v>
      </c>
      <c r="D22" s="17">
        <f>-('P1(L)'!F20*SIN(Resultados!$C$2/2)+'P3(L)'!F20*SIN(Resultados!$C$2/2)+'P5(L)'!F20*SIN(Resultados!$C$2/2))+('P2(R)'!F20*SIN(Resultados!$C$2/2)+'P4(R)'!F20*SIN(Resultados!$C$2/2)+'P6(R)'!F20*SIN(Resultados!$C$2/2))</f>
        <v>3.7747582837255322E-15</v>
      </c>
      <c r="E22" s="17">
        <f>'P1(L)'!D20*COS(Resultados!$C$2/2)+'P3(L)'!D20*COS(Resultados!$C$2/2)+'P5(L)'!D20*COS(Resultados!$C$2/2)+'P2(R)'!D20*COS(Resultados!$C$2/2)+'P4(R)'!D20*COS(Resultados!$C$2/2)+'P6(R)'!D20*COS(Resultados!$C$2/2)-'P1(L)'!G20*SIN(Resultados!$C$2/2)-'P3(L)'!G20*SIN(Resultados!$C$2/2)-'P5(L)'!G20*SIN(Resultados!$C$2/2)+'P2(R)'!G20*SIN(Resultados!$C$2/2)+'P4(R)'!G20*SIN(Resultados!$C$2/2)+'P6(R)'!G20*SIN(Resultados!$C$2/2)</f>
        <v>1.8207657603852567E-13</v>
      </c>
      <c r="F22" s="16">
        <f>'P1(L)'!J20+'P2(R)'!J20+'P3(L)'!J20+'P4(R)'!J20+'P5(L)'!J20+'P6(R)'!J20</f>
        <v>418.04404726332268</v>
      </c>
      <c r="G22" s="16">
        <f>'P1(L)'!K20+'P2(R)'!K20+'P3(L)'!K20+'P4(R)'!K20+'P5(L)'!K20+'P6(R)'!K20</f>
        <v>113.27394918822282</v>
      </c>
      <c r="H22" s="16">
        <f>'P1(L)'!L20+'P2(R)'!L20+'P3(L)'!L20+'P4(R)'!L20+'P5(L)'!L20+'P6(R)'!L20</f>
        <v>-1.2023767079297776</v>
      </c>
      <c r="I22" s="17">
        <f>'P1(L)'!M20+'P2(R)'!M20+'P3(L)'!M20+'P4(R)'!M20+'P5(L)'!M20+'P6(R)'!M20</f>
        <v>0</v>
      </c>
      <c r="J22" s="17">
        <f>'P1(L)'!N20+'P2(R)'!N20+'P3(L)'!N20+'P4(R)'!N20+'P5(L)'!N20+'P6(R)'!N20</f>
        <v>8.8817841970012523E-16</v>
      </c>
      <c r="K22" s="17">
        <f>'P1(L)'!O20+'P2(R)'!O20+'P3(L)'!O20+'P4(R)'!O20+'P5(L)'!O20+'P6(R)'!O20</f>
        <v>4.9876908270950739</v>
      </c>
      <c r="L22" s="17">
        <f>'P1(L)'!P20+'P2(R)'!P20+'P3(L)'!P20+'P4(R)'!P20+'P5(L)'!P20+'P6(R)'!P20</f>
        <v>-2.7061686225238191E-16</v>
      </c>
      <c r="M22" s="17">
        <f>'P1(L)'!Q20+'P2(R)'!Q20+'P3(L)'!Q20+'P4(R)'!Q20+'P5(L)'!Q20+'P6(R)'!Q20</f>
        <v>-1.4224732503009818E-16</v>
      </c>
      <c r="N22">
        <f>(0*'P1(L)'!D20+0.02*'P2(R)'!D20+0.09*'P3(L)'!D20+(0.02+0.09)*'P4(R)'!D20+2*0.09*'P5(L)'!D20+(0.02+2*0.09)*'P6(R)'!D20)*COS($C$2/2)</f>
        <v>-62.939552607088771</v>
      </c>
      <c r="O22">
        <f>(0*'P1(L)'!E20+0.02*'P2(R)'!E20+0.09*'P3(L)'!E20+(0.02+0.09)*'P4(R)'!E20+2*0.09*'P5(L)'!E20+(0.02+2*0.09)*'P6(R)'!E20)*COS($C$2/2)</f>
        <v>1.0048591735576161E-14</v>
      </c>
      <c r="P22">
        <f>(0*'P1(L)'!F20+0.02*'P2(R)'!F20+0.09*'P3(L)'!F20+(0.02+0.09)*'P4(R)'!F20+2*0.09*'P5(L)'!F20+(0.02+2*0.09)*'P6(R)'!F20)*COS($C$2/2)</f>
        <v>-0.38929233935993185</v>
      </c>
      <c r="Q22">
        <f>(0*'P1(L)'!G20+0.02*'P2(R)'!G20+0.09*'P3(L)'!G20+(0.02+0.09)*'P4(R)'!G20+2*0.09*'P5(L)'!G20+(0.02+2*0.09)*'P6(R)'!G20)*COS($C$2/2)</f>
        <v>-9.8426233143122825</v>
      </c>
      <c r="R22" s="17">
        <f>(0*'P1(L)'!D20-0.02*'P2(R)'!D20+0.09*'P3(L)'!D20-(0.02+0.09)*'P4(R)'!D20+2*0.09*'P5(L)'!D20-(0.02+2*0.09)*'P6(R)'!D20)*SIN($C$2/2)</f>
        <v>20.450300314130303</v>
      </c>
      <c r="S22" s="17">
        <f>(0*'P1(L)'!E20-0.02*'P2(R)'!E20+0.09*'P3(L)'!E20-(0.02+0.09)*'P4(R)'!E20+2*0.09*'P5(L)'!E20-(0.02+2*0.09)*'P6(R)'!E20)*SIN($C$2/2)</f>
        <v>-12.688986271591711</v>
      </c>
      <c r="T22" s="17">
        <f>(0*'P1(L)'!F20-0.02*'P2(R)'!F20+0.09*'P3(L)'!F20-(0.02+0.09)*'P4(R)'!F20+2*0.09*'P5(L)'!F20-(0.02+2*0.09)*'P6(R)'!F20)*SIN($C$2/2)</f>
        <v>-3.5327080320384938E-16</v>
      </c>
      <c r="U22" s="17">
        <f>(0*'P1(L)'!G20-0.02*'P2(R)'!G20+0.09*'P3(L)'!G20-(0.02+0.09)*'P4(R)'!G20+2*0.09*'P5(L)'!G20-(0.02+2*0.09)*'P6(R)'!G20)*SIN($C$2/2)</f>
        <v>-30.292479737076256</v>
      </c>
      <c r="V22">
        <f>-('P1(L)'!R20+'P2(R)'!R20+'P3(L)'!R20+'P4(R)'!R20+'P5(L)'!R20+'P6(R)'!R20)</f>
        <v>530.10650886431233</v>
      </c>
      <c r="W22">
        <f t="shared" si="0"/>
        <v>530.11561974361564</v>
      </c>
      <c r="X22">
        <f t="shared" si="1"/>
        <v>-73.171468260760975</v>
      </c>
      <c r="Y22">
        <f t="shared" si="2"/>
        <v>-22.531165694537663</v>
      </c>
    </row>
    <row r="23" spans="2:25">
      <c r="B23" s="17">
        <f xml:space="preserve"> -('P1(L)'!D21*SIN(Resultados!$C$2/2)+'P3(L)'!D21*SIN(Resultados!$C$2/2)+'P5(L)'!D21*SIN(Resultados!$C$2/2))+('P2(R)'!D21*SIN(Resultados!$C$2/2)+'P4(R)'!D21*SIN(Resultados!$C$2/2)+'P6(R)'!D21*SIN(Resultados!$C$2/2))-('P1(L)'!G21*COS(Resultados!$C$2/2)+'P3(L)'!G21*COS(Resultados!$C$2/2)+'P5(L)'!G21*COS(Resultados!$C$2/2))-('P2(R)'!G21*COS(Resultados!$C$2/2)+'P4(R)'!G21*COS(Resultados!$C$2/2)+'P6(R)'!G21*COS(Resultados!$C$2/2))</f>
        <v>-1.5987211554602254E-13</v>
      </c>
      <c r="C23" s="17">
        <f>-('P1(L)'!E21*SIN(Resultados!$C$2/2)+'P3(L)'!E21*SIN(Resultados!$C$2/2)+'P5(L)'!E21*SIN(Resultados!$C$2/2))+('P2(R)'!E21*SIN(Resultados!$C$2/2)+'P4(R)'!E21*SIN(Resultados!$C$2/2)+'P6(R)'!E21*SIN(Resultados!$C$2/2))</f>
        <v>1.1368683772161603E-13</v>
      </c>
      <c r="D23" s="17">
        <f>-('P1(L)'!F21*SIN(Resultados!$C$2/2)+'P3(L)'!F21*SIN(Resultados!$C$2/2)+'P5(L)'!F21*SIN(Resultados!$C$2/2))+('P2(R)'!F21*SIN(Resultados!$C$2/2)+'P4(R)'!F21*SIN(Resultados!$C$2/2)+'P6(R)'!F21*SIN(Resultados!$C$2/2))</f>
        <v>-4.2188474935755949E-15</v>
      </c>
      <c r="E23" s="17">
        <f>'P1(L)'!D21*COS(Resultados!$C$2/2)+'P3(L)'!D21*COS(Resultados!$C$2/2)+'P5(L)'!D21*COS(Resultados!$C$2/2)+'P2(R)'!D21*COS(Resultados!$C$2/2)+'P4(R)'!D21*COS(Resultados!$C$2/2)+'P6(R)'!D21*COS(Resultados!$C$2/2)-'P1(L)'!G21*SIN(Resultados!$C$2/2)-'P3(L)'!G21*SIN(Resultados!$C$2/2)-'P5(L)'!G21*SIN(Resultados!$C$2/2)+'P2(R)'!G21*SIN(Resultados!$C$2/2)+'P4(R)'!G21*SIN(Resultados!$C$2/2)+'P6(R)'!G21*SIN(Resultados!$C$2/2)</f>
        <v>-5.5067062021407764E-14</v>
      </c>
      <c r="F23" s="16">
        <f>'P1(L)'!J21+'P2(R)'!J21+'P3(L)'!J21+'P4(R)'!J21+'P5(L)'!J21+'P6(R)'!J21</f>
        <v>448.10474081422285</v>
      </c>
      <c r="G23" s="16">
        <f>'P1(L)'!K21+'P2(R)'!K21+'P3(L)'!K21+'P4(R)'!K21+'P5(L)'!K21+'P6(R)'!K21</f>
        <v>117.12612607250546</v>
      </c>
      <c r="H23" s="16">
        <f>'P1(L)'!L21+'P2(R)'!L21+'P3(L)'!L21+'P4(R)'!L21+'P5(L)'!L21+'P6(R)'!L21</f>
        <v>-0.94456827743344618</v>
      </c>
      <c r="I23" s="17">
        <f>'P1(L)'!M21+'P2(R)'!M21+'P3(L)'!M21+'P4(R)'!M21+'P5(L)'!M21+'P6(R)'!M21</f>
        <v>-8.3266726846886741E-16</v>
      </c>
      <c r="J23" s="17">
        <f>'P1(L)'!N21+'P2(R)'!N21+'P3(L)'!N21+'P4(R)'!N21+'P5(L)'!N21+'P6(R)'!N21</f>
        <v>-4.3298697960381105E-15</v>
      </c>
      <c r="K23" s="17">
        <f>'P1(L)'!O21+'P2(R)'!O21+'P3(L)'!O21+'P4(R)'!O21+'P5(L)'!O21+'P6(R)'!O21</f>
        <v>3.8523665612701268</v>
      </c>
      <c r="L23" s="17">
        <f>'P1(L)'!P21+'P2(R)'!P21+'P3(L)'!P21+'P4(R)'!P21+'P5(L)'!P21+'P6(R)'!P21</f>
        <v>-6.2450045135165055E-16</v>
      </c>
      <c r="M23" s="17">
        <f>'P1(L)'!Q21+'P2(R)'!Q21+'P3(L)'!Q21+'P4(R)'!Q21+'P5(L)'!Q21+'P6(R)'!Q21</f>
        <v>0</v>
      </c>
      <c r="N23">
        <f>(0*'P1(L)'!D21+0.02*'P2(R)'!D21+0.09*'P3(L)'!D21+(0.02+0.09)*'P4(R)'!D21+2*0.09*'P5(L)'!D21+(0.02+2*0.09)*'P6(R)'!D21)*COS($C$2/2)</f>
        <v>-61.783010115282728</v>
      </c>
      <c r="O23">
        <f>(0*'P1(L)'!E21+0.02*'P2(R)'!E21+0.09*'P3(L)'!E21+(0.02+0.09)*'P4(R)'!E21+2*0.09*'P5(L)'!E21+(0.02+2*0.09)*'P6(R)'!E21)*COS($C$2/2)</f>
        <v>-6.2803698347351005E-15</v>
      </c>
      <c r="P23">
        <f>(0*'P1(L)'!F21+0.02*'P2(R)'!F21+0.09*'P3(L)'!F21+(0.02+0.09)*'P4(R)'!F21+2*0.09*'P5(L)'!F21+(0.02+2*0.09)*'P6(R)'!F21)*COS($C$2/2)</f>
        <v>-0.40708385733034191</v>
      </c>
      <c r="Q23">
        <f>(0*'P1(L)'!G21+0.02*'P2(R)'!G21+0.09*'P3(L)'!G21+(0.02+0.09)*'P4(R)'!G21+2*0.09*'P5(L)'!G21+(0.02+2*0.09)*'P6(R)'!G21)*COS($C$2/2)</f>
        <v>-11.414520235146064</v>
      </c>
      <c r="R23" s="17">
        <f>(0*'P1(L)'!D21-0.02*'P2(R)'!D21+0.09*'P3(L)'!D21-(0.02+0.09)*'P4(R)'!D21+2*0.09*'P5(L)'!D21-(0.02+2*0.09)*'P6(R)'!D21)*SIN($C$2/2)</f>
        <v>23.716275559486316</v>
      </c>
      <c r="S23" s="17">
        <f>(0*'P1(L)'!E21-0.02*'P2(R)'!E21+0.09*'P3(L)'!E21-(0.02+0.09)*'P4(R)'!E21+2*0.09*'P5(L)'!E21-(0.02+2*0.09)*'P6(R)'!E21)*SIN($C$2/2)</f>
        <v>-11.655817558656581</v>
      </c>
      <c r="T23" s="17">
        <f>(0*'P1(L)'!F21-0.02*'P2(R)'!F21+0.09*'P3(L)'!F21-(0.02+0.09)*'P4(R)'!F21+2*0.09*'P5(L)'!F21-(0.02+2*0.09)*'P6(R)'!F21)*SIN($C$2/2)</f>
        <v>3.9252311467094373E-16</v>
      </c>
      <c r="U23" s="17">
        <f>(0*'P1(L)'!G21-0.02*'P2(R)'!G21+0.09*'P3(L)'!G21-(0.02+0.09)*'P4(R)'!G21+2*0.09*'P5(L)'!G21-(0.02+2*0.09)*'P6(R)'!G21)*SIN($C$2/2)</f>
        <v>-29.735841843305188</v>
      </c>
      <c r="V23">
        <f>-('P1(L)'!R21+'P2(R)'!R21+'P3(L)'!R21+'P4(R)'!R21+'P5(L)'!R21+'P6(R)'!R21)</f>
        <v>564.26846733715104</v>
      </c>
      <c r="W23">
        <f t="shared" si="0"/>
        <v>564.28629860929493</v>
      </c>
      <c r="X23">
        <f t="shared" si="1"/>
        <v>-73.604614207759141</v>
      </c>
      <c r="Y23">
        <f t="shared" si="2"/>
        <v>-17.675383842475455</v>
      </c>
    </row>
    <row r="24" spans="2:25">
      <c r="B24" s="17">
        <f xml:space="preserve"> -('P1(L)'!D22*SIN(Resultados!$C$2/2)+'P3(L)'!D22*SIN(Resultados!$C$2/2)+'P5(L)'!D22*SIN(Resultados!$C$2/2))+('P2(R)'!D22*SIN(Resultados!$C$2/2)+'P4(R)'!D22*SIN(Resultados!$C$2/2)+'P6(R)'!D22*SIN(Resultados!$C$2/2))-('P1(L)'!G22*COS(Resultados!$C$2/2)+'P3(L)'!G22*COS(Resultados!$C$2/2)+'P5(L)'!G22*COS(Resultados!$C$2/2))-('P2(R)'!G22*COS(Resultados!$C$2/2)+'P4(R)'!G22*COS(Resultados!$C$2/2)+'P6(R)'!G22*COS(Resultados!$C$2/2))</f>
        <v>-2.5224267119483557E-13</v>
      </c>
      <c r="C24" s="17">
        <f>-('P1(L)'!E22*SIN(Resultados!$C$2/2)+'P3(L)'!E22*SIN(Resultados!$C$2/2)+'P5(L)'!E22*SIN(Resultados!$C$2/2))+('P2(R)'!E22*SIN(Resultados!$C$2/2)+'P4(R)'!E22*SIN(Resultados!$C$2/2)+'P6(R)'!E22*SIN(Resultados!$C$2/2))</f>
        <v>5.6843418860808015E-14</v>
      </c>
      <c r="D24" s="17">
        <f>-('P1(L)'!F22*SIN(Resultados!$C$2/2)+'P3(L)'!F22*SIN(Resultados!$C$2/2)+'P5(L)'!F22*SIN(Resultados!$C$2/2))+('P2(R)'!F22*SIN(Resultados!$C$2/2)+'P4(R)'!F22*SIN(Resultados!$C$2/2)+'P6(R)'!F22*SIN(Resultados!$C$2/2))</f>
        <v>-3.9968028886505635E-15</v>
      </c>
      <c r="E24" s="17">
        <f>'P1(L)'!D22*COS(Resultados!$C$2/2)+'P3(L)'!D22*COS(Resultados!$C$2/2)+'P5(L)'!D22*COS(Resultados!$C$2/2)+'P2(R)'!D22*COS(Resultados!$C$2/2)+'P4(R)'!D22*COS(Resultados!$C$2/2)+'P6(R)'!D22*COS(Resultados!$C$2/2)-'P1(L)'!G22*SIN(Resultados!$C$2/2)-'P3(L)'!G22*SIN(Resultados!$C$2/2)-'P5(L)'!G22*SIN(Resultados!$C$2/2)+'P2(R)'!G22*SIN(Resultados!$C$2/2)+'P4(R)'!G22*SIN(Resultados!$C$2/2)+'P6(R)'!G22*SIN(Resultados!$C$2/2)</f>
        <v>-6.3948846218409017E-14</v>
      </c>
      <c r="F24" s="16">
        <f>'P1(L)'!J22+'P2(R)'!J22+'P3(L)'!J22+'P4(R)'!J22+'P5(L)'!J22+'P6(R)'!J22</f>
        <v>474.53322595071666</v>
      </c>
      <c r="G24" s="16">
        <f>'P1(L)'!K22+'P2(R)'!K22+'P3(L)'!K22+'P4(R)'!K22+'P5(L)'!K22+'P6(R)'!K22</f>
        <v>119.14774215293311</v>
      </c>
      <c r="H24" s="16">
        <f>'P1(L)'!L22+'P2(R)'!L22+'P3(L)'!L22+'P4(R)'!L22+'P5(L)'!L22+'P6(R)'!L22</f>
        <v>-0.64649019097696625</v>
      </c>
      <c r="I24" s="17">
        <f>'P1(L)'!M22+'P2(R)'!M22+'P3(L)'!M22+'P4(R)'!M22+'P5(L)'!M22+'P6(R)'!M22</f>
        <v>-4.4408920985006262E-16</v>
      </c>
      <c r="J24" s="17">
        <f>'P1(L)'!N22+'P2(R)'!N22+'P3(L)'!N22+'P4(R)'!N22+'P5(L)'!N22+'P6(R)'!N22</f>
        <v>-4.8849813083506888E-15</v>
      </c>
      <c r="K24" s="17">
        <f>'P1(L)'!O22+'P2(R)'!O22+'P3(L)'!O22+'P4(R)'!O22+'P5(L)'!O22+'P6(R)'!O22</f>
        <v>2.6221842454350961</v>
      </c>
      <c r="L24" s="17">
        <f>'P1(L)'!P22+'P2(R)'!P22+'P3(L)'!P22+'P4(R)'!P22+'P5(L)'!P22+'P6(R)'!P22</f>
        <v>-3.0531133177191805E-16</v>
      </c>
      <c r="M24" s="17">
        <f>'P1(L)'!Q22+'P2(R)'!Q22+'P3(L)'!Q22+'P4(R)'!Q22+'P5(L)'!Q22+'P6(R)'!Q22</f>
        <v>-9.3675067702747583E-17</v>
      </c>
      <c r="N24">
        <f>(0*'P1(L)'!D22+0.02*'P2(R)'!D22+0.09*'P3(L)'!D22+(0.02+0.09)*'P4(R)'!D22+2*0.09*'P5(L)'!D22+(0.02+2*0.09)*'P6(R)'!D22)*COS($C$2/2)</f>
        <v>-60.457124687235066</v>
      </c>
      <c r="O24">
        <f>(0*'P1(L)'!E22+0.02*'P2(R)'!E22+0.09*'P3(L)'!E22+(0.02+0.09)*'P4(R)'!E22+2*0.09*'P5(L)'!E22+(0.02+2*0.09)*'P6(R)'!E22)*COS($C$2/2)</f>
        <v>-6.2803698347351005E-15</v>
      </c>
      <c r="P24">
        <f>(0*'P1(L)'!F22+0.02*'P2(R)'!F22+0.09*'P3(L)'!F22+(0.02+0.09)*'P4(R)'!F22+2*0.09*'P5(L)'!F22+(0.02+2*0.09)*'P6(R)'!F22)*COS($C$2/2)</f>
        <v>-0.40708385733034208</v>
      </c>
      <c r="Q24">
        <f>(0*'P1(L)'!G22+0.02*'P2(R)'!G22+0.09*'P3(L)'!G22+(0.02+0.09)*'P4(R)'!G22+2*0.09*'P5(L)'!G22+(0.02+2*0.09)*'P6(R)'!G22)*COS($C$2/2)</f>
        <v>-12.955130749428909</v>
      </c>
      <c r="R24" s="17">
        <f>(0*'P1(L)'!D22-0.02*'P2(R)'!D22+0.09*'P3(L)'!D22-(0.02+0.09)*'P4(R)'!D22+2*0.09*'P5(L)'!D22-(0.02+2*0.09)*'P6(R)'!D22)*SIN($C$2/2)</f>
        <v>26.917246142031907</v>
      </c>
      <c r="S24" s="17">
        <f>(0*'P1(L)'!E22-0.02*'P2(R)'!E22+0.09*'P3(L)'!E22-(0.02+0.09)*'P4(R)'!E22+2*0.09*'P5(L)'!E22-(0.02+2*0.09)*'P6(R)'!E22)*SIN($C$2/2)</f>
        <v>-10.494945269412156</v>
      </c>
      <c r="T24" s="17">
        <f>(0*'P1(L)'!F22-0.02*'P2(R)'!F22+0.09*'P3(L)'!F22-(0.02+0.09)*'P4(R)'!F22+2*0.09*'P5(L)'!F22-(0.02+2*0.09)*'P6(R)'!F22)*SIN($C$2/2)</f>
        <v>3.9252311467094373E-16</v>
      </c>
      <c r="U24" s="17">
        <f>(0*'P1(L)'!G22-0.02*'P2(R)'!G22+0.09*'P3(L)'!G22-(0.02+0.09)*'P4(R)'!G22+2*0.09*'P5(L)'!G22-(0.02+2*0.09)*'P6(R)'!G22)*SIN($C$2/2)</f>
        <v>-29.097700073954645</v>
      </c>
      <c r="V24">
        <f>-('P1(L)'!R22+'P2(R)'!R22+'P3(L)'!R22+'P4(R)'!R22+'P5(L)'!R22+'P6(R)'!R22)</f>
        <v>593.00983485797542</v>
      </c>
      <c r="W24">
        <f t="shared" si="0"/>
        <v>593.03447791267286</v>
      </c>
      <c r="X24">
        <f t="shared" si="1"/>
        <v>-73.819339293994318</v>
      </c>
      <c r="Y24">
        <f t="shared" si="2"/>
        <v>-12.675399201334894</v>
      </c>
    </row>
    <row r="25" spans="2:25">
      <c r="B25" s="17">
        <f xml:space="preserve"> -('P1(L)'!D23*SIN(Resultados!$C$2/2)+'P3(L)'!D23*SIN(Resultados!$C$2/2)+'P5(L)'!D23*SIN(Resultados!$C$2/2))+('P2(R)'!D23*SIN(Resultados!$C$2/2)+'P4(R)'!D23*SIN(Resultados!$C$2/2)+'P6(R)'!D23*SIN(Resultados!$C$2/2))-('P1(L)'!G23*COS(Resultados!$C$2/2)+'P3(L)'!G23*COS(Resultados!$C$2/2)+'P5(L)'!G23*COS(Resultados!$C$2/2))-('P2(R)'!G23*COS(Resultados!$C$2/2)+'P4(R)'!G23*COS(Resultados!$C$2/2)+'P6(R)'!G23*COS(Resultados!$C$2/2))</f>
        <v>2.2382096176443156E-13</v>
      </c>
      <c r="C25" s="17">
        <f>-('P1(L)'!E23*SIN(Resultados!$C$2/2)+'P3(L)'!E23*SIN(Resultados!$C$2/2)+'P5(L)'!E23*SIN(Resultados!$C$2/2))+('P2(R)'!E23*SIN(Resultados!$C$2/2)+'P4(R)'!E23*SIN(Resultados!$C$2/2)+'P6(R)'!E23*SIN(Resultados!$C$2/2))</f>
        <v>9.2370555648813024E-14</v>
      </c>
      <c r="D25" s="17">
        <f>-('P1(L)'!F23*SIN(Resultados!$C$2/2)+'P3(L)'!F23*SIN(Resultados!$C$2/2)+'P5(L)'!F23*SIN(Resultados!$C$2/2))+('P2(R)'!F23*SIN(Resultados!$C$2/2)+'P4(R)'!F23*SIN(Resultados!$C$2/2)+'P6(R)'!F23*SIN(Resultados!$C$2/2))</f>
        <v>2.1094237467877974E-15</v>
      </c>
      <c r="E25" s="17">
        <f>'P1(L)'!D23*COS(Resultados!$C$2/2)+'P3(L)'!D23*COS(Resultados!$C$2/2)+'P5(L)'!D23*COS(Resultados!$C$2/2)+'P2(R)'!D23*COS(Resultados!$C$2/2)+'P4(R)'!D23*COS(Resultados!$C$2/2)+'P6(R)'!D23*COS(Resultados!$C$2/2)-'P1(L)'!G23*SIN(Resultados!$C$2/2)-'P3(L)'!G23*SIN(Resultados!$C$2/2)-'P5(L)'!G23*SIN(Resultados!$C$2/2)+'P2(R)'!G23*SIN(Resultados!$C$2/2)+'P4(R)'!G23*SIN(Resultados!$C$2/2)+'P6(R)'!G23*SIN(Resultados!$C$2/2)</f>
        <v>-1.1013412404281553E-13</v>
      </c>
      <c r="F25" s="16">
        <f>'P1(L)'!J23+'P2(R)'!J23+'P3(L)'!J23+'P4(R)'!J23+'P5(L)'!J23+'P6(R)'!J23</f>
        <v>497.0788468158301</v>
      </c>
      <c r="G25" s="16">
        <f>'P1(L)'!K23+'P2(R)'!K23+'P3(L)'!K23+'P4(R)'!K23+'P5(L)'!K23+'P6(R)'!K23</f>
        <v>119.34805241566757</v>
      </c>
      <c r="H25" s="16">
        <f>'P1(L)'!L23+'P2(R)'!L23+'P3(L)'!L23+'P4(R)'!L23+'P5(L)'!L23+'P6(R)'!L23</f>
        <v>-0.32557205040061449</v>
      </c>
      <c r="I25" s="17">
        <f>'P1(L)'!M23+'P2(R)'!M23+'P3(L)'!M23+'P4(R)'!M23+'P5(L)'!M23+'P6(R)'!M23</f>
        <v>-4.4408920985006262E-16</v>
      </c>
      <c r="J25" s="17">
        <f>'P1(L)'!N23+'P2(R)'!N23+'P3(L)'!N23+'P4(R)'!N23+'P5(L)'!N23+'P6(R)'!N23</f>
        <v>2.4424906541753444E-15</v>
      </c>
      <c r="K25" s="17">
        <f>'P1(L)'!O23+'P2(R)'!O23+'P3(L)'!O23+'P4(R)'!O23+'P5(L)'!O23+'P6(R)'!O23</f>
        <v>1.3274350509468886</v>
      </c>
      <c r="L25" s="17">
        <f>'P1(L)'!P23+'P2(R)'!P23+'P3(L)'!P23+'P4(R)'!P23+'P5(L)'!P23+'P6(R)'!P23</f>
        <v>-8.3266726846886741E-16</v>
      </c>
      <c r="M25" s="17">
        <f>'P1(L)'!Q23+'P2(R)'!Q23+'P3(L)'!Q23+'P4(R)'!Q23+'P5(L)'!Q23+'P6(R)'!Q23</f>
        <v>1.9428902930940239E-16</v>
      </c>
      <c r="N25">
        <f>(0*'P1(L)'!D23+0.02*'P2(R)'!D23+0.09*'P3(L)'!D23+(0.02+0.09)*'P4(R)'!D23+2*0.09*'P5(L)'!D23+(0.02+2*0.09)*'P6(R)'!D23)*COS($C$2/2)</f>
        <v>-58.965530482742878</v>
      </c>
      <c r="O25">
        <f>(0*'P1(L)'!E23+0.02*'P2(R)'!E23+0.09*'P3(L)'!E23+(0.02+0.09)*'P4(R)'!E23+2*0.09*'P5(L)'!E23+(0.02+2*0.09)*'P6(R)'!E23)*COS($C$2/2)</f>
        <v>-2.5121479338940403E-15</v>
      </c>
      <c r="P25">
        <f>(0*'P1(L)'!F23+0.02*'P2(R)'!F23+0.09*'P3(L)'!F23+(0.02+0.09)*'P4(R)'!F23+2*0.09*'P5(L)'!F23+(0.02+2*0.09)*'P6(R)'!F23)*COS($C$2/2)</f>
        <v>-0.38929233935993224</v>
      </c>
      <c r="Q25">
        <f>(0*'P1(L)'!G23+0.02*'P2(R)'!G23+0.09*'P3(L)'!G23+(0.02+0.09)*'P4(R)'!G23+2*0.09*'P5(L)'!G23+(0.02+2*0.09)*'P6(R)'!G23)*COS($C$2/2)</f>
        <v>-14.460232150827666</v>
      </c>
      <c r="R25" s="17">
        <f>(0*'P1(L)'!D23-0.02*'P2(R)'!D23+0.09*'P3(L)'!D23-(0.02+0.09)*'P4(R)'!D23+2*0.09*'P5(L)'!D23-(0.02+2*0.09)*'P6(R)'!D23)*SIN($C$2/2)</f>
        <v>30.044438423896938</v>
      </c>
      <c r="S25" s="17">
        <f>(0*'P1(L)'!E23-0.02*'P2(R)'!E23+0.09*'P3(L)'!E23-(0.02+0.09)*'P4(R)'!E23+2*0.09*'P5(L)'!E23-(0.02+2*0.09)*'P6(R)'!E23)*SIN($C$2/2)</f>
        <v>-9.2190881635875765</v>
      </c>
      <c r="T25" s="17">
        <f>(0*'P1(L)'!F23-0.02*'P2(R)'!F23+0.09*'P3(L)'!F23-(0.02+0.09)*'P4(R)'!F23+2*0.09*'P5(L)'!F23-(0.02+2*0.09)*'P6(R)'!F23)*SIN($C$2/2)</f>
        <v>-4.3177542613803808E-16</v>
      </c>
      <c r="U25" s="17">
        <f>(0*'P1(L)'!G23-0.02*'P2(R)'!G23+0.09*'P3(L)'!G23-(0.02+0.09)*'P4(R)'!G23+2*0.09*'P5(L)'!G23-(0.02+2*0.09)*'P6(R)'!G23)*SIN($C$2/2)</f>
        <v>-28.379803531257735</v>
      </c>
      <c r="V25">
        <f>-('P1(L)'!R23+'P2(R)'!R23+'P3(L)'!R23+'P4(R)'!R23+'P5(L)'!R23+'P6(R)'!R23)</f>
        <v>616.07248683058015</v>
      </c>
      <c r="W25">
        <f t="shared" si="0"/>
        <v>616.10132718109708</v>
      </c>
      <c r="X25">
        <f t="shared" si="1"/>
        <v>-73.815054972930483</v>
      </c>
      <c r="Y25">
        <f t="shared" si="2"/>
        <v>-7.5544532709483718</v>
      </c>
    </row>
    <row r="26" spans="2:25">
      <c r="B26" s="17">
        <f xml:space="preserve"> -('P1(L)'!D24*SIN(Resultados!$C$2/2)+'P3(L)'!D24*SIN(Resultados!$C$2/2)+'P5(L)'!D24*SIN(Resultados!$C$2/2))+('P2(R)'!D24*SIN(Resultados!$C$2/2)+'P4(R)'!D24*SIN(Resultados!$C$2/2)+'P6(R)'!D24*SIN(Resultados!$C$2/2))-('P1(L)'!G24*COS(Resultados!$C$2/2)+'P3(L)'!G24*COS(Resultados!$C$2/2)+'P5(L)'!G24*COS(Resultados!$C$2/2))-('P2(R)'!G24*COS(Resultados!$C$2/2)+'P4(R)'!G24*COS(Resultados!$C$2/2)+'P6(R)'!G24*COS(Resultados!$C$2/2))</f>
        <v>-2.4868995751603507E-13</v>
      </c>
      <c r="C26" s="17">
        <f>-('P1(L)'!E24*SIN(Resultados!$C$2/2)+'P3(L)'!E24*SIN(Resultados!$C$2/2)+'P5(L)'!E24*SIN(Resultados!$C$2/2))+('P2(R)'!E24*SIN(Resultados!$C$2/2)+'P4(R)'!E24*SIN(Resultados!$C$2/2)+'P6(R)'!E24*SIN(Resultados!$C$2/2))</f>
        <v>0</v>
      </c>
      <c r="D26" s="17">
        <f>-('P1(L)'!F24*SIN(Resultados!$C$2/2)+'P3(L)'!F24*SIN(Resultados!$C$2/2)+'P5(L)'!F24*SIN(Resultados!$C$2/2))+('P2(R)'!F24*SIN(Resultados!$C$2/2)+'P4(R)'!F24*SIN(Resultados!$C$2/2)+'P6(R)'!F24*SIN(Resultados!$C$2/2))</f>
        <v>-3.7747582837255322E-15</v>
      </c>
      <c r="E26" s="17">
        <f>'P1(L)'!D24*COS(Resultados!$C$2/2)+'P3(L)'!D24*COS(Resultados!$C$2/2)+'P5(L)'!D24*COS(Resultados!$C$2/2)+'P2(R)'!D24*COS(Resultados!$C$2/2)+'P4(R)'!D24*COS(Resultados!$C$2/2)+'P6(R)'!D24*COS(Resultados!$C$2/2)-'P1(L)'!G24*SIN(Resultados!$C$2/2)-'P3(L)'!G24*SIN(Resultados!$C$2/2)-'P5(L)'!G24*SIN(Resultados!$C$2/2)+'P2(R)'!G24*SIN(Resultados!$C$2/2)+'P4(R)'!G24*SIN(Resultados!$C$2/2)+'P6(R)'!G24*SIN(Resultados!$C$2/2)</f>
        <v>1.8474111129762605E-13</v>
      </c>
      <c r="F26" s="16">
        <f>'P1(L)'!J24+'P2(R)'!J24+'P3(L)'!J24+'P4(R)'!J24+'P5(L)'!J24+'P6(R)'!J24</f>
        <v>515.5668488827888</v>
      </c>
      <c r="G26" s="16">
        <f>'P1(L)'!K24+'P2(R)'!K24+'P3(L)'!K24+'P4(R)'!K24+'P5(L)'!K24+'P6(R)'!K24</f>
        <v>117.78407687821573</v>
      </c>
      <c r="H26" s="16">
        <f>'P1(L)'!L24+'P2(R)'!L24+'P3(L)'!L24+'P4(R)'!L24+'P5(L)'!L24+'P6(R)'!L24</f>
        <v>-1.8829661647570249E-16</v>
      </c>
      <c r="I26" s="17">
        <f>'P1(L)'!M24+'P2(R)'!M24+'P3(L)'!M24+'P4(R)'!M24+'P5(L)'!M24+'P6(R)'!M24</f>
        <v>-4.4408920985006262E-16</v>
      </c>
      <c r="J26" s="17">
        <f>'P1(L)'!N24+'P2(R)'!N24+'P3(L)'!N24+'P4(R)'!N24+'P5(L)'!N24+'P6(R)'!N24</f>
        <v>-6.2172489379008766E-15</v>
      </c>
      <c r="K26" s="17">
        <f>'P1(L)'!O24+'P2(R)'!O24+'P3(L)'!O24+'P4(R)'!O24+'P5(L)'!O24+'P6(R)'!O24</f>
        <v>0</v>
      </c>
      <c r="L26" s="17">
        <f>'P1(L)'!P24+'P2(R)'!P24+'P3(L)'!P24+'P4(R)'!P24+'P5(L)'!P24+'P6(R)'!P24</f>
        <v>0</v>
      </c>
      <c r="M26" s="17">
        <f>'P1(L)'!Q24+'P2(R)'!Q24+'P3(L)'!Q24+'P4(R)'!Q24+'P5(L)'!Q24+'P6(R)'!Q24</f>
        <v>-6.9388939039072284E-17</v>
      </c>
      <c r="N26">
        <f>(0*'P1(L)'!D24+0.02*'P2(R)'!D24+0.09*'P3(L)'!D24+(0.02+0.09)*'P4(R)'!D24+2*0.09*'P5(L)'!D24+(0.02+2*0.09)*'P6(R)'!D24)*COS($C$2/2)</f>
        <v>-57.312315857841234</v>
      </c>
      <c r="O26">
        <f>(0*'P1(L)'!E24+0.02*'P2(R)'!E24+0.09*'P3(L)'!E24+(0.02+0.09)*'P4(R)'!E24+2*0.09*'P5(L)'!E24+(0.02+2*0.09)*'P6(R)'!E24)*COS($C$2/2)</f>
        <v>8.7925177686291403E-15</v>
      </c>
      <c r="P26">
        <f>(0*'P1(L)'!F24+0.02*'P2(R)'!F24+0.09*'P3(L)'!F24+(0.02+0.09)*'P4(R)'!F24+2*0.09*'P5(L)'!F24+(0.02+2*0.09)*'P6(R)'!F24)*COS($C$2/2)</f>
        <v>-0.35448687812759344</v>
      </c>
      <c r="Q26">
        <f>(0*'P1(L)'!G24+0.02*'P2(R)'!G24+0.09*'P3(L)'!G24+(0.02+0.09)*'P4(R)'!G24+2*0.09*'P5(L)'!G24+(0.02+2*0.09)*'P6(R)'!G24)*COS($C$2/2)</f>
        <v>-15.925699061019403</v>
      </c>
      <c r="R26" s="17">
        <f>(0*'P1(L)'!D24-0.02*'P2(R)'!D24+0.09*'P3(L)'!D24-(0.02+0.09)*'P4(R)'!D24+2*0.09*'P5(L)'!D24-(0.02+2*0.09)*'P6(R)'!D24)*SIN($C$2/2)</f>
        <v>33.089280988405534</v>
      </c>
      <c r="S26" s="17">
        <f>(0*'P1(L)'!E24-0.02*'P2(R)'!E24+0.09*'P3(L)'!E24-(0.02+0.09)*'P4(R)'!E24+2*0.09*'P5(L)'!E24-(0.02+2*0.09)*'P6(R)'!E24)*SIN($C$2/2)</f>
        <v>-7.8422247986244846</v>
      </c>
      <c r="T26" s="17">
        <f>(0*'P1(L)'!F24-0.02*'P2(R)'!F24+0.09*'P3(L)'!F24-(0.02+0.09)*'P4(R)'!F24+2*0.09*'P5(L)'!F24-(0.02+2*0.09)*'P6(R)'!F24)*SIN($C$2/2)</f>
        <v>6.8691545067415152E-16</v>
      </c>
      <c r="U26" s="17">
        <f>(0*'P1(L)'!G24-0.02*'P2(R)'!G24+0.09*'P3(L)'!G24-(0.02+0.09)*'P4(R)'!G24+2*0.09*'P5(L)'!G24-(0.02+2*0.09)*'P6(R)'!G24)*SIN($C$2/2)</f>
        <v>-27.584119919737599</v>
      </c>
      <c r="V26">
        <f>-('P1(L)'!R24+'P2(R)'!R24+'P3(L)'!R24+'P4(R)'!R24+'P5(L)'!R24+'P6(R)'!R24)</f>
        <v>633.32089288731004</v>
      </c>
      <c r="W26">
        <f t="shared" si="0"/>
        <v>633.35092576100453</v>
      </c>
      <c r="X26">
        <f t="shared" si="1"/>
        <v>-73.59250179698823</v>
      </c>
      <c r="Y26">
        <f t="shared" si="2"/>
        <v>-2.3370637299565509</v>
      </c>
    </row>
    <row r="27" spans="2:25">
      <c r="B27" s="17">
        <f xml:space="preserve"> -('P1(L)'!D25*SIN(Resultados!$C$2/2)+'P3(L)'!D25*SIN(Resultados!$C$2/2)+'P5(L)'!D25*SIN(Resultados!$C$2/2))+('P2(R)'!D25*SIN(Resultados!$C$2/2)+'P4(R)'!D25*SIN(Resultados!$C$2/2)+'P6(R)'!D25*SIN(Resultados!$C$2/2))-('P1(L)'!G25*COS(Resultados!$C$2/2)+'P3(L)'!G25*COS(Resultados!$C$2/2)+'P5(L)'!G25*COS(Resultados!$C$2/2))-('P2(R)'!G25*COS(Resultados!$C$2/2)+'P4(R)'!G25*COS(Resultados!$C$2/2)+'P6(R)'!G25*COS(Resultados!$C$2/2))</f>
        <v>1.0658141036401503E-13</v>
      </c>
      <c r="C27" s="17">
        <f>-('P1(L)'!E25*SIN(Resultados!$C$2/2)+'P3(L)'!E25*SIN(Resultados!$C$2/2)+'P5(L)'!E25*SIN(Resultados!$C$2/2))+('P2(R)'!E25*SIN(Resultados!$C$2/2)+'P4(R)'!E25*SIN(Resultados!$C$2/2)+'P6(R)'!E25*SIN(Resultados!$C$2/2))</f>
        <v>-4.9737991503207013E-14</v>
      </c>
      <c r="D27" s="17">
        <f>-('P1(L)'!F25*SIN(Resultados!$C$2/2)+'P3(L)'!F25*SIN(Resultados!$C$2/2)+'P5(L)'!F25*SIN(Resultados!$C$2/2))+('P2(R)'!F25*SIN(Resultados!$C$2/2)+'P4(R)'!F25*SIN(Resultados!$C$2/2)+'P6(R)'!F25*SIN(Resultados!$C$2/2))</f>
        <v>2.4980018054066022E-15</v>
      </c>
      <c r="E27" s="17">
        <f>'P1(L)'!D25*COS(Resultados!$C$2/2)+'P3(L)'!D25*COS(Resultados!$C$2/2)+'P5(L)'!D25*COS(Resultados!$C$2/2)+'P2(R)'!D25*COS(Resultados!$C$2/2)+'P4(R)'!D25*COS(Resultados!$C$2/2)+'P6(R)'!D25*COS(Resultados!$C$2/2)-'P1(L)'!G25*SIN(Resultados!$C$2/2)-'P3(L)'!G25*SIN(Resultados!$C$2/2)-'P5(L)'!G25*SIN(Resultados!$C$2/2)+'P2(R)'!G25*SIN(Resultados!$C$2/2)+'P4(R)'!G25*SIN(Resultados!$C$2/2)+'P6(R)'!G25*SIN(Resultados!$C$2/2)</f>
        <v>0</v>
      </c>
      <c r="F27" s="16">
        <f>'P1(L)'!J25+'P2(R)'!J25+'P3(L)'!J25+'P4(R)'!J25+'P5(L)'!J25+'P6(R)'!J25</f>
        <v>529.89469883701406</v>
      </c>
      <c r="G27" s="16">
        <f>'P1(L)'!K25+'P2(R)'!K25+'P3(L)'!K25+'P4(R)'!K25+'P5(L)'!K25+'P6(R)'!K25</f>
        <v>114.55579563763055</v>
      </c>
      <c r="H27" s="16">
        <f>'P1(L)'!L25+'P2(R)'!L25+'P3(L)'!L25+'P4(R)'!L25+'P5(L)'!L25+'P6(R)'!L25</f>
        <v>0.31249915282338531</v>
      </c>
      <c r="I27" s="17">
        <f>'P1(L)'!M25+'P2(R)'!M25+'P3(L)'!M25+'P4(R)'!M25+'P5(L)'!M25+'P6(R)'!M25</f>
        <v>3.8857805861880479E-16</v>
      </c>
      <c r="J27" s="17">
        <f>'P1(L)'!N25+'P2(R)'!N25+'P3(L)'!N25+'P4(R)'!N25+'P5(L)'!N25+'P6(R)'!N25</f>
        <v>3.5527136788005009E-15</v>
      </c>
      <c r="K27" s="17">
        <f>'P1(L)'!O25+'P2(R)'!O25+'P3(L)'!O25+'P4(R)'!O25+'P5(L)'!O25+'P6(R)'!O25</f>
        <v>-1.3274350509468811</v>
      </c>
      <c r="L27" s="17">
        <f>'P1(L)'!P25+'P2(R)'!P25+'P3(L)'!P25+'P4(R)'!P25+'P5(L)'!P25+'P6(R)'!P25</f>
        <v>3.8857805861880479E-16</v>
      </c>
      <c r="M27" s="17">
        <f>'P1(L)'!Q25+'P2(R)'!Q25+'P3(L)'!Q25+'P4(R)'!Q25+'P5(L)'!Q25+'P6(R)'!Q25</f>
        <v>0</v>
      </c>
      <c r="N27">
        <f>(0*'P1(L)'!D25+0.02*'P2(R)'!D25+0.09*'P3(L)'!D25+(0.02+0.09)*'P4(R)'!D25+2*0.09*'P5(L)'!D25+(0.02+2*0.09)*'P6(R)'!D25)*COS($C$2/2)</f>
        <v>-55.502012158903533</v>
      </c>
      <c r="O27">
        <f>(0*'P1(L)'!E25+0.02*'P2(R)'!E25+0.09*'P3(L)'!E25+(0.02+0.09)*'P4(R)'!E25+2*0.09*'P5(L)'!E25+(0.02+2*0.09)*'P6(R)'!E25)*COS($C$2/2)</f>
        <v>-8.7925177686291403E-15</v>
      </c>
      <c r="P27">
        <f>(0*'P1(L)'!F25+0.02*'P2(R)'!F25+0.09*'P3(L)'!F25+(0.02+0.09)*'P4(R)'!F25+2*0.09*'P5(L)'!F25+(0.02+2*0.09)*'P6(R)'!F25)*COS($C$2/2)</f>
        <v>-0.30418863930431317</v>
      </c>
      <c r="Q27">
        <f>(0*'P1(L)'!G25+0.02*'P2(R)'!G25+0.09*'P3(L)'!G25+(0.02+0.09)*'P4(R)'!G25+2*0.09*'P5(L)'!G25+(0.02+2*0.09)*'P6(R)'!G25)*COS($C$2/2)</f>
        <v>-17.347514737066692</v>
      </c>
      <c r="R27" s="17">
        <f>(0*'P1(L)'!D25-0.02*'P2(R)'!D25+0.09*'P3(L)'!D25-(0.02+0.09)*'P4(R)'!D25+2*0.09*'P5(L)'!D25-(0.02+2*0.09)*'P6(R)'!D25)*SIN($C$2/2)</f>
        <v>36.04342813373249</v>
      </c>
      <c r="S27" s="17">
        <f>(0*'P1(L)'!E25-0.02*'P2(R)'!E25+0.09*'P3(L)'!E25-(0.02+0.09)*'P4(R)'!E25+2*0.09*'P5(L)'!E25-(0.02+2*0.09)*'P6(R)'!E25)*SIN($C$2/2)</f>
        <v>-6.3794403776766249</v>
      </c>
      <c r="T27" s="17">
        <f>(0*'P1(L)'!F25-0.02*'P2(R)'!F25+0.09*'P3(L)'!F25-(0.02+0.09)*'P4(R)'!F25+2*0.09*'P5(L)'!F25-(0.02+2*0.09)*'P6(R)'!F25)*SIN($C$2/2)</f>
        <v>-4.5140158187158533E-16</v>
      </c>
      <c r="U27" s="17">
        <f>(0*'P1(L)'!G25-0.02*'P2(R)'!G25+0.09*'P3(L)'!G25-(0.02+0.09)*'P4(R)'!G25+2*0.09*'P5(L)'!G25-(0.02+2*0.09)*'P6(R)'!G25)*SIN($C$2/2)</f>
        <v>-26.712830152866115</v>
      </c>
      <c r="V27">
        <f>-('P1(L)'!R25+'P2(R)'!R25+'P3(L)'!R25+'P4(R)'!R25+'P5(L)'!R25+'P6(R)'!R25)</f>
        <v>644.73481042926937</v>
      </c>
      <c r="W27">
        <f t="shared" si="0"/>
        <v>644.76299362746806</v>
      </c>
      <c r="X27">
        <f t="shared" si="1"/>
        <v>-73.153715535274543</v>
      </c>
      <c r="Y27">
        <f t="shared" si="2"/>
        <v>2.9511576031897526</v>
      </c>
    </row>
    <row r="28" spans="2:25">
      <c r="B28" s="17">
        <f xml:space="preserve"> -('P1(L)'!D26*SIN(Resultados!$C$2/2)+'P3(L)'!D26*SIN(Resultados!$C$2/2)+'P5(L)'!D26*SIN(Resultados!$C$2/2))+('P2(R)'!D26*SIN(Resultados!$C$2/2)+'P4(R)'!D26*SIN(Resultados!$C$2/2)+'P6(R)'!D26*SIN(Resultados!$C$2/2))-('P1(L)'!G26*COS(Resultados!$C$2/2)+'P3(L)'!G26*COS(Resultados!$C$2/2)+'P5(L)'!G26*COS(Resultados!$C$2/2))-('P2(R)'!G26*COS(Resultados!$C$2/2)+'P4(R)'!G26*COS(Resultados!$C$2/2)+'P6(R)'!G26*COS(Resultados!$C$2/2))</f>
        <v>1.7053025658242404E-13</v>
      </c>
      <c r="C28" s="17">
        <f>-('P1(L)'!E26*SIN(Resultados!$C$2/2)+'P3(L)'!E26*SIN(Resultados!$C$2/2)+'P5(L)'!E26*SIN(Resultados!$C$2/2))+('P2(R)'!E26*SIN(Resultados!$C$2/2)+'P4(R)'!E26*SIN(Resultados!$C$2/2)+'P6(R)'!E26*SIN(Resultados!$C$2/2))</f>
        <v>6.3948846218409017E-14</v>
      </c>
      <c r="D28" s="17">
        <f>-('P1(L)'!F26*SIN(Resultados!$C$2/2)+'P3(L)'!F26*SIN(Resultados!$C$2/2)+'P5(L)'!F26*SIN(Resultados!$C$2/2))+('P2(R)'!F26*SIN(Resultados!$C$2/2)+'P4(R)'!F26*SIN(Resultados!$C$2/2)+'P6(R)'!F26*SIN(Resultados!$C$2/2))</f>
        <v>1.6375789613221059E-15</v>
      </c>
      <c r="E28" s="17">
        <f>'P1(L)'!D26*COS(Resultados!$C$2/2)+'P3(L)'!D26*COS(Resultados!$C$2/2)+'P5(L)'!D26*COS(Resultados!$C$2/2)+'P2(R)'!D26*COS(Resultados!$C$2/2)+'P4(R)'!D26*COS(Resultados!$C$2/2)+'P6(R)'!D26*COS(Resultados!$C$2/2)-'P1(L)'!G26*SIN(Resultados!$C$2/2)-'P3(L)'!G26*SIN(Resultados!$C$2/2)-'P5(L)'!G26*SIN(Resultados!$C$2/2)+'P2(R)'!G26*SIN(Resultados!$C$2/2)+'P4(R)'!G26*SIN(Resultados!$C$2/2)+'P6(R)'!G26*SIN(Resultados!$C$2/2)</f>
        <v>-2.3447910280083306E-13</v>
      </c>
      <c r="F28" s="16">
        <f>'P1(L)'!J26+'P2(R)'!J26+'P3(L)'!J26+'P4(R)'!J26+'P5(L)'!J26+'P6(R)'!J26</f>
        <v>540.02690822637533</v>
      </c>
      <c r="G28" s="16">
        <f>'P1(L)'!K26+'P2(R)'!K26+'P3(L)'!K26+'P4(R)'!K26+'P5(L)'!K26+'P6(R)'!K26</f>
        <v>109.80036912714782</v>
      </c>
      <c r="H28" s="16">
        <f>'P1(L)'!L26+'P2(R)'!L26+'P3(L)'!L26+'P4(R)'!L26+'P5(L)'!L26+'P6(R)'!L26</f>
        <v>0.59577177312548513</v>
      </c>
      <c r="I28" s="17">
        <f>'P1(L)'!M26+'P2(R)'!M26+'P3(L)'!M26+'P4(R)'!M26+'P5(L)'!M26+'P6(R)'!M26</f>
        <v>-4.7184478546569153E-16</v>
      </c>
      <c r="J28" s="17">
        <f>'P1(L)'!N26+'P2(R)'!N26+'P3(L)'!N26+'P4(R)'!N26+'P5(L)'!N26+'P6(R)'!N26</f>
        <v>0</v>
      </c>
      <c r="K28" s="17">
        <f>'P1(L)'!O26+'P2(R)'!O26+'P3(L)'!O26+'P4(R)'!O26+'P5(L)'!O26+'P6(R)'!O26</f>
        <v>-2.6221842454350797</v>
      </c>
      <c r="L28" s="17">
        <f>'P1(L)'!P26+'P2(R)'!P26+'P3(L)'!P26+'P4(R)'!P26+'P5(L)'!P26+'P6(R)'!P26</f>
        <v>-1.1102230246251565E-15</v>
      </c>
      <c r="M28" s="17">
        <f>'P1(L)'!Q26+'P2(R)'!Q26+'P3(L)'!Q26+'P4(R)'!Q26+'P5(L)'!Q26+'P6(R)'!Q26</f>
        <v>1.9428902930940239E-16</v>
      </c>
      <c r="N28">
        <f>(0*'P1(L)'!D26+0.02*'P2(R)'!D26+0.09*'P3(L)'!D26+(0.02+0.09)*'P4(R)'!D26+2*0.09*'P5(L)'!D26+(0.02+2*0.09)*'P6(R)'!D26)*COS($C$2/2)</f>
        <v>-53.539581302535851</v>
      </c>
      <c r="O28">
        <f>(0*'P1(L)'!E26+0.02*'P2(R)'!E26+0.09*'P3(L)'!E26+(0.02+0.09)*'P4(R)'!E26+2*0.09*'P5(L)'!E26+(0.02+2*0.09)*'P6(R)'!E26)*COS($C$2/2)</f>
        <v>-1.5072887603364242E-14</v>
      </c>
      <c r="P28">
        <f>(0*'P1(L)'!F26+0.02*'P2(R)'!F26+0.09*'P3(L)'!F26+(0.02+0.09)*'P4(R)'!F26+2*0.09*'P5(L)'!F26+(0.02+2*0.09)*'P6(R)'!F26)*COS($C$2/2)</f>
        <v>-0.24059589728439643</v>
      </c>
      <c r="Q28">
        <f>(0*'P1(L)'!G26+0.02*'P2(R)'!G26+0.09*'P3(L)'!G26+(0.02+0.09)*'P4(R)'!G26+2*0.09*'P5(L)'!G26+(0.02+2*0.09)*'P6(R)'!G26)*COS($C$2/2)</f>
        <v>-18.7217820810306</v>
      </c>
      <c r="R28" s="17">
        <f>(0*'P1(L)'!D26-0.02*'P2(R)'!D26+0.09*'P3(L)'!D26-(0.02+0.09)*'P4(R)'!D26+2*0.09*'P5(L)'!D26-(0.02+2*0.09)*'P6(R)'!D26)*SIN($C$2/2)</f>
        <v>38.898782747892874</v>
      </c>
      <c r="S28" s="17">
        <f>(0*'P1(L)'!E26-0.02*'P2(R)'!E26+0.09*'P3(L)'!E26-(0.02+0.09)*'P4(R)'!E26+2*0.09*'P5(L)'!E26-(0.02+2*0.09)*'P6(R)'!E26)*SIN($C$2/2)</f>
        <v>-4.8467614729672404</v>
      </c>
      <c r="T28" s="17">
        <f>(0*'P1(L)'!F26-0.02*'P2(R)'!F26+0.09*'P3(L)'!F26-(0.02+0.09)*'P4(R)'!F26+2*0.09*'P5(L)'!F26-(0.02+2*0.09)*'P6(R)'!F26)*SIN($C$2/2)</f>
        <v>-6.721958338739911E-16</v>
      </c>
      <c r="U28" s="17">
        <f>(0*'P1(L)'!G26-0.02*'P2(R)'!G26+0.09*'P3(L)'!G26-(0.02+0.09)*'P4(R)'!G26+2*0.09*'P5(L)'!G26-(0.02+2*0.09)*'P6(R)'!G26)*SIN($C$2/2)</f>
        <v>-25.768322375331689</v>
      </c>
      <c r="V28">
        <f>-('P1(L)'!R26+'P2(R)'!R26+'P3(L)'!R26+'P4(R)'!R26+'P5(L)'!R26+'P6(R)'!R26)</f>
        <v>650.39944984226383</v>
      </c>
      <c r="W28">
        <f t="shared" si="0"/>
        <v>650.42304912664872</v>
      </c>
      <c r="X28">
        <f t="shared" si="1"/>
        <v>-72.501959280850855</v>
      </c>
      <c r="Y28">
        <f t="shared" si="2"/>
        <v>8.2836988995939471</v>
      </c>
    </row>
    <row r="29" spans="2:25">
      <c r="B29" s="17">
        <f xml:space="preserve"> -('P1(L)'!D27*SIN(Resultados!$C$2/2)+'P3(L)'!D27*SIN(Resultados!$C$2/2)+'P5(L)'!D27*SIN(Resultados!$C$2/2))+('P2(R)'!D27*SIN(Resultados!$C$2/2)+'P4(R)'!D27*SIN(Resultados!$C$2/2)+'P6(R)'!D27*SIN(Resultados!$C$2/2))-('P1(L)'!G27*COS(Resultados!$C$2/2)+'P3(L)'!G27*COS(Resultados!$C$2/2)+'P5(L)'!G27*COS(Resultados!$C$2/2))-('P2(R)'!G27*COS(Resultados!$C$2/2)+'P4(R)'!G27*COS(Resultados!$C$2/2)+'P6(R)'!G27*COS(Resultados!$C$2/2))</f>
        <v>-3.765876499528531E-13</v>
      </c>
      <c r="C29" s="17">
        <f>-('P1(L)'!E27*SIN(Resultados!$C$2/2)+'P3(L)'!E27*SIN(Resultados!$C$2/2)+'P5(L)'!E27*SIN(Resultados!$C$2/2))+('P2(R)'!E27*SIN(Resultados!$C$2/2)+'P4(R)'!E27*SIN(Resultados!$C$2/2)+'P6(R)'!E27*SIN(Resultados!$C$2/2))</f>
        <v>-7.1054273576010019E-15</v>
      </c>
      <c r="D29" s="17">
        <f>-('P1(L)'!F27*SIN(Resultados!$C$2/2)+'P3(L)'!F27*SIN(Resultados!$C$2/2)+'P5(L)'!F27*SIN(Resultados!$C$2/2))+('P2(R)'!F27*SIN(Resultados!$C$2/2)+'P4(R)'!F27*SIN(Resultados!$C$2/2)+'P6(R)'!F27*SIN(Resultados!$C$2/2))</f>
        <v>-6.5503158452884236E-15</v>
      </c>
      <c r="E29" s="17">
        <f>'P1(L)'!D27*COS(Resultados!$C$2/2)+'P3(L)'!D27*COS(Resultados!$C$2/2)+'P5(L)'!D27*COS(Resultados!$C$2/2)+'P2(R)'!D27*COS(Resultados!$C$2/2)+'P4(R)'!D27*COS(Resultados!$C$2/2)+'P6(R)'!D27*COS(Resultados!$C$2/2)-'P1(L)'!G27*SIN(Resultados!$C$2/2)-'P3(L)'!G27*SIN(Resultados!$C$2/2)-'P5(L)'!G27*SIN(Resultados!$C$2/2)+'P2(R)'!G27*SIN(Resultados!$C$2/2)+'P4(R)'!G27*SIN(Resultados!$C$2/2)+'P6(R)'!G27*SIN(Resultados!$C$2/2)</f>
        <v>-1.4210854715202004E-13</v>
      </c>
      <c r="F29" s="16">
        <f>'P1(L)'!J27+'P2(R)'!J27+'P3(L)'!J27+'P4(R)'!J27+'P5(L)'!J27+'P6(R)'!J27</f>
        <v>545.99208319035586</v>
      </c>
      <c r="G29" s="16">
        <f>'P1(L)'!K27+'P2(R)'!K27+'P3(L)'!K27+'P4(R)'!K27+'P5(L)'!K27+'P6(R)'!K27</f>
        <v>103.68635963038145</v>
      </c>
      <c r="H29" s="16">
        <f>'P1(L)'!L27+'P2(R)'!L27+'P3(L)'!L27+'P4(R)'!L27+'P5(L)'!L27+'P6(R)'!L27</f>
        <v>0.83618274925942959</v>
      </c>
      <c r="I29" s="17">
        <f>'P1(L)'!M27+'P2(R)'!M27+'P3(L)'!M27+'P4(R)'!M27+'P5(L)'!M27+'P6(R)'!M27</f>
        <v>-8.8817841970012523E-16</v>
      </c>
      <c r="J29" s="17">
        <f>'P1(L)'!N27+'P2(R)'!N27+'P3(L)'!N27+'P4(R)'!N27+'P5(L)'!N27+'P6(R)'!N27</f>
        <v>-1.1990408665951691E-14</v>
      </c>
      <c r="K29" s="17">
        <f>'P1(L)'!O27+'P2(R)'!O27+'P3(L)'!O27+'P4(R)'!O27+'P5(L)'!O27+'P6(R)'!O27</f>
        <v>-3.8523665612701175</v>
      </c>
      <c r="L29" s="17">
        <f>'P1(L)'!P27+'P2(R)'!P27+'P3(L)'!P27+'P4(R)'!P27+'P5(L)'!P27+'P6(R)'!P27</f>
        <v>-7.4940054162198066E-16</v>
      </c>
      <c r="M29" s="17">
        <f>'P1(L)'!Q27+'P2(R)'!Q27+'P3(L)'!Q27+'P4(R)'!Q27+'P5(L)'!Q27+'P6(R)'!Q27</f>
        <v>-2.5673907444456745E-16</v>
      </c>
      <c r="N29">
        <f>(0*'P1(L)'!D27+0.02*'P2(R)'!D27+0.09*'P3(L)'!D27+(0.02+0.09)*'P4(R)'!D27+2*0.09*'P5(L)'!D27+(0.02+2*0.09)*'P6(R)'!D27)*COS($C$2/2)</f>
        <v>-51.430402175308522</v>
      </c>
      <c r="O29">
        <f>(0*'P1(L)'!E27+0.02*'P2(R)'!E27+0.09*'P3(L)'!E27+(0.02+0.09)*'P4(R)'!E27+2*0.09*'P5(L)'!E27+(0.02+2*0.09)*'P6(R)'!E27)*COS($C$2/2)</f>
        <v>7.5364438016821212E-15</v>
      </c>
      <c r="P29">
        <f>(0*'P1(L)'!F27+0.02*'P2(R)'!F27+0.09*'P3(L)'!F27+(0.02+0.09)*'P4(R)'!F27+2*0.09*'P5(L)'!F27+(0.02+2*0.09)*'P6(R)'!F27)*COS($C$2/2)</f>
        <v>-0.16648796004594563</v>
      </c>
      <c r="Q29">
        <f>(0*'P1(L)'!G27+0.02*'P2(R)'!G27+0.09*'P3(L)'!G27+(0.02+0.09)*'P4(R)'!G27+2*0.09*'P5(L)'!G27+(0.02+2*0.09)*'P6(R)'!G27)*COS($C$2/2)</f>
        <v>-20.044734321645514</v>
      </c>
      <c r="R29" s="17">
        <f>(0*'P1(L)'!D27-0.02*'P2(R)'!D27+0.09*'P3(L)'!D27-(0.02+0.09)*'P4(R)'!D27+2*0.09*'P5(L)'!D27-(0.02+2*0.09)*'P6(R)'!D27)*SIN($C$2/2)</f>
        <v>41.64751850236263</v>
      </c>
      <c r="S29" s="17">
        <f>(0*'P1(L)'!E27-0.02*'P2(R)'!E27+0.09*'P3(L)'!E27-(0.02+0.09)*'P4(R)'!E27+2*0.09*'P5(L)'!E27-(0.02+2*0.09)*'P6(R)'!E27)*SIN($C$2/2)</f>
        <v>-3.2609804353099578</v>
      </c>
      <c r="T29" s="17">
        <f>(0*'P1(L)'!F27-0.02*'P2(R)'!F27+0.09*'P3(L)'!F27-(0.02+0.09)*'P4(R)'!F27+2*0.09*'P5(L)'!F27-(0.02+2*0.09)*'P6(R)'!F27)*SIN($C$2/2)</f>
        <v>9.9112086454413292E-16</v>
      </c>
      <c r="U29" s="17">
        <f>(0*'P1(L)'!G27-0.02*'P2(R)'!G27+0.09*'P3(L)'!G27-(0.02+0.09)*'P4(R)'!G27+2*0.09*'P5(L)'!G27-(0.02+2*0.09)*'P6(R)'!G27)*SIN($C$2/2)</f>
        <v>-24.753185417300621</v>
      </c>
      <c r="V29">
        <f>-('P1(L)'!R27+'P2(R)'!R27+'P3(L)'!R27+'P4(R)'!R27+'P5(L)'!R27+'P6(R)'!R27)</f>
        <v>650.4977404695336</v>
      </c>
      <c r="W29">
        <f t="shared" si="0"/>
        <v>650.51462556999672</v>
      </c>
      <c r="X29">
        <f t="shared" si="1"/>
        <v>-71.641624456999978</v>
      </c>
      <c r="Y29">
        <f t="shared" si="2"/>
        <v>13.633352649752048</v>
      </c>
    </row>
    <row r="30" spans="2:25">
      <c r="B30" s="17">
        <f xml:space="preserve"> -('P1(L)'!D28*SIN(Resultados!$C$2/2)+'P3(L)'!D28*SIN(Resultados!$C$2/2)+'P5(L)'!D28*SIN(Resultados!$C$2/2))+('P2(R)'!D28*SIN(Resultados!$C$2/2)+'P4(R)'!D28*SIN(Resultados!$C$2/2)+'P6(R)'!D28*SIN(Resultados!$C$2/2))-('P1(L)'!G28*COS(Resultados!$C$2/2)+'P3(L)'!G28*COS(Resultados!$C$2/2)+'P5(L)'!G28*COS(Resultados!$C$2/2))-('P2(R)'!G28*COS(Resultados!$C$2/2)+'P4(R)'!G28*COS(Resultados!$C$2/2)+'P6(R)'!G28*COS(Resultados!$C$2/2))</f>
        <v>2.8421709430404007E-14</v>
      </c>
      <c r="C30" s="17">
        <f>-('P1(L)'!E28*SIN(Resultados!$C$2/2)+'P3(L)'!E28*SIN(Resultados!$C$2/2)+'P5(L)'!E28*SIN(Resultados!$C$2/2))+('P2(R)'!E28*SIN(Resultados!$C$2/2)+'P4(R)'!E28*SIN(Resultados!$C$2/2)+'P6(R)'!E28*SIN(Resultados!$C$2/2))</f>
        <v>7.1054273576010019E-14</v>
      </c>
      <c r="D30" s="17">
        <f>-('P1(L)'!F28*SIN(Resultados!$C$2/2)+'P3(L)'!F28*SIN(Resultados!$C$2/2)+'P5(L)'!F28*SIN(Resultados!$C$2/2))+('P2(R)'!F28*SIN(Resultados!$C$2/2)+'P4(R)'!F28*SIN(Resultados!$C$2/2)+'P6(R)'!F28*SIN(Resultados!$C$2/2))</f>
        <v>-2.1649348980190553E-15</v>
      </c>
      <c r="E30" s="17">
        <f>'P1(L)'!D28*COS(Resultados!$C$2/2)+'P3(L)'!D28*COS(Resultados!$C$2/2)+'P5(L)'!D28*COS(Resultados!$C$2/2)+'P2(R)'!D28*COS(Resultados!$C$2/2)+'P4(R)'!D28*COS(Resultados!$C$2/2)+'P6(R)'!D28*COS(Resultados!$C$2/2)-'P1(L)'!G28*SIN(Resultados!$C$2/2)-'P3(L)'!G28*SIN(Resultados!$C$2/2)-'P5(L)'!G28*SIN(Resultados!$C$2/2)+'P2(R)'!G28*SIN(Resultados!$C$2/2)+'P4(R)'!G28*SIN(Resultados!$C$2/2)+'P6(R)'!G28*SIN(Resultados!$C$2/2)</f>
        <v>1.1368683772161603E-13</v>
      </c>
      <c r="F30" s="16">
        <f>'P1(L)'!J28+'P2(R)'!J28+'P3(L)'!J28+'P4(R)'!J28+'P5(L)'!J28+'P6(R)'!J28</f>
        <v>547.8768961817417</v>
      </c>
      <c r="G30" s="16">
        <f>'P1(L)'!K28+'P2(R)'!K28+'P3(L)'!K28+'P4(R)'!K28+'P5(L)'!K28+'P6(R)'!K28</f>
        <v>96.406950884450367</v>
      </c>
      <c r="H30" s="16">
        <f>'P1(L)'!L28+'P2(R)'!L28+'P3(L)'!L28+'P4(R)'!L28+'P5(L)'!L28+'P6(R)'!L28</f>
        <v>1.0233374315693513</v>
      </c>
      <c r="I30" s="17">
        <f>'P1(L)'!M28+'P2(R)'!M28+'P3(L)'!M28+'P4(R)'!M28+'P5(L)'!M28+'P6(R)'!M28</f>
        <v>-4.9960036108132044E-16</v>
      </c>
      <c r="J30" s="17">
        <f>'P1(L)'!N28+'P2(R)'!N28+'P3(L)'!N28+'P4(R)'!N28+'P5(L)'!N28+'P6(R)'!N28</f>
        <v>0</v>
      </c>
      <c r="K30" s="17">
        <f>'P1(L)'!O28+'P2(R)'!O28+'P3(L)'!O28+'P4(R)'!O28+'P5(L)'!O28+'P6(R)'!O28</f>
        <v>-4.9876908270950642</v>
      </c>
      <c r="L30" s="17">
        <f>'P1(L)'!P28+'P2(R)'!P28+'P3(L)'!P28+'P4(R)'!P28+'P5(L)'!P28+'P6(R)'!P28</f>
        <v>-7.7715611723760958E-16</v>
      </c>
      <c r="M30" s="17">
        <f>'P1(L)'!Q28+'P2(R)'!Q28+'P3(L)'!Q28+'P4(R)'!Q28+'P5(L)'!Q28+'P6(R)'!Q28</f>
        <v>7.6327832942979512E-17</v>
      </c>
      <c r="N30">
        <f>(0*'P1(L)'!D28+0.02*'P2(R)'!D28+0.09*'P3(L)'!D28+(0.02+0.09)*'P4(R)'!D28+2*0.09*'P5(L)'!D28+(0.02+2*0.09)*'P6(R)'!D28)*COS($C$2/2)</f>
        <v>-49.180255890602126</v>
      </c>
      <c r="O30">
        <f>(0*'P1(L)'!E28+0.02*'P2(R)'!E28+0.09*'P3(L)'!E28+(0.02+0.09)*'P4(R)'!E28+2*0.09*'P5(L)'!E28+(0.02+2*0.09)*'P6(R)'!E28)*COS($C$2/2)</f>
        <v>5.0242958677880805E-15</v>
      </c>
      <c r="P30">
        <f>(0*'P1(L)'!F28+0.02*'P2(R)'!F28+0.09*'P3(L)'!F28+(0.02+0.09)*'P4(R)'!F28+2*0.09*'P5(L)'!F28+(0.02+2*0.09)*'P6(R)'!F28)*COS($C$2/2)</f>
        <v>-8.5103700055619305E-2</v>
      </c>
      <c r="Q30">
        <f>(0*'P1(L)'!G28+0.02*'P2(R)'!G28+0.09*'P3(L)'!G28+(0.02+0.09)*'P4(R)'!G28+2*0.09*'P5(L)'!G28+(0.02+2*0.09)*'P6(R)'!G28)*COS($C$2/2)</f>
        <v>-21.312745338777219</v>
      </c>
      <c r="R30" s="17">
        <f>(0*'P1(L)'!D28-0.02*'P2(R)'!D28+0.09*'P3(L)'!D28-(0.02+0.09)*'P4(R)'!D28+2*0.09*'P5(L)'!D28-(0.02+2*0.09)*'P6(R)'!D28)*SIN($C$2/2)</f>
        <v>44.282101303500795</v>
      </c>
      <c r="S30" s="17">
        <f>(0*'P1(L)'!E28-0.02*'P2(R)'!E28+0.09*'P3(L)'!E28-(0.02+0.09)*'P4(R)'!E28+2*0.09*'P5(L)'!E28-(0.02+2*0.09)*'P6(R)'!E28)*SIN($C$2/2)</f>
        <v>-1.6394714135994137</v>
      </c>
      <c r="T30" s="17">
        <f>(0*'P1(L)'!F28-0.02*'P2(R)'!F28+0.09*'P3(L)'!F28-(0.02+0.09)*'P4(R)'!F28+2*0.09*'P5(L)'!F28-(0.02+2*0.09)*'P6(R)'!F28)*SIN($C$2/2)</f>
        <v>4.415885040048117E-16</v>
      </c>
      <c r="U30" s="17">
        <f>(0*'P1(L)'!G28-0.02*'P2(R)'!G28+0.09*'P3(L)'!G28-(0.02+0.09)*'P4(R)'!G28+2*0.09*'P5(L)'!G28-(0.02+2*0.09)*'P6(R)'!G28)*SIN($C$2/2)</f>
        <v>-23.67020169861356</v>
      </c>
      <c r="V30">
        <f>-('P1(L)'!R28+'P2(R)'!R28+'P3(L)'!R28+'P4(R)'!R28+'P5(L)'!R28+'P6(R)'!R28)</f>
        <v>645.29832759464523</v>
      </c>
      <c r="W30">
        <f t="shared" si="0"/>
        <v>645.30718449776134</v>
      </c>
      <c r="X30">
        <f t="shared" si="1"/>
        <v>-70.578104929434957</v>
      </c>
      <c r="Y30">
        <f t="shared" si="2"/>
        <v>18.972428191287818</v>
      </c>
    </row>
    <row r="31" spans="2:25">
      <c r="B31" s="17">
        <f xml:space="preserve"> -('P1(L)'!D29*SIN(Resultados!$C$2/2)+'P3(L)'!D29*SIN(Resultados!$C$2/2)+'P5(L)'!D29*SIN(Resultados!$C$2/2))+('P2(R)'!D29*SIN(Resultados!$C$2/2)+'P4(R)'!D29*SIN(Resultados!$C$2/2)+'P6(R)'!D29*SIN(Resultados!$C$2/2))-('P1(L)'!G29*COS(Resultados!$C$2/2)+'P3(L)'!G29*COS(Resultados!$C$2/2)+'P5(L)'!G29*COS(Resultados!$C$2/2))-('P2(R)'!G29*COS(Resultados!$C$2/2)+'P4(R)'!G29*COS(Resultados!$C$2/2)+'P6(R)'!G29*COS(Resultados!$C$2/2))</f>
        <v>7.1054273576010019E-14</v>
      </c>
      <c r="C31" s="17">
        <f>-('P1(L)'!E29*SIN(Resultados!$C$2/2)+'P3(L)'!E29*SIN(Resultados!$C$2/2)+'P5(L)'!E29*SIN(Resultados!$C$2/2))+('P2(R)'!E29*SIN(Resultados!$C$2/2)+'P4(R)'!E29*SIN(Resultados!$C$2/2)+'P6(R)'!E29*SIN(Resultados!$C$2/2))</f>
        <v>-4.2632564145606011E-14</v>
      </c>
      <c r="D31" s="17">
        <f>-('P1(L)'!F29*SIN(Resultados!$C$2/2)+'P3(L)'!F29*SIN(Resultados!$C$2/2)+'P5(L)'!F29*SIN(Resultados!$C$2/2))+('P2(R)'!F29*SIN(Resultados!$C$2/2)+'P4(R)'!F29*SIN(Resultados!$C$2/2)+'P6(R)'!F29*SIN(Resultados!$C$2/2))</f>
        <v>-5.5511151231257827E-16</v>
      </c>
      <c r="E31" s="17">
        <f>'P1(L)'!D29*COS(Resultados!$C$2/2)+'P3(L)'!D29*COS(Resultados!$C$2/2)+'P5(L)'!D29*COS(Resultados!$C$2/2)+'P2(R)'!D29*COS(Resultados!$C$2/2)+'P4(R)'!D29*COS(Resultados!$C$2/2)+'P6(R)'!D29*COS(Resultados!$C$2/2)-'P1(L)'!G29*SIN(Resultados!$C$2/2)-'P3(L)'!G29*SIN(Resultados!$C$2/2)-'P5(L)'!G29*SIN(Resultados!$C$2/2)+'P2(R)'!G29*SIN(Resultados!$C$2/2)+'P4(R)'!G29*SIN(Resultados!$C$2/2)+'P6(R)'!G29*SIN(Resultados!$C$2/2)</f>
        <v>1.9895196601282805E-13</v>
      </c>
      <c r="F31" s="16">
        <f>'P1(L)'!J29+'P2(R)'!J29+'P3(L)'!J29+'P4(R)'!J29+'P5(L)'!J29+'P6(R)'!J29</f>
        <v>545.820400226571</v>
      </c>
      <c r="G31" s="16">
        <f>'P1(L)'!K29+'P2(R)'!K29+'P3(L)'!K29+'P4(R)'!K29+'P5(L)'!K29+'P6(R)'!K29</f>
        <v>88.173151552210712</v>
      </c>
      <c r="H31" s="16">
        <f>'P1(L)'!L29+'P2(R)'!L29+'P3(L)'!L29+'P4(R)'!L29+'P5(L)'!L29+'P6(R)'!L29</f>
        <v>1.1505449245934023</v>
      </c>
      <c r="I31" s="17">
        <f>'P1(L)'!M29+'P2(R)'!M29+'P3(L)'!M29+'P4(R)'!M29+'P5(L)'!M29+'P6(R)'!M29</f>
        <v>0</v>
      </c>
      <c r="J31" s="17">
        <f>'P1(L)'!N29+'P2(R)'!N29+'P3(L)'!N29+'P4(R)'!N29+'P5(L)'!N29+'P6(R)'!N29</f>
        <v>0</v>
      </c>
      <c r="K31" s="17">
        <f>'P1(L)'!O29+'P2(R)'!O29+'P3(L)'!O29+'P4(R)'!O29+'P5(L)'!O29+'P6(R)'!O29</f>
        <v>-6.0002015915601188</v>
      </c>
      <c r="L31" s="17">
        <f>'P1(L)'!P29+'P2(R)'!P29+'P3(L)'!P29+'P4(R)'!P29+'P5(L)'!P29+'P6(R)'!P29</f>
        <v>-6.3837823915946501E-16</v>
      </c>
      <c r="M31" s="17">
        <f>'P1(L)'!Q29+'P2(R)'!Q29+'P3(L)'!Q29+'P4(R)'!Q29+'P5(L)'!Q29+'P6(R)'!Q29</f>
        <v>-2.3592239273284576E-16</v>
      </c>
      <c r="N31">
        <f>(0*'P1(L)'!D29+0.02*'P2(R)'!D29+0.09*'P3(L)'!D29+(0.02+0.09)*'P4(R)'!D29+2*0.09*'P5(L)'!D29+(0.02+2*0.09)*'P6(R)'!D29)*COS($C$2/2)</f>
        <v>-46.795309942977262</v>
      </c>
      <c r="O31">
        <f>(0*'P1(L)'!E29+0.02*'P2(R)'!E29+0.09*'P3(L)'!E29+(0.02+0.09)*'P4(R)'!E29+2*0.09*'P5(L)'!E29+(0.02+2*0.09)*'P6(R)'!E29)*COS($C$2/2)</f>
        <v>-2.5121479338940403E-15</v>
      </c>
      <c r="P31">
        <f>(0*'P1(L)'!F29+0.02*'P2(R)'!F29+0.09*'P3(L)'!F29+(0.02+0.09)*'P4(R)'!F29+2*0.09*'P5(L)'!F29+(0.02+2*0.09)*'P6(R)'!F29)*COS($C$2/2)</f>
        <v>2.1588771306901909E-16</v>
      </c>
      <c r="Q31">
        <f>(0*'P1(L)'!G29+0.02*'P2(R)'!G29+0.09*'P3(L)'!G29+(0.02+0.09)*'P4(R)'!G29+2*0.09*'P5(L)'!G29+(0.02+2*0.09)*'P6(R)'!G29)*COS($C$2/2)</f>
        <v>-22.522339602366124</v>
      </c>
      <c r="R31" s="17">
        <f>(0*'P1(L)'!D29-0.02*'P2(R)'!D29+0.09*'P3(L)'!D29-(0.02+0.09)*'P4(R)'!D29+2*0.09*'P5(L)'!D29-(0.02+2*0.09)*'P6(R)'!D29)*SIN($C$2/2)</f>
        <v>46.795309942977255</v>
      </c>
      <c r="S31" s="17">
        <f>(0*'P1(L)'!E29-0.02*'P2(R)'!E29+0.09*'P3(L)'!E29-(0.02+0.09)*'P4(R)'!E29+2*0.09*'P5(L)'!E29-(0.02+2*0.09)*'P6(R)'!E29)*SIN($C$2/2)</f>
        <v>5.6523328512615901E-15</v>
      </c>
      <c r="T31" s="17">
        <f>(0*'P1(L)'!F29-0.02*'P2(R)'!F29+0.09*'P3(L)'!F29-(0.02+0.09)*'P4(R)'!F29+2*0.09*'P5(L)'!F29-(0.02+2*0.09)*'P6(R)'!F29)*SIN($C$2/2)</f>
        <v>-3.9252311467094373E-17</v>
      </c>
      <c r="U31" s="17">
        <f>(0*'P1(L)'!G29-0.02*'P2(R)'!G29+0.09*'P3(L)'!G29-(0.02+0.09)*'P4(R)'!G29+2*0.09*'P5(L)'!G29-(0.02+2*0.09)*'P6(R)'!G29)*SIN($C$2/2)</f>
        <v>-22.522339602366113</v>
      </c>
      <c r="V31">
        <f>-('P1(L)'!R29+'P2(R)'!R29+'P3(L)'!R29+'P4(R)'!R29+'P5(L)'!R29+'P6(R)'!R29)</f>
        <v>635.14365936415663</v>
      </c>
      <c r="W31">
        <f t="shared" si="0"/>
        <v>635.14409670337511</v>
      </c>
      <c r="X31">
        <f t="shared" si="1"/>
        <v>-69.317649545343386</v>
      </c>
      <c r="Y31">
        <f t="shared" si="2"/>
        <v>24.272970340611149</v>
      </c>
    </row>
    <row r="32" spans="2:25">
      <c r="B32" s="17">
        <f xml:space="preserve"> -('P1(L)'!D30*SIN(Resultados!$C$2/2)+'P3(L)'!D30*SIN(Resultados!$C$2/2)+'P5(L)'!D30*SIN(Resultados!$C$2/2))+('P2(R)'!D30*SIN(Resultados!$C$2/2)+'P4(R)'!D30*SIN(Resultados!$C$2/2)+'P6(R)'!D30*SIN(Resultados!$C$2/2))-('P1(L)'!G30*COS(Resultados!$C$2/2)+'P3(L)'!G30*COS(Resultados!$C$2/2)+'P5(L)'!G30*COS(Resultados!$C$2/2))-('P2(R)'!G30*COS(Resultados!$C$2/2)+'P4(R)'!G30*COS(Resultados!$C$2/2)+'P6(R)'!G30*COS(Resultados!$C$2/2))</f>
        <v>1.8474111129762605E-13</v>
      </c>
      <c r="C32" s="17">
        <f>-('P1(L)'!E30*SIN(Resultados!$C$2/2)+'P3(L)'!E30*SIN(Resultados!$C$2/2)+'P5(L)'!E30*SIN(Resultados!$C$2/2))+('P2(R)'!E30*SIN(Resultados!$C$2/2)+'P4(R)'!E30*SIN(Resultados!$C$2/2)+'P6(R)'!E30*SIN(Resultados!$C$2/2))</f>
        <v>4.2632564145606011E-14</v>
      </c>
      <c r="D32" s="17">
        <f>-('P1(L)'!F30*SIN(Resultados!$C$2/2)+'P3(L)'!F30*SIN(Resultados!$C$2/2)+'P5(L)'!F30*SIN(Resultados!$C$2/2))+('P2(R)'!F30*SIN(Resultados!$C$2/2)+'P4(R)'!F30*SIN(Resultados!$C$2/2)+'P6(R)'!F30*SIN(Resultados!$C$2/2))</f>
        <v>1.7763568394002505E-15</v>
      </c>
      <c r="E32" s="17">
        <f>'P1(L)'!D30*COS(Resultados!$C$2/2)+'P3(L)'!D30*COS(Resultados!$C$2/2)+'P5(L)'!D30*COS(Resultados!$C$2/2)+'P2(R)'!D30*COS(Resultados!$C$2/2)+'P4(R)'!D30*COS(Resultados!$C$2/2)+'P6(R)'!D30*COS(Resultados!$C$2/2)-'P1(L)'!G30*SIN(Resultados!$C$2/2)-'P3(L)'!G30*SIN(Resultados!$C$2/2)-'P5(L)'!G30*SIN(Resultados!$C$2/2)+'P2(R)'!G30*SIN(Resultados!$C$2/2)+'P4(R)'!G30*SIN(Resultados!$C$2/2)+'P6(R)'!G30*SIN(Resultados!$C$2/2)</f>
        <v>0</v>
      </c>
      <c r="F32" s="16">
        <f>'P1(L)'!J30+'P2(R)'!J30+'P3(L)'!J30+'P4(R)'!J30+'P5(L)'!J30+'P6(R)'!J30</f>
        <v>540.01033717029509</v>
      </c>
      <c r="G32" s="16">
        <f>'P1(L)'!K30+'P2(R)'!K30+'P3(L)'!K30+'P4(R)'!K30+'P5(L)'!K30+'P6(R)'!K30</f>
        <v>79.207341020893224</v>
      </c>
      <c r="H32" s="16">
        <f>'P1(L)'!L30+'P2(R)'!L30+'P3(L)'!L30+'P4(R)'!L30+'P5(L)'!L30+'P6(R)'!L30</f>
        <v>1.2150141403542085</v>
      </c>
      <c r="I32" s="17">
        <f>'P1(L)'!M30+'P2(R)'!M30+'P3(L)'!M30+'P4(R)'!M30+'P5(L)'!M30+'P6(R)'!M30</f>
        <v>0</v>
      </c>
      <c r="J32" s="17">
        <f>'P1(L)'!N30+'P2(R)'!N30+'P3(L)'!N30+'P4(R)'!N30+'P5(L)'!N30+'P6(R)'!N30</f>
        <v>0</v>
      </c>
      <c r="K32" s="17">
        <f>'P1(L)'!O30+'P2(R)'!O30+'P3(L)'!O30+'P4(R)'!O30+'P5(L)'!O30+'P6(R)'!O30</f>
        <v>-6.8649674793135675</v>
      </c>
      <c r="L32" s="17">
        <f>'P1(L)'!P30+'P2(R)'!P30+'P3(L)'!P30+'P4(R)'!P30+'P5(L)'!P30+'P6(R)'!P30</f>
        <v>2.4980018054066022E-16</v>
      </c>
      <c r="M32" s="17">
        <f>'P1(L)'!Q30+'P2(R)'!Q30+'P3(L)'!Q30+'P4(R)'!Q30+'P5(L)'!Q30+'P6(R)'!Q30</f>
        <v>1.0408340855860843E-16</v>
      </c>
      <c r="N32">
        <f>(0*'P1(L)'!D30+0.02*'P2(R)'!D30+0.09*'P3(L)'!D30+(0.02+0.09)*'P4(R)'!D30+2*0.09*'P5(L)'!D30+(0.02+2*0.09)*'P6(R)'!D30)*COS($C$2/2)</f>
        <v>-44.282101303500845</v>
      </c>
      <c r="O32">
        <f>(0*'P1(L)'!E30+0.02*'P2(R)'!E30+0.09*'P3(L)'!E30+(0.02+0.09)*'P4(R)'!E30+2*0.09*'P5(L)'!E30+(0.02+2*0.09)*'P6(R)'!E30)*COS($C$2/2)</f>
        <v>-8.1644807851556316E-15</v>
      </c>
      <c r="P32">
        <f>(0*'P1(L)'!F30+0.02*'P2(R)'!F30+0.09*'P3(L)'!F30+(0.02+0.09)*'P4(R)'!F30+2*0.09*'P5(L)'!F30+(0.02+2*0.09)*'P6(R)'!F30)*COS($C$2/2)</f>
        <v>8.5103700055618278E-2</v>
      </c>
      <c r="Q32">
        <f>(0*'P1(L)'!G30+0.02*'P2(R)'!G30+0.09*'P3(L)'!G30+(0.02+0.09)*'P4(R)'!G30+2*0.09*'P5(L)'!G30+(0.02+2*0.09)*'P6(R)'!G30)*COS($C$2/2)</f>
        <v>-23.670201698613557</v>
      </c>
      <c r="R32" s="17">
        <f>(0*'P1(L)'!D30-0.02*'P2(R)'!D30+0.09*'P3(L)'!D30-(0.02+0.09)*'P4(R)'!D30+2*0.09*'P5(L)'!D30-(0.02+2*0.09)*'P6(R)'!D30)*SIN($C$2/2)</f>
        <v>49.180255890602105</v>
      </c>
      <c r="S32" s="17">
        <f>(0*'P1(L)'!E30-0.02*'P2(R)'!E30+0.09*'P3(L)'!E30-(0.02+0.09)*'P4(R)'!E30+2*0.09*'P5(L)'!E30-(0.02+2*0.09)*'P6(R)'!E30)*SIN($C$2/2)</f>
        <v>1.6394714135993931</v>
      </c>
      <c r="T32" s="17">
        <f>(0*'P1(L)'!F30-0.02*'P2(R)'!F30+0.09*'P3(L)'!F30-(0.02+0.09)*'P4(R)'!F30+2*0.09*'P5(L)'!F30-(0.02+2*0.09)*'P6(R)'!F30)*SIN($C$2/2)</f>
        <v>-3.7289695893739653E-16</v>
      </c>
      <c r="U32" s="17">
        <f>(0*'P1(L)'!G30-0.02*'P2(R)'!G30+0.09*'P3(L)'!G30-(0.02+0.09)*'P4(R)'!G30+2*0.09*'P5(L)'!G30-(0.02+2*0.09)*'P6(R)'!G30)*SIN($C$2/2)</f>
        <v>-21.312745338777244</v>
      </c>
      <c r="V32">
        <f>-('P1(L)'!R30+'P2(R)'!R30+'P3(L)'!R30+'P4(R)'!R30+'P5(L)'!R30+'P6(R)'!R30)</f>
        <v>620.44015073189337</v>
      </c>
      <c r="W32">
        <f t="shared" si="0"/>
        <v>620.43269233154251</v>
      </c>
      <c r="X32">
        <f t="shared" si="1"/>
        <v>-67.867199302058793</v>
      </c>
      <c r="Y32">
        <f t="shared" si="2"/>
        <v>29.506981965424256</v>
      </c>
    </row>
    <row r="33" spans="2:25">
      <c r="B33" s="17">
        <f xml:space="preserve"> -('P1(L)'!D31*SIN(Resultados!$C$2/2)+'P3(L)'!D31*SIN(Resultados!$C$2/2)+'P5(L)'!D31*SIN(Resultados!$C$2/2))+('P2(R)'!D31*SIN(Resultados!$C$2/2)+'P4(R)'!D31*SIN(Resultados!$C$2/2)+'P6(R)'!D31*SIN(Resultados!$C$2/2))-('P1(L)'!G31*COS(Resultados!$C$2/2)+'P3(L)'!G31*COS(Resultados!$C$2/2)+'P5(L)'!G31*COS(Resultados!$C$2/2))-('P2(R)'!G31*COS(Resultados!$C$2/2)+'P4(R)'!G31*COS(Resultados!$C$2/2)+'P6(R)'!G31*COS(Resultados!$C$2/2))</f>
        <v>1.5631940186722204E-13</v>
      </c>
      <c r="C33" s="17">
        <f>-('P1(L)'!E31*SIN(Resultados!$C$2/2)+'P3(L)'!E31*SIN(Resultados!$C$2/2)+'P5(L)'!E31*SIN(Resultados!$C$2/2))+('P2(R)'!E31*SIN(Resultados!$C$2/2)+'P4(R)'!E31*SIN(Resultados!$C$2/2)+'P6(R)'!E31*SIN(Resultados!$C$2/2))</f>
        <v>3.1974423109204508E-14</v>
      </c>
      <c r="D33" s="17">
        <f>-('P1(L)'!F31*SIN(Resultados!$C$2/2)+'P3(L)'!F31*SIN(Resultados!$C$2/2)+'P5(L)'!F31*SIN(Resultados!$C$2/2))+('P2(R)'!F31*SIN(Resultados!$C$2/2)+'P4(R)'!F31*SIN(Resultados!$C$2/2)+'P6(R)'!F31*SIN(Resultados!$C$2/2))</f>
        <v>-1.5543122344752192E-15</v>
      </c>
      <c r="E33" s="17">
        <f>'P1(L)'!D31*COS(Resultados!$C$2/2)+'P3(L)'!D31*COS(Resultados!$C$2/2)+'P5(L)'!D31*COS(Resultados!$C$2/2)+'P2(R)'!D31*COS(Resultados!$C$2/2)+'P4(R)'!D31*COS(Resultados!$C$2/2)+'P6(R)'!D31*COS(Resultados!$C$2/2)-'P1(L)'!G31*SIN(Resultados!$C$2/2)-'P3(L)'!G31*SIN(Resultados!$C$2/2)-'P5(L)'!G31*SIN(Resultados!$C$2/2)+'P2(R)'!G31*SIN(Resultados!$C$2/2)+'P4(R)'!G31*SIN(Resultados!$C$2/2)+'P6(R)'!G31*SIN(Resultados!$C$2/2)</f>
        <v>1.4210854715202004E-13</v>
      </c>
      <c r="F33" s="16">
        <f>'P1(L)'!J31+'P2(R)'!J31+'P3(L)'!J31+'P4(R)'!J31+'P5(L)'!J31+'P6(R)'!J31</f>
        <v>530.67517622639355</v>
      </c>
      <c r="G33" s="16">
        <f>'P1(L)'!K31+'P2(R)'!K31+'P3(L)'!K31+'P4(R)'!K31+'P5(L)'!K31+'P6(R)'!K31</f>
        <v>69.736262671980086</v>
      </c>
      <c r="H33" s="16">
        <f>'P1(L)'!L31+'P2(R)'!L31+'P3(L)'!L31+'P4(R)'!L31+'P5(L)'!L31+'P6(R)'!L31</f>
        <v>1.2177742221085468</v>
      </c>
      <c r="I33" s="17">
        <f>'P1(L)'!M31+'P2(R)'!M31+'P3(L)'!M31+'P4(R)'!M31+'P5(L)'!M31+'P6(R)'!M31</f>
        <v>0</v>
      </c>
      <c r="J33" s="17">
        <f>'P1(L)'!N31+'P2(R)'!N31+'P3(L)'!N31+'P4(R)'!N31+'P5(L)'!N31+'P6(R)'!N31</f>
        <v>7.1054273576010019E-15</v>
      </c>
      <c r="K33" s="17">
        <f>'P1(L)'!O31+'P2(R)'!O31+'P3(L)'!O31+'P4(R)'!O31+'P5(L)'!O31+'P6(R)'!O31</f>
        <v>-7.5606950842054879</v>
      </c>
      <c r="L33" s="17">
        <f>'P1(L)'!P31+'P2(R)'!P31+'P3(L)'!P31+'P4(R)'!P31+'P5(L)'!P31+'P6(R)'!P31</f>
        <v>-1.1102230246251565E-16</v>
      </c>
      <c r="M33" s="17">
        <f>'P1(L)'!Q31+'P2(R)'!Q31+'P3(L)'!Q31+'P4(R)'!Q31+'P5(L)'!Q31+'P6(R)'!Q31</f>
        <v>-1.6210882972526445E-16</v>
      </c>
      <c r="N33">
        <f>(0*'P1(L)'!D31+0.02*'P2(R)'!D31+0.09*'P3(L)'!D31+(0.02+0.09)*'P4(R)'!D31+2*0.09*'P5(L)'!D31+(0.02+2*0.09)*'P6(R)'!D31)*COS($C$2/2)</f>
        <v>-41.647518502362608</v>
      </c>
      <c r="O33">
        <f>(0*'P1(L)'!E31+0.02*'P2(R)'!E31+0.09*'P3(L)'!E31+(0.02+0.09)*'P4(R)'!E31+2*0.09*'P5(L)'!E31+(0.02+2*0.09)*'P6(R)'!E31)*COS($C$2/2)</f>
        <v>-3.7682219008410606E-15</v>
      </c>
      <c r="P33">
        <f>(0*'P1(L)'!F31+0.02*'P2(R)'!F31+0.09*'P3(L)'!F31+(0.02+0.09)*'P4(R)'!F31+2*0.09*'P5(L)'!F31+(0.02+2*0.09)*'P6(R)'!F31)*COS($C$2/2)</f>
        <v>0.16648796004594538</v>
      </c>
      <c r="Q33">
        <f>(0*'P1(L)'!G31+0.02*'P2(R)'!G31+0.09*'P3(L)'!G31+(0.02+0.09)*'P4(R)'!G31+2*0.09*'P5(L)'!G31+(0.02+2*0.09)*'P6(R)'!G31)*COS($C$2/2)</f>
        <v>-24.753185417300624</v>
      </c>
      <c r="R33" s="17">
        <f>(0*'P1(L)'!D31-0.02*'P2(R)'!D31+0.09*'P3(L)'!D31-(0.02+0.09)*'P4(R)'!D31+2*0.09*'P5(L)'!D31-(0.02+2*0.09)*'P6(R)'!D31)*SIN($C$2/2)</f>
        <v>51.430402175308494</v>
      </c>
      <c r="S33" s="17">
        <f>(0*'P1(L)'!E31-0.02*'P2(R)'!E31+0.09*'P3(L)'!E31-(0.02+0.09)*'P4(R)'!E31+2*0.09*'P5(L)'!E31-(0.02+2*0.09)*'P6(R)'!E31)*SIN($C$2/2)</f>
        <v>3.2609804353099516</v>
      </c>
      <c r="T33" s="17">
        <f>(0*'P1(L)'!F31-0.02*'P2(R)'!F31+0.09*'P3(L)'!F31-(0.02+0.09)*'P4(R)'!F31+2*0.09*'P5(L)'!F31-(0.02+2*0.09)*'P6(R)'!F31)*SIN($C$2/2)</f>
        <v>1.5700924586837749E-16</v>
      </c>
      <c r="U33" s="17">
        <f>(0*'P1(L)'!G31-0.02*'P2(R)'!G31+0.09*'P3(L)'!G31-(0.02+0.09)*'P4(R)'!G31+2*0.09*'P5(L)'!G31-(0.02+2*0.09)*'P6(R)'!G31)*SIN($C$2/2)</f>
        <v>-20.044734321645549</v>
      </c>
      <c r="V33">
        <f>-('P1(L)'!R31+'P2(R)'!R31+'P3(L)'!R31+'P4(R)'!R31+'P5(L)'!R31+'P6(R)'!R31)</f>
        <v>601.64324283510621</v>
      </c>
      <c r="W33">
        <f t="shared" si="0"/>
        <v>601.62921312048218</v>
      </c>
      <c r="X33">
        <f t="shared" si="1"/>
        <v>-66.234215959617288</v>
      </c>
      <c r="Y33">
        <f t="shared" si="2"/>
        <v>34.646648288972898</v>
      </c>
    </row>
    <row r="34" spans="2:25">
      <c r="B34" s="17">
        <f xml:space="preserve"> -('P1(L)'!D32*SIN(Resultados!$C$2/2)+'P3(L)'!D32*SIN(Resultados!$C$2/2)+'P5(L)'!D32*SIN(Resultados!$C$2/2))+('P2(R)'!D32*SIN(Resultados!$C$2/2)+'P4(R)'!D32*SIN(Resultados!$C$2/2)+'P6(R)'!D32*SIN(Resultados!$C$2/2))-('P1(L)'!G32*COS(Resultados!$C$2/2)+'P3(L)'!G32*COS(Resultados!$C$2/2)+'P5(L)'!G32*COS(Resultados!$C$2/2))-('P2(R)'!G32*COS(Resultados!$C$2/2)+'P4(R)'!G32*COS(Resultados!$C$2/2)+'P6(R)'!G32*COS(Resultados!$C$2/2))</f>
        <v>1.5631940186722204E-13</v>
      </c>
      <c r="C34" s="17">
        <f>-('P1(L)'!E32*SIN(Resultados!$C$2/2)+'P3(L)'!E32*SIN(Resultados!$C$2/2)+'P5(L)'!E32*SIN(Resultados!$C$2/2))+('P2(R)'!E32*SIN(Resultados!$C$2/2)+'P4(R)'!E32*SIN(Resultados!$C$2/2)+'P6(R)'!E32*SIN(Resultados!$C$2/2))</f>
        <v>-1.1723955140041653E-13</v>
      </c>
      <c r="D34" s="17">
        <f>-('P1(L)'!F32*SIN(Resultados!$C$2/2)+'P3(L)'!F32*SIN(Resultados!$C$2/2)+'P5(L)'!F32*SIN(Resultados!$C$2/2))+('P2(R)'!F32*SIN(Resultados!$C$2/2)+'P4(R)'!F32*SIN(Resultados!$C$2/2)+'P6(R)'!F32*SIN(Resultados!$C$2/2))</f>
        <v>-4.4408920985006262E-16</v>
      </c>
      <c r="E34" s="17">
        <f>'P1(L)'!D32*COS(Resultados!$C$2/2)+'P3(L)'!D32*COS(Resultados!$C$2/2)+'P5(L)'!D32*COS(Resultados!$C$2/2)+'P2(R)'!D32*COS(Resultados!$C$2/2)+'P4(R)'!D32*COS(Resultados!$C$2/2)+'P6(R)'!D32*COS(Resultados!$C$2/2)-'P1(L)'!G32*SIN(Resultados!$C$2/2)-'P3(L)'!G32*SIN(Resultados!$C$2/2)-'P5(L)'!G32*SIN(Resultados!$C$2/2)+'P2(R)'!G32*SIN(Resultados!$C$2/2)+'P4(R)'!G32*SIN(Resultados!$C$2/2)+'P6(R)'!G32*SIN(Resultados!$C$2/2)</f>
        <v>1.8474111129762605E-13</v>
      </c>
      <c r="F34" s="16">
        <f>'P1(L)'!J32+'P2(R)'!J32+'P3(L)'!J32+'P4(R)'!J32+'P5(L)'!J32+'P6(R)'!J32</f>
        <v>518.07945077139368</v>
      </c>
      <c r="G34" s="16">
        <f>'P1(L)'!K32+'P2(R)'!K32+'P3(L)'!K32+'P4(R)'!K32+'P5(L)'!K32+'P6(R)'!K32</f>
        <v>59.984925604837862</v>
      </c>
      <c r="H34" s="16">
        <f>'P1(L)'!L32+'P2(R)'!L32+'P3(L)'!L32+'P4(R)'!L32+'P5(L)'!L32+'P6(R)'!L32</f>
        <v>1.1633564321223244</v>
      </c>
      <c r="I34" s="17">
        <f>'P1(L)'!M32+'P2(R)'!M32+'P3(L)'!M32+'P4(R)'!M32+'P5(L)'!M32+'P6(R)'!M32</f>
        <v>-8.3266726846886741E-16</v>
      </c>
      <c r="J34" s="17">
        <f>'P1(L)'!N32+'P2(R)'!N32+'P3(L)'!N32+'P4(R)'!N32+'P5(L)'!N32+'P6(R)'!N32</f>
        <v>0</v>
      </c>
      <c r="K34" s="17">
        <f>'P1(L)'!O32+'P2(R)'!O32+'P3(L)'!O32+'P4(R)'!O32+'P5(L)'!O32+'P6(R)'!O32</f>
        <v>-8.070253283615898</v>
      </c>
      <c r="L34" s="17">
        <f>'P1(L)'!P32+'P2(R)'!P32+'P3(L)'!P32+'P4(R)'!P32+'P5(L)'!P32+'P6(R)'!P32</f>
        <v>-1.8735013540549517E-15</v>
      </c>
      <c r="M34" s="17">
        <f>'P1(L)'!Q32+'P2(R)'!Q32+'P3(L)'!Q32+'P4(R)'!Q32+'P5(L)'!Q32+'P6(R)'!Q32</f>
        <v>-5.1174342541315809E-16</v>
      </c>
      <c r="N34">
        <f>(0*'P1(L)'!D32+0.02*'P2(R)'!D32+0.09*'P3(L)'!D32+(0.02+0.09)*'P4(R)'!D32+2*0.09*'P5(L)'!D32+(0.02+2*0.09)*'P6(R)'!D32)*COS($C$2/2)</f>
        <v>-38.898782747892888</v>
      </c>
      <c r="O34">
        <f>(0*'P1(L)'!E32+0.02*'P2(R)'!E32+0.09*'P3(L)'!E32+(0.02+0.09)*'P4(R)'!E32+2*0.09*'P5(L)'!E32+(0.02+2*0.09)*'P6(R)'!E32)*COS($C$2/2)</f>
        <v>-2.1981294421572851E-15</v>
      </c>
      <c r="P34">
        <f>(0*'P1(L)'!F32+0.02*'P2(R)'!F32+0.09*'P3(L)'!F32+(0.02+0.09)*'P4(R)'!F32+2*0.09*'P5(L)'!F32+(0.02+2*0.09)*'P6(R)'!F32)*COS($C$2/2)</f>
        <v>0.2405958972843957</v>
      </c>
      <c r="Q34">
        <f>(0*'P1(L)'!G32+0.02*'P2(R)'!G32+0.09*'P3(L)'!G32+(0.02+0.09)*'P4(R)'!G32+2*0.09*'P5(L)'!G32+(0.02+2*0.09)*'P6(R)'!G32)*COS($C$2/2)</f>
        <v>-25.768322375331689</v>
      </c>
      <c r="R34" s="17">
        <f>(0*'P1(L)'!D32-0.02*'P2(R)'!D32+0.09*'P3(L)'!D32-(0.02+0.09)*'P4(R)'!D32+2*0.09*'P5(L)'!D32-(0.02+2*0.09)*'P6(R)'!D32)*SIN($C$2/2)</f>
        <v>53.539581302535758</v>
      </c>
      <c r="S34" s="17">
        <f>(0*'P1(L)'!E32-0.02*'P2(R)'!E32+0.09*'P3(L)'!E32-(0.02+0.09)*'P4(R)'!E32+2*0.09*'P5(L)'!E32-(0.02+2*0.09)*'P6(R)'!E32)*SIN($C$2/2)</f>
        <v>4.8467614729672421</v>
      </c>
      <c r="T34" s="17">
        <f>(0*'P1(L)'!F32-0.02*'P2(R)'!F32+0.09*'P3(L)'!F32-(0.02+0.09)*'P4(R)'!F32+2*0.09*'P5(L)'!F32-(0.02+2*0.09)*'P6(R)'!F32)*SIN($C$2/2)</f>
        <v>3.9252311467094373E-17</v>
      </c>
      <c r="U34" s="17">
        <f>(0*'P1(L)'!G32-0.02*'P2(R)'!G32+0.09*'P3(L)'!G32-(0.02+0.09)*'P4(R)'!G32+2*0.09*'P5(L)'!G32-(0.02+2*0.09)*'P6(R)'!G32)*SIN($C$2/2)</f>
        <v>-18.721782081030579</v>
      </c>
      <c r="V34">
        <f>-('P1(L)'!R32+'P2(R)'!R32+'P3(L)'!R32+'P4(R)'!R32+'P5(L)'!R32+'P6(R)'!R32)</f>
        <v>579.24641053340133</v>
      </c>
      <c r="W34">
        <f t="shared" si="0"/>
        <v>579.22773280835384</v>
      </c>
      <c r="X34">
        <f t="shared" si="1"/>
        <v>-64.42650922594018</v>
      </c>
      <c r="Y34">
        <f t="shared" si="2"/>
        <v>39.664560694472428</v>
      </c>
    </row>
    <row r="35" spans="2:25">
      <c r="B35" s="17">
        <f xml:space="preserve"> -('P1(L)'!D33*SIN(Resultados!$C$2/2)+'P3(L)'!D33*SIN(Resultados!$C$2/2)+'P5(L)'!D33*SIN(Resultados!$C$2/2))+('P2(R)'!D33*SIN(Resultados!$C$2/2)+'P4(R)'!D33*SIN(Resultados!$C$2/2)+'P6(R)'!D33*SIN(Resultados!$C$2/2))-('P1(L)'!G33*COS(Resultados!$C$2/2)+'P3(L)'!G33*COS(Resultados!$C$2/2)+'P5(L)'!G33*COS(Resultados!$C$2/2))-('P2(R)'!G33*COS(Resultados!$C$2/2)+'P4(R)'!G33*COS(Resultados!$C$2/2)+'P6(R)'!G33*COS(Resultados!$C$2/2))</f>
        <v>-2.1316282072803006E-13</v>
      </c>
      <c r="C35" s="17">
        <f>-('P1(L)'!E33*SIN(Resultados!$C$2/2)+'P3(L)'!E33*SIN(Resultados!$C$2/2)+'P5(L)'!E33*SIN(Resultados!$C$2/2))+('P2(R)'!E33*SIN(Resultados!$C$2/2)+'P4(R)'!E33*SIN(Resultados!$C$2/2)+'P6(R)'!E33*SIN(Resultados!$C$2/2))</f>
        <v>4.0856207306205761E-14</v>
      </c>
      <c r="D35" s="17">
        <f>-('P1(L)'!F33*SIN(Resultados!$C$2/2)+'P3(L)'!F33*SIN(Resultados!$C$2/2)+'P5(L)'!F33*SIN(Resultados!$C$2/2))+('P2(R)'!F33*SIN(Resultados!$C$2/2)+'P4(R)'!F33*SIN(Resultados!$C$2/2)+'P6(R)'!F33*SIN(Resultados!$C$2/2))</f>
        <v>7.7715611723760958E-15</v>
      </c>
      <c r="E35" s="17">
        <f>'P1(L)'!D33*COS(Resultados!$C$2/2)+'P3(L)'!D33*COS(Resultados!$C$2/2)+'P5(L)'!D33*COS(Resultados!$C$2/2)+'P2(R)'!D33*COS(Resultados!$C$2/2)+'P4(R)'!D33*COS(Resultados!$C$2/2)+'P6(R)'!D33*COS(Resultados!$C$2/2)-'P1(L)'!G33*SIN(Resultados!$C$2/2)-'P3(L)'!G33*SIN(Resultados!$C$2/2)-'P5(L)'!G33*SIN(Resultados!$C$2/2)+'P2(R)'!G33*SIN(Resultados!$C$2/2)+'P4(R)'!G33*SIN(Resultados!$C$2/2)+'P6(R)'!G33*SIN(Resultados!$C$2/2)</f>
        <v>-5.2580162446247414E-13</v>
      </c>
      <c r="F35" s="16">
        <f>'P1(L)'!J33+'P2(R)'!J33+'P3(L)'!J33+'P4(R)'!J33+'P5(L)'!J33+'P6(R)'!J33</f>
        <v>502.51746360434782</v>
      </c>
      <c r="G35" s="16">
        <f>'P1(L)'!K33+'P2(R)'!K33+'P3(L)'!K33+'P4(R)'!K33+'P5(L)'!K33+'P6(R)'!K33</f>
        <v>50.170695230490992</v>
      </c>
      <c r="H35" s="16">
        <f>'P1(L)'!L33+'P2(R)'!L33+'P3(L)'!L33+'P4(R)'!L33+'P5(L)'!L33+'P6(R)'!L33</f>
        <v>1.0592658629643257</v>
      </c>
      <c r="I35" s="17">
        <f>'P1(L)'!M33+'P2(R)'!M33+'P3(L)'!M33+'P4(R)'!M33+'P5(L)'!M33+'P6(R)'!M33</f>
        <v>0</v>
      </c>
      <c r="J35" s="17">
        <f>'P1(L)'!N33+'P2(R)'!N33+'P3(L)'!N33+'P4(R)'!N33+'P5(L)'!N33+'P6(R)'!N33</f>
        <v>-1.3322676295501878E-14</v>
      </c>
      <c r="K35" s="17">
        <f>'P1(L)'!O33+'P2(R)'!O33+'P3(L)'!O33+'P4(R)'!O33+'P5(L)'!O33+'P6(R)'!O33</f>
        <v>-8.3810950635486083</v>
      </c>
      <c r="L35" s="17">
        <f>'P1(L)'!P33+'P2(R)'!P33+'P3(L)'!P33+'P4(R)'!P33+'P5(L)'!P33+'P6(R)'!P33</f>
        <v>4.0939474033052647E-16</v>
      </c>
      <c r="M35" s="17">
        <f>'P1(L)'!Q33+'P2(R)'!Q33+'P3(L)'!Q33+'P4(R)'!Q33+'P5(L)'!Q33+'P6(R)'!Q33</f>
        <v>9.0205620750793969E-17</v>
      </c>
      <c r="N35">
        <f>(0*'P1(L)'!D33+0.02*'P2(R)'!D33+0.09*'P3(L)'!D33+(0.02+0.09)*'P4(R)'!D33+2*0.09*'P5(L)'!D33+(0.02+2*0.09)*'P6(R)'!D33)*COS($C$2/2)</f>
        <v>-36.043428133732561</v>
      </c>
      <c r="O35">
        <f>(0*'P1(L)'!E33+0.02*'P2(R)'!E33+0.09*'P3(L)'!E33+(0.02+0.09)*'P4(R)'!E33+2*0.09*'P5(L)'!E33+(0.02+2*0.09)*'P6(R)'!E33)*COS($C$2/2)</f>
        <v>-1.7271017045521527E-15</v>
      </c>
      <c r="P35">
        <f>(0*'P1(L)'!F33+0.02*'P2(R)'!F33+0.09*'P3(L)'!F33+(0.02+0.09)*'P4(R)'!F33+2*0.09*'P5(L)'!F33+(0.02+2*0.09)*'P6(R)'!F33)*COS($C$2/2)</f>
        <v>0.30418863930431306</v>
      </c>
      <c r="Q35">
        <f>(0*'P1(L)'!G33+0.02*'P2(R)'!G33+0.09*'P3(L)'!G33+(0.02+0.09)*'P4(R)'!G33+2*0.09*'P5(L)'!G33+(0.02+2*0.09)*'P6(R)'!G33)*COS($C$2/2)</f>
        <v>-26.712830152866118</v>
      </c>
      <c r="R35" s="17">
        <f>(0*'P1(L)'!D33-0.02*'P2(R)'!D33+0.09*'P3(L)'!D33-(0.02+0.09)*'P4(R)'!D33+2*0.09*'P5(L)'!D33-(0.02+2*0.09)*'P6(R)'!D33)*SIN($C$2/2)</f>
        <v>55.502012158903526</v>
      </c>
      <c r="S35" s="17">
        <f>(0*'P1(L)'!E33-0.02*'P2(R)'!E33+0.09*'P3(L)'!E33-(0.02+0.09)*'P4(R)'!E33+2*0.09*'P5(L)'!E33-(0.02+2*0.09)*'P6(R)'!E33)*SIN($C$2/2)</f>
        <v>6.3794403776766231</v>
      </c>
      <c r="T35" s="17">
        <f>(0*'P1(L)'!F33-0.02*'P2(R)'!F33+0.09*'P3(L)'!F33-(0.02+0.09)*'P4(R)'!F33+2*0.09*'P5(L)'!F33-(0.02+2*0.09)*'P6(R)'!F33)*SIN($C$2/2)</f>
        <v>-9.0280316374317065E-16</v>
      </c>
      <c r="U35" s="17">
        <f>(0*'P1(L)'!G33-0.02*'P2(R)'!G33+0.09*'P3(L)'!G33-(0.02+0.09)*'P4(R)'!G33+2*0.09*'P5(L)'!G33-(0.02+2*0.09)*'P6(R)'!G33)*SIN($C$2/2)</f>
        <v>-17.347514737066671</v>
      </c>
      <c r="V35">
        <f>-('P1(L)'!R33+'P2(R)'!R33+'P3(L)'!R33+'P4(R)'!R33+'P5(L)'!R33+'P6(R)'!R33)</f>
        <v>553.76848719627776</v>
      </c>
      <c r="W35">
        <f t="shared" si="0"/>
        <v>553.74742469780313</v>
      </c>
      <c r="X35">
        <f t="shared" si="1"/>
        <v>-62.452069647294365</v>
      </c>
      <c r="Y35">
        <f t="shared" si="2"/>
        <v>44.533937799513481</v>
      </c>
    </row>
    <row r="36" spans="2:25">
      <c r="B36" s="17">
        <f xml:space="preserve"> -('P1(L)'!D34*SIN(Resultados!$C$2/2)+'P3(L)'!D34*SIN(Resultados!$C$2/2)+'P5(L)'!D34*SIN(Resultados!$C$2/2))+('P2(R)'!D34*SIN(Resultados!$C$2/2)+'P4(R)'!D34*SIN(Resultados!$C$2/2)+'P6(R)'!D34*SIN(Resultados!$C$2/2))-('P1(L)'!G34*COS(Resultados!$C$2/2)+'P3(L)'!G34*COS(Resultados!$C$2/2)+'P5(L)'!G34*COS(Resultados!$C$2/2))-('P2(R)'!G34*COS(Resultados!$C$2/2)+'P4(R)'!G34*COS(Resultados!$C$2/2)+'P6(R)'!G34*COS(Resultados!$C$2/2))</f>
        <v>2.1316282072803006E-13</v>
      </c>
      <c r="C36" s="17">
        <f>-('P1(L)'!E34*SIN(Resultados!$C$2/2)+'P3(L)'!E34*SIN(Resultados!$C$2/2)+'P5(L)'!E34*SIN(Resultados!$C$2/2))+('P2(R)'!E34*SIN(Resultados!$C$2/2)+'P4(R)'!E34*SIN(Resultados!$C$2/2)+'P6(R)'!E34*SIN(Resultados!$C$2/2))</f>
        <v>5.8297066366563897E-14</v>
      </c>
      <c r="D36" s="17">
        <f>-('P1(L)'!F34*SIN(Resultados!$C$2/2)+'P3(L)'!F34*SIN(Resultados!$C$2/2)+'P5(L)'!F34*SIN(Resultados!$C$2/2))+('P2(R)'!F34*SIN(Resultados!$C$2/2)+'P4(R)'!F34*SIN(Resultados!$C$2/2)+'P6(R)'!F34*SIN(Resultados!$C$2/2))</f>
        <v>-7.5495165674510645E-15</v>
      </c>
      <c r="E36" s="17">
        <f>'P1(L)'!D34*COS(Resultados!$C$2/2)+'P3(L)'!D34*COS(Resultados!$C$2/2)+'P5(L)'!D34*COS(Resultados!$C$2/2)+'P2(R)'!D34*COS(Resultados!$C$2/2)+'P4(R)'!D34*COS(Resultados!$C$2/2)+'P6(R)'!D34*COS(Resultados!$C$2/2)-'P1(L)'!G34*SIN(Resultados!$C$2/2)-'P3(L)'!G34*SIN(Resultados!$C$2/2)-'P5(L)'!G34*SIN(Resultados!$C$2/2)+'P2(R)'!G34*SIN(Resultados!$C$2/2)+'P4(R)'!G34*SIN(Resultados!$C$2/2)+'P6(R)'!G34*SIN(Resultados!$C$2/2)</f>
        <v>4.2632564145606011E-13</v>
      </c>
      <c r="F36" s="16">
        <f>'P1(L)'!J34+'P2(R)'!J34+'P3(L)'!J34+'P4(R)'!J34+'P5(L)'!J34+'P6(R)'!J34</f>
        <v>457.24270780865936</v>
      </c>
      <c r="G36" s="16">
        <f>'P1(L)'!K34+'P2(R)'!K34+'P3(L)'!K34+'P4(R)'!K34+'P5(L)'!K34+'P6(R)'!K34</f>
        <v>32.051815425085834</v>
      </c>
      <c r="H36" s="16">
        <f>'P1(L)'!L34+'P2(R)'!L34+'P3(L)'!L34+'P4(R)'!L34+'P5(L)'!L34+'P6(R)'!L34</f>
        <v>1.1061891115649654</v>
      </c>
      <c r="I36" s="17">
        <f>'P1(L)'!M34+'P2(R)'!M34+'P3(L)'!M34+'P4(R)'!M34+'P5(L)'!M34+'P6(R)'!M34</f>
        <v>6.106226635438361E-16</v>
      </c>
      <c r="J36" s="17">
        <f>'P1(L)'!N34+'P2(R)'!N34+'P3(L)'!N34+'P4(R)'!N34+'P5(L)'!N34+'P6(R)'!N34</f>
        <v>1.1546319456101628E-14</v>
      </c>
      <c r="K36" s="17">
        <f>'P1(L)'!O34+'P2(R)'!O34+'P3(L)'!O34+'P4(R)'!O34+'P5(L)'!O34+'P6(R)'!O34</f>
        <v>-8.4855664677569642</v>
      </c>
      <c r="L36" s="17">
        <f>'P1(L)'!P34+'P2(R)'!P34+'P3(L)'!P34+'P4(R)'!P34+'P5(L)'!P34+'P6(R)'!P34</f>
        <v>5.3447770250312209E-16</v>
      </c>
      <c r="M36" s="17">
        <f>'P1(L)'!Q34+'P2(R)'!Q34+'P3(L)'!Q34+'P4(R)'!Q34+'P5(L)'!Q34+'P6(R)'!Q34</f>
        <v>-2.5326962749261384E-16</v>
      </c>
      <c r="N36">
        <f>(0*'P1(L)'!D34+0.02*'P2(R)'!D34+0.09*'P3(L)'!D34+(0.02+0.09)*'P4(R)'!D34+2*0.09*'P5(L)'!D34+(0.02+2*0.09)*'P6(R)'!D34)*COS($C$2/2)</f>
        <v>-33.089280988405484</v>
      </c>
      <c r="O36">
        <f>(0*'P1(L)'!E34+0.02*'P2(R)'!E34+0.09*'P3(L)'!E34+(0.02+0.09)*'P4(R)'!E34+2*0.09*'P5(L)'!E34+(0.02+2*0.09)*'P6(R)'!E34)*COS($C$2/2)</f>
        <v>-8.337694128046939E-15</v>
      </c>
      <c r="P36">
        <f>(0*'P1(L)'!F34+0.02*'P2(R)'!F34+0.09*'P3(L)'!F34+(0.02+0.09)*'P4(R)'!F34+2*0.09*'P5(L)'!F34+(0.02+2*0.09)*'P6(R)'!F34)*COS($C$2/2)</f>
        <v>0.3544868781275935</v>
      </c>
      <c r="Q36">
        <f>(0*'P1(L)'!G34+0.02*'P2(R)'!G34+0.09*'P3(L)'!G34+(0.02+0.09)*'P4(R)'!G34+2*0.09*'P5(L)'!G34+(0.02+2*0.09)*'P6(R)'!G34)*COS($C$2/2)</f>
        <v>-27.584119919737603</v>
      </c>
      <c r="R36" s="17">
        <f>(0*'P1(L)'!D34-0.02*'P2(R)'!D34+0.09*'P3(L)'!D34-(0.02+0.09)*'P4(R)'!D34+2*0.09*'P5(L)'!D34-(0.02+2*0.09)*'P6(R)'!D34)*SIN($C$2/2)</f>
        <v>57.31231585784122</v>
      </c>
      <c r="S36" s="17">
        <f>(0*'P1(L)'!E34-0.02*'P2(R)'!E34+0.09*'P3(L)'!E34-(0.02+0.09)*'P4(R)'!E34+2*0.09*'P5(L)'!E34-(0.02+2*0.09)*'P6(R)'!E34)*SIN($C$2/2)</f>
        <v>7.8422247986244766</v>
      </c>
      <c r="T36" s="17">
        <f>(0*'P1(L)'!F34-0.02*'P2(R)'!F34+0.09*'P3(L)'!F34-(0.02+0.09)*'P4(R)'!F34+2*0.09*'P5(L)'!F34-(0.02+2*0.09)*'P6(R)'!F34)*SIN($C$2/2)</f>
        <v>7.4579391787479306E-16</v>
      </c>
      <c r="U36" s="17">
        <f>(0*'P1(L)'!G34-0.02*'P2(R)'!G34+0.09*'P3(L)'!G34-(0.02+0.09)*'P4(R)'!G34+2*0.09*'P5(L)'!G34-(0.02+2*0.09)*'P6(R)'!G34)*SIN($C$2/2)</f>
        <v>-15.92569906101944</v>
      </c>
      <c r="V36">
        <f>-('P1(L)'!R34+'P2(R)'!R34+'P3(L)'!R34+'P4(R)'!R34+'P5(L)'!R34+'P6(R)'!R34)</f>
        <v>490.41760568207053</v>
      </c>
      <c r="W36">
        <f t="shared" si="0"/>
        <v>490.40071234531013</v>
      </c>
      <c r="X36">
        <f t="shared" si="1"/>
        <v>-60.318914030015499</v>
      </c>
      <c r="Y36">
        <f t="shared" si="2"/>
        <v>49.228841595446255</v>
      </c>
    </row>
    <row r="37" spans="2:25">
      <c r="B37" s="17">
        <f xml:space="preserve"> -('P1(L)'!D35*SIN(Resultados!$C$2/2)+'P3(L)'!D35*SIN(Resultados!$C$2/2)+'P5(L)'!D35*SIN(Resultados!$C$2/2))+('P2(R)'!D35*SIN(Resultados!$C$2/2)+'P4(R)'!D35*SIN(Resultados!$C$2/2)+'P6(R)'!D35*SIN(Resultados!$C$2/2))-('P1(L)'!G35*COS(Resultados!$C$2/2)+'P3(L)'!G35*COS(Resultados!$C$2/2)+'P5(L)'!G35*COS(Resultados!$C$2/2))-('P2(R)'!G35*COS(Resultados!$C$2/2)+'P4(R)'!G35*COS(Resultados!$C$2/2)+'P6(R)'!G35*COS(Resultados!$C$2/2))</f>
        <v>-1.8474111129762605E-13</v>
      </c>
      <c r="C37" s="17">
        <f>-('P1(L)'!E35*SIN(Resultados!$C$2/2)+'P3(L)'!E35*SIN(Resultados!$C$2/2)+'P5(L)'!E35*SIN(Resultados!$C$2/2))+('P2(R)'!E35*SIN(Resultados!$C$2/2)+'P4(R)'!E35*SIN(Resultados!$C$2/2)+'P6(R)'!E35*SIN(Resultados!$C$2/2))</f>
        <v>-3.5527136788005009E-15</v>
      </c>
      <c r="D37" s="17">
        <f>-('P1(L)'!F35*SIN(Resultados!$C$2/2)+'P3(L)'!F35*SIN(Resultados!$C$2/2)+'P5(L)'!F35*SIN(Resultados!$C$2/2))+('P2(R)'!F35*SIN(Resultados!$C$2/2)+'P4(R)'!F35*SIN(Resultados!$C$2/2)+'P6(R)'!F35*SIN(Resultados!$C$2/2))</f>
        <v>-2.2204460492503131E-16</v>
      </c>
      <c r="E37" s="17">
        <f>'P1(L)'!D35*COS(Resultados!$C$2/2)+'P3(L)'!D35*COS(Resultados!$C$2/2)+'P5(L)'!D35*COS(Resultados!$C$2/2)+'P2(R)'!D35*COS(Resultados!$C$2/2)+'P4(R)'!D35*COS(Resultados!$C$2/2)+'P6(R)'!D35*COS(Resultados!$C$2/2)-'P1(L)'!G35*SIN(Resultados!$C$2/2)-'P3(L)'!G35*SIN(Resultados!$C$2/2)-'P5(L)'!G35*SIN(Resultados!$C$2/2)+'P2(R)'!G35*SIN(Resultados!$C$2/2)+'P4(R)'!G35*SIN(Resultados!$C$2/2)+'P6(R)'!G35*SIN(Resultados!$C$2/2)</f>
        <v>0</v>
      </c>
      <c r="F37" s="16">
        <f>'P1(L)'!J35+'P2(R)'!J35+'P3(L)'!J35+'P4(R)'!J35+'P5(L)'!J35+'P6(R)'!J35</f>
        <v>422.25883466177737</v>
      </c>
      <c r="G37" s="16">
        <f>'P1(L)'!K35+'P2(R)'!K35+'P3(L)'!K35+'P4(R)'!K35+'P5(L)'!K35+'P6(R)'!K35</f>
        <v>18.030619092986651</v>
      </c>
      <c r="H37" s="16">
        <f>'P1(L)'!L35+'P2(R)'!L35+'P3(L)'!L35+'P4(R)'!L35+'P5(L)'!L35+'P6(R)'!L35</f>
        <v>1.055618241903298</v>
      </c>
      <c r="I37" s="17">
        <f>'P1(L)'!M35+'P2(R)'!M35+'P3(L)'!M35+'P4(R)'!M35+'P5(L)'!M35+'P6(R)'!M35</f>
        <v>-4.4408920985006262E-16</v>
      </c>
      <c r="J37" s="17">
        <f>'P1(L)'!N35+'P2(R)'!N35+'P3(L)'!N35+'P4(R)'!N35+'P5(L)'!N35+'P6(R)'!N35</f>
        <v>0</v>
      </c>
      <c r="K37" s="17">
        <f>'P1(L)'!O35+'P2(R)'!O35+'P3(L)'!O35+'P4(R)'!O35+'P5(L)'!O35+'P6(R)'!O35</f>
        <v>-8.3810950635486172</v>
      </c>
      <c r="L37" s="17">
        <f>'P1(L)'!P35+'P2(R)'!P35+'P3(L)'!P35+'P4(R)'!P35+'P5(L)'!P35+'P6(R)'!P35</f>
        <v>0</v>
      </c>
      <c r="M37" s="17">
        <f>'P1(L)'!Q35+'P2(R)'!Q35+'P3(L)'!Q35+'P4(R)'!Q35+'P5(L)'!Q35+'P6(R)'!Q35</f>
        <v>1.3183898417423734E-16</v>
      </c>
      <c r="N37">
        <f>(0*'P1(L)'!D35+0.02*'P2(R)'!D35+0.09*'P3(L)'!D35+(0.02+0.09)*'P4(R)'!D35+2*0.09*'P5(L)'!D35+(0.02+2*0.09)*'P6(R)'!D35)*COS($C$2/2)</f>
        <v>-30.044438423896999</v>
      </c>
      <c r="O37">
        <f>(0*'P1(L)'!E35+0.02*'P2(R)'!E35+0.09*'P3(L)'!E35+(0.02+0.09)*'P4(R)'!E35+2*0.09*'P5(L)'!E35+(0.02+2*0.09)*'P6(R)'!E35)*COS($C$2/2)</f>
        <v>7.8504622934188756E-15</v>
      </c>
      <c r="P37">
        <f>(0*'P1(L)'!F35+0.02*'P2(R)'!F35+0.09*'P3(L)'!F35+(0.02+0.09)*'P4(R)'!F35+2*0.09*'P5(L)'!F35+(0.02+2*0.09)*'P6(R)'!F35)*COS($C$2/2)</f>
        <v>0.38929233935993146</v>
      </c>
      <c r="Q37">
        <f>(0*'P1(L)'!G35+0.02*'P2(R)'!G35+0.09*'P3(L)'!G35+(0.02+0.09)*'P4(R)'!G35+2*0.09*'P5(L)'!G35+(0.02+2*0.09)*'P6(R)'!G35)*COS($C$2/2)</f>
        <v>-28.379803531257714</v>
      </c>
      <c r="R37" s="17">
        <f>(0*'P1(L)'!D35-0.02*'P2(R)'!D35+0.09*'P3(L)'!D35-(0.02+0.09)*'P4(R)'!D35+2*0.09*'P5(L)'!D35-(0.02+2*0.09)*'P6(R)'!D35)*SIN($C$2/2)</f>
        <v>58.965530482742849</v>
      </c>
      <c r="S37" s="17">
        <f>(0*'P1(L)'!E35-0.02*'P2(R)'!E35+0.09*'P3(L)'!E35-(0.02+0.09)*'P4(R)'!E35+2*0.09*'P5(L)'!E35-(0.02+2*0.09)*'P6(R)'!E35)*SIN($C$2/2)</f>
        <v>9.2190881635875641</v>
      </c>
      <c r="T37" s="17">
        <f>(0*'P1(L)'!F35-0.02*'P2(R)'!F35+0.09*'P3(L)'!F35-(0.02+0.09)*'P4(R)'!F35+2*0.09*'P5(L)'!F35-(0.02+2*0.09)*'P6(R)'!F35)*SIN($C$2/2)</f>
        <v>-3.9252311467094373E-17</v>
      </c>
      <c r="U37" s="17">
        <f>(0*'P1(L)'!G35-0.02*'P2(R)'!G35+0.09*'P3(L)'!G35-(0.02+0.09)*'P4(R)'!G35+2*0.09*'P5(L)'!G35-(0.02+2*0.09)*'P6(R)'!G35)*SIN($C$2/2)</f>
        <v>-14.460232150827673</v>
      </c>
      <c r="V37">
        <f>-('P1(L)'!R35+'P2(R)'!R35+'P3(L)'!R35+'P4(R)'!R35+'P5(L)'!R35+'P6(R)'!R35)</f>
        <v>441.35648580786358</v>
      </c>
      <c r="W37">
        <f t="shared" si="0"/>
        <v>441.34507199666729</v>
      </c>
      <c r="X37">
        <f t="shared" si="1"/>
        <v>-58.034949615794773</v>
      </c>
      <c r="Y37">
        <f t="shared" si="2"/>
        <v>53.724386495502749</v>
      </c>
    </row>
    <row r="38" spans="2:25">
      <c r="B38" s="17">
        <f xml:space="preserve"> -('P1(L)'!D36*SIN(Resultados!$C$2/2)+'P3(L)'!D36*SIN(Resultados!$C$2/2)+'P5(L)'!D36*SIN(Resultados!$C$2/2))+('P2(R)'!D36*SIN(Resultados!$C$2/2)+'P4(R)'!D36*SIN(Resultados!$C$2/2)+'P6(R)'!D36*SIN(Resultados!$C$2/2))-('P1(L)'!G36*COS(Resultados!$C$2/2)+'P3(L)'!G36*COS(Resultados!$C$2/2)+'P5(L)'!G36*COS(Resultados!$C$2/2))-('P2(R)'!G36*COS(Resultados!$C$2/2)+'P4(R)'!G36*COS(Resultados!$C$2/2)+'P6(R)'!G36*COS(Resultados!$C$2/2))</f>
        <v>2.2737367544323206E-13</v>
      </c>
      <c r="C38" s="17">
        <f>-('P1(L)'!E36*SIN(Resultados!$C$2/2)+'P3(L)'!E36*SIN(Resultados!$C$2/2)+'P5(L)'!E36*SIN(Resultados!$C$2/2))+('P2(R)'!E36*SIN(Resultados!$C$2/2)+'P4(R)'!E36*SIN(Resultados!$C$2/2)+'P6(R)'!E36*SIN(Resultados!$C$2/2))</f>
        <v>2.4868995751603507E-14</v>
      </c>
      <c r="D38" s="17">
        <f>-('P1(L)'!F36*SIN(Resultados!$C$2/2)+'P3(L)'!F36*SIN(Resultados!$C$2/2)+'P5(L)'!F36*SIN(Resultados!$C$2/2))+('P2(R)'!F36*SIN(Resultados!$C$2/2)+'P4(R)'!F36*SIN(Resultados!$C$2/2)+'P6(R)'!F36*SIN(Resultados!$C$2/2))</f>
        <v>-1.9984014443252818E-15</v>
      </c>
      <c r="E38" s="17">
        <f>'P1(L)'!D36*COS(Resultados!$C$2/2)+'P3(L)'!D36*COS(Resultados!$C$2/2)+'P5(L)'!D36*COS(Resultados!$C$2/2)+'P2(R)'!D36*COS(Resultados!$C$2/2)+'P4(R)'!D36*COS(Resultados!$C$2/2)+'P6(R)'!D36*COS(Resultados!$C$2/2)-'P1(L)'!G36*SIN(Resultados!$C$2/2)-'P3(L)'!G36*SIN(Resultados!$C$2/2)-'P5(L)'!G36*SIN(Resultados!$C$2/2)+'P2(R)'!G36*SIN(Resultados!$C$2/2)+'P4(R)'!G36*SIN(Resultados!$C$2/2)+'P6(R)'!G36*SIN(Resultados!$C$2/2)</f>
        <v>0</v>
      </c>
      <c r="F38" s="16">
        <f>'P1(L)'!J36+'P2(R)'!J36+'P3(L)'!J36+'P4(R)'!J36+'P5(L)'!J36+'P6(R)'!J36</f>
        <v>396.57254624167695</v>
      </c>
      <c r="G38" s="16">
        <f>'P1(L)'!K36+'P2(R)'!K36+'P3(L)'!K36+'P4(R)'!K36+'P5(L)'!K36+'P6(R)'!K36</f>
        <v>8.0315427831146984</v>
      </c>
      <c r="H38" s="16">
        <f>'P1(L)'!L36+'P2(R)'!L36+'P3(L)'!L36+'P4(R)'!L36+'P5(L)'!L36+'P6(R)'!L36</f>
        <v>0.90782831242376227</v>
      </c>
      <c r="I38" s="17">
        <f>'P1(L)'!M36+'P2(R)'!M36+'P3(L)'!M36+'P4(R)'!M36+'P5(L)'!M36+'P6(R)'!M36</f>
        <v>0</v>
      </c>
      <c r="J38" s="17">
        <f>'P1(L)'!N36+'P2(R)'!N36+'P3(L)'!N36+'P4(R)'!N36+'P5(L)'!N36+'P6(R)'!N36</f>
        <v>0</v>
      </c>
      <c r="K38" s="17">
        <f>'P1(L)'!O36+'P2(R)'!O36+'P3(L)'!O36+'P4(R)'!O36+'P5(L)'!O36+'P6(R)'!O36</f>
        <v>-8.0702532836158998</v>
      </c>
      <c r="L38" s="17">
        <f>'P1(L)'!P36+'P2(R)'!P36+'P3(L)'!P36+'P4(R)'!P36+'P5(L)'!P36+'P6(R)'!P36</f>
        <v>0</v>
      </c>
      <c r="M38" s="17">
        <f>'P1(L)'!Q36+'P2(R)'!Q36+'P3(L)'!Q36+'P4(R)'!Q36+'P5(L)'!Q36+'P6(R)'!Q36</f>
        <v>-2.7755575615628914E-16</v>
      </c>
      <c r="N38">
        <f>(0*'P1(L)'!D36+0.02*'P2(R)'!D36+0.09*'P3(L)'!D36+(0.02+0.09)*'P4(R)'!D36+2*0.09*'P5(L)'!D36+(0.02+2*0.09)*'P6(R)'!D36)*COS($C$2/2)</f>
        <v>-26.917246142031907</v>
      </c>
      <c r="O38">
        <f>(0*'P1(L)'!E36+0.02*'P2(R)'!E36+0.09*'P3(L)'!E36+(0.02+0.09)*'P4(R)'!E36+2*0.09*'P5(L)'!E36+(0.02+2*0.09)*'P6(R)'!E36)*COS($C$2/2)</f>
        <v>-1.6642980062048018E-14</v>
      </c>
      <c r="P38">
        <f>(0*'P1(L)'!F36+0.02*'P2(R)'!F36+0.09*'P3(L)'!F36+(0.02+0.09)*'P4(R)'!F36+2*0.09*'P5(L)'!F36+(0.02+2*0.09)*'P6(R)'!F36)*COS($C$2/2)</f>
        <v>0.40708385733034208</v>
      </c>
      <c r="Q38">
        <f>(0*'P1(L)'!G36+0.02*'P2(R)'!G36+0.09*'P3(L)'!G36+(0.02+0.09)*'P4(R)'!G36+2*0.09*'P5(L)'!G36+(0.02+2*0.09)*'P6(R)'!G36)*COS($C$2/2)</f>
        <v>-29.097700073954659</v>
      </c>
      <c r="R38" s="17">
        <f>(0*'P1(L)'!D36-0.02*'P2(R)'!D36+0.09*'P3(L)'!D36-(0.02+0.09)*'P4(R)'!D36+2*0.09*'P5(L)'!D36-(0.02+2*0.09)*'P6(R)'!D36)*SIN($C$2/2)</f>
        <v>60.457124687235002</v>
      </c>
      <c r="S38" s="17">
        <f>(0*'P1(L)'!E36-0.02*'P2(R)'!E36+0.09*'P3(L)'!E36-(0.02+0.09)*'P4(R)'!E36+2*0.09*'P5(L)'!E36-(0.02+2*0.09)*'P6(R)'!E36)*SIN($C$2/2)</f>
        <v>10.494945269412151</v>
      </c>
      <c r="T38" s="17">
        <f>(0*'P1(L)'!F36-0.02*'P2(R)'!F36+0.09*'P3(L)'!F36-(0.02+0.09)*'P4(R)'!F36+2*0.09*'P5(L)'!F36-(0.02+2*0.09)*'P6(R)'!F36)*SIN($C$2/2)</f>
        <v>3.9252311467094373E-16</v>
      </c>
      <c r="U38" s="17">
        <f>(0*'P1(L)'!G36-0.02*'P2(R)'!G36+0.09*'P3(L)'!G36-(0.02+0.09)*'P4(R)'!G36+2*0.09*'P5(L)'!G36-(0.02+2*0.09)*'P6(R)'!G36)*SIN($C$2/2)</f>
        <v>-12.955130749428928</v>
      </c>
      <c r="V38">
        <f>-('P1(L)'!R36+'P2(R)'!R36+'P3(L)'!R36+'P4(R)'!R36+'P5(L)'!R36+'P6(R)'!R36)</f>
        <v>405.51794779117569</v>
      </c>
      <c r="W38">
        <f t="shared" si="0"/>
        <v>405.51191733721538</v>
      </c>
      <c r="X38">
        <f t="shared" si="1"/>
        <v>-55.607862358656241</v>
      </c>
      <c r="Y38">
        <f t="shared" si="2"/>
        <v>57.996939207218219</v>
      </c>
    </row>
    <row r="39" spans="2:25">
      <c r="B39" s="17">
        <f xml:space="preserve"> -('P1(L)'!D37*SIN(Resultados!$C$2/2)+'P3(L)'!D37*SIN(Resultados!$C$2/2)+'P5(L)'!D37*SIN(Resultados!$C$2/2))+('P2(R)'!D37*SIN(Resultados!$C$2/2)+'P4(R)'!D37*SIN(Resultados!$C$2/2)+'P6(R)'!D37*SIN(Resultados!$C$2/2))-('P1(L)'!G37*COS(Resultados!$C$2/2)+'P3(L)'!G37*COS(Resultados!$C$2/2)+'P5(L)'!G37*COS(Resultados!$C$2/2))-('P2(R)'!G37*COS(Resultados!$C$2/2)+'P4(R)'!G37*COS(Resultados!$C$2/2)+'P6(R)'!G37*COS(Resultados!$C$2/2))</f>
        <v>-1.2789769243681803E-13</v>
      </c>
      <c r="C39" s="17">
        <f>-('P1(L)'!E37*SIN(Resultados!$C$2/2)+'P3(L)'!E37*SIN(Resultados!$C$2/2)+'P5(L)'!E37*SIN(Resultados!$C$2/2))+('P2(R)'!E37*SIN(Resultados!$C$2/2)+'P4(R)'!E37*SIN(Resultados!$C$2/2)+'P6(R)'!E37*SIN(Resultados!$C$2/2))</f>
        <v>-3.730349362740526E-14</v>
      </c>
      <c r="D39" s="17">
        <f>-('P1(L)'!F37*SIN(Resultados!$C$2/2)+'P3(L)'!F37*SIN(Resultados!$C$2/2)+'P5(L)'!F37*SIN(Resultados!$C$2/2))+('P2(R)'!F37*SIN(Resultados!$C$2/2)+'P4(R)'!F37*SIN(Resultados!$C$2/2)+'P6(R)'!F37*SIN(Resultados!$C$2/2))</f>
        <v>9.7699626167013776E-15</v>
      </c>
      <c r="E39" s="17">
        <f>'P1(L)'!D37*COS(Resultados!$C$2/2)+'P3(L)'!D37*COS(Resultados!$C$2/2)+'P5(L)'!D37*COS(Resultados!$C$2/2)+'P2(R)'!D37*COS(Resultados!$C$2/2)+'P4(R)'!D37*COS(Resultados!$C$2/2)+'P6(R)'!D37*COS(Resultados!$C$2/2)-'P1(L)'!G37*SIN(Resultados!$C$2/2)-'P3(L)'!G37*SIN(Resultados!$C$2/2)-'P5(L)'!G37*SIN(Resultados!$C$2/2)+'P2(R)'!G37*SIN(Resultados!$C$2/2)+'P4(R)'!G37*SIN(Resultados!$C$2/2)+'P6(R)'!G37*SIN(Resultados!$C$2/2)</f>
        <v>-5.1159076974727213E-13</v>
      </c>
      <c r="F39" s="16">
        <f>'P1(L)'!J37+'P2(R)'!J37+'P3(L)'!J37+'P4(R)'!J37+'P5(L)'!J37+'P6(R)'!J37</f>
        <v>379.20352662100333</v>
      </c>
      <c r="G39" s="16">
        <f>'P1(L)'!K37+'P2(R)'!K37+'P3(L)'!K37+'P4(R)'!K37+'P5(L)'!K37+'P6(R)'!K37</f>
        <v>1.879869896248815</v>
      </c>
      <c r="H39" s="16">
        <f>'P1(L)'!L37+'P2(R)'!L37+'P3(L)'!L37+'P4(R)'!L37+'P5(L)'!L37+'P6(R)'!L37</f>
        <v>0.67134526426651653</v>
      </c>
      <c r="I39" s="17">
        <f>'P1(L)'!M37+'P2(R)'!M37+'P3(L)'!M37+'P4(R)'!M37+'P5(L)'!M37+'P6(R)'!M37</f>
        <v>0</v>
      </c>
      <c r="J39" s="17">
        <f>'P1(L)'!N37+'P2(R)'!N37+'P3(L)'!N37+'P4(R)'!N37+'P5(L)'!N37+'P6(R)'!N37</f>
        <v>-1.021405182655144E-14</v>
      </c>
      <c r="K39" s="17">
        <f>'P1(L)'!O37+'P2(R)'!O37+'P3(L)'!O37+'P4(R)'!O37+'P5(L)'!O37+'P6(R)'!O37</f>
        <v>-7.560695084205487</v>
      </c>
      <c r="L39" s="17">
        <f>'P1(L)'!P37+'P2(R)'!P37+'P3(L)'!P37+'P4(R)'!P37+'P5(L)'!P37+'P6(R)'!P37</f>
        <v>4.163336342344337E-16</v>
      </c>
      <c r="M39" s="17">
        <f>'P1(L)'!Q37+'P2(R)'!Q37+'P3(L)'!Q37+'P4(R)'!Q37+'P5(L)'!Q37+'P6(R)'!Q37</f>
        <v>2.9837243786801082E-16</v>
      </c>
      <c r="N39">
        <f>(0*'P1(L)'!D37+0.02*'P2(R)'!D37+0.09*'P3(L)'!D37+(0.02+0.09)*'P4(R)'!D37+2*0.09*'P5(L)'!D37+(0.02+2*0.09)*'P6(R)'!D37)*COS($C$2/2)</f>
        <v>-23.716275559486355</v>
      </c>
      <c r="O39">
        <f>(0*'P1(L)'!E37+0.02*'P2(R)'!E37+0.09*'P3(L)'!E37+(0.02+0.09)*'P4(R)'!E37+2*0.09*'P5(L)'!E37+(0.02+2*0.09)*'P6(R)'!E37)*COS($C$2/2)</f>
        <v>1.2560739669470201E-14</v>
      </c>
      <c r="P39">
        <f>(0*'P1(L)'!F37+0.02*'P2(R)'!F37+0.09*'P3(L)'!F37+(0.02+0.09)*'P4(R)'!F37+2*0.09*'P5(L)'!F37+(0.02+2*0.09)*'P6(R)'!F37)*COS($C$2/2)</f>
        <v>0.40708385733034175</v>
      </c>
      <c r="Q39">
        <f>(0*'P1(L)'!G37+0.02*'P2(R)'!G37+0.09*'P3(L)'!G37+(0.02+0.09)*'P4(R)'!G37+2*0.09*'P5(L)'!G37+(0.02+2*0.09)*'P6(R)'!G37)*COS($C$2/2)</f>
        <v>-29.73584184330517</v>
      </c>
      <c r="R39" s="17">
        <f>(0*'P1(L)'!D37-0.02*'P2(R)'!D37+0.09*'P3(L)'!D37-(0.02+0.09)*'P4(R)'!D37+2*0.09*'P5(L)'!D37-(0.02+2*0.09)*'P6(R)'!D37)*SIN($C$2/2)</f>
        <v>61.7830101152827</v>
      </c>
      <c r="S39" s="17">
        <f>(0*'P1(L)'!E37-0.02*'P2(R)'!E37+0.09*'P3(L)'!E37-(0.02+0.09)*'P4(R)'!E37+2*0.09*'P5(L)'!E37-(0.02+2*0.09)*'P6(R)'!E37)*SIN($C$2/2)</f>
        <v>11.655817558656572</v>
      </c>
      <c r="T39" s="17">
        <f>(0*'P1(L)'!F37-0.02*'P2(R)'!F37+0.09*'P3(L)'!F37-(0.02+0.09)*'P4(R)'!F37+2*0.09*'P5(L)'!F37-(0.02+2*0.09)*'P6(R)'!F37)*SIN($C$2/2)</f>
        <v>-8.6355085227607616E-16</v>
      </c>
      <c r="U39" s="17">
        <f>(0*'P1(L)'!G37-0.02*'P2(R)'!G37+0.09*'P3(L)'!G37-(0.02+0.09)*'P4(R)'!G37+2*0.09*'P5(L)'!G37-(0.02+2*0.09)*'P6(R)'!G37)*SIN($C$2/2)</f>
        <v>-11.414520235146075</v>
      </c>
      <c r="V39">
        <f>-('P1(L)'!R37+'P2(R)'!R37+'P3(L)'!R37+'P4(R)'!R37+'P5(L)'!R37+'P6(R)'!R37)</f>
        <v>381.7566441597005</v>
      </c>
      <c r="W39">
        <f t="shared" si="0"/>
        <v>381.75474178151865</v>
      </c>
      <c r="X39">
        <f t="shared" si="1"/>
        <v>-53.045033545461166</v>
      </c>
      <c r="Y39">
        <f t="shared" si="2"/>
        <v>62.024307438793201</v>
      </c>
    </row>
    <row r="40" spans="2:25">
      <c r="B40" s="17">
        <f xml:space="preserve"> -('P1(L)'!D38*SIN(Resultados!$C$2/2)+'P3(L)'!D38*SIN(Resultados!$C$2/2)+'P5(L)'!D38*SIN(Resultados!$C$2/2))+('P2(R)'!D38*SIN(Resultados!$C$2/2)+'P4(R)'!D38*SIN(Resultados!$C$2/2)+'P6(R)'!D38*SIN(Resultados!$C$2/2))-('P1(L)'!G38*COS(Resultados!$C$2/2)+'P3(L)'!G38*COS(Resultados!$C$2/2)+'P5(L)'!G38*COS(Resultados!$C$2/2))-('P2(R)'!G38*COS(Resultados!$C$2/2)+'P4(R)'!G38*COS(Resultados!$C$2/2)+'P6(R)'!G38*COS(Resultados!$C$2/2))</f>
        <v>-8.5265128291212022E-14</v>
      </c>
      <c r="C40" s="17">
        <f>-('P1(L)'!E38*SIN(Resultados!$C$2/2)+'P3(L)'!E38*SIN(Resultados!$C$2/2)+'P5(L)'!E38*SIN(Resultados!$C$2/2))+('P2(R)'!E38*SIN(Resultados!$C$2/2)+'P4(R)'!E38*SIN(Resultados!$C$2/2)+'P6(R)'!E38*SIN(Resultados!$C$2/2))</f>
        <v>-8.5265128291212022E-14</v>
      </c>
      <c r="D40" s="17">
        <f>-('P1(L)'!F38*SIN(Resultados!$C$2/2)+'P3(L)'!F38*SIN(Resultados!$C$2/2)+'P5(L)'!F38*SIN(Resultados!$C$2/2))+('P2(R)'!F38*SIN(Resultados!$C$2/2)+'P4(R)'!F38*SIN(Resultados!$C$2/2)+'P6(R)'!F38*SIN(Resultados!$C$2/2))</f>
        <v>8.4376949871511897E-15</v>
      </c>
      <c r="E40" s="17">
        <f>'P1(L)'!D38*COS(Resultados!$C$2/2)+'P3(L)'!D38*COS(Resultados!$C$2/2)+'P5(L)'!D38*COS(Resultados!$C$2/2)+'P2(R)'!D38*COS(Resultados!$C$2/2)+'P4(R)'!D38*COS(Resultados!$C$2/2)+'P6(R)'!D38*COS(Resultados!$C$2/2)-'P1(L)'!G38*SIN(Resultados!$C$2/2)-'P3(L)'!G38*SIN(Resultados!$C$2/2)-'P5(L)'!G38*SIN(Resultados!$C$2/2)+'P2(R)'!G38*SIN(Resultados!$C$2/2)+'P4(R)'!G38*SIN(Resultados!$C$2/2)+'P6(R)'!G38*SIN(Resultados!$C$2/2)</f>
        <v>-4.4053649617126212E-13</v>
      </c>
      <c r="F40" s="16">
        <f>'P1(L)'!J38+'P2(R)'!J38+'P3(L)'!J38+'P4(R)'!J38+'P5(L)'!J38+'P6(R)'!J38</f>
        <v>369.19111556165041</v>
      </c>
      <c r="G40" s="16">
        <f>'P1(L)'!K38+'P2(R)'!K38+'P3(L)'!K38+'P4(R)'!K38+'P5(L)'!K38+'P6(R)'!K38</f>
        <v>-0.68578933733405201</v>
      </c>
      <c r="H40" s="16">
        <f>'P1(L)'!L38+'P2(R)'!L38+'P3(L)'!L38+'P4(R)'!L38+'P5(L)'!L38+'P6(R)'!L38</f>
        <v>0.36173814638846508</v>
      </c>
      <c r="I40" s="17">
        <f>'P1(L)'!M38+'P2(R)'!M38+'P3(L)'!M38+'P4(R)'!M38+'P5(L)'!M38+'P6(R)'!M38</f>
        <v>0</v>
      </c>
      <c r="J40" s="17">
        <f>'P1(L)'!N38+'P2(R)'!N38+'P3(L)'!N38+'P4(R)'!N38+'P5(L)'!N38+'P6(R)'!N38</f>
        <v>-8.4376949871511897E-15</v>
      </c>
      <c r="K40" s="17">
        <f>'P1(L)'!O38+'P2(R)'!O38+'P3(L)'!O38+'P4(R)'!O38+'P5(L)'!O38+'P6(R)'!O38</f>
        <v>-6.8649674793135667</v>
      </c>
      <c r="L40" s="17">
        <f>'P1(L)'!P38+'P2(R)'!P38+'P3(L)'!P38+'P4(R)'!P38+'P5(L)'!P38+'P6(R)'!P38</f>
        <v>0</v>
      </c>
      <c r="M40" s="17">
        <f>'P1(L)'!Q38+'P2(R)'!Q38+'P3(L)'!Q38+'P4(R)'!Q38+'P5(L)'!Q38+'P6(R)'!Q38</f>
        <v>2.2898349882893854E-16</v>
      </c>
      <c r="N40">
        <f>(0*'P1(L)'!D38+0.02*'P2(R)'!D38+0.09*'P3(L)'!D38+(0.02+0.09)*'P4(R)'!D38+2*0.09*'P5(L)'!D38+(0.02+2*0.09)*'P6(R)'!D38)*COS($C$2/2)</f>
        <v>-20.450300314130331</v>
      </c>
      <c r="O40">
        <f>(0*'P1(L)'!E38+0.02*'P2(R)'!E38+0.09*'P3(L)'!E38+(0.02+0.09)*'P4(R)'!E38+2*0.09*'P5(L)'!E38+(0.02+2*0.09)*'P6(R)'!E38)*COS($C$2/2)</f>
        <v>1.3816813636417222E-14</v>
      </c>
      <c r="P40">
        <f>(0*'P1(L)'!F38+0.02*'P2(R)'!F38+0.09*'P3(L)'!F38+(0.02+0.09)*'P4(R)'!F38+2*0.09*'P5(L)'!F38+(0.02+2*0.09)*'P6(R)'!F38)*COS($C$2/2)</f>
        <v>0.38929233935993129</v>
      </c>
      <c r="Q40">
        <f>(0*'P1(L)'!G38+0.02*'P2(R)'!G38+0.09*'P3(L)'!G38+(0.02+0.09)*'P4(R)'!G38+2*0.09*'P5(L)'!G38+(0.02+2*0.09)*'P6(R)'!G38)*COS($C$2/2)</f>
        <v>-30.292479737076235</v>
      </c>
      <c r="R40" s="17">
        <f>(0*'P1(L)'!D38-0.02*'P2(R)'!D38+0.09*'P3(L)'!D38-(0.02+0.09)*'P4(R)'!D38+2*0.09*'P5(L)'!D38-(0.02+2*0.09)*'P6(R)'!D38)*SIN($C$2/2)</f>
        <v>62.939552607088771</v>
      </c>
      <c r="S40" s="17">
        <f>(0*'P1(L)'!E38-0.02*'P2(R)'!E38+0.09*'P3(L)'!E38-(0.02+0.09)*'P4(R)'!E38+2*0.09*'P5(L)'!E38-(0.02+2*0.09)*'P6(R)'!E38)*SIN($C$2/2)</f>
        <v>12.688986271591721</v>
      </c>
      <c r="T40" s="17">
        <f>(0*'P1(L)'!F38-0.02*'P2(R)'!F38+0.09*'P3(L)'!F38-(0.02+0.09)*'P4(R)'!F38+2*0.09*'P5(L)'!F38-(0.02+2*0.09)*'P6(R)'!F38)*SIN($C$2/2)</f>
        <v>-7.6542007360834031E-16</v>
      </c>
      <c r="U40" s="17">
        <f>(0*'P1(L)'!G38-0.02*'P2(R)'!G38+0.09*'P3(L)'!G38-(0.02+0.09)*'P4(R)'!G38+2*0.09*'P5(L)'!G38-(0.02+2*0.09)*'P6(R)'!G38)*SIN($C$2/2)</f>
        <v>-9.8426233143122648</v>
      </c>
      <c r="V40">
        <f>-('P1(L)'!R38+'P2(R)'!R38+'P3(L)'!R38+'P4(R)'!R38+'P5(L)'!R38+'P6(R)'!R38)</f>
        <v>368.86685855462224</v>
      </c>
      <c r="W40">
        <f t="shared" si="0"/>
        <v>368.86706437070484</v>
      </c>
      <c r="X40">
        <f t="shared" si="1"/>
        <v>-50.353487711846626</v>
      </c>
      <c r="Y40">
        <f t="shared" si="2"/>
        <v>65.785915564368224</v>
      </c>
    </row>
    <row r="41" spans="2:25">
      <c r="B41" s="17">
        <f xml:space="preserve"> -('P1(L)'!D39*SIN(Resultados!$C$2/2)+'P3(L)'!D39*SIN(Resultados!$C$2/2)+'P5(L)'!D39*SIN(Resultados!$C$2/2))+('P2(R)'!D39*SIN(Resultados!$C$2/2)+'P4(R)'!D39*SIN(Resultados!$C$2/2)+'P6(R)'!D39*SIN(Resultados!$C$2/2))-('P1(L)'!G39*COS(Resultados!$C$2/2)+'P3(L)'!G39*COS(Resultados!$C$2/2)+'P5(L)'!G39*COS(Resultados!$C$2/2))-('P2(R)'!G39*COS(Resultados!$C$2/2)+'P4(R)'!G39*COS(Resultados!$C$2/2)+'P6(R)'!G39*COS(Resultados!$C$2/2))</f>
        <v>5.6843418860808015E-14</v>
      </c>
      <c r="C41" s="17">
        <f>-('P1(L)'!E39*SIN(Resultados!$C$2/2)+'P3(L)'!E39*SIN(Resultados!$C$2/2)+'P5(L)'!E39*SIN(Resultados!$C$2/2))+('P2(R)'!E39*SIN(Resultados!$C$2/2)+'P4(R)'!E39*SIN(Resultados!$C$2/2)+'P6(R)'!E39*SIN(Resultados!$C$2/2))</f>
        <v>9.2370555648813024E-14</v>
      </c>
      <c r="D41" s="17">
        <f>-('P1(L)'!F39*SIN(Resultados!$C$2/2)+'P3(L)'!F39*SIN(Resultados!$C$2/2)+'P5(L)'!F39*SIN(Resultados!$C$2/2))+('P2(R)'!F39*SIN(Resultados!$C$2/2)+'P4(R)'!F39*SIN(Resultados!$C$2/2)+'P6(R)'!F39*SIN(Resultados!$C$2/2))</f>
        <v>-8.1046280797636427E-15</v>
      </c>
      <c r="E41" s="17">
        <f>'P1(L)'!D39*COS(Resultados!$C$2/2)+'P3(L)'!D39*COS(Resultados!$C$2/2)+'P5(L)'!D39*COS(Resultados!$C$2/2)+'P2(R)'!D39*COS(Resultados!$C$2/2)+'P4(R)'!D39*COS(Resultados!$C$2/2)+'P6(R)'!D39*COS(Resultados!$C$2/2)-'P1(L)'!G39*SIN(Resultados!$C$2/2)-'P3(L)'!G39*SIN(Resultados!$C$2/2)-'P5(L)'!G39*SIN(Resultados!$C$2/2)+'P2(R)'!G39*SIN(Resultados!$C$2/2)+'P4(R)'!G39*SIN(Resultados!$C$2/2)+'P6(R)'!G39*SIN(Resultados!$C$2/2)</f>
        <v>3.979039320256561E-13</v>
      </c>
      <c r="F41" s="16">
        <f>'P1(L)'!J39+'P2(R)'!J39+'P3(L)'!J39+'P4(R)'!J39+'P5(L)'!J39+'P6(R)'!J39</f>
        <v>365.59995999999995</v>
      </c>
      <c r="G41" s="16">
        <f>'P1(L)'!K39+'P2(R)'!K39+'P3(L)'!K39+'P4(R)'!K39+'P5(L)'!K39+'P6(R)'!K39</f>
        <v>7.2357150675708394E-15</v>
      </c>
      <c r="H41" s="16">
        <f>'P1(L)'!L39+'P2(R)'!L39+'P3(L)'!L39+'P4(R)'!L39+'P5(L)'!L39+'P6(R)'!L39</f>
        <v>1.8883333759184226E-16</v>
      </c>
      <c r="I41" s="17">
        <f>'P1(L)'!M39+'P2(R)'!M39+'P3(L)'!M39+'P4(R)'!M39+'P5(L)'!M39+'P6(R)'!M39</f>
        <v>0</v>
      </c>
      <c r="J41" s="17">
        <f>'P1(L)'!N39+'P2(R)'!N39+'P3(L)'!N39+'P4(R)'!N39+'P5(L)'!N39+'P6(R)'!N39</f>
        <v>7.5495165674510645E-15</v>
      </c>
      <c r="K41" s="17">
        <f>'P1(L)'!O39+'P2(R)'!O39+'P3(L)'!O39+'P4(R)'!O39+'P5(L)'!O39+'P6(R)'!O39</f>
        <v>-6.000201591560125</v>
      </c>
      <c r="L41" s="17">
        <f>'P1(L)'!P39+'P2(R)'!P39+'P3(L)'!P39+'P4(R)'!P39+'P5(L)'!P39+'P6(R)'!P39</f>
        <v>4.163336342344337E-16</v>
      </c>
      <c r="M41" s="17">
        <f>'P1(L)'!Q39+'P2(R)'!Q39+'P3(L)'!Q39+'P4(R)'!Q39+'P5(L)'!Q39+'P6(R)'!Q39</f>
        <v>-3.5388358909926865E-16</v>
      </c>
      <c r="N41">
        <f>(0*'P1(L)'!D39+0.02*'P2(R)'!D39+0.09*'P3(L)'!D39+(0.02+0.09)*'P4(R)'!D39+2*0.09*'P5(L)'!D39+(0.02+2*0.09)*'P6(R)'!D39)*COS($C$2/2)</f>
        <v>-17.12827221709621</v>
      </c>
      <c r="O41">
        <f>(0*'P1(L)'!E39+0.02*'P2(R)'!E39+0.09*'P3(L)'!E39+(0.02+0.09)*'P4(R)'!E39+2*0.09*'P5(L)'!E39+(0.02+2*0.09)*'P6(R)'!E39)*COS($C$2/2)</f>
        <v>-1.444485061989073E-14</v>
      </c>
      <c r="P41">
        <f>(0*'P1(L)'!F39+0.02*'P2(R)'!F39+0.09*'P3(L)'!F39+(0.02+0.09)*'P4(R)'!F39+2*0.09*'P5(L)'!F39+(0.02+2*0.09)*'P6(R)'!F39)*COS($C$2/2)</f>
        <v>0.354486878127594</v>
      </c>
      <c r="Q41">
        <f>(0*'P1(L)'!G39+0.02*'P2(R)'!G39+0.09*'P3(L)'!G39+(0.02+0.09)*'P4(R)'!G39+2*0.09*'P5(L)'!G39+(0.02+2*0.09)*'P6(R)'!G39)*COS($C$2/2)</f>
        <v>-30.766088049492446</v>
      </c>
      <c r="R41" s="17">
        <f>(0*'P1(L)'!D39-0.02*'P2(R)'!D39+0.09*'P3(L)'!D39-(0.02+0.09)*'P4(R)'!D39+2*0.09*'P5(L)'!D39-(0.02+2*0.09)*'P6(R)'!D39)*SIN($C$2/2)</f>
        <v>63.923582160073479</v>
      </c>
      <c r="S41" s="17">
        <f>(0*'P1(L)'!E39-0.02*'P2(R)'!E39+0.09*'P3(L)'!E39-(0.02+0.09)*'P4(R)'!E39+2*0.09*'P5(L)'!E39-(0.02+2*0.09)*'P6(R)'!E39)*SIN($C$2/2)</f>
        <v>13.583131795594195</v>
      </c>
      <c r="T41" s="17">
        <f>(0*'P1(L)'!F39-0.02*'P2(R)'!F39+0.09*'P3(L)'!F39-(0.02+0.09)*'P4(R)'!F39+2*0.09*'P5(L)'!F39-(0.02+2*0.09)*'P6(R)'!F39)*SIN($C$2/2)</f>
        <v>8.2429854080898186E-16</v>
      </c>
      <c r="U41" s="17">
        <f>(0*'P1(L)'!G39-0.02*'P2(R)'!G39+0.09*'P3(L)'!G39-(0.02+0.09)*'P4(R)'!G39+2*0.09*'P5(L)'!G39-(0.02+2*0.09)*'P6(R)'!G39)*SIN($C$2/2)</f>
        <v>-8.243748447126352</v>
      </c>
      <c r="V41">
        <f>-('P1(L)'!R39+'P2(R)'!R39+'P3(L)'!R39+'P4(R)'!R39+'P5(L)'!R39+'P6(R)'!R39)</f>
        <v>365.59995999999995</v>
      </c>
      <c r="W41">
        <f t="shared" si="0"/>
        <v>365.59995999999995</v>
      </c>
      <c r="X41">
        <f t="shared" si="1"/>
        <v>-47.539873388461075</v>
      </c>
      <c r="Y41">
        <f t="shared" si="2"/>
        <v>69.262965508541328</v>
      </c>
    </row>
    <row r="42" spans="2:25">
      <c r="B42" s="17">
        <f xml:space="preserve"> -('P1(L)'!D40*SIN(Resultados!$C$2/2)+'P3(L)'!D40*SIN(Resultados!$C$2/2)+'P5(L)'!D40*SIN(Resultados!$C$2/2))+('P2(R)'!D40*SIN(Resultados!$C$2/2)+'P4(R)'!D40*SIN(Resultados!$C$2/2)+'P6(R)'!D40*SIN(Resultados!$C$2/2))-('P1(L)'!G40*COS(Resultados!$C$2/2)+'P3(L)'!G40*COS(Resultados!$C$2/2)+'P5(L)'!G40*COS(Resultados!$C$2/2))-('P2(R)'!G40*COS(Resultados!$C$2/2)+'P4(R)'!G40*COS(Resultados!$C$2/2)+'P6(R)'!G40*COS(Resultados!$C$2/2))</f>
        <v>1.4210854715202004E-13</v>
      </c>
      <c r="C42" s="17">
        <f>-('P1(L)'!E40*SIN(Resultados!$C$2/2)+'P3(L)'!E40*SIN(Resultados!$C$2/2)+'P5(L)'!E40*SIN(Resultados!$C$2/2))+('P2(R)'!E40*SIN(Resultados!$C$2/2)+'P4(R)'!E40*SIN(Resultados!$C$2/2)+'P6(R)'!E40*SIN(Resultados!$C$2/2))</f>
        <v>-9.2370555648813024E-14</v>
      </c>
      <c r="D42" s="17">
        <f>-('P1(L)'!F40*SIN(Resultados!$C$2/2)+'P3(L)'!F40*SIN(Resultados!$C$2/2)+'P5(L)'!F40*SIN(Resultados!$C$2/2))+('P2(R)'!F40*SIN(Resultados!$C$2/2)+'P4(R)'!F40*SIN(Resultados!$C$2/2)+'P6(R)'!F40*SIN(Resultados!$C$2/2))</f>
        <v>-5.5511151231257827E-17</v>
      </c>
      <c r="E42" s="17">
        <f>'P1(L)'!D40*COS(Resultados!$C$2/2)+'P3(L)'!D40*COS(Resultados!$C$2/2)+'P5(L)'!D40*COS(Resultados!$C$2/2)+'P2(R)'!D40*COS(Resultados!$C$2/2)+'P4(R)'!D40*COS(Resultados!$C$2/2)+'P6(R)'!D40*COS(Resultados!$C$2/2)-'P1(L)'!G40*SIN(Resultados!$C$2/2)-'P3(L)'!G40*SIN(Resultados!$C$2/2)-'P5(L)'!G40*SIN(Resultados!$C$2/2)+'P2(R)'!G40*SIN(Resultados!$C$2/2)+'P4(R)'!G40*SIN(Resultados!$C$2/2)+'P6(R)'!G40*SIN(Resultados!$C$2/2)</f>
        <v>0</v>
      </c>
      <c r="F42" s="16">
        <f>'P1(L)'!J40+'P2(R)'!J40+'P3(L)'!J40+'P4(R)'!J40+'P5(L)'!J40+'P6(R)'!J40</f>
        <v>369.21910478579042</v>
      </c>
      <c r="G42" s="16">
        <f>'P1(L)'!K40+'P2(R)'!K40+'P3(L)'!K40+'P4(R)'!K40+'P5(L)'!K40+'P6(R)'!K40</f>
        <v>4.0901705383762517</v>
      </c>
      <c r="H42" s="16">
        <f>'P1(L)'!L40+'P2(R)'!L40+'P3(L)'!L40+'P4(R)'!L40+'P5(L)'!L40+'P6(R)'!L40</f>
        <v>-0.40351970691705108</v>
      </c>
      <c r="I42" s="17">
        <f>'P1(L)'!M40+'P2(R)'!M40+'P3(L)'!M40+'P4(R)'!M40+'P5(L)'!M40+'P6(R)'!M40</f>
        <v>0</v>
      </c>
      <c r="J42" s="17">
        <f>'P1(L)'!N40+'P2(R)'!N40+'P3(L)'!N40+'P4(R)'!N40+'P5(L)'!N40+'P6(R)'!N40</f>
        <v>0</v>
      </c>
      <c r="K42" s="17">
        <f>'P1(L)'!O40+'P2(R)'!O40+'P3(L)'!O40+'P4(R)'!O40+'P5(L)'!O40+'P6(R)'!O40</f>
        <v>-4.9876908270950739</v>
      </c>
      <c r="L42" s="17">
        <f>'P1(L)'!P40+'P2(R)'!P40+'P3(L)'!P40+'P4(R)'!P40+'P5(L)'!P40+'P6(R)'!P40</f>
        <v>6.106226635438361E-16</v>
      </c>
      <c r="M42" s="17">
        <f>'P1(L)'!Q40+'P2(R)'!Q40+'P3(L)'!Q40+'P4(R)'!Q40+'P5(L)'!Q40+'P6(R)'!Q40</f>
        <v>0</v>
      </c>
      <c r="N42">
        <f>(0*'P1(L)'!D40+0.02*'P2(R)'!D40+0.09*'P3(L)'!D40+(0.02+0.09)*'P4(R)'!D40+2*0.09*'P5(L)'!D40+(0.02+2*0.09)*'P6(R)'!D40)*COS($C$2/2)</f>
        <v>-13.759296716486656</v>
      </c>
      <c r="O42">
        <f>(0*'P1(L)'!E40+0.02*'P2(R)'!E40+0.09*'P3(L)'!E40+(0.02+0.09)*'P4(R)'!E40+2*0.09*'P5(L)'!E40+(0.02+2*0.09)*'P6(R)'!E40)*COS($C$2/2)</f>
        <v>-1.2560739669470201E-15</v>
      </c>
      <c r="P42">
        <f>(0*'P1(L)'!F40+0.02*'P2(R)'!F40+0.09*'P3(L)'!F40+(0.02+0.09)*'P4(R)'!F40+2*0.09*'P5(L)'!F40+(0.02+2*0.09)*'P6(R)'!F40)*COS($C$2/2)</f>
        <v>0.30418863930431289</v>
      </c>
      <c r="Q42">
        <f>(0*'P1(L)'!G40+0.02*'P2(R)'!G40+0.09*'P3(L)'!G40+(0.02+0.09)*'P4(R)'!G40+2*0.09*'P5(L)'!G40+(0.02+2*0.09)*'P6(R)'!G40)*COS($C$2/2)</f>
        <v>-31.155368653089518</v>
      </c>
      <c r="R42" s="17">
        <f>(0*'P1(L)'!D40-0.02*'P2(R)'!D40+0.09*'P3(L)'!D40-(0.02+0.09)*'P4(R)'!D40+2*0.09*'P5(L)'!D40-(0.02+2*0.09)*'P6(R)'!D40)*SIN($C$2/2)</f>
        <v>64.732401617631112</v>
      </c>
      <c r="S42" s="17">
        <f>(0*'P1(L)'!E40-0.02*'P2(R)'!E40+0.09*'P3(L)'!E40-(0.02+0.09)*'P4(R)'!E40+2*0.09*'P5(L)'!E40-(0.02+2*0.09)*'P6(R)'!E40)*SIN($C$2/2)</f>
        <v>14.328457685191122</v>
      </c>
      <c r="T42" s="17">
        <f>(0*'P1(L)'!F40-0.02*'P2(R)'!F40+0.09*'P3(L)'!F40-(0.02+0.09)*'P4(R)'!F40+2*0.09*'P5(L)'!F40-(0.02+2*0.09)*'P6(R)'!F40)*SIN($C$2/2)</f>
        <v>8.8317700800962345E-17</v>
      </c>
      <c r="U42" s="17">
        <f>(0*'P1(L)'!G40-0.02*'P2(R)'!G40+0.09*'P3(L)'!G40-(0.02+0.09)*'P4(R)'!G40+2*0.09*'P5(L)'!G40-(0.02+2*0.09)*'P6(R)'!G40)*SIN($C$2/2)</f>
        <v>-6.622278038462702</v>
      </c>
      <c r="V42">
        <f>-('P1(L)'!R40+'P2(R)'!R40+'P3(L)'!R40+'P4(R)'!R40+'P5(L)'!R40+'P6(R)'!R40)</f>
        <v>372.90849920790316</v>
      </c>
      <c r="W42">
        <f t="shared" si="0"/>
        <v>372.90575561724961</v>
      </c>
      <c r="X42">
        <f t="shared" si="1"/>
        <v>-44.610476730271863</v>
      </c>
      <c r="Y42">
        <f t="shared" si="2"/>
        <v>72.438581264359541</v>
      </c>
    </row>
    <row r="43" spans="2:25">
      <c r="B43" s="17">
        <f xml:space="preserve"> -('P1(L)'!D41*SIN(Resultados!$C$2/2)+'P3(L)'!D41*SIN(Resultados!$C$2/2)+'P5(L)'!D41*SIN(Resultados!$C$2/2))+('P2(R)'!D41*SIN(Resultados!$C$2/2)+'P4(R)'!D41*SIN(Resultados!$C$2/2)+'P6(R)'!D41*SIN(Resultados!$C$2/2))-('P1(L)'!G41*COS(Resultados!$C$2/2)+'P3(L)'!G41*COS(Resultados!$C$2/2)+'P5(L)'!G41*COS(Resultados!$C$2/2))-('P2(R)'!G41*COS(Resultados!$C$2/2)+'P4(R)'!G41*COS(Resultados!$C$2/2)+'P6(R)'!G41*COS(Resultados!$C$2/2))</f>
        <v>-1.4210854715202004E-14</v>
      </c>
      <c r="C43" s="17">
        <f>-('P1(L)'!E41*SIN(Resultados!$C$2/2)+'P3(L)'!E41*SIN(Resultados!$C$2/2)+'P5(L)'!E41*SIN(Resultados!$C$2/2))+('P2(R)'!E41*SIN(Resultados!$C$2/2)+'P4(R)'!E41*SIN(Resultados!$C$2/2)+'P6(R)'!E41*SIN(Resultados!$C$2/2))</f>
        <v>-4.9737991503207013E-14</v>
      </c>
      <c r="D43" s="17">
        <f>-('P1(L)'!F41*SIN(Resultados!$C$2/2)+'P3(L)'!F41*SIN(Resultados!$C$2/2)+'P5(L)'!F41*SIN(Resultados!$C$2/2))+('P2(R)'!F41*SIN(Resultados!$C$2/2)+'P4(R)'!F41*SIN(Resultados!$C$2/2)+'P6(R)'!F41*SIN(Resultados!$C$2/2))</f>
        <v>3.3306690738754696E-16</v>
      </c>
      <c r="E43" s="17">
        <f>'P1(L)'!D41*COS(Resultados!$C$2/2)+'P3(L)'!D41*COS(Resultados!$C$2/2)+'P5(L)'!D41*COS(Resultados!$C$2/2)+'P2(R)'!D41*COS(Resultados!$C$2/2)+'P4(R)'!D41*COS(Resultados!$C$2/2)+'P6(R)'!D41*COS(Resultados!$C$2/2)-'P1(L)'!G41*SIN(Resultados!$C$2/2)-'P3(L)'!G41*SIN(Resultados!$C$2/2)-'P5(L)'!G41*SIN(Resultados!$C$2/2)+'P2(R)'!G41*SIN(Resultados!$C$2/2)+'P4(R)'!G41*SIN(Resultados!$C$2/2)+'P6(R)'!G41*SIN(Resultados!$C$2/2)</f>
        <v>0</v>
      </c>
      <c r="F43" s="16">
        <f>'P1(L)'!J41+'P2(R)'!J41+'P3(L)'!J41+'P4(R)'!J41+'P5(L)'!J41+'P6(R)'!J41</f>
        <v>377.01685226198128</v>
      </c>
      <c r="G43" s="16">
        <f>'P1(L)'!K41+'P2(R)'!K41+'P3(L)'!K41+'P4(R)'!K41+'P5(L)'!K41+'P6(R)'!K41</f>
        <v>10.445513761168685</v>
      </c>
      <c r="H43" s="16">
        <f>'P1(L)'!L41+'P2(R)'!L41+'P3(L)'!L41+'P4(R)'!L41+'P5(L)'!L41+'P6(R)'!L41</f>
        <v>-0.80414452635860023</v>
      </c>
      <c r="I43" s="17">
        <f>'P1(L)'!M41+'P2(R)'!M41+'P3(L)'!M41+'P4(R)'!M41+'P5(L)'!M41+'P6(R)'!M41</f>
        <v>0</v>
      </c>
      <c r="J43" s="17">
        <f>'P1(L)'!N41+'P2(R)'!N41+'P3(L)'!N41+'P4(R)'!N41+'P5(L)'!N41+'P6(R)'!N41</f>
        <v>0</v>
      </c>
      <c r="K43" s="17">
        <f>'P1(L)'!O41+'P2(R)'!O41+'P3(L)'!O41+'P4(R)'!O41+'P5(L)'!O41+'P6(R)'!O41</f>
        <v>-3.8523665612701183</v>
      </c>
      <c r="L43" s="17">
        <f>'P1(L)'!P41+'P2(R)'!P41+'P3(L)'!P41+'P4(R)'!P41+'P5(L)'!P41+'P6(R)'!P41</f>
        <v>3.3306690738754696E-16</v>
      </c>
      <c r="M43" s="17">
        <f>'P1(L)'!Q41+'P2(R)'!Q41+'P3(L)'!Q41+'P4(R)'!Q41+'P5(L)'!Q41+'P6(R)'!Q41</f>
        <v>8.6736173798840355E-17</v>
      </c>
      <c r="N43">
        <f>(0*'P1(L)'!D41+0.02*'P2(R)'!D41+0.09*'P3(L)'!D41+(0.02+0.09)*'P4(R)'!D41+2*0.09*'P5(L)'!D41+(0.02+2*0.09)*'P6(R)'!D41)*COS($C$2/2)</f>
        <v>-10.352607939974183</v>
      </c>
      <c r="O43">
        <f>(0*'P1(L)'!E41+0.02*'P2(R)'!E41+0.09*'P3(L)'!E41+(0.02+0.09)*'P4(R)'!E41+2*0.09*'P5(L)'!E41+(0.02+2*0.09)*'P6(R)'!E41)*COS($C$2/2)</f>
        <v>-1.2560739669470201E-15</v>
      </c>
      <c r="P43">
        <f>(0*'P1(L)'!F41+0.02*'P2(R)'!F41+0.09*'P3(L)'!F41+(0.02+0.09)*'P4(R)'!F41+2*0.09*'P5(L)'!F41+(0.02+2*0.09)*'P6(R)'!F41)*COS($C$2/2)</f>
        <v>0.2405958972843959</v>
      </c>
      <c r="Q43">
        <f>(0*'P1(L)'!G41+0.02*'P2(R)'!G41+0.09*'P3(L)'!G41+(0.02+0.09)*'P4(R)'!G41+2*0.09*'P5(L)'!G41+(0.02+2*0.09)*'P6(R)'!G41)*COS($C$2/2)</f>
        <v>-31.45925455679161</v>
      </c>
      <c r="R43" s="17">
        <f>(0*'P1(L)'!D41-0.02*'P2(R)'!D41+0.09*'P3(L)'!D41-(0.02+0.09)*'P4(R)'!D41+2*0.09*'P5(L)'!D41-(0.02+2*0.09)*'P6(R)'!D41)*SIN($C$2/2)</f>
        <v>65.363794061848907</v>
      </c>
      <c r="S43" s="17">
        <f>(0*'P1(L)'!E41-0.02*'P2(R)'!E41+0.09*'P3(L)'!E41-(0.02+0.09)*'P4(R)'!E41+2*0.09*'P5(L)'!E41-(0.02+2*0.09)*'P6(R)'!E41)*SIN($C$2/2)</f>
        <v>14.916797993966536</v>
      </c>
      <c r="T43" s="17">
        <f>(0*'P1(L)'!F41-0.02*'P2(R)'!F41+0.09*'P3(L)'!F41-(0.02+0.09)*'P4(R)'!F41+2*0.09*'P5(L)'!F41-(0.02+2*0.09)*'P6(R)'!F41)*SIN($C$2/2)</f>
        <v>6.8691545067415147E-17</v>
      </c>
      <c r="U43" s="17">
        <f>(0*'P1(L)'!G41-0.02*'P2(R)'!G41+0.09*'P3(L)'!G41-(0.02+0.09)*'P4(R)'!G41+2*0.09*'P5(L)'!G41-(0.02+2*0.09)*'P6(R)'!G41)*SIN($C$2/2)</f>
        <v>-4.98265642600456</v>
      </c>
      <c r="V43">
        <f>-('P1(L)'!R41+'P2(R)'!R41+'P3(L)'!R41+'P4(R)'!R41+'P5(L)'!R41+'P6(R)'!R41)</f>
        <v>386.66512254503613</v>
      </c>
      <c r="W43">
        <f t="shared" si="0"/>
        <v>386.65822149679138</v>
      </c>
      <c r="X43">
        <f t="shared" si="1"/>
        <v>-41.571266599481397</v>
      </c>
      <c r="Y43">
        <f t="shared" si="2"/>
        <v>75.297935629810894</v>
      </c>
    </row>
    <row r="44" spans="2:25">
      <c r="B44" s="17">
        <f xml:space="preserve"> -('P1(L)'!D42*SIN(Resultados!$C$2/2)+'P3(L)'!D42*SIN(Resultados!$C$2/2)+'P5(L)'!D42*SIN(Resultados!$C$2/2))+('P2(R)'!D42*SIN(Resultados!$C$2/2)+'P4(R)'!D42*SIN(Resultados!$C$2/2)+'P6(R)'!D42*SIN(Resultados!$C$2/2))-('P1(L)'!G42*COS(Resultados!$C$2/2)+'P3(L)'!G42*COS(Resultados!$C$2/2)+'P5(L)'!G42*COS(Resultados!$C$2/2))-('P2(R)'!G42*COS(Resultados!$C$2/2)+'P4(R)'!G42*COS(Resultados!$C$2/2)+'P6(R)'!G42*COS(Resultados!$C$2/2))</f>
        <v>1.0658141036401503E-13</v>
      </c>
      <c r="C44" s="17">
        <f>-('P1(L)'!E42*SIN(Resultados!$C$2/2)+'P3(L)'!E42*SIN(Resultados!$C$2/2)+'P5(L)'!E42*SIN(Resultados!$C$2/2))+('P2(R)'!E42*SIN(Resultados!$C$2/2)+'P4(R)'!E42*SIN(Resultados!$C$2/2)+'P6(R)'!E42*SIN(Resultados!$C$2/2))</f>
        <v>7.1054273576010019E-14</v>
      </c>
      <c r="D44" s="17">
        <f>-('P1(L)'!F42*SIN(Resultados!$C$2/2)+'P3(L)'!F42*SIN(Resultados!$C$2/2)+'P5(L)'!F42*SIN(Resultados!$C$2/2))+('P2(R)'!F42*SIN(Resultados!$C$2/2)+'P4(R)'!F42*SIN(Resultados!$C$2/2)+'P6(R)'!F42*SIN(Resultados!$C$2/2))</f>
        <v>-9.9920072216264089E-16</v>
      </c>
      <c r="E44" s="17">
        <f>'P1(L)'!D42*COS(Resultados!$C$2/2)+'P3(L)'!D42*COS(Resultados!$C$2/2)+'P5(L)'!D42*COS(Resultados!$C$2/2)+'P2(R)'!D42*COS(Resultados!$C$2/2)+'P4(R)'!D42*COS(Resultados!$C$2/2)+'P6(R)'!D42*COS(Resultados!$C$2/2)-'P1(L)'!G42*SIN(Resultados!$C$2/2)-'P3(L)'!G42*SIN(Resultados!$C$2/2)-'P5(L)'!G42*SIN(Resultados!$C$2/2)+'P2(R)'!G42*SIN(Resultados!$C$2/2)+'P4(R)'!G42*SIN(Resultados!$C$2/2)+'P6(R)'!G42*SIN(Resultados!$C$2/2)</f>
        <v>0</v>
      </c>
      <c r="F44" s="16">
        <f>'P1(L)'!J42+'P2(R)'!J42+'P3(L)'!J42+'P4(R)'!J42+'P5(L)'!J42+'P6(R)'!J42</f>
        <v>388.19897454504536</v>
      </c>
      <c r="G44" s="16">
        <f>'P1(L)'!K42+'P2(R)'!K42+'P3(L)'!K42+'P4(R)'!K42+'P5(L)'!K42+'P6(R)'!K42</f>
        <v>18.608829747638602</v>
      </c>
      <c r="H44" s="16">
        <f>'P1(L)'!L42+'P2(R)'!L42+'P3(L)'!L42+'P4(R)'!L42+'P5(L)'!L42+'P6(R)'!L42</f>
        <v>-1.1763540120306373</v>
      </c>
      <c r="I44" s="17">
        <f>'P1(L)'!M42+'P2(R)'!M42+'P3(L)'!M42+'P4(R)'!M42+'P5(L)'!M42+'P6(R)'!M42</f>
        <v>0</v>
      </c>
      <c r="J44" s="17">
        <f>'P1(L)'!N42+'P2(R)'!N42+'P3(L)'!N42+'P4(R)'!N42+'P5(L)'!N42+'P6(R)'!N42</f>
        <v>0</v>
      </c>
      <c r="K44" s="17">
        <f>'P1(L)'!O42+'P2(R)'!O42+'P3(L)'!O42+'P4(R)'!O42+'P5(L)'!O42+'P6(R)'!O42</f>
        <v>-2.622184245435093</v>
      </c>
      <c r="L44" s="17">
        <f>'P1(L)'!P42+'P2(R)'!P42+'P3(L)'!P42+'P4(R)'!P42+'P5(L)'!P42+'P6(R)'!P42</f>
        <v>0</v>
      </c>
      <c r="M44" s="17">
        <f>'P1(L)'!Q42+'P2(R)'!Q42+'P3(L)'!Q42+'P4(R)'!Q42+'P5(L)'!Q42+'P6(R)'!Q42</f>
        <v>-8.8470897274817162E-17</v>
      </c>
      <c r="N44">
        <f>(0*'P1(L)'!D42+0.02*'P2(R)'!D42+0.09*'P3(L)'!D42+(0.02+0.09)*'P4(R)'!D42+2*0.09*'P5(L)'!D42+(0.02+2*0.09)*'P6(R)'!D42)*COS($C$2/2)</f>
        <v>-6.9175433846992505</v>
      </c>
      <c r="O44">
        <f>(0*'P1(L)'!E42+0.02*'P2(R)'!E42+0.09*'P3(L)'!E42+(0.02+0.09)*'P4(R)'!E42+2*0.09*'P5(L)'!E42+(0.02+2*0.09)*'P6(R)'!E42)*COS($C$2/2)</f>
        <v>1.2560739669470201E-15</v>
      </c>
      <c r="P44">
        <f>(0*'P1(L)'!F42+0.02*'P2(R)'!F42+0.09*'P3(L)'!F42+(0.02+0.09)*'P4(R)'!F42+2*0.09*'P5(L)'!F42+(0.02+2*0.09)*'P6(R)'!F42)*COS($C$2/2)</f>
        <v>0.16648796004594671</v>
      </c>
      <c r="Q44">
        <f>(0*'P1(L)'!G42+0.02*'P2(R)'!G42+0.09*'P3(L)'!G42+(0.02+0.09)*'P4(R)'!G42+2*0.09*'P5(L)'!G42+(0.02+2*0.09)*'P6(R)'!G42)*COS($C$2/2)</f>
        <v>-31.676912830459528</v>
      </c>
      <c r="R44" s="17">
        <f>(0*'P1(L)'!D42-0.02*'P2(R)'!D42+0.09*'P3(L)'!D42-(0.02+0.09)*'P4(R)'!D42+2*0.09*'P5(L)'!D42-(0.02+2*0.09)*'P6(R)'!D42)*SIN($C$2/2)</f>
        <v>65.816028889924837</v>
      </c>
      <c r="S44" s="17">
        <f>(0*'P1(L)'!E42-0.02*'P2(R)'!E42+0.09*'P3(L)'!E42-(0.02+0.09)*'P4(R)'!E42+2*0.09*'P5(L)'!E42-(0.02+2*0.09)*'P6(R)'!E42)*SIN($C$2/2)</f>
        <v>15.341706742379371</v>
      </c>
      <c r="T44" s="17">
        <f>(0*'P1(L)'!F42-0.02*'P2(R)'!F42+0.09*'P3(L)'!F42-(0.02+0.09)*'P4(R)'!F42+2*0.09*'P5(L)'!F42-(0.02+2*0.09)*'P6(R)'!F42)*SIN($C$2/2)</f>
        <v>1.471961680016039E-17</v>
      </c>
      <c r="U44" s="17">
        <f>(0*'P1(L)'!G42-0.02*'P2(R)'!G42+0.09*'P3(L)'!G42-(0.02+0.09)*'P4(R)'!G42+2*0.09*'P5(L)'!G42-(0.02+2*0.09)*'P6(R)'!G42)*SIN($C$2/2)</f>
        <v>-3.3293776986229604</v>
      </c>
      <c r="V44">
        <f>-('P1(L)'!R42+'P2(R)'!R42+'P3(L)'!R42+'P4(R)'!R42+'P5(L)'!R42+'P6(R)'!R42)</f>
        <v>405.64306096061313</v>
      </c>
      <c r="W44">
        <f t="shared" si="0"/>
        <v>405.63145028065333</v>
      </c>
      <c r="X44">
        <f t="shared" si="1"/>
        <v>-38.42796825511283</v>
      </c>
      <c r="Y44">
        <f t="shared" si="2"/>
        <v>77.828357933681247</v>
      </c>
    </row>
    <row r="45" spans="2:25">
      <c r="B45" s="17">
        <f xml:space="preserve"> -('P1(L)'!D43*SIN(Resultados!$C$2/2)+'P3(L)'!D43*SIN(Resultados!$C$2/2)+'P5(L)'!D43*SIN(Resultados!$C$2/2))+('P2(R)'!D43*SIN(Resultados!$C$2/2)+'P4(R)'!D43*SIN(Resultados!$C$2/2)+'P6(R)'!D43*SIN(Resultados!$C$2/2))-('P1(L)'!G43*COS(Resultados!$C$2/2)+'P3(L)'!G43*COS(Resultados!$C$2/2)+'P5(L)'!G43*COS(Resultados!$C$2/2))-('P2(R)'!G43*COS(Resultados!$C$2/2)+'P4(R)'!G43*COS(Resultados!$C$2/2)+'P6(R)'!G43*COS(Resultados!$C$2/2))</f>
        <v>2.1316282072803006E-14</v>
      </c>
      <c r="C45" s="17">
        <f>-('P1(L)'!E43*SIN(Resultados!$C$2/2)+'P3(L)'!E43*SIN(Resultados!$C$2/2)+'P5(L)'!E43*SIN(Resultados!$C$2/2))+('P2(R)'!E43*SIN(Resultados!$C$2/2)+'P4(R)'!E43*SIN(Resultados!$C$2/2)+'P6(R)'!E43*SIN(Resultados!$C$2/2))</f>
        <v>-7.815970093361102E-14</v>
      </c>
      <c r="D45" s="17">
        <f>-('P1(L)'!F43*SIN(Resultados!$C$2/2)+'P3(L)'!F43*SIN(Resultados!$C$2/2)+'P5(L)'!F43*SIN(Resultados!$C$2/2))+('P2(R)'!F43*SIN(Resultados!$C$2/2)+'P4(R)'!F43*SIN(Resultados!$C$2/2)+'P6(R)'!F43*SIN(Resultados!$C$2/2))</f>
        <v>2.3314683517128287E-15</v>
      </c>
      <c r="E45" s="17">
        <f>'P1(L)'!D43*COS(Resultados!$C$2/2)+'P3(L)'!D43*COS(Resultados!$C$2/2)+'P5(L)'!D43*COS(Resultados!$C$2/2)+'P2(R)'!D43*COS(Resultados!$C$2/2)+'P4(R)'!D43*COS(Resultados!$C$2/2)+'P6(R)'!D43*COS(Resultados!$C$2/2)-'P1(L)'!G43*SIN(Resultados!$C$2/2)-'P3(L)'!G43*SIN(Resultados!$C$2/2)-'P5(L)'!G43*SIN(Resultados!$C$2/2)+'P2(R)'!G43*SIN(Resultados!$C$2/2)+'P4(R)'!G43*SIN(Resultados!$C$2/2)+'P6(R)'!G43*SIN(Resultados!$C$2/2)</f>
        <v>-5.9685589803848416E-13</v>
      </c>
      <c r="F45" s="16">
        <f>'P1(L)'!J43+'P2(R)'!J43+'P3(L)'!J43+'P4(R)'!J43+'P5(L)'!J43+'P6(R)'!J43</f>
        <v>402.01451183560931</v>
      </c>
      <c r="G45" s="16">
        <f>'P1(L)'!K43+'P2(R)'!K43+'P3(L)'!K43+'P4(R)'!K43+'P5(L)'!K43+'P6(R)'!K43</f>
        <v>28.109834624423709</v>
      </c>
      <c r="H45" s="16">
        <f>'P1(L)'!L43+'P2(R)'!L43+'P3(L)'!L43+'P4(R)'!L43+'P5(L)'!L43+'P6(R)'!L43</f>
        <v>-1.4971361302845936</v>
      </c>
      <c r="I45" s="17">
        <f>'P1(L)'!M43+'P2(R)'!M43+'P3(L)'!M43+'P4(R)'!M43+'P5(L)'!M43+'P6(R)'!M43</f>
        <v>0</v>
      </c>
      <c r="J45" s="17">
        <f>'P1(L)'!N43+'P2(R)'!N43+'P3(L)'!N43+'P4(R)'!N43+'P5(L)'!N43+'P6(R)'!N43</f>
        <v>0</v>
      </c>
      <c r="K45" s="17">
        <f>'P1(L)'!O43+'P2(R)'!O43+'P3(L)'!O43+'P4(R)'!O43+'P5(L)'!O43+'P6(R)'!O43</f>
        <v>-1.3274350509468835</v>
      </c>
      <c r="L45" s="17">
        <f>'P1(L)'!P43+'P2(R)'!P43+'P3(L)'!P43+'P4(R)'!P43+'P5(L)'!P43+'P6(R)'!P43</f>
        <v>9.1593399531575415E-16</v>
      </c>
      <c r="M45" s="17">
        <f>'P1(L)'!Q43+'P2(R)'!Q43+'P3(L)'!Q43+'P4(R)'!Q43+'P5(L)'!Q43+'P6(R)'!Q43</f>
        <v>1.5674546312790812E-16</v>
      </c>
      <c r="N45">
        <f>(0*'P1(L)'!D43+0.02*'P2(R)'!D43+0.09*'P3(L)'!D43+(0.02+0.09)*'P4(R)'!D43+2*0.09*'P5(L)'!D43+(0.02+2*0.09)*'P6(R)'!D43)*COS($C$2/2)</f>
        <v>-3.4635183238393776</v>
      </c>
      <c r="O45">
        <f>(0*'P1(L)'!E43+0.02*'P2(R)'!E43+0.09*'P3(L)'!E43+(0.02+0.09)*'P4(R)'!E43+2*0.09*'P5(L)'!E43+(0.02+2*0.09)*'P6(R)'!E43)*COS($C$2/2)</f>
        <v>1.5072887603364242E-14</v>
      </c>
      <c r="P45">
        <f>(0*'P1(L)'!F43+0.02*'P2(R)'!F43+0.09*'P3(L)'!F43+(0.02+0.09)*'P4(R)'!F43+2*0.09*'P5(L)'!F43+(0.02+2*0.09)*'P6(R)'!F43)*COS($C$2/2)</f>
        <v>8.5103700055618958E-2</v>
      </c>
      <c r="Q45">
        <f>(0*'P1(L)'!G43+0.02*'P2(R)'!G43+0.09*'P3(L)'!G43+(0.02+0.09)*'P4(R)'!G43+2*0.09*'P5(L)'!G43+(0.02+2*0.09)*'P6(R)'!G43)*COS($C$2/2)</f>
        <v>-31.807746887894339</v>
      </c>
      <c r="R45" s="17">
        <f>(0*'P1(L)'!D43-0.02*'P2(R)'!D43+0.09*'P3(L)'!D43-(0.02+0.09)*'P4(R)'!D43+2*0.09*'P5(L)'!D43-(0.02+2*0.09)*'P6(R)'!D43)*SIN($C$2/2)</f>
        <v>66.087866557629468</v>
      </c>
      <c r="S45" s="17">
        <f>(0*'P1(L)'!E43-0.02*'P2(R)'!E43+0.09*'P3(L)'!E43-(0.02+0.09)*'P4(R)'!E43+2*0.09*'P5(L)'!E43-(0.02+2*0.09)*'P6(R)'!E43)*SIN($C$2/2)</f>
        <v>15.598528541264203</v>
      </c>
      <c r="T45" s="17">
        <f>(0*'P1(L)'!F43-0.02*'P2(R)'!F43+0.09*'P3(L)'!F43-(0.02+0.09)*'P4(R)'!F43+2*0.09*'P5(L)'!F43-(0.02+2*0.09)*'P6(R)'!F43)*SIN($C$2/2)</f>
        <v>-1.5700924586837749E-16</v>
      </c>
      <c r="U45" s="17">
        <f>(0*'P1(L)'!G43-0.02*'P2(R)'!G43+0.09*'P3(L)'!G43-(0.02+0.09)*'P4(R)'!G43+2*0.09*'P5(L)'!G43-(0.02+2*0.09)*'P6(R)'!G43)*SIN($C$2/2)</f>
        <v>-1.6669733783916003</v>
      </c>
      <c r="V45">
        <f>-('P1(L)'!R43+'P2(R)'!R43+'P3(L)'!R43+'P4(R)'!R43+'P5(L)'!R43+'P6(R)'!R43)</f>
        <v>428.64311637477289</v>
      </c>
      <c r="W45">
        <f t="shared" si="0"/>
        <v>428.62721032974838</v>
      </c>
      <c r="X45">
        <f t="shared" si="1"/>
        <v>-35.18616151167808</v>
      </c>
      <c r="Y45">
        <f t="shared" si="2"/>
        <v>80.019421720502066</v>
      </c>
    </row>
    <row r="46" spans="2:25">
      <c r="B46" s="17">
        <f xml:space="preserve"> -('P1(L)'!D44*SIN(Resultados!$C$2/2)+'P3(L)'!D44*SIN(Resultados!$C$2/2)+'P5(L)'!D44*SIN(Resultados!$C$2/2))+('P2(R)'!D44*SIN(Resultados!$C$2/2)+'P4(R)'!D44*SIN(Resultados!$C$2/2)+'P6(R)'!D44*SIN(Resultados!$C$2/2))-('P1(L)'!G44*COS(Resultados!$C$2/2)+'P3(L)'!G44*COS(Resultados!$C$2/2)+'P5(L)'!G44*COS(Resultados!$C$2/2))-('P2(R)'!G44*COS(Resultados!$C$2/2)+'P4(R)'!G44*COS(Resultados!$C$2/2)+'P6(R)'!G44*COS(Resultados!$C$2/2))</f>
        <v>-5.6843418860808015E-14</v>
      </c>
      <c r="C46" s="17">
        <f>-('P1(L)'!E44*SIN(Resultados!$C$2/2)+'P3(L)'!E44*SIN(Resultados!$C$2/2)+'P5(L)'!E44*SIN(Resultados!$C$2/2))+('P2(R)'!E44*SIN(Resultados!$C$2/2)+'P4(R)'!E44*SIN(Resultados!$C$2/2)+'P6(R)'!E44*SIN(Resultados!$C$2/2))</f>
        <v>1.0658141036401503E-13</v>
      </c>
      <c r="D46" s="17">
        <f>-('P1(L)'!F44*SIN(Resultados!$C$2/2)+'P3(L)'!F44*SIN(Resultados!$C$2/2)+'P5(L)'!F44*SIN(Resultados!$C$2/2))+('P2(R)'!F44*SIN(Resultados!$C$2/2)+'P4(R)'!F44*SIN(Resultados!$C$2/2)+'P6(R)'!F44*SIN(Resultados!$C$2/2))</f>
        <v>-8.8817841970012523E-16</v>
      </c>
      <c r="E46" s="17">
        <f>'P1(L)'!D44*COS(Resultados!$C$2/2)+'P3(L)'!D44*COS(Resultados!$C$2/2)+'P5(L)'!D44*COS(Resultados!$C$2/2)+'P2(R)'!D44*COS(Resultados!$C$2/2)+'P4(R)'!D44*COS(Resultados!$C$2/2)+'P6(R)'!D44*COS(Resultados!$C$2/2)-'P1(L)'!G44*SIN(Resultados!$C$2/2)-'P3(L)'!G44*SIN(Resultados!$C$2/2)-'P5(L)'!G44*SIN(Resultados!$C$2/2)+'P2(R)'!G44*SIN(Resultados!$C$2/2)+'P4(R)'!G44*SIN(Resultados!$C$2/2)+'P6(R)'!G44*SIN(Resultados!$C$2/2)</f>
        <v>0</v>
      </c>
      <c r="F46" s="16">
        <f>'P1(L)'!J44+'P2(R)'!J44+'P3(L)'!J44+'P4(R)'!J44+'P5(L)'!J44+'P6(R)'!J44</f>
        <v>417.75753114240558</v>
      </c>
      <c r="G46" s="16">
        <f>'P1(L)'!K44+'P2(R)'!K44+'P3(L)'!K44+'P4(R)'!K44+'P5(L)'!K44+'P6(R)'!K44</f>
        <v>38.478310023672556</v>
      </c>
      <c r="H46" s="16">
        <f>'P1(L)'!L44+'P2(R)'!L44+'P3(L)'!L44+'P4(R)'!L44+'P5(L)'!L44+'P6(R)'!L44</f>
        <v>-1.7474467017981348</v>
      </c>
      <c r="I46" s="17">
        <f>'P1(L)'!M44+'P2(R)'!M44+'P3(L)'!M44+'P4(R)'!M44+'P5(L)'!M44+'P6(R)'!M44</f>
        <v>0</v>
      </c>
      <c r="J46" s="17">
        <f>'P1(L)'!N44+'P2(R)'!N44+'P3(L)'!N44+'P4(R)'!N44+'P5(L)'!N44+'P6(R)'!N44</f>
        <v>0</v>
      </c>
      <c r="K46" s="17">
        <f>'P1(L)'!O44+'P2(R)'!O44+'P3(L)'!O44+'P4(R)'!O44+'P5(L)'!O44+'P6(R)'!O44</f>
        <v>1.0880185641326534E-14</v>
      </c>
      <c r="L46" s="17">
        <f>'P1(L)'!P44+'P2(R)'!P44+'P3(L)'!P44+'P4(R)'!P44+'P5(L)'!P44+'P6(R)'!P44</f>
        <v>-7.4940054162198066E-16</v>
      </c>
      <c r="M46" s="17">
        <f>'P1(L)'!Q44+'P2(R)'!Q44+'P3(L)'!Q44+'P4(R)'!Q44+'P5(L)'!Q44+'P6(R)'!Q44</f>
        <v>-6.2450045135165055E-17</v>
      </c>
      <c r="N46">
        <f>(0*'P1(L)'!D44+0.02*'P2(R)'!D44+0.09*'P3(L)'!D44+(0.02+0.09)*'P4(R)'!D44+2*0.09*'P5(L)'!D44+(0.02+2*0.09)*'P6(R)'!D44)*COS($C$2/2)</f>
        <v>2.5121479338940403E-15</v>
      </c>
      <c r="O46">
        <f>(0*'P1(L)'!E44+0.02*'P2(R)'!E44+0.09*'P3(L)'!E44+(0.02+0.09)*'P4(R)'!E44+2*0.09*'P5(L)'!E44+(0.02+2*0.09)*'P6(R)'!E44)*COS($C$2/2)</f>
        <v>3.7682219008410606E-15</v>
      </c>
      <c r="P46">
        <f>(0*'P1(L)'!F44+0.02*'P2(R)'!F44+0.09*'P3(L)'!F44+(0.02+0.09)*'P4(R)'!F44+2*0.09*'P5(L)'!F44+(0.02+2*0.09)*'P6(R)'!F44)*COS($C$2/2)</f>
        <v>-1.5700924586837752E-16</v>
      </c>
      <c r="Q46">
        <f>(0*'P1(L)'!G44+0.02*'P2(R)'!G44+0.09*'P3(L)'!G44+(0.02+0.09)*'P4(R)'!G44+2*0.09*'P5(L)'!G44+(0.02+2*0.09)*'P6(R)'!G44)*COS($C$2/2)</f>
        <v>-31.851398122038844</v>
      </c>
      <c r="R46" s="17">
        <f>(0*'P1(L)'!D44-0.02*'P2(R)'!D44+0.09*'P3(L)'!D44-(0.02+0.09)*'P4(R)'!D44+2*0.09*'P5(L)'!D44-(0.02+2*0.09)*'P6(R)'!D44)*SIN($C$2/2)</f>
        <v>66.178561976810997</v>
      </c>
      <c r="S46" s="17">
        <f>(0*'P1(L)'!E44-0.02*'P2(R)'!E44+0.09*'P3(L)'!E44-(0.02+0.09)*'P4(R)'!E44+2*0.09*'P5(L)'!E44-(0.02+2*0.09)*'P6(R)'!E44)*SIN($C$2/2)</f>
        <v>15.684449597248959</v>
      </c>
      <c r="T46" s="17">
        <f>(0*'P1(L)'!F44-0.02*'P2(R)'!F44+0.09*'P3(L)'!F44-(0.02+0.09)*'P4(R)'!F44+2*0.09*'P5(L)'!F44-(0.02+2*0.09)*'P6(R)'!F44)*SIN($C$2/2)</f>
        <v>5.887846720064156E-17</v>
      </c>
      <c r="U46" s="17">
        <f>(0*'P1(L)'!G44-0.02*'P2(R)'!G44+0.09*'P3(L)'!G44-(0.02+0.09)*'P4(R)'!G44+2*0.09*'P5(L)'!G44-(0.02+2*0.09)*'P6(R)'!G44)*SIN($C$2/2)</f>
        <v>0</v>
      </c>
      <c r="V46">
        <f>-('P1(L)'!R44+'P2(R)'!R44+'P3(L)'!R44+'P4(R)'!R44+'P5(L)'!R44+'P6(R)'!R44)</f>
        <v>454.50727079292744</v>
      </c>
      <c r="W46">
        <f t="shared" si="0"/>
        <v>454.48839446428002</v>
      </c>
      <c r="X46">
        <f t="shared" si="1"/>
        <v>-31.851398122038837</v>
      </c>
      <c r="Y46">
        <f t="shared" si="2"/>
        <v>81.863011574059954</v>
      </c>
    </row>
    <row r="47" spans="2:25">
      <c r="B47" s="17">
        <f xml:space="preserve"> -('P1(L)'!D45*SIN(Resultados!$C$2/2)+'P3(L)'!D45*SIN(Resultados!$C$2/2)+'P5(L)'!D45*SIN(Resultados!$C$2/2))+('P2(R)'!D45*SIN(Resultados!$C$2/2)+'P4(R)'!D45*SIN(Resultados!$C$2/2)+'P6(R)'!D45*SIN(Resultados!$C$2/2))-('P1(L)'!G45*COS(Resultados!$C$2/2)+'P3(L)'!G45*COS(Resultados!$C$2/2)+'P5(L)'!G45*COS(Resultados!$C$2/2))-('P2(R)'!G45*COS(Resultados!$C$2/2)+'P4(R)'!G45*COS(Resultados!$C$2/2)+'P6(R)'!G45*COS(Resultados!$C$2/2))</f>
        <v>-1.1013412404281553E-13</v>
      </c>
      <c r="C47" s="17">
        <f>-('P1(L)'!E45*SIN(Resultados!$C$2/2)+'P3(L)'!E45*SIN(Resultados!$C$2/2)+'P5(L)'!E45*SIN(Resultados!$C$2/2))+('P2(R)'!E45*SIN(Resultados!$C$2/2)+'P4(R)'!E45*SIN(Resultados!$C$2/2)+'P6(R)'!E45*SIN(Resultados!$C$2/2))</f>
        <v>4.9737991503207013E-14</v>
      </c>
      <c r="D47" s="17">
        <f>-('P1(L)'!F45*SIN(Resultados!$C$2/2)+'P3(L)'!F45*SIN(Resultados!$C$2/2)+'P5(L)'!F45*SIN(Resultados!$C$2/2))+('P2(R)'!F45*SIN(Resultados!$C$2/2)+'P4(R)'!F45*SIN(Resultados!$C$2/2)+'P6(R)'!F45*SIN(Resultados!$C$2/2))</f>
        <v>2.55351295663786E-15</v>
      </c>
      <c r="E47" s="17">
        <f>'P1(L)'!D45*COS(Resultados!$C$2/2)+'P3(L)'!D45*COS(Resultados!$C$2/2)+'P5(L)'!D45*COS(Resultados!$C$2/2)+'P2(R)'!D45*COS(Resultados!$C$2/2)+'P4(R)'!D45*COS(Resultados!$C$2/2)+'P6(R)'!D45*COS(Resultados!$C$2/2)-'P1(L)'!G45*SIN(Resultados!$C$2/2)-'P3(L)'!G45*SIN(Resultados!$C$2/2)-'P5(L)'!G45*SIN(Resultados!$C$2/2)+'P2(R)'!G45*SIN(Resultados!$C$2/2)+'P4(R)'!G45*SIN(Resultados!$C$2/2)+'P6(R)'!G45*SIN(Resultados!$C$2/2)</f>
        <v>4.2632564145606011E-13</v>
      </c>
      <c r="F47" s="16">
        <f>'P1(L)'!J45+'P2(R)'!J45+'P3(L)'!J45+'P4(R)'!J45+'P5(L)'!J45+'P6(R)'!J45</f>
        <v>434.76986370778297</v>
      </c>
      <c r="G47" s="16">
        <f>'P1(L)'!K45+'P2(R)'!K45+'P3(L)'!K45+'P4(R)'!K45+'P5(L)'!K45+'P6(R)'!K45</f>
        <v>49.256639716177887</v>
      </c>
      <c r="H47" s="16">
        <f>'P1(L)'!L45+'P2(R)'!L45+'P3(L)'!L45+'P4(R)'!L45+'P5(L)'!L45+'P6(R)'!L45</f>
        <v>-1.9133086031890707</v>
      </c>
      <c r="I47" s="17">
        <f>'P1(L)'!M45+'P2(R)'!M45+'P3(L)'!M45+'P4(R)'!M45+'P5(L)'!M45+'P6(R)'!M45</f>
        <v>0</v>
      </c>
      <c r="J47" s="17">
        <f>'P1(L)'!N45+'P2(R)'!N45+'P3(L)'!N45+'P4(R)'!N45+'P5(L)'!N45+'P6(R)'!N45</f>
        <v>-2.2204460492503131E-15</v>
      </c>
      <c r="K47" s="17">
        <f>'P1(L)'!O45+'P2(R)'!O45+'P3(L)'!O45+'P4(R)'!O45+'P5(L)'!O45+'P6(R)'!O45</f>
        <v>1.3274350509468773</v>
      </c>
      <c r="L47" s="17">
        <f>'P1(L)'!P45+'P2(R)'!P45+'P3(L)'!P45+'P4(R)'!P45+'P5(L)'!P45+'P6(R)'!P45</f>
        <v>-4.9960036108132044E-16</v>
      </c>
      <c r="M47" s="17">
        <f>'P1(L)'!Q45+'P2(R)'!Q45+'P3(L)'!Q45+'P4(R)'!Q45+'P5(L)'!Q45+'P6(R)'!Q45</f>
        <v>9.3675067702747583E-17</v>
      </c>
      <c r="N47">
        <f>(0*'P1(L)'!D45+0.02*'P2(R)'!D45+0.09*'P3(L)'!D45+(0.02+0.09)*'P4(R)'!D45+2*0.09*'P5(L)'!D45+(0.02+2*0.09)*'P6(R)'!D45)*COS($C$2/2)</f>
        <v>3.4635183238393377</v>
      </c>
      <c r="O47">
        <f>(0*'P1(L)'!E45+0.02*'P2(R)'!E45+0.09*'P3(L)'!E45+(0.02+0.09)*'P4(R)'!E45+2*0.09*'P5(L)'!E45+(0.02+2*0.09)*'P6(R)'!E45)*COS($C$2/2)</f>
        <v>-1.6328961570311263E-14</v>
      </c>
      <c r="P47">
        <f>(0*'P1(L)'!F45+0.02*'P2(R)'!F45+0.09*'P3(L)'!F45+(0.02+0.09)*'P4(R)'!F45+2*0.09*'P5(L)'!F45+(0.02+2*0.09)*'P6(R)'!F45)*COS($C$2/2)</f>
        <v>-8.5103700055617862E-2</v>
      </c>
      <c r="Q47">
        <f>(0*'P1(L)'!G45+0.02*'P2(R)'!G45+0.09*'P3(L)'!G45+(0.02+0.09)*'P4(R)'!G45+2*0.09*'P5(L)'!G45+(0.02+2*0.09)*'P6(R)'!G45)*COS($C$2/2)</f>
        <v>-31.807746887894361</v>
      </c>
      <c r="R47" s="17">
        <f>(0*'P1(L)'!D45-0.02*'P2(R)'!D45+0.09*'P3(L)'!D45-(0.02+0.09)*'P4(R)'!D45+2*0.09*'P5(L)'!D45-(0.02+2*0.09)*'P6(R)'!D45)*SIN($C$2/2)</f>
        <v>66.087866557629511</v>
      </c>
      <c r="S47" s="17">
        <f>(0*'P1(L)'!E45-0.02*'P2(R)'!E45+0.09*'P3(L)'!E45-(0.02+0.09)*'P4(R)'!E45+2*0.09*'P5(L)'!E45-(0.02+2*0.09)*'P6(R)'!E45)*SIN($C$2/2)</f>
        <v>15.598528541264187</v>
      </c>
      <c r="T47" s="17">
        <f>(0*'P1(L)'!F45-0.02*'P2(R)'!F45+0.09*'P3(L)'!F45-(0.02+0.09)*'P4(R)'!F45+2*0.09*'P5(L)'!F45-(0.02+2*0.09)*'P6(R)'!F45)*SIN($C$2/2)</f>
        <v>-2.3551386880256624E-16</v>
      </c>
      <c r="U47" s="17">
        <f>(0*'P1(L)'!G45-0.02*'P2(R)'!G45+0.09*'P3(L)'!G45-(0.02+0.09)*'P4(R)'!G45+2*0.09*'P5(L)'!G45-(0.02+2*0.09)*'P6(R)'!G45)*SIN($C$2/2)</f>
        <v>1.6669733783915752</v>
      </c>
      <c r="V47">
        <f>-('P1(L)'!R45+'P2(R)'!R45+'P3(L)'!R45+'P4(R)'!R45+'P5(L)'!R45+'P6(R)'!R45)</f>
        <v>482.13300586794691</v>
      </c>
      <c r="W47">
        <f t="shared" si="0"/>
        <v>482.11319482077181</v>
      </c>
      <c r="X47">
        <f t="shared" si="1"/>
        <v>-28.429332264110656</v>
      </c>
      <c r="Y47">
        <f t="shared" si="2"/>
        <v>83.353368477285272</v>
      </c>
    </row>
    <row r="48" spans="2:25">
      <c r="B48" s="17">
        <f xml:space="preserve"> -('P1(L)'!D46*SIN(Resultados!$C$2/2)+'P3(L)'!D46*SIN(Resultados!$C$2/2)+'P5(L)'!D46*SIN(Resultados!$C$2/2))+('P2(R)'!D46*SIN(Resultados!$C$2/2)+'P4(R)'!D46*SIN(Resultados!$C$2/2)+'P6(R)'!D46*SIN(Resultados!$C$2/2))-('P1(L)'!G46*COS(Resultados!$C$2/2)+'P3(L)'!G46*COS(Resultados!$C$2/2)+'P5(L)'!G46*COS(Resultados!$C$2/2))-('P2(R)'!G46*COS(Resultados!$C$2/2)+'P4(R)'!G46*COS(Resultados!$C$2/2)+'P6(R)'!G46*COS(Resultados!$C$2/2))</f>
        <v>1.3145040611561853E-13</v>
      </c>
      <c r="C48" s="17">
        <f>-('P1(L)'!E46*SIN(Resultados!$C$2/2)+'P3(L)'!E46*SIN(Resultados!$C$2/2)+'P5(L)'!E46*SIN(Resultados!$C$2/2))+('P2(R)'!E46*SIN(Resultados!$C$2/2)+'P4(R)'!E46*SIN(Resultados!$C$2/2)+'P6(R)'!E46*SIN(Resultados!$C$2/2))</f>
        <v>-1.2079226507921703E-13</v>
      </c>
      <c r="D48" s="17">
        <f>-('P1(L)'!F46*SIN(Resultados!$C$2/2)+'P3(L)'!F46*SIN(Resultados!$C$2/2)+'P5(L)'!F46*SIN(Resultados!$C$2/2))+('P2(R)'!F46*SIN(Resultados!$C$2/2)+'P4(R)'!F46*SIN(Resultados!$C$2/2)+'P6(R)'!F46*SIN(Resultados!$C$2/2))</f>
        <v>-2.2204460492503131E-16</v>
      </c>
      <c r="E48" s="17">
        <f>'P1(L)'!D46*COS(Resultados!$C$2/2)+'P3(L)'!D46*COS(Resultados!$C$2/2)+'P5(L)'!D46*COS(Resultados!$C$2/2)+'P2(R)'!D46*COS(Resultados!$C$2/2)+'P4(R)'!D46*COS(Resultados!$C$2/2)+'P6(R)'!D46*COS(Resultados!$C$2/2)-'P1(L)'!G46*SIN(Resultados!$C$2/2)-'P3(L)'!G46*SIN(Resultados!$C$2/2)-'P5(L)'!G46*SIN(Resultados!$C$2/2)+'P2(R)'!G46*SIN(Resultados!$C$2/2)+'P4(R)'!G46*SIN(Resultados!$C$2/2)+'P6(R)'!G46*SIN(Resultados!$C$2/2)</f>
        <v>0</v>
      </c>
      <c r="F48" s="16">
        <f>'P1(L)'!J46+'P2(R)'!J46+'P3(L)'!J46+'P4(R)'!J46+'P5(L)'!J46+'P6(R)'!J46</f>
        <v>452.4421186583719</v>
      </c>
      <c r="G48" s="16">
        <f>'P1(L)'!K46+'P2(R)'!K46+'P3(L)'!K46+'P4(R)'!K46+'P5(L)'!K46+'P6(R)'!K46</f>
        <v>60.010933965182502</v>
      </c>
      <c r="H48" s="16">
        <f>'P1(L)'!L46+'P2(R)'!L46+'P3(L)'!L46+'P4(R)'!L46+'P5(L)'!L46+'P6(R)'!L46</f>
        <v>-1.9864883920804486</v>
      </c>
      <c r="I48" s="17">
        <f>'P1(L)'!M46+'P2(R)'!M46+'P3(L)'!M46+'P4(R)'!M46+'P5(L)'!M46+'P6(R)'!M46</f>
        <v>0</v>
      </c>
      <c r="J48" s="17">
        <f>'P1(L)'!N46+'P2(R)'!N46+'P3(L)'!N46+'P4(R)'!N46+'P5(L)'!N46+'P6(R)'!N46</f>
        <v>0</v>
      </c>
      <c r="K48" s="17">
        <f>'P1(L)'!O46+'P2(R)'!O46+'P3(L)'!O46+'P4(R)'!O46+'P5(L)'!O46+'P6(R)'!O46</f>
        <v>2.6221842454350837</v>
      </c>
      <c r="L48" s="17">
        <f>'P1(L)'!P46+'P2(R)'!P46+'P3(L)'!P46+'P4(R)'!P46+'P5(L)'!P46+'P6(R)'!P46</f>
        <v>7.4940054162198066E-16</v>
      </c>
      <c r="M48" s="17">
        <f>'P1(L)'!Q46+'P2(R)'!Q46+'P3(L)'!Q46+'P4(R)'!Q46+'P5(L)'!Q46+'P6(R)'!Q46</f>
        <v>1.9081958235744878E-16</v>
      </c>
      <c r="N48">
        <f>(0*'P1(L)'!D46+0.02*'P2(R)'!D46+0.09*'P3(L)'!D46+(0.02+0.09)*'P4(R)'!D46+2*0.09*'P5(L)'!D46+(0.02+2*0.09)*'P6(R)'!D46)*COS($C$2/2)</f>
        <v>6.9175433846992043</v>
      </c>
      <c r="O48">
        <f>(0*'P1(L)'!E46+0.02*'P2(R)'!E46+0.09*'P3(L)'!E46+(0.02+0.09)*'P4(R)'!E46+2*0.09*'P5(L)'!E46+(0.02+2*0.09)*'P6(R)'!E46)*COS($C$2/2)</f>
        <v>0</v>
      </c>
      <c r="P48">
        <f>(0*'P1(L)'!F46+0.02*'P2(R)'!F46+0.09*'P3(L)'!F46+(0.02+0.09)*'P4(R)'!F46+2*0.09*'P5(L)'!F46+(0.02+2*0.09)*'P6(R)'!F46)*COS($C$2/2)</f>
        <v>-0.16648796004594515</v>
      </c>
      <c r="Q48">
        <f>(0*'P1(L)'!G46+0.02*'P2(R)'!G46+0.09*'P3(L)'!G46+(0.02+0.09)*'P4(R)'!G46+2*0.09*'P5(L)'!G46+(0.02+2*0.09)*'P6(R)'!G46)*COS($C$2/2)</f>
        <v>-31.676912830459514</v>
      </c>
      <c r="R48" s="17">
        <f>(0*'P1(L)'!D46-0.02*'P2(R)'!D46+0.09*'P3(L)'!D46-(0.02+0.09)*'P4(R)'!D46+2*0.09*'P5(L)'!D46-(0.02+2*0.09)*'P6(R)'!D46)*SIN($C$2/2)</f>
        <v>65.816028889924794</v>
      </c>
      <c r="S48" s="17">
        <f>(0*'P1(L)'!E46-0.02*'P2(R)'!E46+0.09*'P3(L)'!E46-(0.02+0.09)*'P4(R)'!E46+2*0.09*'P5(L)'!E46-(0.02+2*0.09)*'P6(R)'!E46)*SIN($C$2/2)</f>
        <v>15.341706742379394</v>
      </c>
      <c r="T48" s="17">
        <f>(0*'P1(L)'!F46-0.02*'P2(R)'!F46+0.09*'P3(L)'!F46-(0.02+0.09)*'P4(R)'!F46+2*0.09*'P5(L)'!F46-(0.02+2*0.09)*'P6(R)'!F46)*SIN($C$2/2)</f>
        <v>0</v>
      </c>
      <c r="U48" s="17">
        <f>(0*'P1(L)'!G46-0.02*'P2(R)'!G46+0.09*'P3(L)'!G46-(0.02+0.09)*'P4(R)'!G46+2*0.09*'P5(L)'!G46-(0.02+2*0.09)*'P6(R)'!G46)*SIN($C$2/2)</f>
        <v>3.3293776986229302</v>
      </c>
      <c r="V48">
        <f>-('P1(L)'!R46+'P2(R)'!R46+'P3(L)'!R46+'P4(R)'!R46+'P5(L)'!R46+'P6(R)'!R46)</f>
        <v>510.48487322963467</v>
      </c>
      <c r="W48">
        <f t="shared" si="0"/>
        <v>510.46656423147397</v>
      </c>
      <c r="X48">
        <f t="shared" si="1"/>
        <v>-24.925857405806255</v>
      </c>
      <c r="Y48">
        <f t="shared" si="2"/>
        <v>84.48711333092713</v>
      </c>
    </row>
    <row r="49" spans="2:25">
      <c r="B49" s="17">
        <f xml:space="preserve"> -('P1(L)'!D47*SIN(Resultados!$C$2/2)+'P3(L)'!D47*SIN(Resultados!$C$2/2)+'P5(L)'!D47*SIN(Resultados!$C$2/2))+('P2(R)'!D47*SIN(Resultados!$C$2/2)+'P4(R)'!D47*SIN(Resultados!$C$2/2)+'P6(R)'!D47*SIN(Resultados!$C$2/2))-('P1(L)'!G47*COS(Resultados!$C$2/2)+'P3(L)'!G47*COS(Resultados!$C$2/2)+'P5(L)'!G47*COS(Resultados!$C$2/2))-('P2(R)'!G47*COS(Resultados!$C$2/2)+'P4(R)'!G47*COS(Resultados!$C$2/2)+'P6(R)'!G47*COS(Resultados!$C$2/2))</f>
        <v>1.6520118606422329E-13</v>
      </c>
      <c r="C49" s="17">
        <f>-('P1(L)'!E47*SIN(Resultados!$C$2/2)+'P3(L)'!E47*SIN(Resultados!$C$2/2)+'P5(L)'!E47*SIN(Resultados!$C$2/2))+('P2(R)'!E47*SIN(Resultados!$C$2/2)+'P4(R)'!E47*SIN(Resultados!$C$2/2)+'P6(R)'!E47*SIN(Resultados!$C$2/2))</f>
        <v>-8.5265128291212022E-14</v>
      </c>
      <c r="D49" s="17">
        <f>-('P1(L)'!F47*SIN(Resultados!$C$2/2)+'P3(L)'!F47*SIN(Resultados!$C$2/2)+'P5(L)'!F47*SIN(Resultados!$C$2/2))+('P2(R)'!F47*SIN(Resultados!$C$2/2)+'P4(R)'!F47*SIN(Resultados!$C$2/2)+'P6(R)'!F47*SIN(Resultados!$C$2/2))</f>
        <v>2.2204460492503131E-16</v>
      </c>
      <c r="E49" s="17">
        <f>'P1(L)'!D47*COS(Resultados!$C$2/2)+'P3(L)'!D47*COS(Resultados!$C$2/2)+'P5(L)'!D47*COS(Resultados!$C$2/2)+'P2(R)'!D47*COS(Resultados!$C$2/2)+'P4(R)'!D47*COS(Resultados!$C$2/2)+'P6(R)'!D47*COS(Resultados!$C$2/2)-'P1(L)'!G47*SIN(Resultados!$C$2/2)-'P3(L)'!G47*SIN(Resultados!$C$2/2)-'P5(L)'!G47*SIN(Resultados!$C$2/2)+'P2(R)'!G47*SIN(Resultados!$C$2/2)+'P4(R)'!G47*SIN(Resultados!$C$2/2)+'P6(R)'!G47*SIN(Resultados!$C$2/2)</f>
        <v>0</v>
      </c>
      <c r="F49" s="16">
        <f>'P1(L)'!J47+'P2(R)'!J47+'P3(L)'!J47+'P4(R)'!J47+'P5(L)'!J47+'P6(R)'!J47</f>
        <v>470.2149749174049</v>
      </c>
      <c r="G49" s="16">
        <f>'P1(L)'!K47+'P2(R)'!K47+'P3(L)'!K47+'P4(R)'!K47+'P5(L)'!K47+'P6(R)'!K47</f>
        <v>70.340990966122988</v>
      </c>
      <c r="H49" s="16">
        <f>'P1(L)'!L47+'P2(R)'!L47+'P3(L)'!L47+'P4(R)'!L47+'P5(L)'!L47+'P6(R)'!L47</f>
        <v>-1.9647474157373497</v>
      </c>
      <c r="I49" s="17">
        <f>'P1(L)'!M47+'P2(R)'!M47+'P3(L)'!M47+'P4(R)'!M47+'P5(L)'!M47+'P6(R)'!M47</f>
        <v>0</v>
      </c>
      <c r="J49" s="17">
        <f>'P1(L)'!N47+'P2(R)'!N47+'P3(L)'!N47+'P4(R)'!N47+'P5(L)'!N47+'P6(R)'!N47</f>
        <v>0</v>
      </c>
      <c r="K49" s="17">
        <f>'P1(L)'!O47+'P2(R)'!O47+'P3(L)'!O47+'P4(R)'!O47+'P5(L)'!O47+'P6(R)'!O47</f>
        <v>3.8523665612701166</v>
      </c>
      <c r="L49" s="17">
        <f>'P1(L)'!P47+'P2(R)'!P47+'P3(L)'!P47+'P4(R)'!P47+'P5(L)'!P47+'P6(R)'!P47</f>
        <v>7.3552275381416621E-16</v>
      </c>
      <c r="M49" s="17">
        <f>'P1(L)'!Q47+'P2(R)'!Q47+'P3(L)'!Q47+'P4(R)'!Q47+'P5(L)'!Q47+'P6(R)'!Q47</f>
        <v>1.0408340855860843E-16</v>
      </c>
      <c r="N49">
        <f>(0*'P1(L)'!D47+0.02*'P2(R)'!D47+0.09*'P3(L)'!D47+(0.02+0.09)*'P4(R)'!D47+2*0.09*'P5(L)'!D47+(0.02+2*0.09)*'P6(R)'!D47)*COS($C$2/2)</f>
        <v>10.352607939974202</v>
      </c>
      <c r="O49">
        <f>(0*'P1(L)'!E47+0.02*'P2(R)'!E47+0.09*'P3(L)'!E47+(0.02+0.09)*'P4(R)'!E47+2*0.09*'P5(L)'!E47+(0.02+2*0.09)*'P6(R)'!E47)*COS($C$2/2)</f>
        <v>0</v>
      </c>
      <c r="P49">
        <f>(0*'P1(L)'!F47+0.02*'P2(R)'!F47+0.09*'P3(L)'!F47+(0.02+0.09)*'P4(R)'!F47+2*0.09*'P5(L)'!F47+(0.02+2*0.09)*'P6(R)'!F47)*COS($C$2/2)</f>
        <v>-0.24059589728439623</v>
      </c>
      <c r="Q49">
        <f>(0*'P1(L)'!G47+0.02*'P2(R)'!G47+0.09*'P3(L)'!G47+(0.02+0.09)*'P4(R)'!G47+2*0.09*'P5(L)'!G47+(0.02+2*0.09)*'P6(R)'!G47)*COS($C$2/2)</f>
        <v>-31.45925455679162</v>
      </c>
      <c r="R49" s="17">
        <f>(0*'P1(L)'!D47-0.02*'P2(R)'!D47+0.09*'P3(L)'!D47-(0.02+0.09)*'P4(R)'!D47+2*0.09*'P5(L)'!D47-(0.02+2*0.09)*'P6(R)'!D47)*SIN($C$2/2)</f>
        <v>65.363794061848907</v>
      </c>
      <c r="S49" s="17">
        <f>(0*'P1(L)'!E47-0.02*'P2(R)'!E47+0.09*'P3(L)'!E47-(0.02+0.09)*'P4(R)'!E47+2*0.09*'P5(L)'!E47-(0.02+2*0.09)*'P6(R)'!E47)*SIN($C$2/2)</f>
        <v>14.916797993966538</v>
      </c>
      <c r="T49" s="17">
        <f>(0*'P1(L)'!F47-0.02*'P2(R)'!F47+0.09*'P3(L)'!F47-(0.02+0.09)*'P4(R)'!F47+2*0.09*'P5(L)'!F47-(0.02+2*0.09)*'P6(R)'!F47)*SIN($C$2/2)</f>
        <v>3.9252311467094373E-17</v>
      </c>
      <c r="U49" s="17">
        <f>(0*'P1(L)'!G47-0.02*'P2(R)'!G47+0.09*'P3(L)'!G47-(0.02+0.09)*'P4(R)'!G47+2*0.09*'P5(L)'!G47-(0.02+2*0.09)*'P6(R)'!G47)*SIN($C$2/2)</f>
        <v>4.98265642600456</v>
      </c>
      <c r="V49">
        <f>-('P1(L)'!R47+'P2(R)'!R47+'P3(L)'!R47+'P4(R)'!R47+'P5(L)'!R47+'P6(R)'!R47)</f>
        <v>538.60555631829629</v>
      </c>
      <c r="W49">
        <f t="shared" si="0"/>
        <v>538.59121846779044</v>
      </c>
      <c r="X49">
        <f t="shared" si="1"/>
        <v>-21.347242514101815</v>
      </c>
      <c r="Y49">
        <f t="shared" si="2"/>
        <v>85.26324848182</v>
      </c>
    </row>
    <row r="50" spans="2:25">
      <c r="B50" s="17">
        <f xml:space="preserve"> -('P1(L)'!D48*SIN(Resultados!$C$2/2)+'P3(L)'!D48*SIN(Resultados!$C$2/2)+'P5(L)'!D48*SIN(Resultados!$C$2/2))+('P2(R)'!D48*SIN(Resultados!$C$2/2)+'P4(R)'!D48*SIN(Resultados!$C$2/2)+'P6(R)'!D48*SIN(Resultados!$C$2/2))-('P1(L)'!G48*COS(Resultados!$C$2/2)+'P3(L)'!G48*COS(Resultados!$C$2/2)+'P5(L)'!G48*COS(Resultados!$C$2/2))-('P2(R)'!G48*COS(Resultados!$C$2/2)+'P4(R)'!G48*COS(Resultados!$C$2/2)+'P6(R)'!G48*COS(Resultados!$C$2/2))</f>
        <v>3.0819791163594346E-13</v>
      </c>
      <c r="C50" s="17">
        <f>-('P1(L)'!E48*SIN(Resultados!$C$2/2)+'P3(L)'!E48*SIN(Resultados!$C$2/2)+'P5(L)'!E48*SIN(Resultados!$C$2/2))+('P2(R)'!E48*SIN(Resultados!$C$2/2)+'P4(R)'!E48*SIN(Resultados!$C$2/2)+'P6(R)'!E48*SIN(Resultados!$C$2/2))</f>
        <v>-1.6342482922482304E-13</v>
      </c>
      <c r="D50" s="17">
        <f>-('P1(L)'!F48*SIN(Resultados!$C$2/2)+'P3(L)'!F48*SIN(Resultados!$C$2/2)+'P5(L)'!F48*SIN(Resultados!$C$2/2))+('P2(R)'!F48*SIN(Resultados!$C$2/2)+'P4(R)'!F48*SIN(Resultados!$C$2/2)+'P6(R)'!F48*SIN(Resultados!$C$2/2))</f>
        <v>-6.8833827526759706E-15</v>
      </c>
      <c r="E50" s="17">
        <f>'P1(L)'!D48*COS(Resultados!$C$2/2)+'P3(L)'!D48*COS(Resultados!$C$2/2)+'P5(L)'!D48*COS(Resultados!$C$2/2)+'P2(R)'!D48*COS(Resultados!$C$2/2)+'P4(R)'!D48*COS(Resultados!$C$2/2)+'P6(R)'!D48*COS(Resultados!$C$2/2)-'P1(L)'!G48*SIN(Resultados!$C$2/2)-'P3(L)'!G48*SIN(Resultados!$C$2/2)-'P5(L)'!G48*SIN(Resultados!$C$2/2)+'P2(R)'!G48*SIN(Resultados!$C$2/2)+'P4(R)'!G48*SIN(Resultados!$C$2/2)+'P6(R)'!G48*SIN(Resultados!$C$2/2)</f>
        <v>-5.9685589803848416E-13</v>
      </c>
      <c r="F50" s="16">
        <f>'P1(L)'!J48+'P2(R)'!J48+'P3(L)'!J48+'P4(R)'!J48+'P5(L)'!J48+'P6(R)'!J48</f>
        <v>487.57957452740527</v>
      </c>
      <c r="G50" s="16">
        <f>'P1(L)'!K48+'P2(R)'!K48+'P3(L)'!K48+'P4(R)'!K48+'P5(L)'!K48+'P6(R)'!K48</f>
        <v>79.888786211524376</v>
      </c>
      <c r="H50" s="16">
        <f>'P1(L)'!L48+'P2(R)'!L48+'P3(L)'!L48+'P4(R)'!L48+'P5(L)'!L48+'P6(R)'!L48</f>
        <v>-1.8516760579282856</v>
      </c>
      <c r="I50" s="17">
        <f>'P1(L)'!M48+'P2(R)'!M48+'P3(L)'!M48+'P4(R)'!M48+'P5(L)'!M48+'P6(R)'!M48</f>
        <v>0</v>
      </c>
      <c r="J50" s="17">
        <f>'P1(L)'!N48+'P2(R)'!N48+'P3(L)'!N48+'P4(R)'!N48+'P5(L)'!N48+'P6(R)'!N48</f>
        <v>5.7176485768195562E-15</v>
      </c>
      <c r="K50" s="17">
        <f>'P1(L)'!O48+'P2(R)'!O48+'P3(L)'!O48+'P4(R)'!O48+'P5(L)'!O48+'P6(R)'!O48</f>
        <v>4.987690827095058</v>
      </c>
      <c r="L50" s="17">
        <f>'P1(L)'!P48+'P2(R)'!P48+'P3(L)'!P48+'P4(R)'!P48+'P5(L)'!P48+'P6(R)'!P48</f>
        <v>2.5673907444456745E-16</v>
      </c>
      <c r="M50" s="17">
        <f>'P1(L)'!Q48+'P2(R)'!Q48+'P3(L)'!Q48+'P4(R)'!Q48+'P5(L)'!Q48+'P6(R)'!Q48</f>
        <v>0</v>
      </c>
      <c r="N50">
        <f>(0*'P1(L)'!D48+0.02*'P2(R)'!D48+0.09*'P3(L)'!D48+(0.02+0.09)*'P4(R)'!D48+2*0.09*'P5(L)'!D48+(0.02+2*0.09)*'P6(R)'!D48)*COS($C$2/2)</f>
        <v>13.759296716486572</v>
      </c>
      <c r="O50">
        <f>(0*'P1(L)'!E48+0.02*'P2(R)'!E48+0.09*'P3(L)'!E48+(0.02+0.09)*'P4(R)'!E48+2*0.09*'P5(L)'!E48+(0.02+2*0.09)*'P6(R)'!E48)*COS($C$2/2)</f>
        <v>1.5072887603364242E-14</v>
      </c>
      <c r="P50">
        <f>(0*'P1(L)'!F48+0.02*'P2(R)'!F48+0.09*'P3(L)'!F48+(0.02+0.09)*'P4(R)'!F48+2*0.09*'P5(L)'!F48+(0.02+2*0.09)*'P6(R)'!F48)*COS($C$2/2)</f>
        <v>-0.30418863930431222</v>
      </c>
      <c r="Q50">
        <f>(0*'P1(L)'!G48+0.02*'P2(R)'!G48+0.09*'P3(L)'!G48+(0.02+0.09)*'P4(R)'!G48+2*0.09*'P5(L)'!G48+(0.02+2*0.09)*'P6(R)'!G48)*COS($C$2/2)</f>
        <v>-31.155368653089528</v>
      </c>
      <c r="R50" s="17">
        <f>(0*'P1(L)'!D48-0.02*'P2(R)'!D48+0.09*'P3(L)'!D48-(0.02+0.09)*'P4(R)'!D48+2*0.09*'P5(L)'!D48-(0.02+2*0.09)*'P6(R)'!D48)*SIN($C$2/2)</f>
        <v>64.732401617631126</v>
      </c>
      <c r="S50" s="17">
        <f>(0*'P1(L)'!E48-0.02*'P2(R)'!E48+0.09*'P3(L)'!E48-(0.02+0.09)*'P4(R)'!E48+2*0.09*'P5(L)'!E48-(0.02+2*0.09)*'P6(R)'!E48)*SIN($C$2/2)</f>
        <v>14.328457685191129</v>
      </c>
      <c r="T50" s="17">
        <f>(0*'P1(L)'!F48-0.02*'P2(R)'!F48+0.09*'P3(L)'!F48-(0.02+0.09)*'P4(R)'!F48+2*0.09*'P5(L)'!F48-(0.02+2*0.09)*'P6(R)'!F48)*SIN($C$2/2)</f>
        <v>6.6728929494060437E-16</v>
      </c>
      <c r="U50" s="17">
        <f>(0*'P1(L)'!G48-0.02*'P2(R)'!G48+0.09*'P3(L)'!G48-(0.02+0.09)*'P4(R)'!G48+2*0.09*'P5(L)'!G48-(0.02+2*0.09)*'P6(R)'!G48)*SIN($C$2/2)</f>
        <v>6.622278038462694</v>
      </c>
      <c r="V50">
        <f>-('P1(L)'!R48+'P2(R)'!R48+'P3(L)'!R48+'P4(R)'!R48+'P5(L)'!R48+'P6(R)'!R48)</f>
        <v>565.62492251797153</v>
      </c>
      <c r="W50">
        <f t="shared" si="0"/>
        <v>565.61668468100129</v>
      </c>
      <c r="X50">
        <f t="shared" si="1"/>
        <v>-17.700260575907254</v>
      </c>
      <c r="Y50">
        <f t="shared" si="2"/>
        <v>85.683137341284947</v>
      </c>
    </row>
    <row r="51" spans="2:25">
      <c r="B51" s="17">
        <f xml:space="preserve"> -('P1(L)'!D49*SIN(Resultados!$C$2/2)+'P3(L)'!D49*SIN(Resultados!$C$2/2)+'P5(L)'!D49*SIN(Resultados!$C$2/2))+('P2(R)'!D49*SIN(Resultados!$C$2/2)+'P4(R)'!D49*SIN(Resultados!$C$2/2)+'P6(R)'!D49*SIN(Resultados!$C$2/2))-('P1(L)'!G49*COS(Resultados!$C$2/2)+'P3(L)'!G49*COS(Resultados!$C$2/2)+'P5(L)'!G49*COS(Resultados!$C$2/2))-('P2(R)'!G49*COS(Resultados!$C$2/2)+'P4(R)'!G49*COS(Resultados!$C$2/2)+'P6(R)'!G49*COS(Resultados!$C$2/2))</f>
        <v>-1.0502999844541987E-13</v>
      </c>
      <c r="C51" s="17">
        <f>-('P1(L)'!E49*SIN(Resultados!$C$2/2)+'P3(L)'!E49*SIN(Resultados!$C$2/2)+'P5(L)'!E49*SIN(Resultados!$C$2/2))+('P2(R)'!E49*SIN(Resultados!$C$2/2)+'P4(R)'!E49*SIN(Resultados!$C$2/2)+'P6(R)'!E49*SIN(Resultados!$C$2/2))</f>
        <v>5.6843418860808015E-14</v>
      </c>
      <c r="D51" s="17">
        <f>-('P1(L)'!F49*SIN(Resultados!$C$2/2)+'P3(L)'!F49*SIN(Resultados!$C$2/2)+'P5(L)'!F49*SIN(Resultados!$C$2/2))+('P2(R)'!F49*SIN(Resultados!$C$2/2)+'P4(R)'!F49*SIN(Resultados!$C$2/2)+'P6(R)'!F49*SIN(Resultados!$C$2/2))</f>
        <v>4.4408920985006262E-16</v>
      </c>
      <c r="E51" s="17">
        <f>'P1(L)'!D49*COS(Resultados!$C$2/2)+'P3(L)'!D49*COS(Resultados!$C$2/2)+'P5(L)'!D49*COS(Resultados!$C$2/2)+'P2(R)'!D49*COS(Resultados!$C$2/2)+'P4(R)'!D49*COS(Resultados!$C$2/2)+'P6(R)'!D49*COS(Resultados!$C$2/2)-'P1(L)'!G49*SIN(Resultados!$C$2/2)-'P3(L)'!G49*SIN(Resultados!$C$2/2)-'P5(L)'!G49*SIN(Resultados!$C$2/2)+'P2(R)'!G49*SIN(Resultados!$C$2/2)+'P4(R)'!G49*SIN(Resultados!$C$2/2)+'P6(R)'!G49*SIN(Resultados!$C$2/2)</f>
        <v>0</v>
      </c>
      <c r="F51" s="16">
        <f>'P1(L)'!J49+'P2(R)'!J49+'P3(L)'!J49+'P4(R)'!J49+'P5(L)'!J49+'P6(R)'!J49</f>
        <v>504.07819210509786</v>
      </c>
      <c r="G51" s="16">
        <f>'P1(L)'!K49+'P2(R)'!K49+'P3(L)'!K49+'P4(R)'!K49+'P5(L)'!K49+'P6(R)'!K49</f>
        <v>88.345278864923301</v>
      </c>
      <c r="H51" s="16">
        <f>'P1(L)'!L49+'P2(R)'!L49+'P3(L)'!L49+'P4(R)'!L49+'P5(L)'!L49+'P6(R)'!L49</f>
        <v>-1.6561561143145855</v>
      </c>
      <c r="I51" s="17">
        <f>'P1(L)'!M49+'P2(R)'!M49+'P3(L)'!M49+'P4(R)'!M49+'P5(L)'!M49+'P6(R)'!M49</f>
        <v>0</v>
      </c>
      <c r="J51" s="17">
        <f>'P1(L)'!N49+'P2(R)'!N49+'P3(L)'!N49+'P4(R)'!N49+'P5(L)'!N49+'P6(R)'!N49</f>
        <v>8.3281877957734333E-16</v>
      </c>
      <c r="K51" s="17">
        <f>'P1(L)'!O49+'P2(R)'!O49+'P3(L)'!O49+'P4(R)'!O49+'P5(L)'!O49+'P6(R)'!O49</f>
        <v>6.000201591560117</v>
      </c>
      <c r="L51" s="17">
        <f>'P1(L)'!P49+'P2(R)'!P49+'P3(L)'!P49+'P4(R)'!P49+'P5(L)'!P49+'P6(R)'!P49</f>
        <v>-4.4777200735465929E-16</v>
      </c>
      <c r="M51" s="17">
        <f>'P1(L)'!Q49+'P2(R)'!Q49+'P3(L)'!Q49+'P4(R)'!Q49+'P5(L)'!Q49+'P6(R)'!Q49</f>
        <v>0</v>
      </c>
      <c r="N51">
        <f>(0*'P1(L)'!D49+0.02*'P2(R)'!D49+0.09*'P3(L)'!D49+(0.02+0.09)*'P4(R)'!D49+2*0.09*'P5(L)'!D49+(0.02+2*0.09)*'P6(R)'!D49)*COS($C$2/2)</f>
        <v>17.128272217096207</v>
      </c>
      <c r="O51">
        <f>(0*'P1(L)'!E49+0.02*'P2(R)'!E49+0.09*'P3(L)'!E49+(0.02+0.09)*'P4(R)'!E49+2*0.09*'P5(L)'!E49+(0.02+2*0.09)*'P6(R)'!E49)*COS($C$2/2)</f>
        <v>1.2560739669470201E-15</v>
      </c>
      <c r="P51">
        <f>(0*'P1(L)'!F49+0.02*'P2(R)'!F49+0.09*'P3(L)'!F49+(0.02+0.09)*'P4(R)'!F49+2*0.09*'P5(L)'!F49+(0.02+2*0.09)*'P6(R)'!F49)*COS($C$2/2)</f>
        <v>-0.35448687812759361</v>
      </c>
      <c r="Q51">
        <f>(0*'P1(L)'!G49+0.02*'P2(R)'!G49+0.09*'P3(L)'!G49+(0.02+0.09)*'P4(R)'!G49+2*0.09*'P5(L)'!G49+(0.02+2*0.09)*'P6(R)'!G49)*COS($C$2/2)</f>
        <v>-30.766088049492446</v>
      </c>
      <c r="R51" s="17">
        <f>(0*'P1(L)'!D49-0.02*'P2(R)'!D49+0.09*'P3(L)'!D49-(0.02+0.09)*'P4(R)'!D49+2*0.09*'P5(L)'!D49-(0.02+2*0.09)*'P6(R)'!D49)*SIN($C$2/2)</f>
        <v>63.923582160073501</v>
      </c>
      <c r="S51" s="17">
        <f>(0*'P1(L)'!E49-0.02*'P2(R)'!E49+0.09*'P3(L)'!E49-(0.02+0.09)*'P4(R)'!E49+2*0.09*'P5(L)'!E49-(0.02+2*0.09)*'P6(R)'!E49)*SIN($C$2/2)</f>
        <v>13.583131795594207</v>
      </c>
      <c r="T51" s="17">
        <f>(0*'P1(L)'!F49-0.02*'P2(R)'!F49+0.09*'P3(L)'!F49-(0.02+0.09)*'P4(R)'!F49+2*0.09*'P5(L)'!F49-(0.02+2*0.09)*'P6(R)'!F49)*SIN($C$2/2)</f>
        <v>3.9252311467094373E-17</v>
      </c>
      <c r="U51" s="17">
        <f>(0*'P1(L)'!G49-0.02*'P2(R)'!G49+0.09*'P3(L)'!G49-(0.02+0.09)*'P4(R)'!G49+2*0.09*'P5(L)'!G49-(0.02+2*0.09)*'P6(R)'!G49)*SIN($C$2/2)</f>
        <v>8.2437484471263041</v>
      </c>
      <c r="V51">
        <f>-('P1(L)'!R49+'P2(R)'!R49+'P3(L)'!R49+'P4(R)'!R49+'P5(L)'!R49+'P6(R)'!R49)</f>
        <v>590.76798599571941</v>
      </c>
      <c r="W51">
        <f t="shared" si="0"/>
        <v>590.76731485570656</v>
      </c>
      <c r="X51">
        <f t="shared" si="1"/>
        <v>-13.992302710523834</v>
      </c>
      <c r="Y51">
        <f t="shared" si="2"/>
        <v>85.750462402794014</v>
      </c>
    </row>
    <row r="52" spans="2:25">
      <c r="B52" s="17">
        <f xml:space="preserve"> -('P1(L)'!D50*SIN(Resultados!$C$2/2)+'P3(L)'!D50*SIN(Resultados!$C$2/2)+'P5(L)'!D50*SIN(Resultados!$C$2/2))+('P2(R)'!D50*SIN(Resultados!$C$2/2)+'P4(R)'!D50*SIN(Resultados!$C$2/2)+'P6(R)'!D50*SIN(Resultados!$C$2/2))-('P1(L)'!G50*COS(Resultados!$C$2/2)+'P3(L)'!G50*COS(Resultados!$C$2/2)+'P5(L)'!G50*COS(Resultados!$C$2/2))-('P2(R)'!G50*COS(Resultados!$C$2/2)+'P4(R)'!G50*COS(Resultados!$C$2/2)+'P6(R)'!G50*COS(Resultados!$C$2/2))</f>
        <v>-3.730349362740526E-14</v>
      </c>
      <c r="C52" s="17">
        <f>-('P1(L)'!E50*SIN(Resultados!$C$2/2)+'P3(L)'!E50*SIN(Resultados!$C$2/2)+'P5(L)'!E50*SIN(Resultados!$C$2/2))+('P2(R)'!E50*SIN(Resultados!$C$2/2)+'P4(R)'!E50*SIN(Resultados!$C$2/2)+'P6(R)'!E50*SIN(Resultados!$C$2/2))</f>
        <v>9.2370555648813024E-14</v>
      </c>
      <c r="D52" s="17">
        <f>-('P1(L)'!F50*SIN(Resultados!$C$2/2)+'P3(L)'!F50*SIN(Resultados!$C$2/2)+'P5(L)'!F50*SIN(Resultados!$C$2/2))+('P2(R)'!F50*SIN(Resultados!$C$2/2)+'P4(R)'!F50*SIN(Resultados!$C$2/2)+'P6(R)'!F50*SIN(Resultados!$C$2/2))</f>
        <v>-4.4408920985006262E-16</v>
      </c>
      <c r="E52" s="17">
        <f>'P1(L)'!D50*COS(Resultados!$C$2/2)+'P3(L)'!D50*COS(Resultados!$C$2/2)+'P5(L)'!D50*COS(Resultados!$C$2/2)+'P2(R)'!D50*COS(Resultados!$C$2/2)+'P4(R)'!D50*COS(Resultados!$C$2/2)+'P6(R)'!D50*COS(Resultados!$C$2/2)-'P1(L)'!G50*SIN(Resultados!$C$2/2)-'P3(L)'!G50*SIN(Resultados!$C$2/2)-'P5(L)'!G50*SIN(Resultados!$C$2/2)+'P2(R)'!G50*SIN(Resultados!$C$2/2)+'P4(R)'!G50*SIN(Resultados!$C$2/2)+'P6(R)'!G50*SIN(Resultados!$C$2/2)</f>
        <v>0</v>
      </c>
      <c r="F52" s="16">
        <f>'P1(L)'!J50+'P2(R)'!J50+'P3(L)'!J50+'P4(R)'!J50+'P5(L)'!J50+'P6(R)'!J50</f>
        <v>519.30431728793167</v>
      </c>
      <c r="G52" s="16">
        <f>'P1(L)'!K50+'P2(R)'!K50+'P3(L)'!K50+'P4(R)'!K50+'P5(L)'!K50+'P6(R)'!K50</f>
        <v>95.455724059834935</v>
      </c>
      <c r="H52" s="16">
        <f>'P1(L)'!L50+'P2(R)'!L50+'P3(L)'!L50+'P4(R)'!L50+'P5(L)'!L50+'P6(R)'!L50</f>
        <v>-1.3915130364903971</v>
      </c>
      <c r="I52" s="17">
        <f>'P1(L)'!M50+'P2(R)'!M50+'P3(L)'!M50+'P4(R)'!M50+'P5(L)'!M50+'P6(R)'!M50</f>
        <v>0</v>
      </c>
      <c r="J52" s="17">
        <f>'P1(L)'!N50+'P2(R)'!N50+'P3(L)'!N50+'P4(R)'!N50+'P5(L)'!N50+'P6(R)'!N50</f>
        <v>-4.9960036108132044E-16</v>
      </c>
      <c r="K52" s="17">
        <f>'P1(L)'!O50+'P2(R)'!O50+'P3(L)'!O50+'P4(R)'!O50+'P5(L)'!O50+'P6(R)'!O50</f>
        <v>6.8649674793135729</v>
      </c>
      <c r="L52" s="17">
        <f>'P1(L)'!P50+'P2(R)'!P50+'P3(L)'!P50+'P4(R)'!P50+'P5(L)'!P50+'P6(R)'!P50</f>
        <v>-1.9428902930940239E-16</v>
      </c>
      <c r="M52" s="17">
        <f>'P1(L)'!Q50+'P2(R)'!Q50+'P3(L)'!Q50+'P4(R)'!Q50+'P5(L)'!Q50+'P6(R)'!Q50</f>
        <v>5.5511151231257827E-17</v>
      </c>
      <c r="N52">
        <f>(0*'P1(L)'!D50+0.02*'P2(R)'!D50+0.09*'P3(L)'!D50+(0.02+0.09)*'P4(R)'!D50+2*0.09*'P5(L)'!D50+(0.02+2*0.09)*'P6(R)'!D50)*COS($C$2/2)</f>
        <v>20.450300314130327</v>
      </c>
      <c r="O52">
        <f>(0*'P1(L)'!E50+0.02*'P2(R)'!E50+0.09*'P3(L)'!E50+(0.02+0.09)*'P4(R)'!E50+2*0.09*'P5(L)'!E50+(0.02+2*0.09)*'P6(R)'!E50)*COS($C$2/2)</f>
        <v>2.5121479338940403E-15</v>
      </c>
      <c r="P52">
        <f>(0*'P1(L)'!F50+0.02*'P2(R)'!F50+0.09*'P3(L)'!F50+(0.02+0.09)*'P4(R)'!F50+2*0.09*'P5(L)'!F50+(0.02+2*0.09)*'P6(R)'!F50)*COS($C$2/2)</f>
        <v>-0.38929233935993224</v>
      </c>
      <c r="Q52">
        <f>(0*'P1(L)'!G50+0.02*'P2(R)'!G50+0.09*'P3(L)'!G50+(0.02+0.09)*'P4(R)'!G50+2*0.09*'P5(L)'!G50+(0.02+2*0.09)*'P6(R)'!G50)*COS($C$2/2)</f>
        <v>-30.29247973707626</v>
      </c>
      <c r="R52" s="17">
        <f>(0*'P1(L)'!D50-0.02*'P2(R)'!D50+0.09*'P3(L)'!D50-(0.02+0.09)*'P4(R)'!D50+2*0.09*'P5(L)'!D50-(0.02+2*0.09)*'P6(R)'!D50)*SIN($C$2/2)</f>
        <v>62.939552607088778</v>
      </c>
      <c r="S52" s="17">
        <f>(0*'P1(L)'!E50-0.02*'P2(R)'!E50+0.09*'P3(L)'!E50-(0.02+0.09)*'P4(R)'!E50+2*0.09*'P5(L)'!E50-(0.02+2*0.09)*'P6(R)'!E50)*SIN($C$2/2)</f>
        <v>12.6889862715917</v>
      </c>
      <c r="T52" s="17">
        <f>(0*'P1(L)'!F50-0.02*'P2(R)'!F50+0.09*'P3(L)'!F50-(0.02+0.09)*'P4(R)'!F50+2*0.09*'P5(L)'!F50-(0.02+2*0.09)*'P6(R)'!F50)*SIN($C$2/2)</f>
        <v>3.9252311467094373E-17</v>
      </c>
      <c r="U52" s="17">
        <f>(0*'P1(L)'!G50-0.02*'P2(R)'!G50+0.09*'P3(L)'!G50-(0.02+0.09)*'P4(R)'!G50+2*0.09*'P5(L)'!G50-(0.02+2*0.09)*'P6(R)'!G50)*SIN($C$2/2)</f>
        <v>9.8426233143122897</v>
      </c>
      <c r="V52">
        <f>-('P1(L)'!R50+'P2(R)'!R50+'P3(L)'!R50+'P4(R)'!R50+'P5(L)'!R50+'P6(R)'!R50)</f>
        <v>613.36105439167557</v>
      </c>
      <c r="W52">
        <f t="shared" si="0"/>
        <v>613.36852831127612</v>
      </c>
      <c r="X52">
        <f t="shared" si="1"/>
        <v>-10.231471762305862</v>
      </c>
      <c r="Y52">
        <f t="shared" si="2"/>
        <v>85.471162192992765</v>
      </c>
    </row>
    <row r="53" spans="2:25">
      <c r="B53" s="17">
        <f xml:space="preserve"> -('P1(L)'!D51*SIN(Resultados!$C$2/2)+'P3(L)'!D51*SIN(Resultados!$C$2/2)+'P5(L)'!D51*SIN(Resultados!$C$2/2))+('P2(R)'!D51*SIN(Resultados!$C$2/2)+'P4(R)'!D51*SIN(Resultados!$C$2/2)+'P6(R)'!D51*SIN(Resultados!$C$2/2))-('P1(L)'!G51*COS(Resultados!$C$2/2)+'P3(L)'!G51*COS(Resultados!$C$2/2)+'P5(L)'!G51*COS(Resultados!$C$2/2))-('P2(R)'!G51*COS(Resultados!$C$2/2)+'P4(R)'!G51*COS(Resultados!$C$2/2)+'P6(R)'!G51*COS(Resultados!$C$2/2))</f>
        <v>1.4921397450962104E-13</v>
      </c>
      <c r="C53" s="17">
        <f>-('P1(L)'!E51*SIN(Resultados!$C$2/2)+'P3(L)'!E51*SIN(Resultados!$C$2/2)+'P5(L)'!E51*SIN(Resultados!$C$2/2))+('P2(R)'!E51*SIN(Resultados!$C$2/2)+'P4(R)'!E51*SIN(Resultados!$C$2/2)+'P6(R)'!E51*SIN(Resultados!$C$2/2))</f>
        <v>-1.7763568394002505E-13</v>
      </c>
      <c r="D53" s="17">
        <f>-('P1(L)'!F51*SIN(Resultados!$C$2/2)+'P3(L)'!F51*SIN(Resultados!$C$2/2)+'P5(L)'!F51*SIN(Resultados!$C$2/2))+('P2(R)'!F51*SIN(Resultados!$C$2/2)+'P4(R)'!F51*SIN(Resultados!$C$2/2)+'P6(R)'!F51*SIN(Resultados!$C$2/2))</f>
        <v>0</v>
      </c>
      <c r="E53" s="17">
        <f>'P1(L)'!D51*COS(Resultados!$C$2/2)+'P3(L)'!D51*COS(Resultados!$C$2/2)+'P5(L)'!D51*COS(Resultados!$C$2/2)+'P2(R)'!D51*COS(Resultados!$C$2/2)+'P4(R)'!D51*COS(Resultados!$C$2/2)+'P6(R)'!D51*COS(Resultados!$C$2/2)-'P1(L)'!G51*SIN(Resultados!$C$2/2)-'P3(L)'!G51*SIN(Resultados!$C$2/2)-'P5(L)'!G51*SIN(Resultados!$C$2/2)+'P2(R)'!G51*SIN(Resultados!$C$2/2)+'P4(R)'!G51*SIN(Resultados!$C$2/2)+'P6(R)'!G51*SIN(Resultados!$C$2/2)</f>
        <v>0</v>
      </c>
      <c r="F53" s="16">
        <f>'P1(L)'!J51+'P2(R)'!J51+'P3(L)'!J51+'P4(R)'!J51+'P5(L)'!J51+'P6(R)'!J51</f>
        <v>532.9014727965606</v>
      </c>
      <c r="G53" s="16">
        <f>'P1(L)'!K51+'P2(R)'!K51+'P3(L)'!K51+'P4(R)'!K51+'P5(L)'!K51+'P6(R)'!K51</f>
        <v>101.02284414133432</v>
      </c>
      <c r="H53" s="16">
        <f>'P1(L)'!L51+'P2(R)'!L51+'P3(L)'!L51+'P4(R)'!L51+'P5(L)'!L51+'P6(R)'!L51</f>
        <v>-1.0744338316423807</v>
      </c>
      <c r="I53" s="17">
        <f>'P1(L)'!M51+'P2(R)'!M51+'P3(L)'!M51+'P4(R)'!M51+'P5(L)'!M51+'P6(R)'!M51</f>
        <v>0</v>
      </c>
      <c r="J53" s="17">
        <f>'P1(L)'!N51+'P2(R)'!N51+'P3(L)'!N51+'P4(R)'!N51+'P5(L)'!N51+'P6(R)'!N51</f>
        <v>0</v>
      </c>
      <c r="K53" s="17">
        <f>'P1(L)'!O51+'P2(R)'!O51+'P3(L)'!O51+'P4(R)'!O51+'P5(L)'!O51+'P6(R)'!O51</f>
        <v>7.5606950842054843</v>
      </c>
      <c r="L53" s="17">
        <f>'P1(L)'!P51+'P2(R)'!P51+'P3(L)'!P51+'P4(R)'!P51+'P5(L)'!P51+'P6(R)'!P51</f>
        <v>-5.9674487573602164E-16</v>
      </c>
      <c r="M53" s="17">
        <f>'P1(L)'!Q51+'P2(R)'!Q51+'P3(L)'!Q51+'P4(R)'!Q51+'P5(L)'!Q51+'P6(R)'!Q51</f>
        <v>1.3183898417423734E-16</v>
      </c>
      <c r="N53">
        <f>(0*'P1(L)'!D51+0.02*'P2(R)'!D51+0.09*'P3(L)'!D51+(0.02+0.09)*'P4(R)'!D51+2*0.09*'P5(L)'!D51+(0.02+2*0.09)*'P6(R)'!D51)*COS($C$2/2)</f>
        <v>23.716275559486295</v>
      </c>
      <c r="O53">
        <f>(0*'P1(L)'!E51+0.02*'P2(R)'!E51+0.09*'P3(L)'!E51+(0.02+0.09)*'P4(R)'!E51+2*0.09*'P5(L)'!E51+(0.02+2*0.09)*'P6(R)'!E51)*COS($C$2/2)</f>
        <v>-1.2560739669470201E-15</v>
      </c>
      <c r="P53">
        <f>(0*'P1(L)'!F51+0.02*'P2(R)'!F51+0.09*'P3(L)'!F51+(0.02+0.09)*'P4(R)'!F51+2*0.09*'P5(L)'!F51+(0.02+2*0.09)*'P6(R)'!F51)*COS($C$2/2)</f>
        <v>-0.40708385733034153</v>
      </c>
      <c r="Q53">
        <f>(0*'P1(L)'!G51+0.02*'P2(R)'!G51+0.09*'P3(L)'!G51+(0.02+0.09)*'P4(R)'!G51+2*0.09*'P5(L)'!G51+(0.02+2*0.09)*'P6(R)'!G51)*COS($C$2/2)</f>
        <v>-29.735841843305181</v>
      </c>
      <c r="R53" s="17">
        <f>(0*'P1(L)'!D51-0.02*'P2(R)'!D51+0.09*'P3(L)'!D51-(0.02+0.09)*'P4(R)'!D51+2*0.09*'P5(L)'!D51-(0.02+2*0.09)*'P6(R)'!D51)*SIN($C$2/2)</f>
        <v>61.783010115282693</v>
      </c>
      <c r="S53" s="17">
        <f>(0*'P1(L)'!E51-0.02*'P2(R)'!E51+0.09*'P3(L)'!E51-(0.02+0.09)*'P4(R)'!E51+2*0.09*'P5(L)'!E51-(0.02+2*0.09)*'P6(R)'!E51)*SIN($C$2/2)</f>
        <v>11.65581755865659</v>
      </c>
      <c r="T53" s="17">
        <f>(0*'P1(L)'!F51-0.02*'P2(R)'!F51+0.09*'P3(L)'!F51-(0.02+0.09)*'P4(R)'!F51+2*0.09*'P5(L)'!F51-(0.02+2*0.09)*'P6(R)'!F51)*SIN($C$2/2)</f>
        <v>-7.8504622934188746E-17</v>
      </c>
      <c r="U53" s="17">
        <f>(0*'P1(L)'!G51-0.02*'P2(R)'!G51+0.09*'P3(L)'!G51-(0.02+0.09)*'P4(R)'!G51+2*0.09*'P5(L)'!G51-(0.02+2*0.09)*'P6(R)'!G51)*SIN($C$2/2)</f>
        <v>11.414520235146064</v>
      </c>
      <c r="V53">
        <f>-('P1(L)'!R51+'P2(R)'!R51+'P3(L)'!R51+'P4(R)'!R51+'P5(L)'!R51+'P6(R)'!R51)</f>
        <v>632.83467421890612</v>
      </c>
      <c r="W53">
        <f t="shared" si="0"/>
        <v>632.84988310625249</v>
      </c>
      <c r="X53">
        <f t="shared" si="1"/>
        <v>-6.4266501411492278</v>
      </c>
      <c r="Y53">
        <f t="shared" si="2"/>
        <v>84.853347909085358</v>
      </c>
    </row>
    <row r="54" spans="2:25">
      <c r="B54" s="17">
        <f xml:space="preserve"> -('P1(L)'!D52*SIN(Resultados!$C$2/2)+'P3(L)'!D52*SIN(Resultados!$C$2/2)+'P5(L)'!D52*SIN(Resultados!$C$2/2))+('P2(R)'!D52*SIN(Resultados!$C$2/2)+'P4(R)'!D52*SIN(Resultados!$C$2/2)+'P6(R)'!D52*SIN(Resultados!$C$2/2))-('P1(L)'!G52*COS(Resultados!$C$2/2)+'P3(L)'!G52*COS(Resultados!$C$2/2)+'P5(L)'!G52*COS(Resultados!$C$2/2))-('P2(R)'!G52*COS(Resultados!$C$2/2)+'P4(R)'!G52*COS(Resultados!$C$2/2)+'P6(R)'!G52*COS(Resultados!$C$2/2))</f>
        <v>-6.0396132539608516E-14</v>
      </c>
      <c r="C54" s="17">
        <f>-('P1(L)'!E52*SIN(Resultados!$C$2/2)+'P3(L)'!E52*SIN(Resultados!$C$2/2)+'P5(L)'!E52*SIN(Resultados!$C$2/2))+('P2(R)'!E52*SIN(Resultados!$C$2/2)+'P4(R)'!E52*SIN(Resultados!$C$2/2)+'P6(R)'!E52*SIN(Resultados!$C$2/2))</f>
        <v>-9.2370555648813024E-14</v>
      </c>
      <c r="D54" s="17">
        <f>-('P1(L)'!F52*SIN(Resultados!$C$2/2)+'P3(L)'!F52*SIN(Resultados!$C$2/2)+'P5(L)'!F52*SIN(Resultados!$C$2/2))+('P2(R)'!F52*SIN(Resultados!$C$2/2)+'P4(R)'!F52*SIN(Resultados!$C$2/2)+'P6(R)'!F52*SIN(Resultados!$C$2/2))</f>
        <v>0</v>
      </c>
      <c r="E54" s="17">
        <f>'P1(L)'!D52*COS(Resultados!$C$2/2)+'P3(L)'!D52*COS(Resultados!$C$2/2)+'P5(L)'!D52*COS(Resultados!$C$2/2)+'P2(R)'!D52*COS(Resultados!$C$2/2)+'P4(R)'!D52*COS(Resultados!$C$2/2)+'P6(R)'!D52*COS(Resultados!$C$2/2)-'P1(L)'!G52*SIN(Resultados!$C$2/2)-'P3(L)'!G52*SIN(Resultados!$C$2/2)-'P5(L)'!G52*SIN(Resultados!$C$2/2)+'P2(R)'!G52*SIN(Resultados!$C$2/2)+'P4(R)'!G52*SIN(Resultados!$C$2/2)+'P6(R)'!G52*SIN(Resultados!$C$2/2)</f>
        <v>0</v>
      </c>
      <c r="F54" s="16">
        <f>'P1(L)'!J52+'P2(R)'!J52+'P3(L)'!J52+'P4(R)'!J52+'P5(L)'!J52+'P6(R)'!J52</f>
        <v>544.56367716205159</v>
      </c>
      <c r="G54" s="16">
        <f>'P1(L)'!K52+'P2(R)'!K52+'P3(L)'!K52+'P4(R)'!K52+'P5(L)'!K52+'P6(R)'!K52</f>
        <v>104.90887872592408</v>
      </c>
      <c r="H54" s="16">
        <f>'P1(L)'!L52+'P2(R)'!L52+'P3(L)'!L52+'P4(R)'!L52+'P5(L)'!L52+'P6(R)'!L52</f>
        <v>-0.72374961167506469</v>
      </c>
      <c r="I54" s="17">
        <f>'P1(L)'!M52+'P2(R)'!M52+'P3(L)'!M52+'P4(R)'!M52+'P5(L)'!M52+'P6(R)'!M52</f>
        <v>0</v>
      </c>
      <c r="J54" s="17">
        <f>'P1(L)'!N52+'P2(R)'!N52+'P3(L)'!N52+'P4(R)'!N52+'P5(L)'!N52+'P6(R)'!N52</f>
        <v>0</v>
      </c>
      <c r="K54" s="17">
        <f>'P1(L)'!O52+'P2(R)'!O52+'P3(L)'!O52+'P4(R)'!O52+'P5(L)'!O52+'P6(R)'!O52</f>
        <v>8.0702532836158962</v>
      </c>
      <c r="L54" s="17">
        <f>'P1(L)'!P52+'P2(R)'!P52+'P3(L)'!P52+'P4(R)'!P52+'P5(L)'!P52+'P6(R)'!P52</f>
        <v>-1.9428902930940239E-16</v>
      </c>
      <c r="M54" s="17">
        <f>'P1(L)'!Q52+'P2(R)'!Q52+'P3(L)'!Q52+'P4(R)'!Q52+'P5(L)'!Q52+'P6(R)'!Q52</f>
        <v>-1.1102230246251565E-16</v>
      </c>
      <c r="N54">
        <f>(0*'P1(L)'!D52+0.02*'P2(R)'!D52+0.09*'P3(L)'!D52+(0.02+0.09)*'P4(R)'!D52+2*0.09*'P5(L)'!D52+(0.02+2*0.09)*'P6(R)'!D52)*COS($C$2/2)</f>
        <v>26.917246142031885</v>
      </c>
      <c r="O54">
        <f>(0*'P1(L)'!E52+0.02*'P2(R)'!E52+0.09*'P3(L)'!E52+(0.02+0.09)*'P4(R)'!E52+2*0.09*'P5(L)'!E52+(0.02+2*0.09)*'P6(R)'!E52)*COS($C$2/2)</f>
        <v>2.5121479338940403E-15</v>
      </c>
      <c r="P54">
        <f>(0*'P1(L)'!F52+0.02*'P2(R)'!F52+0.09*'P3(L)'!F52+(0.02+0.09)*'P4(R)'!F52+2*0.09*'P5(L)'!F52+(0.02+2*0.09)*'P6(R)'!F52)*COS($C$2/2)</f>
        <v>-0.40708385733034158</v>
      </c>
      <c r="Q54">
        <f>(0*'P1(L)'!G52+0.02*'P2(R)'!G52+0.09*'P3(L)'!G52+(0.02+0.09)*'P4(R)'!G52+2*0.09*'P5(L)'!G52+(0.02+2*0.09)*'P6(R)'!G52)*COS($C$2/2)</f>
        <v>-29.097700073954645</v>
      </c>
      <c r="R54" s="17">
        <f>(0*'P1(L)'!D52-0.02*'P2(R)'!D52+0.09*'P3(L)'!D52-(0.02+0.09)*'P4(R)'!D52+2*0.09*'P5(L)'!D52-(0.02+2*0.09)*'P6(R)'!D52)*SIN($C$2/2)</f>
        <v>60.457124687235016</v>
      </c>
      <c r="S54" s="17">
        <f>(0*'P1(L)'!E52-0.02*'P2(R)'!E52+0.09*'P3(L)'!E52-(0.02+0.09)*'P4(R)'!E52+2*0.09*'P5(L)'!E52-(0.02+2*0.09)*'P6(R)'!E52)*SIN($C$2/2)</f>
        <v>10.494945269412167</v>
      </c>
      <c r="T54" s="17">
        <f>(0*'P1(L)'!F52-0.02*'P2(R)'!F52+0.09*'P3(L)'!F52-(0.02+0.09)*'P4(R)'!F52+2*0.09*'P5(L)'!F52-(0.02+2*0.09)*'P6(R)'!F52)*SIN($C$2/2)</f>
        <v>-3.9252311467094373E-17</v>
      </c>
      <c r="U54" s="17">
        <f>(0*'P1(L)'!G52-0.02*'P2(R)'!G52+0.09*'P3(L)'!G52-(0.02+0.09)*'P4(R)'!G52+2*0.09*'P5(L)'!G52-(0.02+2*0.09)*'P6(R)'!G52)*SIN($C$2/2)</f>
        <v>12.955130749428907</v>
      </c>
      <c r="V54">
        <f>-('P1(L)'!R52+'P2(R)'!R52+'P3(L)'!R52+'P4(R)'!R52+'P5(L)'!R52+'P6(R)'!R52)</f>
        <v>648.72722356639076</v>
      </c>
      <c r="W54">
        <f t="shared" si="0"/>
        <v>648.74880627630057</v>
      </c>
      <c r="X54">
        <f t="shared" si="1"/>
        <v>-2.5875377892530977</v>
      </c>
      <c r="Y54">
        <f t="shared" si="2"/>
        <v>83.907200706076082</v>
      </c>
    </row>
    <row r="55" spans="2:25">
      <c r="B55" s="17">
        <f xml:space="preserve"> -('P1(L)'!D53*SIN(Resultados!$C$2/2)+'P3(L)'!D53*SIN(Resultados!$C$2/2)+'P5(L)'!D53*SIN(Resultados!$C$2/2))+('P2(R)'!D53*SIN(Resultados!$C$2/2)+'P4(R)'!D53*SIN(Resultados!$C$2/2)+'P6(R)'!D53*SIN(Resultados!$C$2/2))-('P1(L)'!G53*COS(Resultados!$C$2/2)+'P3(L)'!G53*COS(Resultados!$C$2/2)+'P5(L)'!G53*COS(Resultados!$C$2/2))-('P2(R)'!G53*COS(Resultados!$C$2/2)+'P4(R)'!G53*COS(Resultados!$C$2/2)+'P6(R)'!G53*COS(Resultados!$C$2/2))</f>
        <v>-7.1054273576010019E-14</v>
      </c>
      <c r="C55" s="17">
        <f>-('P1(L)'!E53*SIN(Resultados!$C$2/2)+'P3(L)'!E53*SIN(Resultados!$C$2/2)+'P5(L)'!E53*SIN(Resultados!$C$2/2))+('P2(R)'!E53*SIN(Resultados!$C$2/2)+'P4(R)'!E53*SIN(Resultados!$C$2/2)+'P6(R)'!E53*SIN(Resultados!$C$2/2))</f>
        <v>-1.2079226507921703E-13</v>
      </c>
      <c r="D55" s="17">
        <f>-('P1(L)'!F53*SIN(Resultados!$C$2/2)+'P3(L)'!F53*SIN(Resultados!$C$2/2)+'P5(L)'!F53*SIN(Resultados!$C$2/2))+('P2(R)'!F53*SIN(Resultados!$C$2/2)+'P4(R)'!F53*SIN(Resultados!$C$2/2)+'P6(R)'!F53*SIN(Resultados!$C$2/2))</f>
        <v>-3.3306690738754696E-16</v>
      </c>
      <c r="E55" s="17">
        <f>'P1(L)'!D53*COS(Resultados!$C$2/2)+'P3(L)'!D53*COS(Resultados!$C$2/2)+'P5(L)'!D53*COS(Resultados!$C$2/2)+'P2(R)'!D53*COS(Resultados!$C$2/2)+'P4(R)'!D53*COS(Resultados!$C$2/2)+'P6(R)'!D53*COS(Resultados!$C$2/2)-'P1(L)'!G53*SIN(Resultados!$C$2/2)-'P3(L)'!G53*SIN(Resultados!$C$2/2)-'P5(L)'!G53*SIN(Resultados!$C$2/2)+'P2(R)'!G53*SIN(Resultados!$C$2/2)+'P4(R)'!G53*SIN(Resultados!$C$2/2)+'P6(R)'!G53*SIN(Resultados!$C$2/2)</f>
        <v>0</v>
      </c>
      <c r="F55" s="16">
        <f>'P1(L)'!J53+'P2(R)'!J53+'P3(L)'!J53+'P4(R)'!J53+'P5(L)'!J53+'P6(R)'!J53</f>
        <v>554.03340158681783</v>
      </c>
      <c r="G55" s="16">
        <f>'P1(L)'!K53+'P2(R)'!K53+'P3(L)'!K53+'P4(R)'!K53+'P5(L)'!K53+'P6(R)'!K53</f>
        <v>107.03527715806057</v>
      </c>
      <c r="H55" s="16">
        <f>'P1(L)'!L53+'P2(R)'!L53+'P3(L)'!L53+'P4(R)'!L53+'P5(L)'!L53+'P6(R)'!L53</f>
        <v>-0.35916032775917167</v>
      </c>
      <c r="I55" s="17">
        <f>'P1(L)'!M53+'P2(R)'!M53+'P3(L)'!M53+'P4(R)'!M53+'P5(L)'!M53+'P6(R)'!M53</f>
        <v>0</v>
      </c>
      <c r="J55" s="17">
        <f>'P1(L)'!N53+'P2(R)'!N53+'P3(L)'!N53+'P4(R)'!N53+'P5(L)'!N53+'P6(R)'!N53</f>
        <v>0</v>
      </c>
      <c r="K55" s="17">
        <f>'P1(L)'!O53+'P2(R)'!O53+'P3(L)'!O53+'P4(R)'!O53+'P5(L)'!O53+'P6(R)'!O53</f>
        <v>8.381095063548603</v>
      </c>
      <c r="L55" s="17">
        <f>'P1(L)'!P53+'P2(R)'!P53+'P3(L)'!P53+'P4(R)'!P53+'P5(L)'!P53+'P6(R)'!P53</f>
        <v>-1.1379786002407855E-15</v>
      </c>
      <c r="M55" s="17">
        <f>'P1(L)'!Q53+'P2(R)'!Q53+'P3(L)'!Q53+'P4(R)'!Q53+'P5(L)'!Q53+'P6(R)'!Q53</f>
        <v>2.6367796834847468E-16</v>
      </c>
      <c r="N55">
        <f>(0*'P1(L)'!D53+0.02*'P2(R)'!D53+0.09*'P3(L)'!D53+(0.02+0.09)*'P4(R)'!D53+2*0.09*'P5(L)'!D53+(0.02+2*0.09)*'P6(R)'!D53)*COS($C$2/2)</f>
        <v>30.044438423896953</v>
      </c>
      <c r="O55">
        <f>(0*'P1(L)'!E53+0.02*'P2(R)'!E53+0.09*'P3(L)'!E53+(0.02+0.09)*'P4(R)'!E53+2*0.09*'P5(L)'!E53+(0.02+2*0.09)*'P6(R)'!E53)*COS($C$2/2)</f>
        <v>1.2560739669470201E-15</v>
      </c>
      <c r="P55">
        <f>(0*'P1(L)'!F53+0.02*'P2(R)'!F53+0.09*'P3(L)'!F53+(0.02+0.09)*'P4(R)'!F53+2*0.09*'P5(L)'!F53+(0.02+2*0.09)*'P6(R)'!F53)*COS($C$2/2)</f>
        <v>-0.38929233935993257</v>
      </c>
      <c r="Q55">
        <f>(0*'P1(L)'!G53+0.02*'P2(R)'!G53+0.09*'P3(L)'!G53+(0.02+0.09)*'P4(R)'!G53+2*0.09*'P5(L)'!G53+(0.02+2*0.09)*'P6(R)'!G53)*COS($C$2/2)</f>
        <v>-28.379803531257739</v>
      </c>
      <c r="R55" s="17">
        <f>(0*'P1(L)'!D53-0.02*'P2(R)'!D53+0.09*'P3(L)'!D53-(0.02+0.09)*'P4(R)'!D53+2*0.09*'P5(L)'!D53-(0.02+2*0.09)*'P6(R)'!D53)*SIN($C$2/2)</f>
        <v>58.965530482742892</v>
      </c>
      <c r="S55" s="17">
        <f>(0*'P1(L)'!E53-0.02*'P2(R)'!E53+0.09*'P3(L)'!E53-(0.02+0.09)*'P4(R)'!E53+2*0.09*'P5(L)'!E53-(0.02+2*0.09)*'P6(R)'!E53)*SIN($C$2/2)</f>
        <v>9.2190881635875801</v>
      </c>
      <c r="T55" s="17">
        <f>(0*'P1(L)'!F53-0.02*'P2(R)'!F53+0.09*'P3(L)'!F53-(0.02+0.09)*'P4(R)'!F53+2*0.09*'P5(L)'!F53-(0.02+2*0.09)*'P6(R)'!F53)*SIN($C$2/2)</f>
        <v>5.887846720064156E-17</v>
      </c>
      <c r="U55" s="17">
        <f>(0*'P1(L)'!G53-0.02*'P2(R)'!G53+0.09*'P3(L)'!G53-(0.02+0.09)*'P4(R)'!G53+2*0.09*'P5(L)'!G53-(0.02+2*0.09)*'P6(R)'!G53)*SIN($C$2/2)</f>
        <v>14.460232150827647</v>
      </c>
      <c r="V55">
        <f>-('P1(L)'!R53+'P2(R)'!R53+'P3(L)'!R53+'P4(R)'!R53+'P5(L)'!R53+'P6(R)'!R53)</f>
        <v>660.68370727506374</v>
      </c>
      <c r="W55">
        <f t="shared" si="0"/>
        <v>660.70951841711928</v>
      </c>
      <c r="X55">
        <f t="shared" si="1"/>
        <v>1.2753425532792804</v>
      </c>
      <c r="Y55">
        <f t="shared" si="2"/>
        <v>82.644850797158128</v>
      </c>
    </row>
    <row r="56" spans="2:25">
      <c r="B56" s="17">
        <f xml:space="preserve"> -('P1(L)'!D54*SIN(Resultados!$C$2/2)+'P3(L)'!D54*SIN(Resultados!$C$2/2)+'P5(L)'!D54*SIN(Resultados!$C$2/2))+('P2(R)'!D54*SIN(Resultados!$C$2/2)+'P4(R)'!D54*SIN(Resultados!$C$2/2)+'P6(R)'!D54*SIN(Resultados!$C$2/2))-('P1(L)'!G54*COS(Resultados!$C$2/2)+'P3(L)'!G54*COS(Resultados!$C$2/2)+'P5(L)'!G54*COS(Resultados!$C$2/2))-('P2(R)'!G54*COS(Resultados!$C$2/2)+'P4(R)'!G54*COS(Resultados!$C$2/2)+'P6(R)'!G54*COS(Resultados!$C$2/2))</f>
        <v>1.4921397450962104E-13</v>
      </c>
      <c r="C56" s="17">
        <f>-('P1(L)'!E54*SIN(Resultados!$C$2/2)+'P3(L)'!E54*SIN(Resultados!$C$2/2)+'P5(L)'!E54*SIN(Resultados!$C$2/2))+('P2(R)'!E54*SIN(Resultados!$C$2/2)+'P4(R)'!E54*SIN(Resultados!$C$2/2)+'P6(R)'!E54*SIN(Resultados!$C$2/2))</f>
        <v>7.1054273576010019E-15</v>
      </c>
      <c r="D56" s="17">
        <f>-('P1(L)'!F54*SIN(Resultados!$C$2/2)+'P3(L)'!F54*SIN(Resultados!$C$2/2)+'P5(L)'!F54*SIN(Resultados!$C$2/2))+('P2(R)'!F54*SIN(Resultados!$C$2/2)+'P4(R)'!F54*SIN(Resultados!$C$2/2)+'P6(R)'!F54*SIN(Resultados!$C$2/2))</f>
        <v>3.7747582837255322E-15</v>
      </c>
      <c r="E56" s="17">
        <f>'P1(L)'!D54*COS(Resultados!$C$2/2)+'P3(L)'!D54*COS(Resultados!$C$2/2)+'P5(L)'!D54*COS(Resultados!$C$2/2)+'P2(R)'!D54*COS(Resultados!$C$2/2)+'P4(R)'!D54*COS(Resultados!$C$2/2)+'P6(R)'!D54*COS(Resultados!$C$2/2)-'P1(L)'!G54*SIN(Resultados!$C$2/2)-'P3(L)'!G54*SIN(Resultados!$C$2/2)-'P5(L)'!G54*SIN(Resultados!$C$2/2)+'P2(R)'!G54*SIN(Resultados!$C$2/2)+'P4(R)'!G54*SIN(Resultados!$C$2/2)+'P6(R)'!G54*SIN(Resultados!$C$2/2)</f>
        <v>2.5579538487363607E-13</v>
      </c>
      <c r="F56" s="16">
        <f>'P1(L)'!J54+'P2(R)'!J54+'P3(L)'!J54+'P4(R)'!J54+'P5(L)'!J54+'P6(R)'!J54</f>
        <v>561.10152887266383</v>
      </c>
      <c r="G56" s="16">
        <f>'P1(L)'!K54+'P2(R)'!K54+'P3(L)'!K54+'P4(R)'!K54+'P5(L)'!K54+'P6(R)'!K54</f>
        <v>107.38142926777618</v>
      </c>
      <c r="H56" s="16">
        <f>'P1(L)'!L54+'P2(R)'!L54+'P3(L)'!L54+'P4(R)'!L54+'P5(L)'!L54+'P6(R)'!L54</f>
        <v>-2.3818748626093138E-16</v>
      </c>
      <c r="I56" s="17">
        <f>'P1(L)'!M54+'P2(R)'!M54+'P3(L)'!M54+'P4(R)'!M54+'P5(L)'!M54+'P6(R)'!M54</f>
        <v>0</v>
      </c>
      <c r="J56" s="17">
        <f>'P1(L)'!N54+'P2(R)'!N54+'P3(L)'!N54+'P4(R)'!N54+'P5(L)'!N54+'P6(R)'!N54</f>
        <v>-6.2172489379008766E-15</v>
      </c>
      <c r="K56" s="17">
        <f>'P1(L)'!O54+'P2(R)'!O54+'P3(L)'!O54+'P4(R)'!O54+'P5(L)'!O54+'P6(R)'!O54</f>
        <v>8.4855664677569553</v>
      </c>
      <c r="L56" s="17">
        <f>'P1(L)'!P54+'P2(R)'!P54+'P3(L)'!P54+'P4(R)'!P54+'P5(L)'!P54+'P6(R)'!P54</f>
        <v>0</v>
      </c>
      <c r="M56" s="17">
        <f>'P1(L)'!Q54+'P2(R)'!Q54+'P3(L)'!Q54+'P4(R)'!Q54+'P5(L)'!Q54+'P6(R)'!Q54</f>
        <v>-1.474514954580286E-16</v>
      </c>
      <c r="N56">
        <f>(0*'P1(L)'!D54+0.02*'P2(R)'!D54+0.09*'P3(L)'!D54+(0.02+0.09)*'P4(R)'!D54+2*0.09*'P5(L)'!D54+(0.02+2*0.09)*'P6(R)'!D54)*COS($C$2/2)</f>
        <v>33.089280988405534</v>
      </c>
      <c r="O56">
        <f>(0*'P1(L)'!E54+0.02*'P2(R)'!E54+0.09*'P3(L)'!E54+(0.02+0.09)*'P4(R)'!E54+2*0.09*'P5(L)'!E54+(0.02+2*0.09)*'P6(R)'!E54)*COS($C$2/2)</f>
        <v>8.7925177686291403E-15</v>
      </c>
      <c r="P56">
        <f>(0*'P1(L)'!F54+0.02*'P2(R)'!F54+0.09*'P3(L)'!F54+(0.02+0.09)*'P4(R)'!F54+2*0.09*'P5(L)'!F54+(0.02+2*0.09)*'P6(R)'!F54)*COS($C$2/2)</f>
        <v>-0.35448687812759344</v>
      </c>
      <c r="Q56">
        <f>(0*'P1(L)'!G54+0.02*'P2(R)'!G54+0.09*'P3(L)'!G54+(0.02+0.09)*'P4(R)'!G54+2*0.09*'P5(L)'!G54+(0.02+2*0.09)*'P6(R)'!G54)*COS($C$2/2)</f>
        <v>-27.584119919737603</v>
      </c>
      <c r="R56" s="17">
        <f>(0*'P1(L)'!D54-0.02*'P2(R)'!D54+0.09*'P3(L)'!D54-(0.02+0.09)*'P4(R)'!D54+2*0.09*'P5(L)'!D54-(0.02+2*0.09)*'P6(R)'!D54)*SIN($C$2/2)</f>
        <v>57.31231585784122</v>
      </c>
      <c r="S56" s="17">
        <f>(0*'P1(L)'!E54-0.02*'P2(R)'!E54+0.09*'P3(L)'!E54-(0.02+0.09)*'P4(R)'!E54+2*0.09*'P5(L)'!E54-(0.02+2*0.09)*'P6(R)'!E54)*SIN($C$2/2)</f>
        <v>7.842224798624482</v>
      </c>
      <c r="T56" s="17">
        <f>(0*'P1(L)'!F54-0.02*'P2(R)'!F54+0.09*'P3(L)'!F54-(0.02+0.09)*'P4(R)'!F54+2*0.09*'P5(L)'!F54-(0.02+2*0.09)*'P6(R)'!F54)*SIN($C$2/2)</f>
        <v>-7.6542007360834031E-16</v>
      </c>
      <c r="U56" s="17">
        <f>(0*'P1(L)'!G54-0.02*'P2(R)'!G54+0.09*'P3(L)'!G54-(0.02+0.09)*'P4(R)'!G54+2*0.09*'P5(L)'!G54-(0.02+2*0.09)*'P6(R)'!G54)*SIN($C$2/2)</f>
        <v>15.925699061019397</v>
      </c>
      <c r="V56">
        <f>-('P1(L)'!R54+'P2(R)'!R54+'P3(L)'!R54+'P4(R)'!R54+'P5(L)'!R54+'P6(R)'!R54)</f>
        <v>668.45557775942575</v>
      </c>
      <c r="W56">
        <f t="shared" si="0"/>
        <v>668.48295814044002</v>
      </c>
      <c r="X56">
        <f t="shared" si="1"/>
        <v>5.150674190540343</v>
      </c>
      <c r="Y56">
        <f t="shared" si="2"/>
        <v>81.0802397174851</v>
      </c>
    </row>
    <row r="57" spans="2:25">
      <c r="B57" s="17">
        <f xml:space="preserve"> -('P1(L)'!D55*SIN(Resultados!$C$2/2)+'P3(L)'!D55*SIN(Resultados!$C$2/2)+'P5(L)'!D55*SIN(Resultados!$C$2/2))+('P2(R)'!D55*SIN(Resultados!$C$2/2)+'P4(R)'!D55*SIN(Resultados!$C$2/2)+'P6(R)'!D55*SIN(Resultados!$C$2/2))-('P1(L)'!G55*COS(Resultados!$C$2/2)+'P3(L)'!G55*COS(Resultados!$C$2/2)+'P5(L)'!G55*COS(Resultados!$C$2/2))-('P2(R)'!G55*COS(Resultados!$C$2/2)+'P4(R)'!G55*COS(Resultados!$C$2/2)+'P6(R)'!G55*COS(Resultados!$C$2/2))</f>
        <v>-5.6843418860808015E-14</v>
      </c>
      <c r="C57" s="17">
        <f>-('P1(L)'!E55*SIN(Resultados!$C$2/2)+'P3(L)'!E55*SIN(Resultados!$C$2/2)+'P5(L)'!E55*SIN(Resultados!$C$2/2))+('P2(R)'!E55*SIN(Resultados!$C$2/2)+'P4(R)'!E55*SIN(Resultados!$C$2/2)+'P6(R)'!E55*SIN(Resultados!$C$2/2))</f>
        <v>4.9737991503207013E-14</v>
      </c>
      <c r="D57" s="17">
        <f>-('P1(L)'!F55*SIN(Resultados!$C$2/2)+'P3(L)'!F55*SIN(Resultados!$C$2/2)+'P5(L)'!F55*SIN(Resultados!$C$2/2))+('P2(R)'!F55*SIN(Resultados!$C$2/2)+'P4(R)'!F55*SIN(Resultados!$C$2/2)+'P6(R)'!F55*SIN(Resultados!$C$2/2))</f>
        <v>-1.1102230246251565E-16</v>
      </c>
      <c r="E57" s="17">
        <f>'P1(L)'!D55*COS(Resultados!$C$2/2)+'P3(L)'!D55*COS(Resultados!$C$2/2)+'P5(L)'!D55*COS(Resultados!$C$2/2)+'P2(R)'!D55*COS(Resultados!$C$2/2)+'P4(R)'!D55*COS(Resultados!$C$2/2)+'P6(R)'!D55*COS(Resultados!$C$2/2)-'P1(L)'!G55*SIN(Resultados!$C$2/2)-'P3(L)'!G55*SIN(Resultados!$C$2/2)-'P5(L)'!G55*SIN(Resultados!$C$2/2)+'P2(R)'!G55*SIN(Resultados!$C$2/2)+'P4(R)'!G55*SIN(Resultados!$C$2/2)+'P6(R)'!G55*SIN(Resultados!$C$2/2)</f>
        <v>0</v>
      </c>
      <c r="F57" s="16">
        <f>'P1(L)'!J55+'P2(R)'!J55+'P3(L)'!J55+'P4(R)'!J55+'P5(L)'!J55+'P6(R)'!J55</f>
        <v>565.60586674047499</v>
      </c>
      <c r="G57" s="16">
        <f>'P1(L)'!K55+'P2(R)'!K55+'P3(L)'!K55+'P4(R)'!K55+'P5(L)'!K55+'P6(R)'!K55</f>
        <v>105.981585799355</v>
      </c>
      <c r="H57" s="16">
        <f>'P1(L)'!L55+'P2(R)'!L55+'P3(L)'!L55+'P4(R)'!L55+'P5(L)'!L55+'P6(R)'!L55</f>
        <v>0.33588891931819254</v>
      </c>
      <c r="I57" s="17">
        <f>'P1(L)'!M55+'P2(R)'!M55+'P3(L)'!M55+'P4(R)'!M55+'P5(L)'!M55+'P6(R)'!M55</f>
        <v>0</v>
      </c>
      <c r="J57" s="17">
        <f>'P1(L)'!N55+'P2(R)'!N55+'P3(L)'!N55+'P4(R)'!N55+'P5(L)'!N55+'P6(R)'!N55</f>
        <v>0</v>
      </c>
      <c r="K57" s="17">
        <f>'P1(L)'!O55+'P2(R)'!O55+'P3(L)'!O55+'P4(R)'!O55+'P5(L)'!O55+'P6(R)'!O55</f>
        <v>8.3810950635486083</v>
      </c>
      <c r="L57" s="17">
        <f>'P1(L)'!P55+'P2(R)'!P55+'P3(L)'!P55+'P4(R)'!P55+'P5(L)'!P55+'P6(R)'!P55</f>
        <v>3.8857805861880479E-16</v>
      </c>
      <c r="M57" s="17">
        <f>'P1(L)'!Q55+'P2(R)'!Q55+'P3(L)'!Q55+'P4(R)'!Q55+'P5(L)'!Q55+'P6(R)'!Q55</f>
        <v>3.2740158283904696E-16</v>
      </c>
      <c r="N57">
        <f>(0*'P1(L)'!D55+0.02*'P2(R)'!D55+0.09*'P3(L)'!D55+(0.02+0.09)*'P4(R)'!D55+2*0.09*'P5(L)'!D55+(0.02+2*0.09)*'P6(R)'!D55)*COS($C$2/2)</f>
        <v>36.043428133732519</v>
      </c>
      <c r="O57">
        <f>(0*'P1(L)'!E55+0.02*'P2(R)'!E55+0.09*'P3(L)'!E55+(0.02+0.09)*'P4(R)'!E55+2*0.09*'P5(L)'!E55+(0.02+2*0.09)*'P6(R)'!E55)*COS($C$2/2)</f>
        <v>2.5121479338940403E-15</v>
      </c>
      <c r="P57">
        <f>(0*'P1(L)'!F55+0.02*'P2(R)'!F55+0.09*'P3(L)'!F55+(0.02+0.09)*'P4(R)'!F55+2*0.09*'P5(L)'!F55+(0.02+2*0.09)*'P6(R)'!F55)*COS($C$2/2)</f>
        <v>-0.30418863930431367</v>
      </c>
      <c r="Q57">
        <f>(0*'P1(L)'!G55+0.02*'P2(R)'!G55+0.09*'P3(L)'!G55+(0.02+0.09)*'P4(R)'!G55+2*0.09*'P5(L)'!G55+(0.02+2*0.09)*'P6(R)'!G55)*COS($C$2/2)</f>
        <v>-26.712830152866132</v>
      </c>
      <c r="R57" s="17">
        <f>(0*'P1(L)'!D55-0.02*'P2(R)'!D55+0.09*'P3(L)'!D55-(0.02+0.09)*'P4(R)'!D55+2*0.09*'P5(L)'!D55-(0.02+2*0.09)*'P6(R)'!D55)*SIN($C$2/2)</f>
        <v>55.502012158903547</v>
      </c>
      <c r="S57" s="17">
        <f>(0*'P1(L)'!E55-0.02*'P2(R)'!E55+0.09*'P3(L)'!E55-(0.02+0.09)*'P4(R)'!E55+2*0.09*'P5(L)'!E55-(0.02+2*0.09)*'P6(R)'!E55)*SIN($C$2/2)</f>
        <v>6.379440377676632</v>
      </c>
      <c r="T57" s="17">
        <f>(0*'P1(L)'!F55-0.02*'P2(R)'!F55+0.09*'P3(L)'!F55-(0.02+0.09)*'P4(R)'!F55+2*0.09*'P5(L)'!F55-(0.02+2*0.09)*'P6(R)'!F55)*SIN($C$2/2)</f>
        <v>1.9626155733547187E-17</v>
      </c>
      <c r="U57" s="17">
        <f>(0*'P1(L)'!G55-0.02*'P2(R)'!G55+0.09*'P3(L)'!G55-(0.02+0.09)*'P4(R)'!G55+2*0.09*'P5(L)'!G55-(0.02+2*0.09)*'P6(R)'!G55)*SIN($C$2/2)</f>
        <v>17.347514737066671</v>
      </c>
      <c r="V57">
        <f>-('P1(L)'!R55+'P2(R)'!R55+'P3(L)'!R55+'P4(R)'!R55+'P5(L)'!R55+'P6(R)'!R55)</f>
        <v>671.89723021111661</v>
      </c>
      <c r="W57">
        <f t="shared" si="0"/>
        <v>671.92334145914822</v>
      </c>
      <c r="X57">
        <f t="shared" si="1"/>
        <v>9.0264093415620721</v>
      </c>
      <c r="Y57">
        <f t="shared" si="2"/>
        <v>79.228967273646845</v>
      </c>
    </row>
    <row r="58" spans="2:25">
      <c r="B58" s="17">
        <f xml:space="preserve"> -('P1(L)'!D56*SIN(Resultados!$C$2/2)+'P3(L)'!D56*SIN(Resultados!$C$2/2)+'P5(L)'!D56*SIN(Resultados!$C$2/2))+('P2(R)'!D56*SIN(Resultados!$C$2/2)+'P4(R)'!D56*SIN(Resultados!$C$2/2)+'P6(R)'!D56*SIN(Resultados!$C$2/2))-('P1(L)'!G56*COS(Resultados!$C$2/2)+'P3(L)'!G56*COS(Resultados!$C$2/2)+'P5(L)'!G56*COS(Resultados!$C$2/2))-('P2(R)'!G56*COS(Resultados!$C$2/2)+'P4(R)'!G56*COS(Resultados!$C$2/2)+'P6(R)'!G56*COS(Resultados!$C$2/2))</f>
        <v>-5.0448534238967113E-13</v>
      </c>
      <c r="C58" s="17">
        <f>-('P1(L)'!E56*SIN(Resultados!$C$2/2)+'P3(L)'!E56*SIN(Resultados!$C$2/2)+'P5(L)'!E56*SIN(Resultados!$C$2/2))+('P2(R)'!E56*SIN(Resultados!$C$2/2)+'P4(R)'!E56*SIN(Resultados!$C$2/2)+'P6(R)'!E56*SIN(Resultados!$C$2/2))</f>
        <v>-6.3948846218409017E-14</v>
      </c>
      <c r="D58" s="17">
        <f>-('P1(L)'!F56*SIN(Resultados!$C$2/2)+'P3(L)'!F56*SIN(Resultados!$C$2/2)+'P5(L)'!F56*SIN(Resultados!$C$2/2))+('P2(R)'!F56*SIN(Resultados!$C$2/2)+'P4(R)'!F56*SIN(Resultados!$C$2/2)+'P6(R)'!F56*SIN(Resultados!$C$2/2))</f>
        <v>5.1902926401226068E-15</v>
      </c>
      <c r="E58" s="17">
        <f>'P1(L)'!D56*COS(Resultados!$C$2/2)+'P3(L)'!D56*COS(Resultados!$C$2/2)+'P5(L)'!D56*COS(Resultados!$C$2/2)+'P2(R)'!D56*COS(Resultados!$C$2/2)+'P4(R)'!D56*COS(Resultados!$C$2/2)+'P6(R)'!D56*COS(Resultados!$C$2/2)-'P1(L)'!G56*SIN(Resultados!$C$2/2)-'P3(L)'!G56*SIN(Resultados!$C$2/2)-'P5(L)'!G56*SIN(Resultados!$C$2/2)+'P2(R)'!G56*SIN(Resultados!$C$2/2)+'P4(R)'!G56*SIN(Resultados!$C$2/2)+'P6(R)'!G56*SIN(Resultados!$C$2/2)</f>
        <v>3.4106051316484809E-13</v>
      </c>
      <c r="F58" s="16">
        <f>'P1(L)'!J56+'P2(R)'!J56+'P3(L)'!J56+'P4(R)'!J56+'P5(L)'!J56+'P6(R)'!J56</f>
        <v>567.42878109871015</v>
      </c>
      <c r="G58" s="16">
        <f>'P1(L)'!K56+'P2(R)'!K56+'P3(L)'!K56+'P4(R)'!K56+'P5(L)'!K56+'P6(R)'!K56</f>
        <v>102.92019487389231</v>
      </c>
      <c r="H58" s="16">
        <f>'P1(L)'!L56+'P2(R)'!L56+'P3(L)'!L56+'P4(R)'!L56+'P5(L)'!L56+'P6(R)'!L56</f>
        <v>0.63310328345517908</v>
      </c>
      <c r="I58" s="17">
        <f>'P1(L)'!M56+'P2(R)'!M56+'P3(L)'!M56+'P4(R)'!M56+'P5(L)'!M56+'P6(R)'!M56</f>
        <v>0</v>
      </c>
      <c r="J58" s="17">
        <f>'P1(L)'!N56+'P2(R)'!N56+'P3(L)'!N56+'P4(R)'!N56+'P5(L)'!N56+'P6(R)'!N56</f>
        <v>-1.3766765505351941E-14</v>
      </c>
      <c r="K58" s="17">
        <f>'P1(L)'!O56+'P2(R)'!O56+'P3(L)'!O56+'P4(R)'!O56+'P5(L)'!O56+'P6(R)'!O56</f>
        <v>8.0702532836159175</v>
      </c>
      <c r="L58" s="17">
        <f>'P1(L)'!P56+'P2(R)'!P56+'P3(L)'!P56+'P4(R)'!P56+'P5(L)'!P56+'P6(R)'!P56</f>
        <v>-3.3306690738754696E-16</v>
      </c>
      <c r="M58" s="17">
        <f>'P1(L)'!Q56+'P2(R)'!Q56+'P3(L)'!Q56+'P4(R)'!Q56+'P5(L)'!Q56+'P6(R)'!Q56</f>
        <v>2.2551405187698492E-17</v>
      </c>
      <c r="N58">
        <f>(0*'P1(L)'!D56+0.02*'P2(R)'!D56+0.09*'P3(L)'!D56+(0.02+0.09)*'P4(R)'!D56+2*0.09*'P5(L)'!D56+(0.02+2*0.09)*'P6(R)'!D56)*COS($C$2/2)</f>
        <v>38.898782747892916</v>
      </c>
      <c r="O58">
        <f>(0*'P1(L)'!E56+0.02*'P2(R)'!E56+0.09*'P3(L)'!E56+(0.02+0.09)*'P4(R)'!E56+2*0.09*'P5(L)'!E56+(0.02+2*0.09)*'P6(R)'!E56)*COS($C$2/2)</f>
        <v>-5.0242958677880805E-15</v>
      </c>
      <c r="P58">
        <f>(0*'P1(L)'!F56+0.02*'P2(R)'!F56+0.09*'P3(L)'!F56+(0.02+0.09)*'P4(R)'!F56+2*0.09*'P5(L)'!F56+(0.02+2*0.09)*'P6(R)'!F56)*COS($C$2/2)</f>
        <v>-0.2405958972843977</v>
      </c>
      <c r="Q58">
        <f>(0*'P1(L)'!G56+0.02*'P2(R)'!G56+0.09*'P3(L)'!G56+(0.02+0.09)*'P4(R)'!G56+2*0.09*'P5(L)'!G56+(0.02+2*0.09)*'P6(R)'!G56)*COS($C$2/2)</f>
        <v>-25.768322375331714</v>
      </c>
      <c r="R58" s="17">
        <f>(0*'P1(L)'!D56-0.02*'P2(R)'!D56+0.09*'P3(L)'!D56-(0.02+0.09)*'P4(R)'!D56+2*0.09*'P5(L)'!D56-(0.02+2*0.09)*'P6(R)'!D56)*SIN($C$2/2)</f>
        <v>53.539581302535893</v>
      </c>
      <c r="S58" s="17">
        <f>(0*'P1(L)'!E56-0.02*'P2(R)'!E56+0.09*'P3(L)'!E56-(0.02+0.09)*'P4(R)'!E56+2*0.09*'P5(L)'!E56-(0.02+2*0.09)*'P6(R)'!E56)*SIN($C$2/2)</f>
        <v>4.8467614729672501</v>
      </c>
      <c r="T58" s="17">
        <f>(0*'P1(L)'!F56-0.02*'P2(R)'!F56+0.09*'P3(L)'!F56-(0.02+0.09)*'P4(R)'!F56+2*0.09*'P5(L)'!F56-(0.02+2*0.09)*'P6(R)'!F56)*SIN($C$2/2)</f>
        <v>-5.5443889947270801E-16</v>
      </c>
      <c r="U58" s="17">
        <f>(0*'P1(L)'!G56-0.02*'P2(R)'!G56+0.09*'P3(L)'!G56-(0.02+0.09)*'P4(R)'!G56+2*0.09*'P5(L)'!G56-(0.02+2*0.09)*'P6(R)'!G56)*SIN($C$2/2)</f>
        <v>18.721782081030568</v>
      </c>
      <c r="V58">
        <f>-('P1(L)'!R56+'P2(R)'!R56+'P3(L)'!R56+'P4(R)'!R56+'P5(L)'!R56+'P6(R)'!R56)</f>
        <v>670.95990298236006</v>
      </c>
      <c r="W58">
        <f t="shared" si="0"/>
        <v>670.98207925605766</v>
      </c>
      <c r="X58">
        <f t="shared" si="1"/>
        <v>12.889864475276795</v>
      </c>
      <c r="Y58">
        <f t="shared" si="2"/>
        <v>77.108124856533721</v>
      </c>
    </row>
    <row r="59" spans="2:25">
      <c r="B59" s="17">
        <f xml:space="preserve"> -('P1(L)'!D57*SIN(Resultados!$C$2/2)+'P3(L)'!D57*SIN(Resultados!$C$2/2)+'P5(L)'!D57*SIN(Resultados!$C$2/2))+('P2(R)'!D57*SIN(Resultados!$C$2/2)+'P4(R)'!D57*SIN(Resultados!$C$2/2)+'P6(R)'!D57*SIN(Resultados!$C$2/2))-('P1(L)'!G57*COS(Resultados!$C$2/2)+'P3(L)'!G57*COS(Resultados!$C$2/2)+'P5(L)'!G57*COS(Resultados!$C$2/2))-('P2(R)'!G57*COS(Resultados!$C$2/2)+'P4(R)'!G57*COS(Resultados!$C$2/2)+'P6(R)'!G57*COS(Resultados!$C$2/2))</f>
        <v>1.9895196601282805E-13</v>
      </c>
      <c r="C59" s="17">
        <f>-('P1(L)'!E57*SIN(Resultados!$C$2/2)+'P3(L)'!E57*SIN(Resultados!$C$2/2)+'P5(L)'!E57*SIN(Resultados!$C$2/2))+('P2(R)'!E57*SIN(Resultados!$C$2/2)+'P4(R)'!E57*SIN(Resultados!$C$2/2)+'P6(R)'!E57*SIN(Resultados!$C$2/2))</f>
        <v>-2.8421709430404007E-14</v>
      </c>
      <c r="D59" s="17">
        <f>-('P1(L)'!F57*SIN(Resultados!$C$2/2)+'P3(L)'!F57*SIN(Resultados!$C$2/2)+'P5(L)'!F57*SIN(Resultados!$C$2/2))+('P2(R)'!F57*SIN(Resultados!$C$2/2)+'P4(R)'!F57*SIN(Resultados!$C$2/2)+'P6(R)'!F57*SIN(Resultados!$C$2/2))</f>
        <v>4.7184478546569153E-15</v>
      </c>
      <c r="E59" s="17">
        <f>'P1(L)'!D57*COS(Resultados!$C$2/2)+'P3(L)'!D57*COS(Resultados!$C$2/2)+'P5(L)'!D57*COS(Resultados!$C$2/2)+'P2(R)'!D57*COS(Resultados!$C$2/2)+'P4(R)'!D57*COS(Resultados!$C$2/2)+'P6(R)'!D57*COS(Resultados!$C$2/2)-'P1(L)'!G57*SIN(Resultados!$C$2/2)-'P3(L)'!G57*SIN(Resultados!$C$2/2)-'P5(L)'!G57*SIN(Resultados!$C$2/2)+'P2(R)'!G57*SIN(Resultados!$C$2/2)+'P4(R)'!G57*SIN(Resultados!$C$2/2)+'P6(R)'!G57*SIN(Resultados!$C$2/2)</f>
        <v>0</v>
      </c>
      <c r="F59" s="16">
        <f>'P1(L)'!J57+'P2(R)'!J57+'P3(L)'!J57+'P4(R)'!J57+'P5(L)'!J57+'P6(R)'!J57</f>
        <v>566.49704918667499</v>
      </c>
      <c r="G59" s="16">
        <f>'P1(L)'!K57+'P2(R)'!K57+'P3(L)'!K57+'P4(R)'!K57+'P5(L)'!K57+'P6(R)'!K57</f>
        <v>98.326748330502312</v>
      </c>
      <c r="H59" s="16">
        <f>'P1(L)'!L57+'P2(R)'!L57+'P3(L)'!L57+'P4(R)'!L57+'P5(L)'!L57+'P6(R)'!L57</f>
        <v>0.879405546623237</v>
      </c>
      <c r="I59" s="17">
        <f>'P1(L)'!M57+'P2(R)'!M57+'P3(L)'!M57+'P4(R)'!M57+'P5(L)'!M57+'P6(R)'!M57</f>
        <v>0</v>
      </c>
      <c r="J59" s="17">
        <f>'P1(L)'!N57+'P2(R)'!N57+'P3(L)'!N57+'P4(R)'!N57+'P5(L)'!N57+'P6(R)'!N57</f>
        <v>-4.8849813083506888E-15</v>
      </c>
      <c r="K59" s="17">
        <f>'P1(L)'!O57+'P2(R)'!O57+'P3(L)'!O57+'P4(R)'!O57+'P5(L)'!O57+'P6(R)'!O57</f>
        <v>7.5606950842054932</v>
      </c>
      <c r="L59" s="17">
        <f>'P1(L)'!P57+'P2(R)'!P57+'P3(L)'!P57+'P4(R)'!P57+'P5(L)'!P57+'P6(R)'!P57</f>
        <v>-1.4155343563970746E-15</v>
      </c>
      <c r="M59" s="17">
        <f>'P1(L)'!Q57+'P2(R)'!Q57+'P3(L)'!Q57+'P4(R)'!Q57+'P5(L)'!Q57+'P6(R)'!Q57</f>
        <v>-5.9327542878406803E-16</v>
      </c>
      <c r="N59">
        <f>(0*'P1(L)'!D57+0.02*'P2(R)'!D57+0.09*'P3(L)'!D57+(0.02+0.09)*'P4(R)'!D57+2*0.09*'P5(L)'!D57+(0.02+2*0.09)*'P6(R)'!D57)*COS($C$2/2)</f>
        <v>41.647518502362601</v>
      </c>
      <c r="O59">
        <f>(0*'P1(L)'!E57+0.02*'P2(R)'!E57+0.09*'P3(L)'!E57+(0.02+0.09)*'P4(R)'!E57+2*0.09*'P5(L)'!E57+(0.02+2*0.09)*'P6(R)'!E57)*COS($C$2/2)</f>
        <v>1.3816813636417222E-14</v>
      </c>
      <c r="P59">
        <f>(0*'P1(L)'!F57+0.02*'P2(R)'!F57+0.09*'P3(L)'!F57+(0.02+0.09)*'P4(R)'!F57+2*0.09*'P5(L)'!F57+(0.02+2*0.09)*'P6(R)'!F57)*COS($C$2/2)</f>
        <v>-0.16648796004594546</v>
      </c>
      <c r="Q59">
        <f>(0*'P1(L)'!G57+0.02*'P2(R)'!G57+0.09*'P3(L)'!G57+(0.02+0.09)*'P4(R)'!G57+2*0.09*'P5(L)'!G57+(0.02+2*0.09)*'P6(R)'!G57)*COS($C$2/2)</f>
        <v>-24.753185417300617</v>
      </c>
      <c r="R59" s="17">
        <f>(0*'P1(L)'!D57-0.02*'P2(R)'!D57+0.09*'P3(L)'!D57-(0.02+0.09)*'P4(R)'!D57+2*0.09*'P5(L)'!D57-(0.02+2*0.09)*'P6(R)'!D57)*SIN($C$2/2)</f>
        <v>51.430402175308473</v>
      </c>
      <c r="S59" s="17">
        <f>(0*'P1(L)'!E57-0.02*'P2(R)'!E57+0.09*'P3(L)'!E57-(0.02+0.09)*'P4(R)'!E57+2*0.09*'P5(L)'!E57-(0.02+2*0.09)*'P6(R)'!E57)*SIN($C$2/2)</f>
        <v>3.2609804353099632</v>
      </c>
      <c r="T59" s="17">
        <f>(0*'P1(L)'!F57-0.02*'P2(R)'!F57+0.09*'P3(L)'!F57-(0.02+0.09)*'P4(R)'!F57+2*0.09*'P5(L)'!F57-(0.02+2*0.09)*'P6(R)'!F57)*SIN($C$2/2)</f>
        <v>-9.3714893627687812E-16</v>
      </c>
      <c r="U59" s="17">
        <f>(0*'P1(L)'!G57-0.02*'P2(R)'!G57+0.09*'P3(L)'!G57-(0.02+0.09)*'P4(R)'!G57+2*0.09*'P5(L)'!G57-(0.02+2*0.09)*'P6(R)'!G57)*SIN($C$2/2)</f>
        <v>20.0447343216455</v>
      </c>
      <c r="V59">
        <f>-('P1(L)'!R57+'P2(R)'!R57+'P3(L)'!R57+'P4(R)'!R57+'P5(L)'!R57+'P6(R)'!R57)</f>
        <v>665.68713391013671</v>
      </c>
      <c r="W59">
        <f t="shared" si="0"/>
        <v>665.70320306380063</v>
      </c>
      <c r="X59">
        <f t="shared" si="1"/>
        <v>16.727845125016049</v>
      </c>
      <c r="Y59">
        <f t="shared" si="2"/>
        <v>74.73611693226394</v>
      </c>
    </row>
    <row r="60" spans="2:25">
      <c r="B60" s="17">
        <f xml:space="preserve"> -('P1(L)'!D58*SIN(Resultados!$C$2/2)+'P3(L)'!D58*SIN(Resultados!$C$2/2)+'P5(L)'!D58*SIN(Resultados!$C$2/2))+('P2(R)'!D58*SIN(Resultados!$C$2/2)+'P4(R)'!D58*SIN(Resultados!$C$2/2)+'P6(R)'!D58*SIN(Resultados!$C$2/2))-('P1(L)'!G58*COS(Resultados!$C$2/2)+'P3(L)'!G58*COS(Resultados!$C$2/2)+'P5(L)'!G58*COS(Resultados!$C$2/2))-('P2(R)'!G58*COS(Resultados!$C$2/2)+'P4(R)'!G58*COS(Resultados!$C$2/2)+'P6(R)'!G58*COS(Resultados!$C$2/2))</f>
        <v>2.2737367544323206E-13</v>
      </c>
      <c r="C60" s="17">
        <f>-('P1(L)'!E58*SIN(Resultados!$C$2/2)+'P3(L)'!E58*SIN(Resultados!$C$2/2)+'P5(L)'!E58*SIN(Resultados!$C$2/2))+('P2(R)'!E58*SIN(Resultados!$C$2/2)+'P4(R)'!E58*SIN(Resultados!$C$2/2)+'P6(R)'!E58*SIN(Resultados!$C$2/2))</f>
        <v>1.4210854715202004E-14</v>
      </c>
      <c r="D60" s="17">
        <f>-('P1(L)'!F58*SIN(Resultados!$C$2/2)+'P3(L)'!F58*SIN(Resultados!$C$2/2)+'P5(L)'!F58*SIN(Resultados!$C$2/2))+('P2(R)'!F58*SIN(Resultados!$C$2/2)+'P4(R)'!F58*SIN(Resultados!$C$2/2)+'P6(R)'!F58*SIN(Resultados!$C$2/2))</f>
        <v>-3.3306690738754696E-15</v>
      </c>
      <c r="E60" s="17">
        <f>'P1(L)'!D58*COS(Resultados!$C$2/2)+'P3(L)'!D58*COS(Resultados!$C$2/2)+'P5(L)'!D58*COS(Resultados!$C$2/2)+'P2(R)'!D58*COS(Resultados!$C$2/2)+'P4(R)'!D58*COS(Resultados!$C$2/2)+'P6(R)'!D58*COS(Resultados!$C$2/2)-'P1(L)'!G58*SIN(Resultados!$C$2/2)-'P3(L)'!G58*SIN(Resultados!$C$2/2)-'P5(L)'!G58*SIN(Resultados!$C$2/2)+'P2(R)'!G58*SIN(Resultados!$C$2/2)+'P4(R)'!G58*SIN(Resultados!$C$2/2)+'P6(R)'!G58*SIN(Resultados!$C$2/2)</f>
        <v>-3.694822225952521E-13</v>
      </c>
      <c r="F60" s="16">
        <f>'P1(L)'!J58+'P2(R)'!J58+'P3(L)'!J58+'P4(R)'!J58+'P5(L)'!J58+'P6(R)'!J58</f>
        <v>562.77930717033894</v>
      </c>
      <c r="G60" s="16">
        <f>'P1(L)'!K58+'P2(R)'!K58+'P3(L)'!K58+'P4(R)'!K58+'P5(L)'!K58+'P6(R)'!K58</f>
        <v>92.368967432335609</v>
      </c>
      <c r="H60" s="16">
        <f>'P1(L)'!L58+'P2(R)'!L58+'P3(L)'!L58+'P4(R)'!L58+'P5(L)'!L58+'P6(R)'!L58</f>
        <v>1.0661996897021635</v>
      </c>
      <c r="I60" s="17">
        <f>'P1(L)'!M58+'P2(R)'!M58+'P3(L)'!M58+'P4(R)'!M58+'P5(L)'!M58+'P6(R)'!M58</f>
        <v>0</v>
      </c>
      <c r="J60" s="17">
        <f>'P1(L)'!N58+'P2(R)'!N58+'P3(L)'!N58+'P4(R)'!N58+'P5(L)'!N58+'P6(R)'!N58</f>
        <v>5.3290705182007514E-15</v>
      </c>
      <c r="K60" s="17">
        <f>'P1(L)'!O58+'P2(R)'!O58+'P3(L)'!O58+'P4(R)'!O58+'P5(L)'!O58+'P6(R)'!O58</f>
        <v>6.8649674793135791</v>
      </c>
      <c r="L60" s="17">
        <f>'P1(L)'!P58+'P2(R)'!P58+'P3(L)'!P58+'P4(R)'!P58+'P5(L)'!P58+'P6(R)'!P58</f>
        <v>-1.3045120539345589E-15</v>
      </c>
      <c r="M60" s="17">
        <f>'P1(L)'!Q58+'P2(R)'!Q58+'P3(L)'!Q58+'P4(R)'!Q58+'P5(L)'!Q58+'P6(R)'!Q58</f>
        <v>6.2450045135165055E-17</v>
      </c>
      <c r="N60">
        <f>(0*'P1(L)'!D58+0.02*'P2(R)'!D58+0.09*'P3(L)'!D58+(0.02+0.09)*'P4(R)'!D58+2*0.09*'P5(L)'!D58+(0.02+2*0.09)*'P6(R)'!D58)*COS($C$2/2)</f>
        <v>44.282101303500774</v>
      </c>
      <c r="O60">
        <f>(0*'P1(L)'!E58+0.02*'P2(R)'!E58+0.09*'P3(L)'!E58+(0.02+0.09)*'P4(R)'!E58+2*0.09*'P5(L)'!E58+(0.02+2*0.09)*'P6(R)'!E58)*COS($C$2/2)</f>
        <v>-1.2560739669470201E-14</v>
      </c>
      <c r="P60">
        <f>(0*'P1(L)'!F58+0.02*'P2(R)'!F58+0.09*'P3(L)'!F58+(0.02+0.09)*'P4(R)'!F58+2*0.09*'P5(L)'!F58+(0.02+2*0.09)*'P6(R)'!F58)*COS($C$2/2)</f>
        <v>-8.5103700055618167E-2</v>
      </c>
      <c r="Q60">
        <f>(0*'P1(L)'!G58+0.02*'P2(R)'!G58+0.09*'P3(L)'!G58+(0.02+0.09)*'P4(R)'!G58+2*0.09*'P5(L)'!G58+(0.02+2*0.09)*'P6(R)'!G58)*COS($C$2/2)</f>
        <v>-23.670201698613525</v>
      </c>
      <c r="R60" s="17">
        <f>(0*'P1(L)'!D58-0.02*'P2(R)'!D58+0.09*'P3(L)'!D58-(0.02+0.09)*'P4(R)'!D58+2*0.09*'P5(L)'!D58-(0.02+2*0.09)*'P6(R)'!D58)*SIN($C$2/2)</f>
        <v>49.180255890602091</v>
      </c>
      <c r="S60" s="17">
        <f>(0*'P1(L)'!E58-0.02*'P2(R)'!E58+0.09*'P3(L)'!E58-(0.02+0.09)*'P4(R)'!E58+2*0.09*'P5(L)'!E58-(0.02+2*0.09)*'P6(R)'!E58)*SIN($C$2/2)</f>
        <v>1.6394714135993962</v>
      </c>
      <c r="T60" s="17">
        <f>(0*'P1(L)'!F58-0.02*'P2(R)'!F58+0.09*'P3(L)'!F58-(0.02+0.09)*'P4(R)'!F58+2*0.09*'P5(L)'!F58-(0.02+2*0.09)*'P6(R)'!F58)*SIN($C$2/2)</f>
        <v>7.6542007360834031E-16</v>
      </c>
      <c r="U60" s="17">
        <f>(0*'P1(L)'!G58-0.02*'P2(R)'!G58+0.09*'P3(L)'!G58-(0.02+0.09)*'P4(R)'!G58+2*0.09*'P5(L)'!G58-(0.02+2*0.09)*'P6(R)'!G58)*SIN($C$2/2)</f>
        <v>21.312745338777248</v>
      </c>
      <c r="V60">
        <f>-('P1(L)'!R58+'P2(R)'!R58+'P3(L)'!R58+'P4(R)'!R58+'P5(L)'!R58+'P6(R)'!R58)</f>
        <v>656.20594217338009</v>
      </c>
      <c r="W60">
        <f t="shared" si="0"/>
        <v>656.21447429237674</v>
      </c>
      <c r="X60">
        <f t="shared" si="1"/>
        <v>20.526795904831616</v>
      </c>
      <c r="Y60">
        <f t="shared" si="2"/>
        <v>72.13247264297874</v>
      </c>
    </row>
    <row r="61" spans="2:25">
      <c r="B61" s="17">
        <f xml:space="preserve"> -('P1(L)'!D59*SIN(Resultados!$C$2/2)+'P3(L)'!D59*SIN(Resultados!$C$2/2)+'P5(L)'!D59*SIN(Resultados!$C$2/2))+('P2(R)'!D59*SIN(Resultados!$C$2/2)+'P4(R)'!D59*SIN(Resultados!$C$2/2)+'P6(R)'!D59*SIN(Resultados!$C$2/2))-('P1(L)'!G59*COS(Resultados!$C$2/2)+'P3(L)'!G59*COS(Resultados!$C$2/2)+'P5(L)'!G59*COS(Resultados!$C$2/2))-('P2(R)'!G59*COS(Resultados!$C$2/2)+'P4(R)'!G59*COS(Resultados!$C$2/2)+'P6(R)'!G59*COS(Resultados!$C$2/2))</f>
        <v>1.7053025658242404E-13</v>
      </c>
      <c r="C61" s="17">
        <f>-('P1(L)'!E59*SIN(Resultados!$C$2/2)+'P3(L)'!E59*SIN(Resultados!$C$2/2)+'P5(L)'!E59*SIN(Resultados!$C$2/2))+('P2(R)'!E59*SIN(Resultados!$C$2/2)+'P4(R)'!E59*SIN(Resultados!$C$2/2)+'P6(R)'!E59*SIN(Resultados!$C$2/2))</f>
        <v>-4.2632564145606011E-14</v>
      </c>
      <c r="D61" s="17">
        <f>-('P1(L)'!F59*SIN(Resultados!$C$2/2)+'P3(L)'!F59*SIN(Resultados!$C$2/2)+'P5(L)'!F59*SIN(Resultados!$C$2/2))+('P2(R)'!F59*SIN(Resultados!$C$2/2)+'P4(R)'!F59*SIN(Resultados!$C$2/2)+'P6(R)'!F59*SIN(Resultados!$C$2/2))</f>
        <v>5.2180482157382357E-15</v>
      </c>
      <c r="E61" s="17">
        <f>'P1(L)'!D59*COS(Resultados!$C$2/2)+'P3(L)'!D59*COS(Resultados!$C$2/2)+'P5(L)'!D59*COS(Resultados!$C$2/2)+'P2(R)'!D59*COS(Resultados!$C$2/2)+'P4(R)'!D59*COS(Resultados!$C$2/2)+'P6(R)'!D59*COS(Resultados!$C$2/2)-'P1(L)'!G59*SIN(Resultados!$C$2/2)-'P3(L)'!G59*SIN(Resultados!$C$2/2)-'P5(L)'!G59*SIN(Resultados!$C$2/2)+'P2(R)'!G59*SIN(Resultados!$C$2/2)+'P4(R)'!G59*SIN(Resultados!$C$2/2)+'P6(R)'!G59*SIN(Resultados!$C$2/2)</f>
        <v>2.1316282072803006E-13</v>
      </c>
      <c r="F61" s="16">
        <f>'P1(L)'!J59+'P2(R)'!J59+'P3(L)'!J59+'P4(R)'!J59+'P5(L)'!J59+'P6(R)'!J59</f>
        <v>556.28379672657104</v>
      </c>
      <c r="G61" s="16">
        <f>'P1(L)'!K59+'P2(R)'!K59+'P3(L)'!K59+'P4(R)'!K59+'P5(L)'!K59+'P6(R)'!K59</f>
        <v>85.245496463352509</v>
      </c>
      <c r="H61" s="16">
        <f>'P1(L)'!L59+'P2(R)'!L59+'P3(L)'!L59+'P4(R)'!L59+'P5(L)'!L59+'P6(R)'!L59</f>
        <v>1.1887470149593262</v>
      </c>
      <c r="I61" s="17">
        <f>'P1(L)'!M59+'P2(R)'!M59+'P3(L)'!M59+'P4(R)'!M59+'P5(L)'!M59+'P6(R)'!M59</f>
        <v>0</v>
      </c>
      <c r="J61" s="17">
        <f>'P1(L)'!N59+'P2(R)'!N59+'P3(L)'!N59+'P4(R)'!N59+'P5(L)'!N59+'P6(R)'!N59</f>
        <v>0</v>
      </c>
      <c r="K61" s="17">
        <f>'P1(L)'!O59+'P2(R)'!O59+'P3(L)'!O59+'P4(R)'!O59+'P5(L)'!O59+'P6(R)'!O59</f>
        <v>6.000201591560125</v>
      </c>
      <c r="L61" s="17">
        <f>'P1(L)'!P59+'P2(R)'!P59+'P3(L)'!P59+'P4(R)'!P59+'P5(L)'!P59+'P6(R)'!P59</f>
        <v>-3.0531133177191805E-16</v>
      </c>
      <c r="M61" s="17">
        <f>'P1(L)'!Q59+'P2(R)'!Q59+'P3(L)'!Q59+'P4(R)'!Q59+'P5(L)'!Q59+'P6(R)'!Q59</f>
        <v>-5.8286708792820718E-16</v>
      </c>
      <c r="N61">
        <f>(0*'P1(L)'!D59+0.02*'P2(R)'!D59+0.09*'P3(L)'!D59+(0.02+0.09)*'P4(R)'!D59+2*0.09*'P5(L)'!D59+(0.02+2*0.09)*'P6(R)'!D59)*COS($C$2/2)</f>
        <v>46.795309942977283</v>
      </c>
      <c r="O61">
        <f>(0*'P1(L)'!E59+0.02*'P2(R)'!E59+0.09*'P3(L)'!E59+(0.02+0.09)*'P4(R)'!E59+2*0.09*'P5(L)'!E59+(0.02+2*0.09)*'P6(R)'!E59)*COS($C$2/2)</f>
        <v>1.444485061989073E-14</v>
      </c>
      <c r="P61">
        <f>(0*'P1(L)'!F59+0.02*'P2(R)'!F59+0.09*'P3(L)'!F59+(0.02+0.09)*'P4(R)'!F59+2*0.09*'P5(L)'!F59+(0.02+2*0.09)*'P6(R)'!F59)*COS($C$2/2)</f>
        <v>-6.4766313920705722E-16</v>
      </c>
      <c r="Q61">
        <f>(0*'P1(L)'!G59+0.02*'P2(R)'!G59+0.09*'P3(L)'!G59+(0.02+0.09)*'P4(R)'!G59+2*0.09*'P5(L)'!G59+(0.02+2*0.09)*'P6(R)'!G59)*COS($C$2/2)</f>
        <v>-22.522339602366134</v>
      </c>
      <c r="R61" s="17">
        <f>(0*'P1(L)'!D59-0.02*'P2(R)'!D59+0.09*'P3(L)'!D59-(0.02+0.09)*'P4(R)'!D59+2*0.09*'P5(L)'!D59-(0.02+2*0.09)*'P6(R)'!D59)*SIN($C$2/2)</f>
        <v>46.795309942977276</v>
      </c>
      <c r="S61" s="17">
        <f>(0*'P1(L)'!E59-0.02*'P2(R)'!E59+0.09*'P3(L)'!E59-(0.02+0.09)*'P4(R)'!E59+2*0.09*'P5(L)'!E59-(0.02+2*0.09)*'P6(R)'!E59)*SIN($C$2/2)</f>
        <v>1.0048591735576159E-14</v>
      </c>
      <c r="T61" s="17">
        <f>(0*'P1(L)'!F59-0.02*'P2(R)'!F59+0.09*'P3(L)'!F59-(0.02+0.09)*'P4(R)'!F59+2*0.09*'P5(L)'!F59-(0.02+2*0.09)*'P6(R)'!F59)*SIN($C$2/2)</f>
        <v>-8.0467238507543461E-16</v>
      </c>
      <c r="U61" s="17">
        <f>(0*'P1(L)'!G59-0.02*'P2(R)'!G59+0.09*'P3(L)'!G59-(0.02+0.09)*'P4(R)'!G59+2*0.09*'P5(L)'!G59-(0.02+2*0.09)*'P6(R)'!G59)*SIN($C$2/2)</f>
        <v>22.522339602366099</v>
      </c>
      <c r="V61">
        <f>-('P1(L)'!R59+'P2(R)'!R59+'P3(L)'!R59+'P4(R)'!R59+'P5(L)'!R59+'P6(R)'!R59)</f>
        <v>642.71758721266531</v>
      </c>
      <c r="W61">
        <f t="shared" si="0"/>
        <v>642.71804020488287</v>
      </c>
      <c r="X61">
        <f t="shared" si="1"/>
        <v>24.272970340611163</v>
      </c>
      <c r="Y61">
        <f t="shared" si="2"/>
        <v>69.317649545343386</v>
      </c>
    </row>
    <row r="62" spans="2:25">
      <c r="B62" s="17">
        <f xml:space="preserve"> -('P1(L)'!D60*SIN(Resultados!$C$2/2)+'P3(L)'!D60*SIN(Resultados!$C$2/2)+'P5(L)'!D60*SIN(Resultados!$C$2/2))+('P2(R)'!D60*SIN(Resultados!$C$2/2)+'P4(R)'!D60*SIN(Resultados!$C$2/2)+'P6(R)'!D60*SIN(Resultados!$C$2/2))-('P1(L)'!G60*COS(Resultados!$C$2/2)+'P3(L)'!G60*COS(Resultados!$C$2/2)+'P5(L)'!G60*COS(Resultados!$C$2/2))-('P2(R)'!G60*COS(Resultados!$C$2/2)+'P4(R)'!G60*COS(Resultados!$C$2/2)+'P6(R)'!G60*COS(Resultados!$C$2/2))</f>
        <v>-1.5631940186722204E-13</v>
      </c>
      <c r="C62" s="17">
        <f>-('P1(L)'!E60*SIN(Resultados!$C$2/2)+'P3(L)'!E60*SIN(Resultados!$C$2/2)+'P5(L)'!E60*SIN(Resultados!$C$2/2))+('P2(R)'!E60*SIN(Resultados!$C$2/2)+'P4(R)'!E60*SIN(Resultados!$C$2/2)+'P6(R)'!E60*SIN(Resultados!$C$2/2))</f>
        <v>-7.1054273576010019E-14</v>
      </c>
      <c r="D62" s="17">
        <f>-('P1(L)'!F60*SIN(Resultados!$C$2/2)+'P3(L)'!F60*SIN(Resultados!$C$2/2)+'P5(L)'!F60*SIN(Resultados!$C$2/2))+('P2(R)'!F60*SIN(Resultados!$C$2/2)+'P4(R)'!F60*SIN(Resultados!$C$2/2)+'P6(R)'!F60*SIN(Resultados!$C$2/2))</f>
        <v>0</v>
      </c>
      <c r="E62" s="17">
        <f>'P1(L)'!D60*COS(Resultados!$C$2/2)+'P3(L)'!D60*COS(Resultados!$C$2/2)+'P5(L)'!D60*COS(Resultados!$C$2/2)+'P2(R)'!D60*COS(Resultados!$C$2/2)+'P4(R)'!D60*COS(Resultados!$C$2/2)+'P6(R)'!D60*COS(Resultados!$C$2/2)-'P1(L)'!G60*SIN(Resultados!$C$2/2)-'P3(L)'!G60*SIN(Resultados!$C$2/2)-'P5(L)'!G60*SIN(Resultados!$C$2/2)+'P2(R)'!G60*SIN(Resultados!$C$2/2)+'P4(R)'!G60*SIN(Resultados!$C$2/2)+'P6(R)'!G60*SIN(Resultados!$C$2/2)</f>
        <v>0</v>
      </c>
      <c r="F62" s="16">
        <f>'P1(L)'!J60+'P2(R)'!J60+'P3(L)'!J60+'P4(R)'!J60+'P5(L)'!J60+'P6(R)'!J60</f>
        <v>547.0584826575448</v>
      </c>
      <c r="G62" s="16">
        <f>'P1(L)'!K60+'P2(R)'!K60+'P3(L)'!K60+'P4(R)'!K60+'P5(L)'!K60+'P6(R)'!K60</f>
        <v>77.178386369654575</v>
      </c>
      <c r="H62" s="16">
        <f>'P1(L)'!L60+'P2(R)'!L60+'P3(L)'!L60+'P4(R)'!L60+'P5(L)'!L60+'P6(R)'!L60</f>
        <v>1.2461376266323569</v>
      </c>
      <c r="I62" s="17">
        <f>'P1(L)'!M60+'P2(R)'!M60+'P3(L)'!M60+'P4(R)'!M60+'P5(L)'!M60+'P6(R)'!M60</f>
        <v>0</v>
      </c>
      <c r="J62" s="17">
        <f>'P1(L)'!N60+'P2(R)'!N60+'P3(L)'!N60+'P4(R)'!N60+'P5(L)'!N60+'P6(R)'!N60</f>
        <v>0</v>
      </c>
      <c r="K62" s="17">
        <f>'P1(L)'!O60+'P2(R)'!O60+'P3(L)'!O60+'P4(R)'!O60+'P5(L)'!O60+'P6(R)'!O60</f>
        <v>4.9876908270950775</v>
      </c>
      <c r="L62" s="17">
        <f>'P1(L)'!P60+'P2(R)'!P60+'P3(L)'!P60+'P4(R)'!P60+'P5(L)'!P60+'P6(R)'!P60</f>
        <v>4.7184478546569153E-16</v>
      </c>
      <c r="M62" s="17">
        <f>'P1(L)'!Q60+'P2(R)'!Q60+'P3(L)'!Q60+'P4(R)'!Q60+'P5(L)'!Q60+'P6(R)'!Q60</f>
        <v>1.9428902930940239E-16</v>
      </c>
      <c r="N62">
        <f>(0*'P1(L)'!D60+0.02*'P2(R)'!D60+0.09*'P3(L)'!D60+(0.02+0.09)*'P4(R)'!D60+2*0.09*'P5(L)'!D60+(0.02+2*0.09)*'P6(R)'!D60)*COS($C$2/2)</f>
        <v>49.180255890602119</v>
      </c>
      <c r="O62">
        <f>(0*'P1(L)'!E60+0.02*'P2(R)'!E60+0.09*'P3(L)'!E60+(0.02+0.09)*'P4(R)'!E60+2*0.09*'P5(L)'!E60+(0.02+2*0.09)*'P6(R)'!E60)*COS($C$2/2)</f>
        <v>6.2803698347351007E-16</v>
      </c>
      <c r="P62">
        <f>(0*'P1(L)'!F60+0.02*'P2(R)'!F60+0.09*'P3(L)'!F60+(0.02+0.09)*'P4(R)'!F60+2*0.09*'P5(L)'!F60+(0.02+2*0.09)*'P6(R)'!F60)*COS($C$2/2)</f>
        <v>8.5103700055617792E-2</v>
      </c>
      <c r="Q62">
        <f>(0*'P1(L)'!G60+0.02*'P2(R)'!G60+0.09*'P3(L)'!G60+(0.02+0.09)*'P4(R)'!G60+2*0.09*'P5(L)'!G60+(0.02+2*0.09)*'P6(R)'!G60)*COS($C$2/2)</f>
        <v>-21.312745338777255</v>
      </c>
      <c r="R62" s="17">
        <f>(0*'P1(L)'!D60-0.02*'P2(R)'!D60+0.09*'P3(L)'!D60-(0.02+0.09)*'P4(R)'!D60+2*0.09*'P5(L)'!D60-(0.02+2*0.09)*'P6(R)'!D60)*SIN($C$2/2)</f>
        <v>44.282101303500859</v>
      </c>
      <c r="S62" s="17">
        <f>(0*'P1(L)'!E60-0.02*'P2(R)'!E60+0.09*'P3(L)'!E60-(0.02+0.09)*'P4(R)'!E60+2*0.09*'P5(L)'!E60-(0.02+2*0.09)*'P6(R)'!E60)*SIN($C$2/2)</f>
        <v>-1.6394714135993862</v>
      </c>
      <c r="T62" s="17">
        <f>(0*'P1(L)'!F60-0.02*'P2(R)'!F60+0.09*'P3(L)'!F60-(0.02+0.09)*'P4(R)'!F60+2*0.09*'P5(L)'!F60-(0.02+2*0.09)*'P6(R)'!F60)*SIN($C$2/2)</f>
        <v>1.9626155733547187E-17</v>
      </c>
      <c r="U62" s="17">
        <f>(0*'P1(L)'!G60-0.02*'P2(R)'!G60+0.09*'P3(L)'!G60-(0.02+0.09)*'P4(R)'!G60+2*0.09*'P5(L)'!G60-(0.02+2*0.09)*'P6(R)'!G60)*SIN($C$2/2)</f>
        <v>23.670201698613539</v>
      </c>
      <c r="V62">
        <f>-('P1(L)'!R60+'P2(R)'!R60+'P3(L)'!R60+'P4(R)'!R60+'P5(L)'!R60+'P6(R)'!R60)</f>
        <v>625.49025953267801</v>
      </c>
      <c r="W62">
        <f t="shared" si="0"/>
        <v>625.48300665383181</v>
      </c>
      <c r="X62">
        <f t="shared" si="1"/>
        <v>27.952614251880483</v>
      </c>
      <c r="Y62">
        <f t="shared" si="2"/>
        <v>66.31283158851501</v>
      </c>
    </row>
    <row r="63" spans="2:25">
      <c r="B63" s="17">
        <f xml:space="preserve"> -('P1(L)'!D61*SIN(Resultados!$C$2/2)+'P3(L)'!D61*SIN(Resultados!$C$2/2)+'P5(L)'!D61*SIN(Resultados!$C$2/2))+('P2(R)'!D61*SIN(Resultados!$C$2/2)+'P4(R)'!D61*SIN(Resultados!$C$2/2)+'P6(R)'!D61*SIN(Resultados!$C$2/2))-('P1(L)'!G61*COS(Resultados!$C$2/2)+'P3(L)'!G61*COS(Resultados!$C$2/2)+'P5(L)'!G61*COS(Resultados!$C$2/2))-('P2(R)'!G61*COS(Resultados!$C$2/2)+'P4(R)'!G61*COS(Resultados!$C$2/2)+'P6(R)'!G61*COS(Resultados!$C$2/2))</f>
        <v>-1.4210854715202004E-13</v>
      </c>
      <c r="C63" s="17">
        <f>-('P1(L)'!E61*SIN(Resultados!$C$2/2)+'P3(L)'!E61*SIN(Resultados!$C$2/2)+'P5(L)'!E61*SIN(Resultados!$C$2/2))+('P2(R)'!E61*SIN(Resultados!$C$2/2)+'P4(R)'!E61*SIN(Resultados!$C$2/2)+'P6(R)'!E61*SIN(Resultados!$C$2/2))</f>
        <v>4.4408920985006262E-14</v>
      </c>
      <c r="D63" s="17">
        <f>-('P1(L)'!F61*SIN(Resultados!$C$2/2)+'P3(L)'!F61*SIN(Resultados!$C$2/2)+'P5(L)'!F61*SIN(Resultados!$C$2/2))+('P2(R)'!F61*SIN(Resultados!$C$2/2)+'P4(R)'!F61*SIN(Resultados!$C$2/2)+'P6(R)'!F61*SIN(Resultados!$C$2/2))</f>
        <v>-3.9968028886505635E-15</v>
      </c>
      <c r="E63" s="17">
        <f>'P1(L)'!D61*COS(Resultados!$C$2/2)+'P3(L)'!D61*COS(Resultados!$C$2/2)+'P5(L)'!D61*COS(Resultados!$C$2/2)+'P2(R)'!D61*COS(Resultados!$C$2/2)+'P4(R)'!D61*COS(Resultados!$C$2/2)+'P6(R)'!D61*COS(Resultados!$C$2/2)-'P1(L)'!G61*SIN(Resultados!$C$2/2)-'P3(L)'!G61*SIN(Resultados!$C$2/2)-'P5(L)'!G61*SIN(Resultados!$C$2/2)+'P2(R)'!G61*SIN(Resultados!$C$2/2)+'P4(R)'!G61*SIN(Resultados!$C$2/2)+'P6(R)'!G61*SIN(Resultados!$C$2/2)</f>
        <v>-2.1316282072803006E-13</v>
      </c>
      <c r="F63" s="16">
        <f>'P1(L)'!J61+'P2(R)'!J61+'P3(L)'!J61+'P4(R)'!J61+'P5(L)'!J61+'P6(R)'!J61</f>
        <v>535.18699127099467</v>
      </c>
      <c r="G63" s="16">
        <f>'P1(L)'!K61+'P2(R)'!K61+'P3(L)'!K61+'P4(R)'!K61+'P5(L)'!K61+'P6(R)'!K61</f>
        <v>68.404588285194166</v>
      </c>
      <c r="H63" s="16">
        <f>'P1(L)'!L61+'P2(R)'!L61+'P3(L)'!L61+'P4(R)'!L61+'P5(L)'!L61+'P6(R)'!L61</f>
        <v>1.2410286765105272</v>
      </c>
      <c r="I63" s="17">
        <f>'P1(L)'!M61+'P2(R)'!M61+'P3(L)'!M61+'P4(R)'!M61+'P5(L)'!M61+'P6(R)'!M61</f>
        <v>0</v>
      </c>
      <c r="J63" s="17">
        <f>'P1(L)'!N61+'P2(R)'!N61+'P3(L)'!N61+'P4(R)'!N61+'P5(L)'!N61+'P6(R)'!N61</f>
        <v>0</v>
      </c>
      <c r="K63" s="17">
        <f>'P1(L)'!O61+'P2(R)'!O61+'P3(L)'!O61+'P4(R)'!O61+'P5(L)'!O61+'P6(R)'!O61</f>
        <v>3.8523665612701219</v>
      </c>
      <c r="L63" s="17">
        <f>'P1(L)'!P61+'P2(R)'!P61+'P3(L)'!P61+'P4(R)'!P61+'P5(L)'!P61+'P6(R)'!P61</f>
        <v>0</v>
      </c>
      <c r="M63" s="17">
        <f>'P1(L)'!Q61+'P2(R)'!Q61+'P3(L)'!Q61+'P4(R)'!Q61+'P5(L)'!Q61+'P6(R)'!Q61</f>
        <v>5.5511151231257827E-17</v>
      </c>
      <c r="N63">
        <f>(0*'P1(L)'!D61+0.02*'P2(R)'!D61+0.09*'P3(L)'!D61+(0.02+0.09)*'P4(R)'!D61+2*0.09*'P5(L)'!D61+(0.02+2*0.09)*'P6(R)'!D61)*COS($C$2/2)</f>
        <v>51.430402175308501</v>
      </c>
      <c r="O63">
        <f>(0*'P1(L)'!E61+0.02*'P2(R)'!E61+0.09*'P3(L)'!E61+(0.02+0.09)*'P4(R)'!E61+2*0.09*'P5(L)'!E61+(0.02+2*0.09)*'P6(R)'!E61)*COS($C$2/2)</f>
        <v>-1.5700924586837751E-14</v>
      </c>
      <c r="P63">
        <f>(0*'P1(L)'!F61+0.02*'P2(R)'!F61+0.09*'P3(L)'!F61+(0.02+0.09)*'P4(R)'!F61+2*0.09*'P5(L)'!F61+(0.02+2*0.09)*'P6(R)'!F61)*COS($C$2/2)</f>
        <v>0.16648796004594604</v>
      </c>
      <c r="Q63">
        <f>(0*'P1(L)'!G61+0.02*'P2(R)'!G61+0.09*'P3(L)'!G61+(0.02+0.09)*'P4(R)'!G61+2*0.09*'P5(L)'!G61+(0.02+2*0.09)*'P6(R)'!G61)*COS($C$2/2)</f>
        <v>-20.044734321645532</v>
      </c>
      <c r="R63" s="17">
        <f>(0*'P1(L)'!D61-0.02*'P2(R)'!D61+0.09*'P3(L)'!D61-(0.02+0.09)*'P4(R)'!D61+2*0.09*'P5(L)'!D61-(0.02+2*0.09)*'P6(R)'!D61)*SIN($C$2/2)</f>
        <v>41.647518502362601</v>
      </c>
      <c r="S63" s="17">
        <f>(0*'P1(L)'!E61-0.02*'P2(R)'!E61+0.09*'P3(L)'!E61-(0.02+0.09)*'P4(R)'!E61+2*0.09*'P5(L)'!E61-(0.02+2*0.09)*'P6(R)'!E61)*SIN($C$2/2)</f>
        <v>-3.2609804353099614</v>
      </c>
      <c r="T63" s="17">
        <f>(0*'P1(L)'!F61-0.02*'P2(R)'!F61+0.09*'P3(L)'!F61-(0.02+0.09)*'P4(R)'!F61+2*0.09*'P5(L)'!F61-(0.02+2*0.09)*'P6(R)'!F61)*SIN($C$2/2)</f>
        <v>5.1028004907222687E-16</v>
      </c>
      <c r="U63" s="17">
        <f>(0*'P1(L)'!G61-0.02*'P2(R)'!G61+0.09*'P3(L)'!G61-(0.02+0.09)*'P4(R)'!G61+2*0.09*'P5(L)'!G61-(0.02+2*0.09)*'P6(R)'!G61)*SIN($C$2/2)</f>
        <v>24.753185417300642</v>
      </c>
      <c r="V63">
        <f>-('P1(L)'!R61+'P2(R)'!R61+'P3(L)'!R61+'P4(R)'!R61+'P5(L)'!R61+'P6(R)'!R61)</f>
        <v>604.84636732165291</v>
      </c>
      <c r="W63">
        <f t="shared" si="0"/>
        <v>604.83260823269939</v>
      </c>
      <c r="X63">
        <f t="shared" si="1"/>
        <v>31.552155813708904</v>
      </c>
      <c r="Y63">
        <f t="shared" si="2"/>
        <v>63.139723484353283</v>
      </c>
    </row>
    <row r="64" spans="2:25">
      <c r="B64" s="17">
        <f xml:space="preserve"> -('P1(L)'!D62*SIN(Resultados!$C$2/2)+'P3(L)'!D62*SIN(Resultados!$C$2/2)+'P5(L)'!D62*SIN(Resultados!$C$2/2))+('P2(R)'!D62*SIN(Resultados!$C$2/2)+'P4(R)'!D62*SIN(Resultados!$C$2/2)+'P6(R)'!D62*SIN(Resultados!$C$2/2))-('P1(L)'!G62*COS(Resultados!$C$2/2)+'P3(L)'!G62*COS(Resultados!$C$2/2)+'P5(L)'!G62*COS(Resultados!$C$2/2))-('P2(R)'!G62*COS(Resultados!$C$2/2)+'P4(R)'!G62*COS(Resultados!$C$2/2)+'P6(R)'!G62*COS(Resultados!$C$2/2))</f>
        <v>1.5631940186722204E-13</v>
      </c>
      <c r="C64" s="17">
        <f>-('P1(L)'!E62*SIN(Resultados!$C$2/2)+'P3(L)'!E62*SIN(Resultados!$C$2/2)+'P5(L)'!E62*SIN(Resultados!$C$2/2))+('P2(R)'!E62*SIN(Resultados!$C$2/2)+'P4(R)'!E62*SIN(Resultados!$C$2/2)+'P6(R)'!E62*SIN(Resultados!$C$2/2))</f>
        <v>2.3092638912203256E-14</v>
      </c>
      <c r="D64" s="17">
        <f>-('P1(L)'!F62*SIN(Resultados!$C$2/2)+'P3(L)'!F62*SIN(Resultados!$C$2/2)+'P5(L)'!F62*SIN(Resultados!$C$2/2))+('P2(R)'!F62*SIN(Resultados!$C$2/2)+'P4(R)'!F62*SIN(Resultados!$C$2/2)+'P6(R)'!F62*SIN(Resultados!$C$2/2))</f>
        <v>3.3306690738754696E-15</v>
      </c>
      <c r="E64" s="17">
        <f>'P1(L)'!D62*COS(Resultados!$C$2/2)+'P3(L)'!D62*COS(Resultados!$C$2/2)+'P5(L)'!D62*COS(Resultados!$C$2/2)+'P2(R)'!D62*COS(Resultados!$C$2/2)+'P4(R)'!D62*COS(Resultados!$C$2/2)+'P6(R)'!D62*COS(Resultados!$C$2/2)-'P1(L)'!G62*SIN(Resultados!$C$2/2)-'P3(L)'!G62*SIN(Resultados!$C$2/2)-'P5(L)'!G62*SIN(Resultados!$C$2/2)+'P2(R)'!G62*SIN(Resultados!$C$2/2)+'P4(R)'!G62*SIN(Resultados!$C$2/2)+'P6(R)'!G62*SIN(Resultados!$C$2/2)</f>
        <v>0</v>
      </c>
      <c r="F64" s="16">
        <f>'P1(L)'!J62+'P2(R)'!J62+'P3(L)'!J62+'P4(R)'!J62+'P5(L)'!J62+'P6(R)'!J62</f>
        <v>520.78797491287924</v>
      </c>
      <c r="G64" s="16">
        <f>'P1(L)'!K62+'P2(R)'!K62+'P3(L)'!K62+'P4(R)'!K62+'P5(L)'!K62+'P6(R)'!K62</f>
        <v>59.167965131712059</v>
      </c>
      <c r="H64" s="16">
        <f>'P1(L)'!L62+'P2(R)'!L62+'P3(L)'!L62+'P4(R)'!L62+'P5(L)'!L62+'P6(R)'!L62</f>
        <v>1.1792006831840269</v>
      </c>
      <c r="I64" s="17">
        <f>'P1(L)'!M62+'P2(R)'!M62+'P3(L)'!M62+'P4(R)'!M62+'P5(L)'!M62+'P6(R)'!M62</f>
        <v>0</v>
      </c>
      <c r="J64" s="17">
        <f>'P1(L)'!N62+'P2(R)'!N62+'P3(L)'!N62+'P4(R)'!N62+'P5(L)'!N62+'P6(R)'!N62</f>
        <v>0</v>
      </c>
      <c r="K64" s="17">
        <f>'P1(L)'!O62+'P2(R)'!O62+'P3(L)'!O62+'P4(R)'!O62+'P5(L)'!O62+'P6(R)'!O62</f>
        <v>2.6221842454351068</v>
      </c>
      <c r="L64" s="17">
        <f>'P1(L)'!P62+'P2(R)'!P62+'P3(L)'!P62+'P4(R)'!P62+'P5(L)'!P62+'P6(R)'!P62</f>
        <v>-1.1379786002407855E-15</v>
      </c>
      <c r="M64" s="17">
        <f>'P1(L)'!Q62+'P2(R)'!Q62+'P3(L)'!Q62+'P4(R)'!Q62+'P5(L)'!Q62+'P6(R)'!Q62</f>
        <v>-1.1796119636642288E-16</v>
      </c>
      <c r="N64">
        <f>(0*'P1(L)'!D62+0.02*'P2(R)'!D62+0.09*'P3(L)'!D62+(0.02+0.09)*'P4(R)'!D62+2*0.09*'P5(L)'!D62+(0.02+2*0.09)*'P6(R)'!D62)*COS($C$2/2)</f>
        <v>53.539581302535801</v>
      </c>
      <c r="O64">
        <f>(0*'P1(L)'!E62+0.02*'P2(R)'!E62+0.09*'P3(L)'!E62+(0.02+0.09)*'P4(R)'!E62+2*0.09*'P5(L)'!E62+(0.02+2*0.09)*'P6(R)'!E62)*COS($C$2/2)</f>
        <v>1.7271017045521526E-14</v>
      </c>
      <c r="P64">
        <f>(0*'P1(L)'!F62+0.02*'P2(R)'!F62+0.09*'P3(L)'!F62+(0.02+0.09)*'P4(R)'!F62+2*0.09*'P5(L)'!F62+(0.02+2*0.09)*'P6(R)'!F62)*COS($C$2/2)</f>
        <v>0.24059589728439523</v>
      </c>
      <c r="Q64">
        <f>(0*'P1(L)'!G62+0.02*'P2(R)'!G62+0.09*'P3(L)'!G62+(0.02+0.09)*'P4(R)'!G62+2*0.09*'P5(L)'!G62+(0.02+2*0.09)*'P6(R)'!G62)*COS($C$2/2)</f>
        <v>-18.721782081030597</v>
      </c>
      <c r="R64" s="17">
        <f>(0*'P1(L)'!D62-0.02*'P2(R)'!D62+0.09*'P3(L)'!D62-(0.02+0.09)*'P4(R)'!D62+2*0.09*'P5(L)'!D62-(0.02+2*0.09)*'P6(R)'!D62)*SIN($C$2/2)</f>
        <v>38.898782747892916</v>
      </c>
      <c r="S64" s="17">
        <f>(0*'P1(L)'!E62-0.02*'P2(R)'!E62+0.09*'P3(L)'!E62-(0.02+0.09)*'P4(R)'!E62+2*0.09*'P5(L)'!E62-(0.02+2*0.09)*'P6(R)'!E62)*SIN($C$2/2)</f>
        <v>-4.8467614729672253</v>
      </c>
      <c r="T64" s="17">
        <f>(0*'P1(L)'!F62-0.02*'P2(R)'!F62+0.09*'P3(L)'!F62-(0.02+0.09)*'P4(R)'!F62+2*0.09*'P5(L)'!F62-(0.02+2*0.09)*'P6(R)'!F62)*SIN($C$2/2)</f>
        <v>-3.5327080320384938E-16</v>
      </c>
      <c r="U64" s="17">
        <f>(0*'P1(L)'!G62-0.02*'P2(R)'!G62+0.09*'P3(L)'!G62-(0.02+0.09)*'P4(R)'!G62+2*0.09*'P5(L)'!G62-(0.02+2*0.09)*'P6(R)'!G62)*SIN($C$2/2)</f>
        <v>25.768322375331653</v>
      </c>
      <c r="V64">
        <f>-('P1(L)'!R62+'P2(R)'!R62+'P3(L)'!R62+'P4(R)'!R62+'P5(L)'!R62+'P6(R)'!R62)</f>
        <v>581.15356786324253</v>
      </c>
      <c r="W64">
        <f t="shared" si="0"/>
        <v>581.13514072777537</v>
      </c>
      <c r="X64">
        <f t="shared" si="1"/>
        <v>35.058395118789612</v>
      </c>
      <c r="Y64">
        <f t="shared" si="2"/>
        <v>59.820343650257342</v>
      </c>
    </row>
    <row r="65" spans="2:25">
      <c r="B65" s="17">
        <f xml:space="preserve"> -('P1(L)'!D63*SIN(Resultados!$C$2/2)+'P3(L)'!D63*SIN(Resultados!$C$2/2)+'P5(L)'!D63*SIN(Resultados!$C$2/2))+('P2(R)'!D63*SIN(Resultados!$C$2/2)+'P4(R)'!D63*SIN(Resultados!$C$2/2)+'P6(R)'!D63*SIN(Resultados!$C$2/2))-('P1(L)'!G63*COS(Resultados!$C$2/2)+'P3(L)'!G63*COS(Resultados!$C$2/2)+'P5(L)'!G63*COS(Resultados!$C$2/2))-('P2(R)'!G63*COS(Resultados!$C$2/2)+'P4(R)'!G63*COS(Resultados!$C$2/2)+'P6(R)'!G63*COS(Resultados!$C$2/2))</f>
        <v>2.8421709430404007E-14</v>
      </c>
      <c r="C65" s="17">
        <f>-('P1(L)'!E63*SIN(Resultados!$C$2/2)+'P3(L)'!E63*SIN(Resultados!$C$2/2)+'P5(L)'!E63*SIN(Resultados!$C$2/2))+('P2(R)'!E63*SIN(Resultados!$C$2/2)+'P4(R)'!E63*SIN(Resultados!$C$2/2)+'P6(R)'!E63*SIN(Resultados!$C$2/2))</f>
        <v>8.2600593032111647E-14</v>
      </c>
      <c r="D65" s="17">
        <f>-('P1(L)'!F63*SIN(Resultados!$C$2/2)+'P3(L)'!F63*SIN(Resultados!$C$2/2)+'P5(L)'!F63*SIN(Resultados!$C$2/2))+('P2(R)'!F63*SIN(Resultados!$C$2/2)+'P4(R)'!F63*SIN(Resultados!$C$2/2)+'P6(R)'!F63*SIN(Resultados!$C$2/2))</f>
        <v>-1.1102230246251565E-15</v>
      </c>
      <c r="E65" s="17">
        <f>'P1(L)'!D63*COS(Resultados!$C$2/2)+'P3(L)'!D63*COS(Resultados!$C$2/2)+'P5(L)'!D63*COS(Resultados!$C$2/2)+'P2(R)'!D63*COS(Resultados!$C$2/2)+'P4(R)'!D63*COS(Resultados!$C$2/2)+'P6(R)'!D63*COS(Resultados!$C$2/2)-'P1(L)'!G63*SIN(Resultados!$C$2/2)-'P3(L)'!G63*SIN(Resultados!$C$2/2)-'P5(L)'!G63*SIN(Resultados!$C$2/2)+'P2(R)'!G63*SIN(Resultados!$C$2/2)+'P4(R)'!G63*SIN(Resultados!$C$2/2)+'P6(R)'!G63*SIN(Resultados!$C$2/2)</f>
        <v>-4.9737991503207013E-13</v>
      </c>
      <c r="F65" s="16">
        <f>'P1(L)'!J63+'P2(R)'!J63+'P3(L)'!J63+'P4(R)'!J63+'P5(L)'!J63+'P6(R)'!J63</f>
        <v>504.01289192465737</v>
      </c>
      <c r="G65" s="16">
        <f>'P1(L)'!K63+'P2(R)'!K63+'P3(L)'!K63+'P4(R)'!K63+'P5(L)'!K63+'P6(R)'!K63</f>
        <v>49.711192049041621</v>
      </c>
      <c r="H65" s="16">
        <f>'P1(L)'!L63+'P2(R)'!L63+'P3(L)'!L63+'P4(R)'!L63+'P5(L)'!L63+'P6(R)'!L63</f>
        <v>1.06896746330685</v>
      </c>
      <c r="I65" s="17">
        <f>'P1(L)'!M63+'P2(R)'!M63+'P3(L)'!M63+'P4(R)'!M63+'P5(L)'!M63+'P6(R)'!M63</f>
        <v>-4.4408920985006262E-16</v>
      </c>
      <c r="J65" s="17">
        <f>'P1(L)'!N63+'P2(R)'!N63+'P3(L)'!N63+'P4(R)'!N63+'P5(L)'!N63+'P6(R)'!N63</f>
        <v>0</v>
      </c>
      <c r="K65" s="17">
        <f>'P1(L)'!O63+'P2(R)'!O63+'P3(L)'!O63+'P4(R)'!O63+'P5(L)'!O63+'P6(R)'!O63</f>
        <v>1.3274350509468866</v>
      </c>
      <c r="L65" s="17">
        <f>'P1(L)'!P63+'P2(R)'!P63+'P3(L)'!P63+'P4(R)'!P63+'P5(L)'!P63+'P6(R)'!P63</f>
        <v>-9.4368957093138306E-16</v>
      </c>
      <c r="M65" s="17">
        <f>'P1(L)'!Q63+'P2(R)'!Q63+'P3(L)'!Q63+'P4(R)'!Q63+'P5(L)'!Q63+'P6(R)'!Q63</f>
        <v>-8.3266726846886741E-17</v>
      </c>
      <c r="N65">
        <f>(0*'P1(L)'!D63+0.02*'P2(R)'!D63+0.09*'P3(L)'!D63+(0.02+0.09)*'P4(R)'!D63+2*0.09*'P5(L)'!D63+(0.02+2*0.09)*'P6(R)'!D63)*COS($C$2/2)</f>
        <v>55.502012158903469</v>
      </c>
      <c r="O65">
        <f>(0*'P1(L)'!E63+0.02*'P2(R)'!E63+0.09*'P3(L)'!E63+(0.02+0.09)*'P4(R)'!E63+2*0.09*'P5(L)'!E63+(0.02+2*0.09)*'P6(R)'!E63)*COS($C$2/2)</f>
        <v>-1.6014943078574506E-14</v>
      </c>
      <c r="P65">
        <f>(0*'P1(L)'!F63+0.02*'P2(R)'!F63+0.09*'P3(L)'!F63+(0.02+0.09)*'P4(R)'!F63+2*0.09*'P5(L)'!F63+(0.02+2*0.09)*'P6(R)'!F63)*COS($C$2/2)</f>
        <v>0.30418863930431222</v>
      </c>
      <c r="Q65">
        <f>(0*'P1(L)'!G63+0.02*'P2(R)'!G63+0.09*'P3(L)'!G63+(0.02+0.09)*'P4(R)'!G63+2*0.09*'P5(L)'!G63+(0.02+2*0.09)*'P6(R)'!G63)*COS($C$2/2)</f>
        <v>-17.347514737066664</v>
      </c>
      <c r="R65" s="17">
        <f>(0*'P1(L)'!D63-0.02*'P2(R)'!D63+0.09*'P3(L)'!D63-(0.02+0.09)*'P4(R)'!D63+2*0.09*'P5(L)'!D63-(0.02+2*0.09)*'P6(R)'!D63)*SIN($C$2/2)</f>
        <v>36.043428133732498</v>
      </c>
      <c r="S65" s="17">
        <f>(0*'P1(L)'!E63-0.02*'P2(R)'!E63+0.09*'P3(L)'!E63-(0.02+0.09)*'P4(R)'!E63+2*0.09*'P5(L)'!E63-(0.02+2*0.09)*'P6(R)'!E63)*SIN($C$2/2)</f>
        <v>-6.3794403776766364</v>
      </c>
      <c r="T65" s="17">
        <f>(0*'P1(L)'!F63-0.02*'P2(R)'!F63+0.09*'P3(L)'!F63-(0.02+0.09)*'P4(R)'!F63+2*0.09*'P5(L)'!F63-(0.02+2*0.09)*'P6(R)'!F63)*SIN($C$2/2)</f>
        <v>2.7476618026966059E-16</v>
      </c>
      <c r="U65" s="17">
        <f>(0*'P1(L)'!G63-0.02*'P2(R)'!G63+0.09*'P3(L)'!G63-(0.02+0.09)*'P4(R)'!G63+2*0.09*'P5(L)'!G63-(0.02+2*0.09)*'P6(R)'!G63)*SIN($C$2/2)</f>
        <v>26.712830152866115</v>
      </c>
      <c r="V65">
        <f>-('P1(L)'!R63+'P2(R)'!R63+'P3(L)'!R63+'P4(R)'!R63+'P5(L)'!R63+'P6(R)'!R63)</f>
        <v>554.81392672928905</v>
      </c>
      <c r="W65">
        <f t="shared" si="0"/>
        <v>554.79305143700583</v>
      </c>
      <c r="X65">
        <f t="shared" si="1"/>
        <v>38.458686061141108</v>
      </c>
      <c r="Y65">
        <f t="shared" si="2"/>
        <v>56.376817908921979</v>
      </c>
    </row>
    <row r="66" spans="2:25">
      <c r="B66" s="17">
        <f xml:space="preserve"> -('P1(L)'!D64*SIN(Resultados!$C$2/2)+'P3(L)'!D64*SIN(Resultados!$C$2/2)+'P5(L)'!D64*SIN(Resultados!$C$2/2))+('P2(R)'!D64*SIN(Resultados!$C$2/2)+'P4(R)'!D64*SIN(Resultados!$C$2/2)+'P6(R)'!D64*SIN(Resultados!$C$2/2))-('P1(L)'!G64*COS(Resultados!$C$2/2)+'P3(L)'!G64*COS(Resultados!$C$2/2)+'P5(L)'!G64*COS(Resultados!$C$2/2))-('P2(R)'!G64*COS(Resultados!$C$2/2)+'P4(R)'!G64*COS(Resultados!$C$2/2)+'P6(R)'!G64*COS(Resultados!$C$2/2))</f>
        <v>2.7000623958883807E-13</v>
      </c>
      <c r="C66" s="17">
        <f>-('P1(L)'!E64*SIN(Resultados!$C$2/2)+'P3(L)'!E64*SIN(Resultados!$C$2/2)+'P5(L)'!E64*SIN(Resultados!$C$2/2))+('P2(R)'!E64*SIN(Resultados!$C$2/2)+'P4(R)'!E64*SIN(Resultados!$C$2/2)+'P6(R)'!E64*SIN(Resultados!$C$2/2))</f>
        <v>-1.3867248670863966E-13</v>
      </c>
      <c r="D66" s="17">
        <f>-('P1(L)'!F64*SIN(Resultados!$C$2/2)+'P3(L)'!F64*SIN(Resultados!$C$2/2)+'P5(L)'!F64*SIN(Resultados!$C$2/2))+('P2(R)'!F64*SIN(Resultados!$C$2/2)+'P4(R)'!F64*SIN(Resultados!$C$2/2)+'P6(R)'!F64*SIN(Resultados!$C$2/2))</f>
        <v>6.8833827526759706E-15</v>
      </c>
      <c r="E66" s="17">
        <f>'P1(L)'!D64*COS(Resultados!$C$2/2)+'P3(L)'!D64*COS(Resultados!$C$2/2)+'P5(L)'!D64*COS(Resultados!$C$2/2)+'P2(R)'!D64*COS(Resultados!$C$2/2)+'P4(R)'!D64*COS(Resultados!$C$2/2)+'P6(R)'!D64*COS(Resultados!$C$2/2)-'P1(L)'!G64*SIN(Resultados!$C$2/2)-'P3(L)'!G64*SIN(Resultados!$C$2/2)-'P5(L)'!G64*SIN(Resultados!$C$2/2)+'P2(R)'!G64*SIN(Resultados!$C$2/2)+'P4(R)'!G64*SIN(Resultados!$C$2/2)+'P6(R)'!G64*SIN(Resultados!$C$2/2)</f>
        <v>0</v>
      </c>
      <c r="F66" s="16">
        <f>'P1(L)'!J64+'P2(R)'!J64+'P3(L)'!J64+'P4(R)'!J64+'P5(L)'!J64+'P6(R)'!J64</f>
        <v>485.04407856522045</v>
      </c>
      <c r="G66" s="16">
        <f>'P1(L)'!K64+'P2(R)'!K64+'P3(L)'!K64+'P4(R)'!K64+'P5(L)'!K64+'P6(R)'!K64</f>
        <v>40.268093235744338</v>
      </c>
      <c r="H66" s="16">
        <f>'P1(L)'!L64+'P2(R)'!L64+'P3(L)'!L64+'P4(R)'!L64+'P5(L)'!L64+'P6(R)'!L64</f>
        <v>0.92049293592453307</v>
      </c>
      <c r="I66" s="17">
        <f>'P1(L)'!M64+'P2(R)'!M64+'P3(L)'!M64+'P4(R)'!M64+'P5(L)'!M64+'P6(R)'!M64</f>
        <v>1.2212453270876722E-15</v>
      </c>
      <c r="J66" s="17">
        <f>'P1(L)'!N64+'P2(R)'!N64+'P3(L)'!N64+'P4(R)'!N64+'P5(L)'!N64+'P6(R)'!N64</f>
        <v>1.1546319456101628E-14</v>
      </c>
      <c r="K66" s="17">
        <f>'P1(L)'!O64+'P2(R)'!O64+'P3(L)'!O64+'P4(R)'!O64+'P5(L)'!O64+'P6(R)'!O64</f>
        <v>2.4424906541753444E-15</v>
      </c>
      <c r="L66" s="17">
        <f>'P1(L)'!P64+'P2(R)'!P64+'P3(L)'!P64+'P4(R)'!P64+'P5(L)'!P64+'P6(R)'!P64</f>
        <v>1.1993336099556556E-15</v>
      </c>
      <c r="M66" s="17">
        <f>'P1(L)'!Q64+'P2(R)'!Q64+'P3(L)'!Q64+'P4(R)'!Q64+'P5(L)'!Q64+'P6(R)'!Q64</f>
        <v>-6.591949208711867E-17</v>
      </c>
      <c r="N66">
        <f>(0*'P1(L)'!D64+0.02*'P2(R)'!D64+0.09*'P3(L)'!D64+(0.02+0.09)*'P4(R)'!D64+2*0.09*'P5(L)'!D64+(0.02+2*0.09)*'P6(R)'!D64)*COS($C$2/2)</f>
        <v>57.312315857841263</v>
      </c>
      <c r="O66">
        <f>(0*'P1(L)'!E64+0.02*'P2(R)'!E64+0.09*'P3(L)'!E64+(0.02+0.09)*'P4(R)'!E64+2*0.09*'P5(L)'!E64+(0.02+2*0.09)*'P6(R)'!E64)*COS($C$2/2)</f>
        <v>7.9711226538090002E-15</v>
      </c>
      <c r="P66">
        <f>(0*'P1(L)'!F64+0.02*'P2(R)'!F64+0.09*'P3(L)'!F64+(0.02+0.09)*'P4(R)'!F64+2*0.09*'P5(L)'!F64+(0.02+2*0.09)*'P6(R)'!F64)*COS($C$2/2)</f>
        <v>0.35448687812759366</v>
      </c>
      <c r="Q66">
        <f>(0*'P1(L)'!G64+0.02*'P2(R)'!G64+0.09*'P3(L)'!G64+(0.02+0.09)*'P4(R)'!G64+2*0.09*'P5(L)'!G64+(0.02+2*0.09)*'P6(R)'!G64)*COS($C$2/2)</f>
        <v>-15.92569906101946</v>
      </c>
      <c r="R66" s="17">
        <f>(0*'P1(L)'!D64-0.02*'P2(R)'!D64+0.09*'P3(L)'!D64-(0.02+0.09)*'P4(R)'!D64+2*0.09*'P5(L)'!D64-(0.02+2*0.09)*'P6(R)'!D64)*SIN($C$2/2)</f>
        <v>33.089280988405534</v>
      </c>
      <c r="S66" s="17">
        <f>(0*'P1(L)'!E64-0.02*'P2(R)'!E64+0.09*'P3(L)'!E64-(0.02+0.09)*'P4(R)'!E64+2*0.09*'P5(L)'!E64-(0.02+2*0.09)*'P6(R)'!E64)*SIN($C$2/2)</f>
        <v>-7.842224798624458</v>
      </c>
      <c r="T66" s="17">
        <f>(0*'P1(L)'!F64-0.02*'P2(R)'!F64+0.09*'P3(L)'!F64-(0.02+0.09)*'P4(R)'!F64+2*0.09*'P5(L)'!F64-(0.02+2*0.09)*'P6(R)'!F64)*SIN($C$2/2)</f>
        <v>-8.2429854080898186E-16</v>
      </c>
      <c r="U66" s="17">
        <f>(0*'P1(L)'!G64-0.02*'P2(R)'!G64+0.09*'P3(L)'!G64-(0.02+0.09)*'P4(R)'!G64+2*0.09*'P5(L)'!G64-(0.02+2*0.09)*'P6(R)'!G64)*SIN($C$2/2)</f>
        <v>27.584119919737585</v>
      </c>
      <c r="V66">
        <f>-('P1(L)'!R64+'P2(R)'!R64+'P3(L)'!R64+'P4(R)'!R64+'P5(L)'!R64+'P6(R)'!R64)</f>
        <v>526.25367431773827</v>
      </c>
      <c r="W66">
        <f t="shared" si="0"/>
        <v>526.23266473688932</v>
      </c>
      <c r="X66">
        <f t="shared" si="1"/>
        <v>41.741103674949407</v>
      </c>
      <c r="Y66">
        <f t="shared" si="2"/>
        <v>52.831176109518665</v>
      </c>
    </row>
    <row r="67" spans="2:25">
      <c r="B67" s="17">
        <f xml:space="preserve"> -('P1(L)'!D65*SIN(Resultados!$C$2/2)+'P3(L)'!D65*SIN(Resultados!$C$2/2)+'P5(L)'!D65*SIN(Resultados!$C$2/2))+('P2(R)'!D65*SIN(Resultados!$C$2/2)+'P4(R)'!D65*SIN(Resultados!$C$2/2)+'P6(R)'!D65*SIN(Resultados!$C$2/2))-('P1(L)'!G65*COS(Resultados!$C$2/2)+'P3(L)'!G65*COS(Resultados!$C$2/2)+'P5(L)'!G65*COS(Resultados!$C$2/2))-('P2(R)'!G65*COS(Resultados!$C$2/2)+'P4(R)'!G65*COS(Resultados!$C$2/2)+'P6(R)'!G65*COS(Resultados!$C$2/2))</f>
        <v>-4.2632564145606011E-14</v>
      </c>
      <c r="C67" s="17">
        <f>-('P1(L)'!E65*SIN(Resultados!$C$2/2)+'P3(L)'!E65*SIN(Resultados!$C$2/2)+'P5(L)'!E65*SIN(Resultados!$C$2/2))+('P2(R)'!E65*SIN(Resultados!$C$2/2)+'P4(R)'!E65*SIN(Resultados!$C$2/2)+'P6(R)'!E65*SIN(Resultados!$C$2/2))</f>
        <v>-4.7073456244106637E-14</v>
      </c>
      <c r="D67" s="17">
        <f>-('P1(L)'!F65*SIN(Resultados!$C$2/2)+'P3(L)'!F65*SIN(Resultados!$C$2/2)+'P5(L)'!F65*SIN(Resultados!$C$2/2))+('P2(R)'!F65*SIN(Resultados!$C$2/2)+'P4(R)'!F65*SIN(Resultados!$C$2/2)+'P6(R)'!F65*SIN(Resultados!$C$2/2))</f>
        <v>4.4408920985006262E-16</v>
      </c>
      <c r="E67" s="17">
        <f>'P1(L)'!D65*COS(Resultados!$C$2/2)+'P3(L)'!D65*COS(Resultados!$C$2/2)+'P5(L)'!D65*COS(Resultados!$C$2/2)+'P2(R)'!D65*COS(Resultados!$C$2/2)+'P4(R)'!D65*COS(Resultados!$C$2/2)+'P6(R)'!D65*COS(Resultados!$C$2/2)-'P1(L)'!G65*SIN(Resultados!$C$2/2)-'P3(L)'!G65*SIN(Resultados!$C$2/2)-'P5(L)'!G65*SIN(Resultados!$C$2/2)+'P2(R)'!G65*SIN(Resultados!$C$2/2)+'P4(R)'!G65*SIN(Resultados!$C$2/2)+'P6(R)'!G65*SIN(Resultados!$C$2/2)</f>
        <v>3.4106051316484809E-13</v>
      </c>
      <c r="F67" s="16">
        <f>'P1(L)'!J65+'P2(R)'!J65+'P3(L)'!J65+'P4(R)'!J65+'P5(L)'!J65+'P6(R)'!J65</f>
        <v>464.09283945247319</v>
      </c>
      <c r="G67" s="16">
        <f>'P1(L)'!K65+'P2(R)'!K65+'P3(L)'!K65+'P4(R)'!K65+'P5(L)'!K65+'P6(R)'!K65</f>
        <v>31.056557305450003</v>
      </c>
      <c r="H67" s="16">
        <f>'P1(L)'!L65+'P2(R)'!L65+'P3(L)'!L65+'P4(R)'!L65+'P5(L)'!L65+'P6(R)'!L65</f>
        <v>0.74506476992781767</v>
      </c>
      <c r="I67" s="17">
        <f>'P1(L)'!M65+'P2(R)'!M65+'P3(L)'!M65+'P4(R)'!M65+'P5(L)'!M65+'P6(R)'!M65</f>
        <v>0</v>
      </c>
      <c r="J67" s="17">
        <f>'P1(L)'!N65+'P2(R)'!N65+'P3(L)'!N65+'P4(R)'!N65+'P5(L)'!N65+'P6(R)'!N65</f>
        <v>0</v>
      </c>
      <c r="K67" s="17">
        <f>'P1(L)'!O65+'P2(R)'!O65+'P3(L)'!O65+'P4(R)'!O65+'P5(L)'!O65+'P6(R)'!O65</f>
        <v>-1.3274350509468789</v>
      </c>
      <c r="L67" s="17">
        <f>'P1(L)'!P65+'P2(R)'!P65+'P3(L)'!P65+'P4(R)'!P65+'P5(L)'!P65+'P6(R)'!P65</f>
        <v>4.0245584642661925E-16</v>
      </c>
      <c r="M67" s="17">
        <f>'P1(L)'!Q65+'P2(R)'!Q65+'P3(L)'!Q65+'P4(R)'!Q65+'P5(L)'!Q65+'P6(R)'!Q65</f>
        <v>0</v>
      </c>
      <c r="N67">
        <f>(0*'P1(L)'!D65+0.02*'P2(R)'!D65+0.09*'P3(L)'!D65+(0.02+0.09)*'P4(R)'!D65+2*0.09*'P5(L)'!D65+(0.02+2*0.09)*'P6(R)'!D65)*COS($C$2/2)</f>
        <v>58.965530482742878</v>
      </c>
      <c r="O67">
        <f>(0*'P1(L)'!E65+0.02*'P2(R)'!E65+0.09*'P3(L)'!E65+(0.02+0.09)*'P4(R)'!E65+2*0.09*'P5(L)'!E65+(0.02+2*0.09)*'P6(R)'!E65)*COS($C$2/2)</f>
        <v>1.8213072520731793E-14</v>
      </c>
      <c r="P67">
        <f>(0*'P1(L)'!F65+0.02*'P2(R)'!F65+0.09*'P3(L)'!F65+(0.02+0.09)*'P4(R)'!F65+2*0.09*'P5(L)'!F65+(0.02+2*0.09)*'P6(R)'!F65)*COS($C$2/2)</f>
        <v>0.38929233935993146</v>
      </c>
      <c r="Q67">
        <f>(0*'P1(L)'!G65+0.02*'P2(R)'!G65+0.09*'P3(L)'!G65+(0.02+0.09)*'P4(R)'!G65+2*0.09*'P5(L)'!G65+(0.02+2*0.09)*'P6(R)'!G65)*COS($C$2/2)</f>
        <v>-14.460232150827681</v>
      </c>
      <c r="R67" s="17">
        <f>(0*'P1(L)'!D65-0.02*'P2(R)'!D65+0.09*'P3(L)'!D65-(0.02+0.09)*'P4(R)'!D65+2*0.09*'P5(L)'!D65-(0.02+2*0.09)*'P6(R)'!D65)*SIN($C$2/2)</f>
        <v>30.04443842389702</v>
      </c>
      <c r="S67" s="17">
        <f>(0*'P1(L)'!E65-0.02*'P2(R)'!E65+0.09*'P3(L)'!E65-(0.02+0.09)*'P4(R)'!E65+2*0.09*'P5(L)'!E65-(0.02+2*0.09)*'P6(R)'!E65)*SIN($C$2/2)</f>
        <v>-9.2190881635875552</v>
      </c>
      <c r="T67" s="17">
        <f>(0*'P1(L)'!F65-0.02*'P2(R)'!F65+0.09*'P3(L)'!F65-(0.02+0.09)*'P4(R)'!F65+2*0.09*'P5(L)'!F65-(0.02+2*0.09)*'P6(R)'!F65)*SIN($C$2/2)</f>
        <v>1.5700924586837749E-16</v>
      </c>
      <c r="U67" s="17">
        <f>(0*'P1(L)'!G65-0.02*'P2(R)'!G65+0.09*'P3(L)'!G65-(0.02+0.09)*'P4(R)'!G65+2*0.09*'P5(L)'!G65-(0.02+2*0.09)*'P6(R)'!G65)*SIN($C$2/2)</f>
        <v>28.3798035312577</v>
      </c>
      <c r="V67">
        <f>-('P1(L)'!R65+'P2(R)'!R65+'P3(L)'!R65+'P4(R)'!R65+'P5(L)'!R65+'P6(R)'!R65)</f>
        <v>495.91347633421884</v>
      </c>
      <c r="W67">
        <f t="shared" si="0"/>
        <v>495.89446152785098</v>
      </c>
      <c r="X67">
        <f t="shared" si="1"/>
        <v>44.894590671275154</v>
      </c>
      <c r="Y67">
        <f t="shared" si="2"/>
        <v>49.205153791567163</v>
      </c>
    </row>
    <row r="68" spans="2:25">
      <c r="B68" s="17">
        <f xml:space="preserve"> -('P1(L)'!D66*SIN(Resultados!$C$2/2)+'P3(L)'!D66*SIN(Resultados!$C$2/2)+'P5(L)'!D66*SIN(Resultados!$C$2/2))+('P2(R)'!D66*SIN(Resultados!$C$2/2)+'P4(R)'!D66*SIN(Resultados!$C$2/2)+'P6(R)'!D66*SIN(Resultados!$C$2/2))-('P1(L)'!G66*COS(Resultados!$C$2/2)+'P3(L)'!G66*COS(Resultados!$C$2/2)+'P5(L)'!G66*COS(Resultados!$C$2/2))-('P2(R)'!G66*COS(Resultados!$C$2/2)+'P4(R)'!G66*COS(Resultados!$C$2/2)+'P6(R)'!G66*COS(Resultados!$C$2/2))</f>
        <v>4.2632564145606011E-14</v>
      </c>
      <c r="C68" s="17">
        <f>-('P1(L)'!E66*SIN(Resultados!$C$2/2)+'P3(L)'!E66*SIN(Resultados!$C$2/2)+'P5(L)'!E66*SIN(Resultados!$C$2/2))+('P2(R)'!E66*SIN(Resultados!$C$2/2)+'P4(R)'!E66*SIN(Resultados!$C$2/2)+'P6(R)'!E66*SIN(Resultados!$C$2/2))</f>
        <v>-2.1316282072803006E-14</v>
      </c>
      <c r="D68" s="17">
        <f>-('P1(L)'!F66*SIN(Resultados!$C$2/2)+'P3(L)'!F66*SIN(Resultados!$C$2/2)+'P5(L)'!F66*SIN(Resultados!$C$2/2))+('P2(R)'!F66*SIN(Resultados!$C$2/2)+'P4(R)'!F66*SIN(Resultados!$C$2/2)+'P6(R)'!F66*SIN(Resultados!$C$2/2))</f>
        <v>1.9984014443252818E-15</v>
      </c>
      <c r="E68" s="17">
        <f>'P1(L)'!D66*COS(Resultados!$C$2/2)+'P3(L)'!D66*COS(Resultados!$C$2/2)+'P5(L)'!D66*COS(Resultados!$C$2/2)+'P2(R)'!D66*COS(Resultados!$C$2/2)+'P4(R)'!D66*COS(Resultados!$C$2/2)+'P6(R)'!D66*COS(Resultados!$C$2/2)-'P1(L)'!G66*SIN(Resultados!$C$2/2)-'P3(L)'!G66*SIN(Resultados!$C$2/2)-'P5(L)'!G66*SIN(Resultados!$C$2/2)+'P2(R)'!G66*SIN(Resultados!$C$2/2)+'P4(R)'!G66*SIN(Resultados!$C$2/2)+'P6(R)'!G66*SIN(Resultados!$C$2/2)</f>
        <v>-2.2737367544323206E-13</v>
      </c>
      <c r="F68" s="16">
        <f>'P1(L)'!J66+'P2(R)'!J66+'P3(L)'!J66+'P4(R)'!J66+'P5(L)'!J66+'P6(R)'!J66</f>
        <v>441.39788881849398</v>
      </c>
      <c r="G68" s="16">
        <f>'P1(L)'!K66+'P2(R)'!K66+'P3(L)'!K66+'P4(R)'!K66+'P5(L)'!K66+'P6(R)'!K66</f>
        <v>22.272247940399804</v>
      </c>
      <c r="H68" s="16">
        <f>'P1(L)'!L66+'P2(R)'!L66+'P3(L)'!L66+'P4(R)'!L66+'P5(L)'!L66+'P6(R)'!L66</f>
        <v>0.55437257717434474</v>
      </c>
      <c r="I68" s="17">
        <f>'P1(L)'!M66+'P2(R)'!M66+'P3(L)'!M66+'P4(R)'!M66+'P5(L)'!M66+'P6(R)'!M66</f>
        <v>0</v>
      </c>
      <c r="J68" s="17">
        <f>'P1(L)'!N66+'P2(R)'!N66+'P3(L)'!N66+'P4(R)'!N66+'P5(L)'!N66+'P6(R)'!N66</f>
        <v>0</v>
      </c>
      <c r="K68" s="17">
        <f>'P1(L)'!O66+'P2(R)'!O66+'P3(L)'!O66+'P4(R)'!O66+'P5(L)'!O66+'P6(R)'!O66</f>
        <v>-2.6221842454350934</v>
      </c>
      <c r="L68" s="17">
        <f>'P1(L)'!P66+'P2(R)'!P66+'P3(L)'!P66+'P4(R)'!P66+'P5(L)'!P66+'P6(R)'!P66</f>
        <v>0</v>
      </c>
      <c r="M68" s="17">
        <f>'P1(L)'!Q66+'P2(R)'!Q66+'P3(L)'!Q66+'P4(R)'!Q66+'P5(L)'!Q66+'P6(R)'!Q66</f>
        <v>-7.4593109467002705E-17</v>
      </c>
      <c r="N68">
        <f>(0*'P1(L)'!D66+0.02*'P2(R)'!D66+0.09*'P3(L)'!D66+(0.02+0.09)*'P4(R)'!D66+2*0.09*'P5(L)'!D66+(0.02+2*0.09)*'P6(R)'!D66)*COS($C$2/2)</f>
        <v>60.457124687235002</v>
      </c>
      <c r="O68">
        <f>(0*'P1(L)'!E66+0.02*'P2(R)'!E66+0.09*'P3(L)'!E66+(0.02+0.09)*'P4(R)'!E66+2*0.09*'P5(L)'!E66+(0.02+2*0.09)*'P6(R)'!E66)*COS($C$2/2)</f>
        <v>-1.6328961570311263E-14</v>
      </c>
      <c r="P68">
        <f>(0*'P1(L)'!F66+0.02*'P2(R)'!F66+0.09*'P3(L)'!F66+(0.02+0.09)*'P4(R)'!F66+2*0.09*'P5(L)'!F66+(0.02+2*0.09)*'P6(R)'!F66)*COS($C$2/2)</f>
        <v>0.40708385733034208</v>
      </c>
      <c r="Q68">
        <f>(0*'P1(L)'!G66+0.02*'P2(R)'!G66+0.09*'P3(L)'!G66+(0.02+0.09)*'P4(R)'!G66+2*0.09*'P5(L)'!G66+(0.02+2*0.09)*'P6(R)'!G66)*COS($C$2/2)</f>
        <v>-12.955130749428927</v>
      </c>
      <c r="R68" s="17">
        <f>(0*'P1(L)'!D66-0.02*'P2(R)'!D66+0.09*'P3(L)'!D66-(0.02+0.09)*'P4(R)'!D66+2*0.09*'P5(L)'!D66-(0.02+2*0.09)*'P6(R)'!D66)*SIN($C$2/2)</f>
        <v>26.9172461420319</v>
      </c>
      <c r="S68" s="17">
        <f>(0*'P1(L)'!E66-0.02*'P2(R)'!E66+0.09*'P3(L)'!E66-(0.02+0.09)*'P4(R)'!E66+2*0.09*'P5(L)'!E66-(0.02+2*0.09)*'P6(R)'!E66)*SIN($C$2/2)</f>
        <v>-10.494945269412147</v>
      </c>
      <c r="T68" s="17">
        <f>(0*'P1(L)'!F66-0.02*'P2(R)'!F66+0.09*'P3(L)'!F66-(0.02+0.09)*'P4(R)'!F66+2*0.09*'P5(L)'!F66-(0.02+2*0.09)*'P6(R)'!F66)*SIN($C$2/2)</f>
        <v>-3.1401849173675498E-16</v>
      </c>
      <c r="U68" s="17">
        <f>(0*'P1(L)'!G66-0.02*'P2(R)'!G66+0.09*'P3(L)'!G66-(0.02+0.09)*'P4(R)'!G66+2*0.09*'P5(L)'!G66-(0.02+2*0.09)*'P6(R)'!G66)*SIN($C$2/2)</f>
        <v>29.097700073954655</v>
      </c>
      <c r="V68">
        <f>-('P1(L)'!R66+'P2(R)'!R66+'P3(L)'!R66+'P4(R)'!R66+'P5(L)'!R66+'P6(R)'!R66)</f>
        <v>464.23981876538124</v>
      </c>
      <c r="W68">
        <f t="shared" si="0"/>
        <v>464.22450933606808</v>
      </c>
      <c r="X68">
        <f t="shared" si="1"/>
        <v>47.909077795136405</v>
      </c>
      <c r="Y68">
        <f t="shared" si="2"/>
        <v>45.520000946574406</v>
      </c>
    </row>
    <row r="69" spans="2:25">
      <c r="B69" s="17">
        <f xml:space="preserve"> -('P1(L)'!D67*SIN(Resultados!$C$2/2)+'P3(L)'!D67*SIN(Resultados!$C$2/2)+'P5(L)'!D67*SIN(Resultados!$C$2/2))+('P2(R)'!D67*SIN(Resultados!$C$2/2)+'P4(R)'!D67*SIN(Resultados!$C$2/2)+'P6(R)'!D67*SIN(Resultados!$C$2/2))-('P1(L)'!G67*COS(Resultados!$C$2/2)+'P3(L)'!G67*COS(Resultados!$C$2/2)+'P5(L)'!G67*COS(Resultados!$C$2/2))-('P2(R)'!G67*COS(Resultados!$C$2/2)+'P4(R)'!G67*COS(Resultados!$C$2/2)+'P6(R)'!G67*COS(Resultados!$C$2/2))</f>
        <v>-5.4001247917767614E-13</v>
      </c>
      <c r="C69" s="17">
        <f>-('P1(L)'!E67*SIN(Resultados!$C$2/2)+'P3(L)'!E67*SIN(Resultados!$C$2/2)+'P5(L)'!E67*SIN(Resultados!$C$2/2))+('P2(R)'!E67*SIN(Resultados!$C$2/2)+'P4(R)'!E67*SIN(Resultados!$C$2/2)+'P6(R)'!E67*SIN(Resultados!$C$2/2))</f>
        <v>-2.4868995751603507E-14</v>
      </c>
      <c r="D69" s="17">
        <f>-('P1(L)'!F67*SIN(Resultados!$C$2/2)+'P3(L)'!F67*SIN(Resultados!$C$2/2)+'P5(L)'!F67*SIN(Resultados!$C$2/2))+('P2(R)'!F67*SIN(Resultados!$C$2/2)+'P4(R)'!F67*SIN(Resultados!$C$2/2)+'P6(R)'!F67*SIN(Resultados!$C$2/2))</f>
        <v>-1.2878587085651816E-14</v>
      </c>
      <c r="E69" s="17">
        <f>'P1(L)'!D67*COS(Resultados!$C$2/2)+'P3(L)'!D67*COS(Resultados!$C$2/2)+'P5(L)'!D67*COS(Resultados!$C$2/2)+'P2(R)'!D67*COS(Resultados!$C$2/2)+'P4(R)'!D67*COS(Resultados!$C$2/2)+'P6(R)'!D67*COS(Resultados!$C$2/2)-'P1(L)'!G67*SIN(Resultados!$C$2/2)-'P3(L)'!G67*SIN(Resultados!$C$2/2)-'P5(L)'!G67*SIN(Resultados!$C$2/2)+'P2(R)'!G67*SIN(Resultados!$C$2/2)+'P4(R)'!G67*SIN(Resultados!$C$2/2)+'P6(R)'!G67*SIN(Resultados!$C$2/2)</f>
        <v>3.1263880373444408E-13</v>
      </c>
      <c r="F69" s="16">
        <f>'P1(L)'!J67+'P2(R)'!J67+'P3(L)'!J67+'P4(R)'!J67+'P5(L)'!J67+'P6(R)'!J67</f>
        <v>417.22272184717826</v>
      </c>
      <c r="G69" s="16">
        <f>'P1(L)'!K67+'P2(R)'!K67+'P3(L)'!K67+'P4(R)'!K67+'P5(L)'!K67+'P6(R)'!K67</f>
        <v>14.08317194610267</v>
      </c>
      <c r="H69" s="16">
        <f>'P1(L)'!L67+'P2(R)'!L67+'P3(L)'!L67+'P4(R)'!L67+'P5(L)'!L67+'P6(R)'!L67</f>
        <v>0.35983026143225272</v>
      </c>
      <c r="I69" s="17">
        <f>'P1(L)'!M67+'P2(R)'!M67+'P3(L)'!M67+'P4(R)'!M67+'P5(L)'!M67+'P6(R)'!M67</f>
        <v>-4.4408920985006262E-16</v>
      </c>
      <c r="J69" s="17">
        <f>'P1(L)'!N67+'P2(R)'!N67+'P3(L)'!N67+'P4(R)'!N67+'P5(L)'!N67+'P6(R)'!N67</f>
        <v>-8.8817841970012523E-15</v>
      </c>
      <c r="K69" s="17">
        <f>'P1(L)'!O67+'P2(R)'!O67+'P3(L)'!O67+'P4(R)'!O67+'P5(L)'!O67+'P6(R)'!O67</f>
        <v>-3.8523665612701139</v>
      </c>
      <c r="L69" s="17">
        <f>'P1(L)'!P67+'P2(R)'!P67+'P3(L)'!P67+'P4(R)'!P67+'P5(L)'!P67+'P6(R)'!P67</f>
        <v>9.1593399531575415E-16</v>
      </c>
      <c r="M69" s="17">
        <f>'P1(L)'!Q67+'P2(R)'!Q67+'P3(L)'!Q67+'P4(R)'!Q67+'P5(L)'!Q67+'P6(R)'!Q67</f>
        <v>2.111863966286535E-17</v>
      </c>
      <c r="N69">
        <f>(0*'P1(L)'!D67+0.02*'P2(R)'!D67+0.09*'P3(L)'!D67+(0.02+0.09)*'P4(R)'!D67+2*0.09*'P5(L)'!D67+(0.02+2*0.09)*'P6(R)'!D67)*COS($C$2/2)</f>
        <v>61.783010115282742</v>
      </c>
      <c r="O69">
        <f>(0*'P1(L)'!E67+0.02*'P2(R)'!E67+0.09*'P3(L)'!E67+(0.02+0.09)*'P4(R)'!E67+2*0.09*'P5(L)'!E67+(0.02+2*0.09)*'P6(R)'!E67)*COS($C$2/2)</f>
        <v>3.0145775206728485E-14</v>
      </c>
      <c r="P69">
        <f>(0*'P1(L)'!F67+0.02*'P2(R)'!F67+0.09*'P3(L)'!F67+(0.02+0.09)*'P4(R)'!F67+2*0.09*'P5(L)'!F67+(0.02+2*0.09)*'P6(R)'!F67)*COS($C$2/2)</f>
        <v>0.40708385733034208</v>
      </c>
      <c r="Q69">
        <f>(0*'P1(L)'!G67+0.02*'P2(R)'!G67+0.09*'P3(L)'!G67+(0.02+0.09)*'P4(R)'!G67+2*0.09*'P5(L)'!G67+(0.02+2*0.09)*'P6(R)'!G67)*COS($C$2/2)</f>
        <v>-11.414520235146085</v>
      </c>
      <c r="R69" s="17">
        <f>(0*'P1(L)'!D67-0.02*'P2(R)'!D67+0.09*'P3(L)'!D67-(0.02+0.09)*'P4(R)'!D67+2*0.09*'P5(L)'!D67-(0.02+2*0.09)*'P6(R)'!D67)*SIN($C$2/2)</f>
        <v>23.716275559486402</v>
      </c>
      <c r="S69" s="17">
        <f>(0*'P1(L)'!E67-0.02*'P2(R)'!E67+0.09*'P3(L)'!E67-(0.02+0.09)*'P4(R)'!E67+2*0.09*'P5(L)'!E67-(0.02+2*0.09)*'P6(R)'!E67)*SIN($C$2/2)</f>
        <v>-11.65581755865656</v>
      </c>
      <c r="T69" s="17">
        <f>(0*'P1(L)'!F67-0.02*'P2(R)'!F67+0.09*'P3(L)'!F67-(0.02+0.09)*'P4(R)'!F67+2*0.09*'P5(L)'!F67-(0.02+2*0.09)*'P6(R)'!F67)*SIN($C$2/2)</f>
        <v>1.5308401472166806E-15</v>
      </c>
      <c r="U69" s="17">
        <f>(0*'P1(L)'!G67-0.02*'P2(R)'!G67+0.09*'P3(L)'!G67-(0.02+0.09)*'P4(R)'!G67+2*0.09*'P5(L)'!G67-(0.02+2*0.09)*'P6(R)'!G67)*SIN($C$2/2)</f>
        <v>29.735841843305153</v>
      </c>
      <c r="V69">
        <f>-('P1(L)'!R67+'P2(R)'!R67+'P3(L)'!R67+'P4(R)'!R67+'P5(L)'!R67+'P6(R)'!R67)</f>
        <v>431.67619697196682</v>
      </c>
      <c r="W69">
        <f t="shared" si="0"/>
        <v>431.66572405471317</v>
      </c>
      <c r="X69">
        <f t="shared" si="1"/>
        <v>50.775573737467028</v>
      </c>
      <c r="Y69">
        <f t="shared" si="2"/>
        <v>41.796299844134992</v>
      </c>
    </row>
    <row r="70" spans="2:25">
      <c r="B70" s="17">
        <f xml:space="preserve"> -('P1(L)'!D68*SIN(Resultados!$C$2/2)+'P3(L)'!D68*SIN(Resultados!$C$2/2)+'P5(L)'!D68*SIN(Resultados!$C$2/2))+('P2(R)'!D68*SIN(Resultados!$C$2/2)+'P4(R)'!D68*SIN(Resultados!$C$2/2)+'P6(R)'!D68*SIN(Resultados!$C$2/2))-('P1(L)'!G68*COS(Resultados!$C$2/2)+'P3(L)'!G68*COS(Resultados!$C$2/2)+'P5(L)'!G68*COS(Resultados!$C$2/2))-('P2(R)'!G68*COS(Resultados!$C$2/2)+'P4(R)'!G68*COS(Resultados!$C$2/2)+'P6(R)'!G68*COS(Resultados!$C$2/2))</f>
        <v>-4.8316906031686813E-13</v>
      </c>
      <c r="C70" s="17">
        <f>-('P1(L)'!E68*SIN(Resultados!$C$2/2)+'P3(L)'!E68*SIN(Resultados!$C$2/2)+'P5(L)'!E68*SIN(Resultados!$C$2/2))+('P2(R)'!E68*SIN(Resultados!$C$2/2)+'P4(R)'!E68*SIN(Resultados!$C$2/2)+'P6(R)'!E68*SIN(Resultados!$C$2/2))</f>
        <v>8.8817841970012523E-14</v>
      </c>
      <c r="D70" s="17">
        <f>-('P1(L)'!F68*SIN(Resultados!$C$2/2)+'P3(L)'!F68*SIN(Resultados!$C$2/2)+'P5(L)'!F68*SIN(Resultados!$C$2/2))+('P2(R)'!F68*SIN(Resultados!$C$2/2)+'P4(R)'!F68*SIN(Resultados!$C$2/2)+'P6(R)'!F68*SIN(Resultados!$C$2/2))</f>
        <v>-8.5487172896137054E-15</v>
      </c>
      <c r="E70" s="17">
        <f>'P1(L)'!D68*COS(Resultados!$C$2/2)+'P3(L)'!D68*COS(Resultados!$C$2/2)+'P5(L)'!D68*COS(Resultados!$C$2/2)+'P2(R)'!D68*COS(Resultados!$C$2/2)+'P4(R)'!D68*COS(Resultados!$C$2/2)+'P6(R)'!D68*COS(Resultados!$C$2/2)-'P1(L)'!G68*SIN(Resultados!$C$2/2)-'P3(L)'!G68*SIN(Resultados!$C$2/2)-'P5(L)'!G68*SIN(Resultados!$C$2/2)+'P2(R)'!G68*SIN(Resultados!$C$2/2)+'P4(R)'!G68*SIN(Resultados!$C$2/2)+'P6(R)'!G68*SIN(Resultados!$C$2/2)</f>
        <v>0</v>
      </c>
      <c r="F70" s="16">
        <f>'P1(L)'!J68+'P2(R)'!J68+'P3(L)'!J68+'P4(R)'!J68+'P5(L)'!J68+'P6(R)'!J68</f>
        <v>391.85406172296626</v>
      </c>
      <c r="G70" s="16">
        <f>'P1(L)'!K68+'P2(R)'!K68+'P3(L)'!K68+'P4(R)'!K68+'P5(L)'!K68+'P6(R)'!K68</f>
        <v>6.6254115613296198</v>
      </c>
      <c r="H70" s="16">
        <f>'P1(L)'!L68+'P2(R)'!L68+'P3(L)'!L68+'P4(R)'!L68+'P5(L)'!L68+'P6(R)'!L68</f>
        <v>0.17198006556056303</v>
      </c>
      <c r="I70" s="17">
        <f>'P1(L)'!M68+'P2(R)'!M68+'P3(L)'!M68+'P4(R)'!M68+'P5(L)'!M68+'P6(R)'!M68</f>
        <v>-8.8817841970012523E-16</v>
      </c>
      <c r="J70" s="17">
        <f>'P1(L)'!N68+'P2(R)'!N68+'P3(L)'!N68+'P4(R)'!N68+'P5(L)'!N68+'P6(R)'!N68</f>
        <v>-7.1054273576010019E-15</v>
      </c>
      <c r="K70" s="17">
        <f>'P1(L)'!O68+'P2(R)'!O68+'P3(L)'!O68+'P4(R)'!O68+'P5(L)'!O68+'P6(R)'!O68</f>
        <v>-4.9876908270950793</v>
      </c>
      <c r="L70" s="17">
        <f>'P1(L)'!P68+'P2(R)'!P68+'P3(L)'!P68+'P4(R)'!P68+'P5(L)'!P68+'P6(R)'!P68</f>
        <v>0</v>
      </c>
      <c r="M70" s="17">
        <f>'P1(L)'!Q68+'P2(R)'!Q68+'P3(L)'!Q68+'P4(R)'!Q68+'P5(L)'!Q68+'P6(R)'!Q68</f>
        <v>1.5785983631388945E-16</v>
      </c>
      <c r="N70">
        <f>(0*'P1(L)'!D68+0.02*'P2(R)'!D68+0.09*'P3(L)'!D68+(0.02+0.09)*'P4(R)'!D68+2*0.09*'P5(L)'!D68+(0.02+2*0.09)*'P6(R)'!D68)*COS($C$2/2)</f>
        <v>62.939552607088771</v>
      </c>
      <c r="O70">
        <f>(0*'P1(L)'!E68+0.02*'P2(R)'!E68+0.09*'P3(L)'!E68+(0.02+0.09)*'P4(R)'!E68+2*0.09*'P5(L)'!E68+(0.02+2*0.09)*'P6(R)'!E68)*COS($C$2/2)</f>
        <v>1.5072887603364242E-14</v>
      </c>
      <c r="P70">
        <f>(0*'P1(L)'!F68+0.02*'P2(R)'!F68+0.09*'P3(L)'!F68+(0.02+0.09)*'P4(R)'!F68+2*0.09*'P5(L)'!F68+(0.02+2*0.09)*'P6(R)'!F68)*COS($C$2/2)</f>
        <v>0.38929233935993118</v>
      </c>
      <c r="Q70">
        <f>(0*'P1(L)'!G68+0.02*'P2(R)'!G68+0.09*'P3(L)'!G68+(0.02+0.09)*'P4(R)'!G68+2*0.09*'P5(L)'!G68+(0.02+2*0.09)*'P6(R)'!G68)*COS($C$2/2)</f>
        <v>-9.8426233143122577</v>
      </c>
      <c r="R70" s="17">
        <f>(0*'P1(L)'!D68-0.02*'P2(R)'!D68+0.09*'P3(L)'!D68-(0.02+0.09)*'P4(R)'!D68+2*0.09*'P5(L)'!D68-(0.02+2*0.09)*'P6(R)'!D68)*SIN($C$2/2)</f>
        <v>20.450300314130345</v>
      </c>
      <c r="S70" s="17">
        <f>(0*'P1(L)'!E68-0.02*'P2(R)'!E68+0.09*'P3(L)'!E68-(0.02+0.09)*'P4(R)'!E68+2*0.09*'P5(L)'!E68-(0.02+2*0.09)*'P6(R)'!E68)*SIN($C$2/2)</f>
        <v>-12.688986271591721</v>
      </c>
      <c r="T70" s="17">
        <f>(0*'P1(L)'!F68-0.02*'P2(R)'!F68+0.09*'P3(L)'!F68-(0.02+0.09)*'P4(R)'!F68+2*0.09*'P5(L)'!F68-(0.02+2*0.09)*'P6(R)'!F68)*SIN($C$2/2)</f>
        <v>9.616816309438121E-16</v>
      </c>
      <c r="U70" s="17">
        <f>(0*'P1(L)'!G68-0.02*'P2(R)'!G68+0.09*'P3(L)'!G68-(0.02+0.09)*'P4(R)'!G68+2*0.09*'P5(L)'!G68-(0.02+2*0.09)*'P6(R)'!G68)*SIN($C$2/2)</f>
        <v>30.292479737076231</v>
      </c>
      <c r="V70">
        <f>-('P1(L)'!R68+'P2(R)'!R68+'P3(L)'!R68+'P4(R)'!R68+'P5(L)'!R68+'P6(R)'!R68)</f>
        <v>398.65661116061335</v>
      </c>
      <c r="W70">
        <f t="shared" si="0"/>
        <v>398.65145334985641</v>
      </c>
      <c r="X70">
        <f t="shared" si="1"/>
        <v>53.486221632136463</v>
      </c>
      <c r="Y70">
        <f t="shared" si="2"/>
        <v>38.053793779614857</v>
      </c>
    </row>
    <row r="71" spans="2:25">
      <c r="B71" s="17">
        <f xml:space="preserve"> -('P1(L)'!D69*SIN(Resultados!$C$2/2)+'P3(L)'!D69*SIN(Resultados!$C$2/2)+'P5(L)'!D69*SIN(Resultados!$C$2/2))+('P2(R)'!D69*SIN(Resultados!$C$2/2)+'P4(R)'!D69*SIN(Resultados!$C$2/2)+'P6(R)'!D69*SIN(Resultados!$C$2/2))-('P1(L)'!G69*COS(Resultados!$C$2/2)+'P3(L)'!G69*COS(Resultados!$C$2/2)+'P5(L)'!G69*COS(Resultados!$C$2/2))-('P2(R)'!G69*COS(Resultados!$C$2/2)+'P4(R)'!G69*COS(Resultados!$C$2/2)+'P6(R)'!G69*COS(Resultados!$C$2/2))</f>
        <v>6.3948846218409017E-13</v>
      </c>
      <c r="C71" s="17">
        <f>-('P1(L)'!E69*SIN(Resultados!$C$2/2)+'P3(L)'!E69*SIN(Resultados!$C$2/2)+'P5(L)'!E69*SIN(Resultados!$C$2/2))+('P2(R)'!E69*SIN(Resultados!$C$2/2)+'P4(R)'!E69*SIN(Resultados!$C$2/2)+'P6(R)'!E69*SIN(Resultados!$C$2/2))</f>
        <v>-1.0658141036401503E-14</v>
      </c>
      <c r="D71" s="17">
        <f>-('P1(L)'!F69*SIN(Resultados!$C$2/2)+'P3(L)'!F69*SIN(Resultados!$C$2/2)+'P5(L)'!F69*SIN(Resultados!$C$2/2))+('P2(R)'!F69*SIN(Resultados!$C$2/2)+'P4(R)'!F69*SIN(Resultados!$C$2/2)+'P6(R)'!F69*SIN(Resultados!$C$2/2))</f>
        <v>1.2323475573339238E-14</v>
      </c>
      <c r="E71" s="17">
        <f>'P1(L)'!D69*COS(Resultados!$C$2/2)+'P3(L)'!D69*COS(Resultados!$C$2/2)+'P5(L)'!D69*COS(Resultados!$C$2/2)+'P2(R)'!D69*COS(Resultados!$C$2/2)+'P4(R)'!D69*COS(Resultados!$C$2/2)+'P6(R)'!D69*COS(Resultados!$C$2/2)-'P1(L)'!G69*SIN(Resultados!$C$2/2)-'P3(L)'!G69*SIN(Resultados!$C$2/2)-'P5(L)'!G69*SIN(Resultados!$C$2/2)+'P2(R)'!G69*SIN(Resultados!$C$2/2)+'P4(R)'!G69*SIN(Resultados!$C$2/2)+'P6(R)'!G69*SIN(Resultados!$C$2/2)</f>
        <v>-3.4106051316484809E-13</v>
      </c>
      <c r="F71" s="16">
        <f>'P1(L)'!J69+'P2(R)'!J69+'P3(L)'!J69+'P4(R)'!J69+'P5(L)'!J69+'P6(R)'!J69</f>
        <v>365.59995999999995</v>
      </c>
      <c r="G71" s="16">
        <f>'P1(L)'!K69+'P2(R)'!K69+'P3(L)'!K69+'P4(R)'!K69+'P5(L)'!K69+'P6(R)'!K69</f>
        <v>7.2357150675708394E-15</v>
      </c>
      <c r="H71" s="16">
        <f>'P1(L)'!L69+'P2(R)'!L69+'P3(L)'!L69+'P4(R)'!L69+'P5(L)'!L69+'P6(R)'!L69</f>
        <v>1.8883333759184226E-16</v>
      </c>
      <c r="I71" s="17">
        <f>'P1(L)'!M69+'P2(R)'!M69+'P3(L)'!M69+'P4(R)'!M69+'P5(L)'!M69+'P6(R)'!M69</f>
        <v>9.9920072216264089E-16</v>
      </c>
      <c r="J71" s="17">
        <f>'P1(L)'!N69+'P2(R)'!N69+'P3(L)'!N69+'P4(R)'!N69+'P5(L)'!N69+'P6(R)'!N69</f>
        <v>3.5527136788005009E-15</v>
      </c>
      <c r="K71" s="17">
        <f>'P1(L)'!O69+'P2(R)'!O69+'P3(L)'!O69+'P4(R)'!O69+'P5(L)'!O69+'P6(R)'!O69</f>
        <v>-6.000201591560117</v>
      </c>
      <c r="L71" s="17">
        <f>'P1(L)'!P69+'P2(R)'!P69+'P3(L)'!P69+'P4(R)'!P69+'P5(L)'!P69+'P6(R)'!P69</f>
        <v>0</v>
      </c>
      <c r="M71" s="17">
        <f>'P1(L)'!Q69+'P2(R)'!Q69+'P3(L)'!Q69+'P4(R)'!Q69+'P5(L)'!Q69+'P6(R)'!Q69</f>
        <v>-1.0755285551056204E-16</v>
      </c>
      <c r="N71">
        <f>(0*'P1(L)'!D69+0.02*'P2(R)'!D69+0.09*'P3(L)'!D69+(0.02+0.09)*'P4(R)'!D69+2*0.09*'P5(L)'!D69+(0.02+2*0.09)*'P6(R)'!D69)*COS($C$2/2)</f>
        <v>63.923582160073437</v>
      </c>
      <c r="O71">
        <f>(0*'P1(L)'!E69+0.02*'P2(R)'!E69+0.09*'P3(L)'!E69+(0.02+0.09)*'P4(R)'!E69+2*0.09*'P5(L)'!E69+(0.02+2*0.09)*'P6(R)'!E69)*COS($C$2/2)</f>
        <v>-3.0773812190201994E-14</v>
      </c>
      <c r="P71">
        <f>(0*'P1(L)'!F69+0.02*'P2(R)'!F69+0.09*'P3(L)'!F69+(0.02+0.09)*'P4(R)'!F69+2*0.09*'P5(L)'!F69+(0.02+2*0.09)*'P6(R)'!F69)*COS($C$2/2)</f>
        <v>0.3544868781275935</v>
      </c>
      <c r="Q71">
        <f>(0*'P1(L)'!G69+0.02*'P2(R)'!G69+0.09*'P3(L)'!G69+(0.02+0.09)*'P4(R)'!G69+2*0.09*'P5(L)'!G69+(0.02+2*0.09)*'P6(R)'!G69)*COS($C$2/2)</f>
        <v>-8.2437484471263431</v>
      </c>
      <c r="R71" s="17">
        <f>(0*'P1(L)'!D69-0.02*'P2(R)'!D69+0.09*'P3(L)'!D69-(0.02+0.09)*'P4(R)'!D69+2*0.09*'P5(L)'!D69-(0.02+2*0.09)*'P6(R)'!D69)*SIN($C$2/2)</f>
        <v>17.128272217096185</v>
      </c>
      <c r="S71" s="17">
        <f>(0*'P1(L)'!E69-0.02*'P2(R)'!E69+0.09*'P3(L)'!E69-(0.02+0.09)*'P4(R)'!E69+2*0.09*'P5(L)'!E69-(0.02+2*0.09)*'P6(R)'!E69)*SIN($C$2/2)</f>
        <v>-13.583131795594207</v>
      </c>
      <c r="T71" s="17">
        <f>(0*'P1(L)'!F69-0.02*'P2(R)'!F69+0.09*'P3(L)'!F69-(0.02+0.09)*'P4(R)'!F69+2*0.09*'P5(L)'!F69-(0.02+2*0.09)*'P6(R)'!F69)*SIN($C$2/2)</f>
        <v>-1.5700924586837749E-15</v>
      </c>
      <c r="U71" s="17">
        <f>(0*'P1(L)'!G69-0.02*'P2(R)'!G69+0.09*'P3(L)'!G69-(0.02+0.09)*'P4(R)'!G69+2*0.09*'P5(L)'!G69-(0.02+2*0.09)*'P6(R)'!G69)*SIN($C$2/2)</f>
        <v>30.766088049492453</v>
      </c>
      <c r="V71">
        <f>-('P1(L)'!R69+'P2(R)'!R69+'P3(L)'!R69+'P4(R)'!R69+'P5(L)'!R69+'P6(R)'!R69)</f>
        <v>365.59995999999995</v>
      </c>
      <c r="W71">
        <f t="shared" si="0"/>
        <v>365.59995999999995</v>
      </c>
      <c r="X71">
        <f t="shared" si="1"/>
        <v>56.034320591074653</v>
      </c>
      <c r="Y71">
        <f t="shared" si="2"/>
        <v>34.311228470994429</v>
      </c>
    </row>
    <row r="72" spans="2:25">
      <c r="B72" s="17">
        <f xml:space="preserve"> -('P1(L)'!D70*SIN(Resultados!$C$2/2)+'P3(L)'!D70*SIN(Resultados!$C$2/2)+'P5(L)'!D70*SIN(Resultados!$C$2/2))+('P2(R)'!D70*SIN(Resultados!$C$2/2)+'P4(R)'!D70*SIN(Resultados!$C$2/2)+'P6(R)'!D70*SIN(Resultados!$C$2/2))-('P1(L)'!G70*COS(Resultados!$C$2/2)+'P3(L)'!G70*COS(Resultados!$C$2/2)+'P5(L)'!G70*COS(Resultados!$C$2/2))-('P2(R)'!G70*COS(Resultados!$C$2/2)+'P4(R)'!G70*COS(Resultados!$C$2/2)+'P6(R)'!G70*COS(Resultados!$C$2/2))</f>
        <v>2.8421709430404007E-14</v>
      </c>
      <c r="C72" s="17">
        <f>-('P1(L)'!E70*SIN(Resultados!$C$2/2)+'P3(L)'!E70*SIN(Resultados!$C$2/2)+'P5(L)'!E70*SIN(Resultados!$C$2/2))+('P2(R)'!E70*SIN(Resultados!$C$2/2)+'P4(R)'!E70*SIN(Resultados!$C$2/2)+'P6(R)'!E70*SIN(Resultados!$C$2/2))</f>
        <v>8.5265128291212022E-14</v>
      </c>
      <c r="D72" s="17">
        <f>-('P1(L)'!F70*SIN(Resultados!$C$2/2)+'P3(L)'!F70*SIN(Resultados!$C$2/2)+'P5(L)'!F70*SIN(Resultados!$C$2/2))+('P2(R)'!F70*SIN(Resultados!$C$2/2)+'P4(R)'!F70*SIN(Resultados!$C$2/2)+'P6(R)'!F70*SIN(Resultados!$C$2/2))</f>
        <v>1.1102230246251565E-16</v>
      </c>
      <c r="E72" s="17">
        <f>'P1(L)'!D70*COS(Resultados!$C$2/2)+'P3(L)'!D70*COS(Resultados!$C$2/2)+'P5(L)'!D70*COS(Resultados!$C$2/2)+'P2(R)'!D70*COS(Resultados!$C$2/2)+'P4(R)'!D70*COS(Resultados!$C$2/2)+'P6(R)'!D70*COS(Resultados!$C$2/2)-'P1(L)'!G70*SIN(Resultados!$C$2/2)-'P3(L)'!G70*SIN(Resultados!$C$2/2)-'P5(L)'!G70*SIN(Resultados!$C$2/2)+'P2(R)'!G70*SIN(Resultados!$C$2/2)+'P4(R)'!G70*SIN(Resultados!$C$2/2)+'P6(R)'!G70*SIN(Resultados!$C$2/2)</f>
        <v>-1.1368683772161603E-13</v>
      </c>
      <c r="F72" s="16">
        <f>'P1(L)'!J70+'P2(R)'!J70+'P3(L)'!J70+'P4(R)'!J70+'P5(L)'!J70+'P6(R)'!J70</f>
        <v>338.78692012601709</v>
      </c>
      <c r="G72" s="16">
        <f>'P1(L)'!K70+'P2(R)'!K70+'P3(L)'!K70+'P4(R)'!K70+'P5(L)'!K70+'P6(R)'!K70</f>
        <v>-5.728532673639017</v>
      </c>
      <c r="H72" s="16">
        <f>'P1(L)'!L70+'P2(R)'!L70+'P3(L)'!L70+'P4(R)'!L70+'P5(L)'!L70+'P6(R)'!L70</f>
        <v>-0.14868082291492726</v>
      </c>
      <c r="I72" s="17">
        <f>'P1(L)'!M70+'P2(R)'!M70+'P3(L)'!M70+'P4(R)'!M70+'P5(L)'!M70+'P6(R)'!M70</f>
        <v>0</v>
      </c>
      <c r="J72" s="17">
        <f>'P1(L)'!N70+'P2(R)'!N70+'P3(L)'!N70+'P4(R)'!N70+'P5(L)'!N70+'P6(R)'!N70</f>
        <v>0</v>
      </c>
      <c r="K72" s="17">
        <f>'P1(L)'!O70+'P2(R)'!O70+'P3(L)'!O70+'P4(R)'!O70+'P5(L)'!O70+'P6(R)'!O70</f>
        <v>-6.8649674793135631</v>
      </c>
      <c r="L72" s="17">
        <f>'P1(L)'!P70+'P2(R)'!P70+'P3(L)'!P70+'P4(R)'!P70+'P5(L)'!P70+'P6(R)'!P70</f>
        <v>5.2735593669694936E-16</v>
      </c>
      <c r="M72" s="17">
        <f>'P1(L)'!Q70+'P2(R)'!Q70+'P3(L)'!Q70+'P4(R)'!Q70+'P5(L)'!Q70+'P6(R)'!Q70</f>
        <v>8.3266726846886741E-17</v>
      </c>
      <c r="N72">
        <f>(0*'P1(L)'!D70+0.02*'P2(R)'!D70+0.09*'P3(L)'!D70+(0.02+0.09)*'P4(R)'!D70+2*0.09*'P5(L)'!D70+(0.02+2*0.09)*'P6(R)'!D70)*COS($C$2/2)</f>
        <v>64.732401617631126</v>
      </c>
      <c r="O72">
        <f>(0*'P1(L)'!E70+0.02*'P2(R)'!E70+0.09*'P3(L)'!E70+(0.02+0.09)*'P4(R)'!E70+2*0.09*'P5(L)'!E70+(0.02+2*0.09)*'P6(R)'!E70)*COS($C$2/2)</f>
        <v>1.2560739669470201E-15</v>
      </c>
      <c r="P72">
        <f>(0*'P1(L)'!F70+0.02*'P2(R)'!F70+0.09*'P3(L)'!F70+(0.02+0.09)*'P4(R)'!F70+2*0.09*'P5(L)'!F70+(0.02+2*0.09)*'P6(R)'!F70)*COS($C$2/2)</f>
        <v>0.30418863930431306</v>
      </c>
      <c r="Q72">
        <f>(0*'P1(L)'!G70+0.02*'P2(R)'!G70+0.09*'P3(L)'!G70+(0.02+0.09)*'P4(R)'!G70+2*0.09*'P5(L)'!G70+(0.02+2*0.09)*'P6(R)'!G70)*COS($C$2/2)</f>
        <v>-6.6222780384627029</v>
      </c>
      <c r="R72" s="17">
        <f>(0*'P1(L)'!D70-0.02*'P2(R)'!D70+0.09*'P3(L)'!D70-(0.02+0.09)*'P4(R)'!D70+2*0.09*'P5(L)'!D70-(0.02+2*0.09)*'P6(R)'!D70)*SIN($C$2/2)</f>
        <v>13.759296716486663</v>
      </c>
      <c r="S72" s="17">
        <f>(0*'P1(L)'!E70-0.02*'P2(R)'!E70+0.09*'P3(L)'!E70-(0.02+0.09)*'P4(R)'!E70+2*0.09*'P5(L)'!E70-(0.02+2*0.09)*'P6(R)'!E70)*SIN($C$2/2)</f>
        <v>-14.328457685191122</v>
      </c>
      <c r="T72" s="17">
        <f>(0*'P1(L)'!F70-0.02*'P2(R)'!F70+0.09*'P3(L)'!F70-(0.02+0.09)*'P4(R)'!F70+2*0.09*'P5(L)'!F70-(0.02+2*0.09)*'P6(R)'!F70)*SIN($C$2/2)</f>
        <v>5.887846720064156E-17</v>
      </c>
      <c r="U72" s="17">
        <f>(0*'P1(L)'!G70-0.02*'P2(R)'!G70+0.09*'P3(L)'!G70-(0.02+0.09)*'P4(R)'!G70+2*0.09*'P5(L)'!G70-(0.02+2*0.09)*'P6(R)'!G70)*SIN($C$2/2)</f>
        <v>31.155368653089511</v>
      </c>
      <c r="V72">
        <f>-('P1(L)'!R70+'P2(R)'!R70+'P3(L)'!R70+'P4(R)'!R70+'P5(L)'!R70+'P6(R)'!R70)</f>
        <v>332.9052470450423</v>
      </c>
      <c r="W72">
        <f t="shared" si="0"/>
        <v>332.90970662946319</v>
      </c>
      <c r="X72">
        <f t="shared" si="1"/>
        <v>58.414312218472737</v>
      </c>
      <c r="Y72">
        <f t="shared" si="2"/>
        <v>30.586207684385052</v>
      </c>
    </row>
    <row r="73" spans="2:25">
      <c r="B73" s="17">
        <f xml:space="preserve"> -('P1(L)'!D71*SIN(Resultados!$C$2/2)+'P3(L)'!D71*SIN(Resultados!$C$2/2)+'P5(L)'!D71*SIN(Resultados!$C$2/2))+('P2(R)'!D71*SIN(Resultados!$C$2/2)+'P4(R)'!D71*SIN(Resultados!$C$2/2)+'P6(R)'!D71*SIN(Resultados!$C$2/2))-('P1(L)'!G71*COS(Resultados!$C$2/2)+'P3(L)'!G71*COS(Resultados!$C$2/2)+'P5(L)'!G71*COS(Resultados!$C$2/2))-('P2(R)'!G71*COS(Resultados!$C$2/2)+'P4(R)'!G71*COS(Resultados!$C$2/2)+'P6(R)'!G71*COS(Resultados!$C$2/2))</f>
        <v>-2.8421709430404007E-14</v>
      </c>
      <c r="C73" s="17">
        <f>-('P1(L)'!E71*SIN(Resultados!$C$2/2)+'P3(L)'!E71*SIN(Resultados!$C$2/2)+'P5(L)'!E71*SIN(Resultados!$C$2/2))+('P2(R)'!E71*SIN(Resultados!$C$2/2)+'P4(R)'!E71*SIN(Resultados!$C$2/2)+'P6(R)'!E71*SIN(Resultados!$C$2/2))</f>
        <v>5.6843418860808015E-14</v>
      </c>
      <c r="D73" s="17">
        <f>-('P1(L)'!F71*SIN(Resultados!$C$2/2)+'P3(L)'!F71*SIN(Resultados!$C$2/2)+'P5(L)'!F71*SIN(Resultados!$C$2/2))+('P2(R)'!F71*SIN(Resultados!$C$2/2)+'P4(R)'!F71*SIN(Resultados!$C$2/2)+'P6(R)'!F71*SIN(Resultados!$C$2/2))</f>
        <v>3.6082248300317588E-16</v>
      </c>
      <c r="E73" s="17">
        <f>'P1(L)'!D71*COS(Resultados!$C$2/2)+'P3(L)'!D71*COS(Resultados!$C$2/2)+'P5(L)'!D71*COS(Resultados!$C$2/2)+'P2(R)'!D71*COS(Resultados!$C$2/2)+'P4(R)'!D71*COS(Resultados!$C$2/2)+'P6(R)'!D71*COS(Resultados!$C$2/2)-'P1(L)'!G71*SIN(Resultados!$C$2/2)-'P3(L)'!G71*SIN(Resultados!$C$2/2)-'P5(L)'!G71*SIN(Resultados!$C$2/2)+'P2(R)'!G71*SIN(Resultados!$C$2/2)+'P4(R)'!G71*SIN(Resultados!$C$2/2)+'P6(R)'!G71*SIN(Resultados!$C$2/2)</f>
        <v>-7.815970093361102E-14</v>
      </c>
      <c r="F73" s="16">
        <f>'P1(L)'!J71+'P2(R)'!J71+'P3(L)'!J71+'P4(R)'!J71+'P5(L)'!J71+'P6(R)'!J71</f>
        <v>311.74272690829622</v>
      </c>
      <c r="G73" s="16">
        <f>'P1(L)'!K71+'P2(R)'!K71+'P3(L)'!K71+'P4(R)'!K71+'P5(L)'!K71+'P6(R)'!K71</f>
        <v>-10.528039160708753</v>
      </c>
      <c r="H73" s="16">
        <f>'P1(L)'!L71+'P2(R)'!L71+'P3(L)'!L71+'P4(R)'!L71+'P5(L)'!L71+'P6(R)'!L71</f>
        <v>-0.26875038703370496</v>
      </c>
      <c r="I73" s="17">
        <f>'P1(L)'!M71+'P2(R)'!M71+'P3(L)'!M71+'P4(R)'!M71+'P5(L)'!M71+'P6(R)'!M71</f>
        <v>0</v>
      </c>
      <c r="J73" s="17">
        <f>'P1(L)'!N71+'P2(R)'!N71+'P3(L)'!N71+'P4(R)'!N71+'P5(L)'!N71+'P6(R)'!N71</f>
        <v>0</v>
      </c>
      <c r="K73" s="17">
        <f>'P1(L)'!O71+'P2(R)'!O71+'P3(L)'!O71+'P4(R)'!O71+'P5(L)'!O71+'P6(R)'!O71</f>
        <v>-7.5606950842054843</v>
      </c>
      <c r="L73" s="17">
        <f>'P1(L)'!P71+'P2(R)'!P71+'P3(L)'!P71+'P4(R)'!P71+'P5(L)'!P71+'P6(R)'!P71</f>
        <v>0</v>
      </c>
      <c r="M73" s="17">
        <f>'P1(L)'!Q71+'P2(R)'!Q71+'P3(L)'!Q71+'P4(R)'!Q71+'P5(L)'!Q71+'P6(R)'!Q71</f>
        <v>-5.5511151231257827E-17</v>
      </c>
      <c r="N73">
        <f>(0*'P1(L)'!D71+0.02*'P2(R)'!D71+0.09*'P3(L)'!D71+(0.02+0.09)*'P4(R)'!D71+2*0.09*'P5(L)'!D71+(0.02+2*0.09)*'P6(R)'!D71)*COS($C$2/2)</f>
        <v>65.363794061848935</v>
      </c>
      <c r="O73">
        <f>(0*'P1(L)'!E71+0.02*'P2(R)'!E71+0.09*'P3(L)'!E71+(0.02+0.09)*'P4(R)'!E71+2*0.09*'P5(L)'!E71+(0.02+2*0.09)*'P6(R)'!E71)*COS($C$2/2)</f>
        <v>0</v>
      </c>
      <c r="P73">
        <f>(0*'P1(L)'!F71+0.02*'P2(R)'!F71+0.09*'P3(L)'!F71+(0.02+0.09)*'P4(R)'!F71+2*0.09*'P5(L)'!F71+(0.02+2*0.09)*'P6(R)'!F71)*COS($C$2/2)</f>
        <v>0.24059589728439601</v>
      </c>
      <c r="Q73">
        <f>(0*'P1(L)'!G71+0.02*'P2(R)'!G71+0.09*'P3(L)'!G71+(0.02+0.09)*'P4(R)'!G71+2*0.09*'P5(L)'!G71+(0.02+2*0.09)*'P6(R)'!G71)*COS($C$2/2)</f>
        <v>-4.9826564260045583</v>
      </c>
      <c r="R73" s="17">
        <f>(0*'P1(L)'!D71-0.02*'P2(R)'!D71+0.09*'P3(L)'!D71-(0.02+0.09)*'P4(R)'!D71+2*0.09*'P5(L)'!D71-(0.02+2*0.09)*'P6(R)'!D71)*SIN($C$2/2)</f>
        <v>10.352607939974186</v>
      </c>
      <c r="S73" s="17">
        <f>(0*'P1(L)'!E71-0.02*'P2(R)'!E71+0.09*'P3(L)'!E71-(0.02+0.09)*'P4(R)'!E71+2*0.09*'P5(L)'!E71-(0.02+2*0.09)*'P6(R)'!E71)*SIN($C$2/2)</f>
        <v>-14.916797993966536</v>
      </c>
      <c r="T73" s="17">
        <f>(0*'P1(L)'!F71-0.02*'P2(R)'!F71+0.09*'P3(L)'!F71-(0.02+0.09)*'P4(R)'!F71+2*0.09*'P5(L)'!F71-(0.02+2*0.09)*'P6(R)'!F71)*SIN($C$2/2)</f>
        <v>7.3598084000801946E-17</v>
      </c>
      <c r="U73" s="17">
        <f>(0*'P1(L)'!G71-0.02*'P2(R)'!G71+0.09*'P3(L)'!G71-(0.02+0.09)*'P4(R)'!G71+2*0.09*'P5(L)'!G71-(0.02+2*0.09)*'P6(R)'!G71)*SIN($C$2/2)</f>
        <v>31.45925455679161</v>
      </c>
      <c r="V73">
        <f>-('P1(L)'!R71+'P2(R)'!R71+'P3(L)'!R71+'P4(R)'!R71+'P5(L)'!R71+'P6(R)'!R71)</f>
        <v>300.93810840752042</v>
      </c>
      <c r="W73">
        <f t="shared" si="0"/>
        <v>300.94593736055373</v>
      </c>
      <c r="X73">
        <f t="shared" si="1"/>
        <v>60.621733533128769</v>
      </c>
      <c r="Y73">
        <f t="shared" si="2"/>
        <v>26.895064502799258</v>
      </c>
    </row>
    <row r="74" spans="2:25">
      <c r="B74" s="17">
        <f xml:space="preserve"> -('P1(L)'!D72*SIN(Resultados!$C$2/2)+'P3(L)'!D72*SIN(Resultados!$C$2/2)+'P5(L)'!D72*SIN(Resultados!$C$2/2))+('P2(R)'!D72*SIN(Resultados!$C$2/2)+'P4(R)'!D72*SIN(Resultados!$C$2/2)+'P6(R)'!D72*SIN(Resultados!$C$2/2))-('P1(L)'!G72*COS(Resultados!$C$2/2)+'P3(L)'!G72*COS(Resultados!$C$2/2)+'P5(L)'!G72*COS(Resultados!$C$2/2))-('P2(R)'!G72*COS(Resultados!$C$2/2)+'P4(R)'!G72*COS(Resultados!$C$2/2)+'P6(R)'!G72*COS(Resultados!$C$2/2))</f>
        <v>1.2079226507921703E-13</v>
      </c>
      <c r="C74" s="17">
        <f>-('P1(L)'!E72*SIN(Resultados!$C$2/2)+'P3(L)'!E72*SIN(Resultados!$C$2/2)+'P5(L)'!E72*SIN(Resultados!$C$2/2))+('P2(R)'!E72*SIN(Resultados!$C$2/2)+'P4(R)'!E72*SIN(Resultados!$C$2/2)+'P6(R)'!E72*SIN(Resultados!$C$2/2))</f>
        <v>-2.1316282072803006E-14</v>
      </c>
      <c r="D74" s="17">
        <f>-('P1(L)'!F72*SIN(Resultados!$C$2/2)+'P3(L)'!F72*SIN(Resultados!$C$2/2)+'P5(L)'!F72*SIN(Resultados!$C$2/2))+('P2(R)'!F72*SIN(Resultados!$C$2/2)+'P4(R)'!F72*SIN(Resultados!$C$2/2)+'P6(R)'!F72*SIN(Resultados!$C$2/2))</f>
        <v>5.440092820663267E-15</v>
      </c>
      <c r="E74" s="17">
        <f>'P1(L)'!D72*COS(Resultados!$C$2/2)+'P3(L)'!D72*COS(Resultados!$C$2/2)+'P5(L)'!D72*COS(Resultados!$C$2/2)+'P2(R)'!D72*COS(Resultados!$C$2/2)+'P4(R)'!D72*COS(Resultados!$C$2/2)+'P6(R)'!D72*COS(Resultados!$C$2/2)-'P1(L)'!G72*SIN(Resultados!$C$2/2)-'P3(L)'!G72*SIN(Resultados!$C$2/2)-'P5(L)'!G72*SIN(Resultados!$C$2/2)+'P2(R)'!G72*SIN(Resultados!$C$2/2)+'P4(R)'!G72*SIN(Resultados!$C$2/2)+'P6(R)'!G72*SIN(Resultados!$C$2/2)</f>
        <v>-2.8421709430404007E-13</v>
      </c>
      <c r="F74" s="16">
        <f>'P1(L)'!J72+'P2(R)'!J72+'P3(L)'!J72+'P4(R)'!J72+'P5(L)'!J72+'P6(R)'!J72</f>
        <v>284.77909377430973</v>
      </c>
      <c r="G74" s="16">
        <f>'P1(L)'!K72+'P2(R)'!K72+'P3(L)'!K72+'P4(R)'!K72+'P5(L)'!K72+'P6(R)'!K72</f>
        <v>-14.393192740464457</v>
      </c>
      <c r="H74" s="16">
        <f>'P1(L)'!L72+'P2(R)'!L72+'P3(L)'!L72+'P4(R)'!L72+'P5(L)'!L72+'P6(R)'!L72</f>
        <v>-0.35724049241093292</v>
      </c>
      <c r="I74" s="17">
        <f>'P1(L)'!M72+'P2(R)'!M72+'P3(L)'!M72+'P4(R)'!M72+'P5(L)'!M72+'P6(R)'!M72</f>
        <v>0</v>
      </c>
      <c r="J74" s="17">
        <f>'P1(L)'!N72+'P2(R)'!N72+'P3(L)'!N72+'P4(R)'!N72+'P5(L)'!N72+'P6(R)'!N72</f>
        <v>-7.1054273576010019E-15</v>
      </c>
      <c r="K74" s="17">
        <f>'P1(L)'!O72+'P2(R)'!O72+'P3(L)'!O72+'P4(R)'!O72+'P5(L)'!O72+'P6(R)'!O72</f>
        <v>-8.070253283615898</v>
      </c>
      <c r="L74" s="17">
        <f>'P1(L)'!P72+'P2(R)'!P72+'P3(L)'!P72+'P4(R)'!P72+'P5(L)'!P72+'P6(R)'!P72</f>
        <v>0</v>
      </c>
      <c r="M74" s="17">
        <f>'P1(L)'!Q72+'P2(R)'!Q72+'P3(L)'!Q72+'P4(R)'!Q72+'P5(L)'!Q72+'P6(R)'!Q72</f>
        <v>-1.5959455978986625E-16</v>
      </c>
      <c r="N74">
        <f>(0*'P1(L)'!D72+0.02*'P2(R)'!D72+0.09*'P3(L)'!D72+(0.02+0.09)*'P4(R)'!D72+2*0.09*'P5(L)'!D72+(0.02+2*0.09)*'P6(R)'!D72)*COS($C$2/2)</f>
        <v>65.816028889924794</v>
      </c>
      <c r="O74">
        <f>(0*'P1(L)'!E72+0.02*'P2(R)'!E72+0.09*'P3(L)'!E72+(0.02+0.09)*'P4(R)'!E72+2*0.09*'P5(L)'!E72+(0.02+2*0.09)*'P6(R)'!E72)*COS($C$2/2)</f>
        <v>-8.7925177686291403E-15</v>
      </c>
      <c r="P74">
        <f>(0*'P1(L)'!F72+0.02*'P2(R)'!F72+0.09*'P3(L)'!F72+(0.02+0.09)*'P4(R)'!F72+2*0.09*'P5(L)'!F72+(0.02+2*0.09)*'P6(R)'!F72)*COS($C$2/2)</f>
        <v>0.16648796004594599</v>
      </c>
      <c r="Q74">
        <f>(0*'P1(L)'!G72+0.02*'P2(R)'!G72+0.09*'P3(L)'!G72+(0.02+0.09)*'P4(R)'!G72+2*0.09*'P5(L)'!G72+(0.02+2*0.09)*'P6(R)'!G72)*COS($C$2/2)</f>
        <v>-3.3293776986229546</v>
      </c>
      <c r="R74" s="17">
        <f>(0*'P1(L)'!D72-0.02*'P2(R)'!D72+0.09*'P3(L)'!D72-(0.02+0.09)*'P4(R)'!D72+2*0.09*'P5(L)'!D72-(0.02+2*0.09)*'P6(R)'!D72)*SIN($C$2/2)</f>
        <v>6.917543384699214</v>
      </c>
      <c r="S74" s="17">
        <f>(0*'P1(L)'!E72-0.02*'P2(R)'!E72+0.09*'P3(L)'!E72-(0.02+0.09)*'P4(R)'!E72+2*0.09*'P5(L)'!E72-(0.02+2*0.09)*'P6(R)'!E72)*SIN($C$2/2)</f>
        <v>-15.341706742379381</v>
      </c>
      <c r="T74" s="17">
        <f>(0*'P1(L)'!F72-0.02*'P2(R)'!F72+0.09*'P3(L)'!F72-(0.02+0.09)*'P4(R)'!F72+2*0.09*'P5(L)'!F72-(0.02+2*0.09)*'P6(R)'!F72)*SIN($C$2/2)</f>
        <v>-8.831770080096234E-16</v>
      </c>
      <c r="U74" s="17">
        <f>(0*'P1(L)'!G72-0.02*'P2(R)'!G72+0.09*'P3(L)'!G72-(0.02+0.09)*'P4(R)'!G72+2*0.09*'P5(L)'!G72-(0.02+2*0.09)*'P6(R)'!G72)*SIN($C$2/2)</f>
        <v>31.676912830459536</v>
      </c>
      <c r="V74">
        <f>-('P1(L)'!R72+'P2(R)'!R72+'P3(L)'!R72+'P4(R)'!R72+'P5(L)'!R72+'P6(R)'!R72)</f>
        <v>270.01876772491147</v>
      </c>
      <c r="W74">
        <f t="shared" si="0"/>
        <v>270.02866054143431</v>
      </c>
      <c r="X74">
        <f t="shared" si="1"/>
        <v>62.653139151347766</v>
      </c>
      <c r="Y74">
        <f t="shared" si="2"/>
        <v>23.252749472779367</v>
      </c>
    </row>
    <row r="75" spans="2:25">
      <c r="B75" s="17">
        <f xml:space="preserve"> -('P1(L)'!D73*SIN(Resultados!$C$2/2)+'P3(L)'!D73*SIN(Resultados!$C$2/2)+'P5(L)'!D73*SIN(Resultados!$C$2/2))+('P2(R)'!D73*SIN(Resultados!$C$2/2)+'P4(R)'!D73*SIN(Resultados!$C$2/2)+'P6(R)'!D73*SIN(Resultados!$C$2/2))-('P1(L)'!G73*COS(Resultados!$C$2/2)+'P3(L)'!G73*COS(Resultados!$C$2/2)+'P5(L)'!G73*COS(Resultados!$C$2/2))-('P2(R)'!G73*COS(Resultados!$C$2/2)+'P4(R)'!G73*COS(Resultados!$C$2/2)+'P6(R)'!G73*COS(Resultados!$C$2/2))</f>
        <v>-6.4659388954169117E-13</v>
      </c>
      <c r="C75" s="17">
        <f>-('P1(L)'!E73*SIN(Resultados!$C$2/2)+'P3(L)'!E73*SIN(Resultados!$C$2/2)+'P5(L)'!E73*SIN(Resultados!$C$2/2))+('P2(R)'!E73*SIN(Resultados!$C$2/2)+'P4(R)'!E73*SIN(Resultados!$C$2/2)+'P6(R)'!E73*SIN(Resultados!$C$2/2))</f>
        <v>7.1054273576010019E-14</v>
      </c>
      <c r="D75" s="17">
        <f>-('P1(L)'!F73*SIN(Resultados!$C$2/2)+'P3(L)'!F73*SIN(Resultados!$C$2/2)+'P5(L)'!F73*SIN(Resultados!$C$2/2))+('P2(R)'!F73*SIN(Resultados!$C$2/2)+'P4(R)'!F73*SIN(Resultados!$C$2/2)+'P6(R)'!F73*SIN(Resultados!$C$2/2))</f>
        <v>-2.1649348980190553E-15</v>
      </c>
      <c r="E75" s="17">
        <f>'P1(L)'!D73*COS(Resultados!$C$2/2)+'P3(L)'!D73*COS(Resultados!$C$2/2)+'P5(L)'!D73*COS(Resultados!$C$2/2)+'P2(R)'!D73*COS(Resultados!$C$2/2)+'P4(R)'!D73*COS(Resultados!$C$2/2)+'P6(R)'!D73*COS(Resultados!$C$2/2)-'P1(L)'!G73*SIN(Resultados!$C$2/2)-'P3(L)'!G73*SIN(Resultados!$C$2/2)-'P5(L)'!G73*SIN(Resultados!$C$2/2)+'P2(R)'!G73*SIN(Resultados!$C$2/2)+'P4(R)'!G73*SIN(Resultados!$C$2/2)+'P6(R)'!G73*SIN(Resultados!$C$2/2)</f>
        <v>7.1054273576010019E-14</v>
      </c>
      <c r="F75" s="16">
        <f>'P1(L)'!J73+'P2(R)'!J73+'P3(L)'!J73+'P4(R)'!J73+'P5(L)'!J73+'P6(R)'!J73</f>
        <v>258.18695288613452</v>
      </c>
      <c r="G75" s="16">
        <f>'P1(L)'!K73+'P2(R)'!K73+'P3(L)'!K73+'P4(R)'!K73+'P5(L)'!K73+'P6(R)'!K73</f>
        <v>-17.34322260340522</v>
      </c>
      <c r="H75" s="16">
        <f>'P1(L)'!L73+'P2(R)'!L73+'P3(L)'!L73+'P4(R)'!L73+'P5(L)'!L73+'P6(R)'!L73</f>
        <v>-0.41348253821576886</v>
      </c>
      <c r="I75" s="17">
        <f>'P1(L)'!M73+'P2(R)'!M73+'P3(L)'!M73+'P4(R)'!M73+'P5(L)'!M73+'P6(R)'!M73</f>
        <v>-1.1379786002407855E-15</v>
      </c>
      <c r="J75" s="17">
        <f>'P1(L)'!N73+'P2(R)'!N73+'P3(L)'!N73+'P4(R)'!N73+'P5(L)'!N73+'P6(R)'!N73</f>
        <v>0</v>
      </c>
      <c r="K75" s="17">
        <f>'P1(L)'!O73+'P2(R)'!O73+'P3(L)'!O73+'P4(R)'!O73+'P5(L)'!O73+'P6(R)'!O73</f>
        <v>-8.3810950635486137</v>
      </c>
      <c r="L75" s="17">
        <f>'P1(L)'!P73+'P2(R)'!P73+'P3(L)'!P73+'P4(R)'!P73+'P5(L)'!P73+'P6(R)'!P73</f>
        <v>8.0491169285323849E-16</v>
      </c>
      <c r="M75" s="17">
        <f>'P1(L)'!Q73+'P2(R)'!Q73+'P3(L)'!Q73+'P4(R)'!Q73+'P5(L)'!Q73+'P6(R)'!Q73</f>
        <v>2.5673907444456745E-16</v>
      </c>
      <c r="N75">
        <f>(0*'P1(L)'!D73+0.02*'P2(R)'!D73+0.09*'P3(L)'!D73+(0.02+0.09)*'P4(R)'!D73+2*0.09*'P5(L)'!D73+(0.02+2*0.09)*'P6(R)'!D73)*COS($C$2/2)</f>
        <v>66.087866557629468</v>
      </c>
      <c r="O75">
        <f>(0*'P1(L)'!E73+0.02*'P2(R)'!E73+0.09*'P3(L)'!E73+(0.02+0.09)*'P4(R)'!E73+2*0.09*'P5(L)'!E73+(0.02+2*0.09)*'P6(R)'!E73)*COS($C$2/2)</f>
        <v>1.7585035537258281E-14</v>
      </c>
      <c r="P75">
        <f>(0*'P1(L)'!F73+0.02*'P2(R)'!F73+0.09*'P3(L)'!F73+(0.02+0.09)*'P4(R)'!F73+2*0.09*'P5(L)'!F73+(0.02+2*0.09)*'P6(R)'!F73)*COS($C$2/2)</f>
        <v>8.5103700055618986E-2</v>
      </c>
      <c r="Q75">
        <f>(0*'P1(L)'!G73+0.02*'P2(R)'!G73+0.09*'P3(L)'!G73+(0.02+0.09)*'P4(R)'!G73+2*0.09*'P5(L)'!G73+(0.02+2*0.09)*'P6(R)'!G73)*COS($C$2/2)</f>
        <v>-1.6669733783915943</v>
      </c>
      <c r="R75" s="17">
        <f>(0*'P1(L)'!D73-0.02*'P2(R)'!D73+0.09*'P3(L)'!D73-(0.02+0.09)*'P4(R)'!D73+2*0.09*'P5(L)'!D73-(0.02+2*0.09)*'P6(R)'!D73)*SIN($C$2/2)</f>
        <v>3.463518323839395</v>
      </c>
      <c r="S75" s="17">
        <f>(0*'P1(L)'!E73-0.02*'P2(R)'!E73+0.09*'P3(L)'!E73-(0.02+0.09)*'P4(R)'!E73+2*0.09*'P5(L)'!E73-(0.02+2*0.09)*'P6(R)'!E73)*SIN($C$2/2)</f>
        <v>-15.598528541264203</v>
      </c>
      <c r="T75" s="17">
        <f>(0*'P1(L)'!F73-0.02*'P2(R)'!F73+0.09*'P3(L)'!F73-(0.02+0.09)*'P4(R)'!F73+2*0.09*'P5(L)'!F73-(0.02+2*0.09)*'P6(R)'!F73)*SIN($C$2/2)</f>
        <v>2.5514002453611344E-16</v>
      </c>
      <c r="U75" s="17">
        <f>(0*'P1(L)'!G73-0.02*'P2(R)'!G73+0.09*'P3(L)'!G73-(0.02+0.09)*'P4(R)'!G73+2*0.09*'P5(L)'!G73-(0.02+2*0.09)*'P6(R)'!G73)*SIN($C$2/2)</f>
        <v>31.807746887894332</v>
      </c>
      <c r="V75">
        <f>-('P1(L)'!R73+'P2(R)'!R73+'P3(L)'!R73+'P4(R)'!R73+'P5(L)'!R73+'P6(R)'!R73)</f>
        <v>240.41963067366797</v>
      </c>
      <c r="W75">
        <f t="shared" si="0"/>
        <v>240.43024774451354</v>
      </c>
      <c r="X75">
        <f t="shared" si="1"/>
        <v>64.505996879293519</v>
      </c>
      <c r="Y75">
        <f t="shared" si="2"/>
        <v>19.672736670469526</v>
      </c>
    </row>
    <row r="76" spans="2:25">
      <c r="B76" s="17">
        <f xml:space="preserve"> -('P1(L)'!D74*SIN(Resultados!$C$2/2)+'P3(L)'!D74*SIN(Resultados!$C$2/2)+'P5(L)'!D74*SIN(Resultados!$C$2/2))+('P2(R)'!D74*SIN(Resultados!$C$2/2)+'P4(R)'!D74*SIN(Resultados!$C$2/2)+'P6(R)'!D74*SIN(Resultados!$C$2/2))-('P1(L)'!G74*COS(Resultados!$C$2/2)+'P3(L)'!G74*COS(Resultados!$C$2/2)+'P5(L)'!G74*COS(Resultados!$C$2/2))-('P2(R)'!G74*COS(Resultados!$C$2/2)+'P4(R)'!G74*COS(Resultados!$C$2/2)+'P6(R)'!G74*COS(Resultados!$C$2/2))</f>
        <v>4.2632564145606011E-14</v>
      </c>
      <c r="C76" s="17">
        <f>-('P1(L)'!E74*SIN(Resultados!$C$2/2)+'P3(L)'!E74*SIN(Resultados!$C$2/2)+'P5(L)'!E74*SIN(Resultados!$C$2/2))+('P2(R)'!E74*SIN(Resultados!$C$2/2)+'P4(R)'!E74*SIN(Resultados!$C$2/2)+'P6(R)'!E74*SIN(Resultados!$C$2/2))</f>
        <v>-1.1368683772161603E-13</v>
      </c>
      <c r="D76" s="17">
        <f>-('P1(L)'!F74*SIN(Resultados!$C$2/2)+'P3(L)'!F74*SIN(Resultados!$C$2/2)+'P5(L)'!F74*SIN(Resultados!$C$2/2))+('P2(R)'!F74*SIN(Resultados!$C$2/2)+'P4(R)'!F74*SIN(Resultados!$C$2/2)+'P6(R)'!F74*SIN(Resultados!$C$2/2))</f>
        <v>1.9984014443252818E-15</v>
      </c>
      <c r="E76" s="17">
        <f>'P1(L)'!D74*COS(Resultados!$C$2/2)+'P3(L)'!D74*COS(Resultados!$C$2/2)+'P5(L)'!D74*COS(Resultados!$C$2/2)+'P2(R)'!D74*COS(Resultados!$C$2/2)+'P4(R)'!D74*COS(Resultados!$C$2/2)+'P6(R)'!D74*COS(Resultados!$C$2/2)-'P1(L)'!G74*SIN(Resultados!$C$2/2)-'P3(L)'!G74*SIN(Resultados!$C$2/2)-'P5(L)'!G74*SIN(Resultados!$C$2/2)+'P2(R)'!G74*SIN(Resultados!$C$2/2)+'P4(R)'!G74*SIN(Resultados!$C$2/2)+'P6(R)'!G74*SIN(Resultados!$C$2/2)</f>
        <v>0</v>
      </c>
      <c r="F76" s="16">
        <f>'P1(L)'!J74+'P2(R)'!J74+'P3(L)'!J74+'P4(R)'!J74+'P5(L)'!J74+'P6(R)'!J74</f>
        <v>232.23300366551965</v>
      </c>
      <c r="G76" s="16">
        <f>'P1(L)'!K74+'P2(R)'!K74+'P3(L)'!K74+'P4(R)'!K74+'P5(L)'!K74+'P6(R)'!K74</f>
        <v>-19.419442861210861</v>
      </c>
      <c r="H76" s="16">
        <f>'P1(L)'!L74+'P2(R)'!L74+'P3(L)'!L74+'P4(R)'!L74+'P5(L)'!L74+'P6(R)'!L74</f>
        <v>-0.43889901917833679</v>
      </c>
      <c r="I76" s="17">
        <f>'P1(L)'!M74+'P2(R)'!M74+'P3(L)'!M74+'P4(R)'!M74+'P5(L)'!M74+'P6(R)'!M74</f>
        <v>-3.0531133177191805E-16</v>
      </c>
      <c r="J76" s="17">
        <f>'P1(L)'!N74+'P2(R)'!N74+'P3(L)'!N74+'P4(R)'!N74+'P5(L)'!N74+'P6(R)'!N74</f>
        <v>0</v>
      </c>
      <c r="K76" s="17">
        <f>'P1(L)'!O74+'P2(R)'!O74+'P3(L)'!O74+'P4(R)'!O74+'P5(L)'!O74+'P6(R)'!O74</f>
        <v>-8.4855664677569465</v>
      </c>
      <c r="L76" s="17">
        <f>'P1(L)'!P74+'P2(R)'!P74+'P3(L)'!P74+'P4(R)'!P74+'P5(L)'!P74+'P6(R)'!P74</f>
        <v>-9.7144514654701197E-16</v>
      </c>
      <c r="M76" s="17">
        <f>'P1(L)'!Q74+'P2(R)'!Q74+'P3(L)'!Q74+'P4(R)'!Q74+'P5(L)'!Q74+'P6(R)'!Q74</f>
        <v>0</v>
      </c>
      <c r="N76">
        <f>(0*'P1(L)'!D74+0.02*'P2(R)'!D74+0.09*'P3(L)'!D74+(0.02+0.09)*'P4(R)'!D74+2*0.09*'P5(L)'!D74+(0.02+2*0.09)*'P6(R)'!D74)*COS($C$2/2)</f>
        <v>66.178561976811025</v>
      </c>
      <c r="O76">
        <f>(0*'P1(L)'!E74+0.02*'P2(R)'!E74+0.09*'P3(L)'!E74+(0.02+0.09)*'P4(R)'!E74+2*0.09*'P5(L)'!E74+(0.02+2*0.09)*'P6(R)'!E74)*COS($C$2/2)</f>
        <v>-3.7682219008410606E-15</v>
      </c>
      <c r="P76">
        <f>(0*'P1(L)'!F74+0.02*'P2(R)'!F74+0.09*'P3(L)'!F74+(0.02+0.09)*'P4(R)'!F74+2*0.09*'P5(L)'!F74+(0.02+2*0.09)*'P6(R)'!F74)*COS($C$2/2)</f>
        <v>-3.9252311467094379E-17</v>
      </c>
      <c r="Q76">
        <f>(0*'P1(L)'!G74+0.02*'P2(R)'!G74+0.09*'P3(L)'!G74+(0.02+0.09)*'P4(R)'!G74+2*0.09*'P5(L)'!G74+(0.02+2*0.09)*'P6(R)'!G74)*COS($C$2/2)</f>
        <v>-3.7682219008410606E-15</v>
      </c>
      <c r="R76" s="17">
        <f>(0*'P1(L)'!D74-0.02*'P2(R)'!D74+0.09*'P3(L)'!D74-(0.02+0.09)*'P4(R)'!D74+2*0.09*'P5(L)'!D74-(0.02+2*0.09)*'P6(R)'!D74)*SIN($C$2/2)</f>
        <v>0</v>
      </c>
      <c r="S76" s="17">
        <f>(0*'P1(L)'!E74-0.02*'P2(R)'!E74+0.09*'P3(L)'!E74-(0.02+0.09)*'P4(R)'!E74+2*0.09*'P5(L)'!E74-(0.02+2*0.09)*'P6(R)'!E74)*SIN($C$2/2)</f>
        <v>-15.684449597248959</v>
      </c>
      <c r="T76" s="17">
        <f>(0*'P1(L)'!F74-0.02*'P2(R)'!F74+0.09*'P3(L)'!F74-(0.02+0.09)*'P4(R)'!F74+2*0.09*'P5(L)'!F74-(0.02+2*0.09)*'P6(R)'!F74)*SIN($C$2/2)</f>
        <v>1.9626155733547187E-17</v>
      </c>
      <c r="U76" s="17">
        <f>(0*'P1(L)'!G74-0.02*'P2(R)'!G74+0.09*'P3(L)'!G74-(0.02+0.09)*'P4(R)'!G74+2*0.09*'P5(L)'!G74-(0.02+2*0.09)*'P6(R)'!G74)*SIN($C$2/2)</f>
        <v>31.851398122038834</v>
      </c>
      <c r="V76">
        <f>-('P1(L)'!R74+'P2(R)'!R74+'P3(L)'!R74+'P4(R)'!R74+'P5(L)'!R74+'P6(R)'!R74)</f>
        <v>212.36453212243399</v>
      </c>
      <c r="W76">
        <f t="shared" ref="W76:W139" si="3">F76+G76+H76</f>
        <v>212.37466178513046</v>
      </c>
      <c r="X76">
        <f t="shared" ref="X76:X139" si="4">N76+O76+P76+Q76</f>
        <v>66.178561976811025</v>
      </c>
      <c r="Y76">
        <f t="shared" ref="Y76:Y139" si="5">R76+S76+T76+U76</f>
        <v>16.166948524789873</v>
      </c>
    </row>
    <row r="77" spans="2:25">
      <c r="B77" s="17">
        <f xml:space="preserve"> -('P1(L)'!D75*SIN(Resultados!$C$2/2)+'P3(L)'!D75*SIN(Resultados!$C$2/2)+'P5(L)'!D75*SIN(Resultados!$C$2/2))+('P2(R)'!D75*SIN(Resultados!$C$2/2)+'P4(R)'!D75*SIN(Resultados!$C$2/2)+'P6(R)'!D75*SIN(Resultados!$C$2/2))-('P1(L)'!G75*COS(Resultados!$C$2/2)+'P3(L)'!G75*COS(Resultados!$C$2/2)+'P5(L)'!G75*COS(Resultados!$C$2/2))-('P2(R)'!G75*COS(Resultados!$C$2/2)+'P4(R)'!G75*COS(Resultados!$C$2/2)+'P6(R)'!G75*COS(Resultados!$C$2/2))</f>
        <v>7.4251715886930469E-13</v>
      </c>
      <c r="C77" s="17">
        <f>-('P1(L)'!E75*SIN(Resultados!$C$2/2)+'P3(L)'!E75*SIN(Resultados!$C$2/2)+'P5(L)'!E75*SIN(Resultados!$C$2/2))+('P2(R)'!E75*SIN(Resultados!$C$2/2)+'P4(R)'!E75*SIN(Resultados!$C$2/2)+'P6(R)'!E75*SIN(Resultados!$C$2/2))</f>
        <v>2.8421709430404007E-14</v>
      </c>
      <c r="D77" s="17">
        <f>-('P1(L)'!F75*SIN(Resultados!$C$2/2)+'P3(L)'!F75*SIN(Resultados!$C$2/2)+'P5(L)'!F75*SIN(Resultados!$C$2/2))+('P2(R)'!F75*SIN(Resultados!$C$2/2)+'P4(R)'!F75*SIN(Resultados!$C$2/2)+'P6(R)'!F75*SIN(Resultados!$C$2/2))</f>
        <v>-1.1102230246251565E-15</v>
      </c>
      <c r="E77" s="17">
        <f>'P1(L)'!D75*COS(Resultados!$C$2/2)+'P3(L)'!D75*COS(Resultados!$C$2/2)+'P5(L)'!D75*COS(Resultados!$C$2/2)+'P2(R)'!D75*COS(Resultados!$C$2/2)+'P4(R)'!D75*COS(Resultados!$C$2/2)+'P6(R)'!D75*COS(Resultados!$C$2/2)-'P1(L)'!G75*SIN(Resultados!$C$2/2)-'P3(L)'!G75*SIN(Resultados!$C$2/2)-'P5(L)'!G75*SIN(Resultados!$C$2/2)+'P2(R)'!G75*SIN(Resultados!$C$2/2)+'P4(R)'!G75*SIN(Resultados!$C$2/2)+'P6(R)'!G75*SIN(Resultados!$C$2/2)</f>
        <v>-1.2789769243681803E-13</v>
      </c>
      <c r="F77" s="16">
        <f>'P1(L)'!J75+'P2(R)'!J75+'P3(L)'!J75+'P4(R)'!J75+'P5(L)'!J75+'P6(R)'!J75</f>
        <v>207.15729959561648</v>
      </c>
      <c r="G77" s="16">
        <f>'P1(L)'!K75+'P2(R)'!K75+'P3(L)'!K75+'P4(R)'!K75+'P5(L)'!K75+'P6(R)'!K75</f>
        <v>-20.682317522334291</v>
      </c>
      <c r="H77" s="16">
        <f>'P1(L)'!L75+'P2(R)'!L75+'P3(L)'!L75+'P4(R)'!L75+'P5(L)'!L75+'P6(R)'!L75</f>
        <v>-0.43667070623097742</v>
      </c>
      <c r="I77" s="17">
        <f>'P1(L)'!M75+'P2(R)'!M75+'P3(L)'!M75+'P4(R)'!M75+'P5(L)'!M75+'P6(R)'!M75</f>
        <v>1.2212453270876722E-15</v>
      </c>
      <c r="J77" s="17">
        <f>'P1(L)'!N75+'P2(R)'!N75+'P3(L)'!N75+'P4(R)'!N75+'P5(L)'!N75+'P6(R)'!N75</f>
        <v>-6.2172489379008766E-15</v>
      </c>
      <c r="K77" s="17">
        <f>'P1(L)'!O75+'P2(R)'!O75+'P3(L)'!O75+'P4(R)'!O75+'P5(L)'!O75+'P6(R)'!O75</f>
        <v>-8.3810950635486119</v>
      </c>
      <c r="L77" s="17">
        <f>'P1(L)'!P75+'P2(R)'!P75+'P3(L)'!P75+'P4(R)'!P75+'P5(L)'!P75+'P6(R)'!P75</f>
        <v>0</v>
      </c>
      <c r="M77" s="17">
        <f>'P1(L)'!Q75+'P2(R)'!Q75+'P3(L)'!Q75+'P4(R)'!Q75+'P5(L)'!Q75+'P6(R)'!Q75</f>
        <v>-4.163336342344337E-16</v>
      </c>
      <c r="N77">
        <f>(0*'P1(L)'!D75+0.02*'P2(R)'!D75+0.09*'P3(L)'!D75+(0.02+0.09)*'P4(R)'!D75+2*0.09*'P5(L)'!D75+(0.02+2*0.09)*'P6(R)'!D75)*COS($C$2/2)</f>
        <v>66.087866557629482</v>
      </c>
      <c r="O77">
        <f>(0*'P1(L)'!E75+0.02*'P2(R)'!E75+0.09*'P3(L)'!E75+(0.02+0.09)*'P4(R)'!E75+2*0.09*'P5(L)'!E75+(0.02+2*0.09)*'P6(R)'!E75)*COS($C$2/2)</f>
        <v>-2.8889701239781461E-14</v>
      </c>
      <c r="P77">
        <f>(0*'P1(L)'!F75+0.02*'P2(R)'!F75+0.09*'P3(L)'!F75+(0.02+0.09)*'P4(R)'!F75+2*0.09*'P5(L)'!F75+(0.02+2*0.09)*'P6(R)'!F75)*COS($C$2/2)</f>
        <v>-8.5103700055618431E-2</v>
      </c>
      <c r="Q77">
        <f>(0*'P1(L)'!G75+0.02*'P2(R)'!G75+0.09*'P3(L)'!G75+(0.02+0.09)*'P4(R)'!G75+2*0.09*'P5(L)'!G75+(0.02+2*0.09)*'P6(R)'!G75)*COS($C$2/2)</f>
        <v>1.6669733783915717</v>
      </c>
      <c r="R77" s="17">
        <f>(0*'P1(L)'!D75-0.02*'P2(R)'!D75+0.09*'P3(L)'!D75-(0.02+0.09)*'P4(R)'!D75+2*0.09*'P5(L)'!D75-(0.02+2*0.09)*'P6(R)'!D75)*SIN($C$2/2)</f>
        <v>-3.4635183238393648</v>
      </c>
      <c r="S77" s="17">
        <f>(0*'P1(L)'!E75-0.02*'P2(R)'!E75+0.09*'P3(L)'!E75-(0.02+0.09)*'P4(R)'!E75+2*0.09*'P5(L)'!E75-(0.02+2*0.09)*'P6(R)'!E75)*SIN($C$2/2)</f>
        <v>-15.598528541264193</v>
      </c>
      <c r="T77" s="17">
        <f>(0*'P1(L)'!F75-0.02*'P2(R)'!F75+0.09*'P3(L)'!F75-(0.02+0.09)*'P4(R)'!F75+2*0.09*'P5(L)'!F75-(0.02+2*0.09)*'P6(R)'!F75)*SIN($C$2/2)</f>
        <v>-4.3177542613803808E-16</v>
      </c>
      <c r="U77" s="17">
        <f>(0*'P1(L)'!G75-0.02*'P2(R)'!G75+0.09*'P3(L)'!G75-(0.02+0.09)*'P4(R)'!G75+2*0.09*'P5(L)'!G75-(0.02+2*0.09)*'P6(R)'!G75)*SIN($C$2/2)</f>
        <v>31.807746887894361</v>
      </c>
      <c r="V77">
        <f>-('P1(L)'!R75+'P2(R)'!R75+'P3(L)'!R75+'P4(R)'!R75+'P5(L)'!R75+'P6(R)'!R75)</f>
        <v>186.02962858362025</v>
      </c>
      <c r="W77">
        <f t="shared" si="3"/>
        <v>186.03831136705119</v>
      </c>
      <c r="X77">
        <f t="shared" si="4"/>
        <v>67.669736235965416</v>
      </c>
      <c r="Y77">
        <f t="shared" si="5"/>
        <v>12.745700022790803</v>
      </c>
    </row>
    <row r="78" spans="2:25">
      <c r="B78" s="17">
        <f xml:space="preserve"> -('P1(L)'!D76*SIN(Resultados!$C$2/2)+'P3(L)'!D76*SIN(Resultados!$C$2/2)+'P5(L)'!D76*SIN(Resultados!$C$2/2))+('P2(R)'!D76*SIN(Resultados!$C$2/2)+'P4(R)'!D76*SIN(Resultados!$C$2/2)+'P6(R)'!D76*SIN(Resultados!$C$2/2))-('P1(L)'!G76*COS(Resultados!$C$2/2)+'P3(L)'!G76*COS(Resultados!$C$2/2)+'P5(L)'!G76*COS(Resultados!$C$2/2))-('P2(R)'!G76*COS(Resultados!$C$2/2)+'P4(R)'!G76*COS(Resultados!$C$2/2)+'P6(R)'!G76*COS(Resultados!$C$2/2))</f>
        <v>-3.5527136788005009E-15</v>
      </c>
      <c r="C78" s="17">
        <f>-('P1(L)'!E76*SIN(Resultados!$C$2/2)+'P3(L)'!E76*SIN(Resultados!$C$2/2)+'P5(L)'!E76*SIN(Resultados!$C$2/2))+('P2(R)'!E76*SIN(Resultados!$C$2/2)+'P4(R)'!E76*SIN(Resultados!$C$2/2)+'P6(R)'!E76*SIN(Resultados!$C$2/2))</f>
        <v>1.4921397450962104E-13</v>
      </c>
      <c r="D78" s="17">
        <f>-('P1(L)'!F76*SIN(Resultados!$C$2/2)+'P3(L)'!F76*SIN(Resultados!$C$2/2)+'P5(L)'!F76*SIN(Resultados!$C$2/2))+('P2(R)'!F76*SIN(Resultados!$C$2/2)+'P4(R)'!F76*SIN(Resultados!$C$2/2)+'P6(R)'!F76*SIN(Resultados!$C$2/2))</f>
        <v>-1.1102230246251565E-15</v>
      </c>
      <c r="E78" s="17">
        <f>'P1(L)'!D76*COS(Resultados!$C$2/2)+'P3(L)'!D76*COS(Resultados!$C$2/2)+'P5(L)'!D76*COS(Resultados!$C$2/2)+'P2(R)'!D76*COS(Resultados!$C$2/2)+'P4(R)'!D76*COS(Resultados!$C$2/2)+'P6(R)'!D76*COS(Resultados!$C$2/2)-'P1(L)'!G76*SIN(Resultados!$C$2/2)-'P3(L)'!G76*SIN(Resultados!$C$2/2)-'P5(L)'!G76*SIN(Resultados!$C$2/2)+'P2(R)'!G76*SIN(Resultados!$C$2/2)+'P4(R)'!G76*SIN(Resultados!$C$2/2)+'P6(R)'!G76*SIN(Resultados!$C$2/2)</f>
        <v>-1.6342482922482304E-13</v>
      </c>
      <c r="F78" s="16">
        <f>'P1(L)'!J76+'P2(R)'!J76+'P3(L)'!J76+'P4(R)'!J76+'P5(L)'!J76+'P6(R)'!J76</f>
        <v>183.17104609134341</v>
      </c>
      <c r="G78" s="16">
        <f>'P1(L)'!K76+'P2(R)'!K76+'P3(L)'!K76+'P4(R)'!K76+'P5(L)'!K76+'P6(R)'!K76</f>
        <v>-21.208140095867023</v>
      </c>
      <c r="H78" s="16">
        <f>'P1(L)'!L76+'P2(R)'!L76+'P3(L)'!L76+'P4(R)'!L76+'P5(L)'!L76+'P6(R)'!L76</f>
        <v>-0.41131377500430533</v>
      </c>
      <c r="I78" s="17">
        <f>'P1(L)'!M76+'P2(R)'!M76+'P3(L)'!M76+'P4(R)'!M76+'P5(L)'!M76+'P6(R)'!M76</f>
        <v>3.7470027081099033E-16</v>
      </c>
      <c r="J78" s="17">
        <f>'P1(L)'!N76+'P2(R)'!N76+'P3(L)'!N76+'P4(R)'!N76+'P5(L)'!N76+'P6(R)'!N76</f>
        <v>0</v>
      </c>
      <c r="K78" s="17">
        <f>'P1(L)'!O76+'P2(R)'!O76+'P3(L)'!O76+'P4(R)'!O76+'P5(L)'!O76+'P6(R)'!O76</f>
        <v>-8.0702532836159016</v>
      </c>
      <c r="L78" s="17">
        <f>'P1(L)'!P76+'P2(R)'!P76+'P3(L)'!P76+'P4(R)'!P76+'P5(L)'!P76+'P6(R)'!P76</f>
        <v>7.4940054162198066E-16</v>
      </c>
      <c r="M78" s="17">
        <f>'P1(L)'!Q76+'P2(R)'!Q76+'P3(L)'!Q76+'P4(R)'!Q76+'P5(L)'!Q76+'P6(R)'!Q76</f>
        <v>1.9081958235744878E-16</v>
      </c>
      <c r="N78">
        <f>(0*'P1(L)'!D76+0.02*'P2(R)'!D76+0.09*'P3(L)'!D76+(0.02+0.09)*'P4(R)'!D76+2*0.09*'P5(L)'!D76+(0.02+2*0.09)*'P6(R)'!D76)*COS($C$2/2)</f>
        <v>65.816028889924809</v>
      </c>
      <c r="O78">
        <f>(0*'P1(L)'!E76+0.02*'P2(R)'!E76+0.09*'P3(L)'!E76+(0.02+0.09)*'P4(R)'!E76+2*0.09*'P5(L)'!E76+(0.02+2*0.09)*'P6(R)'!E76)*COS($C$2/2)</f>
        <v>0</v>
      </c>
      <c r="P78">
        <f>(0*'P1(L)'!F76+0.02*'P2(R)'!F76+0.09*'P3(L)'!F76+(0.02+0.09)*'P4(R)'!F76+2*0.09*'P5(L)'!F76+(0.02+2*0.09)*'P6(R)'!F76)*COS($C$2/2)</f>
        <v>-0.1664879600459451</v>
      </c>
      <c r="Q78">
        <f>(0*'P1(L)'!G76+0.02*'P2(R)'!G76+0.09*'P3(L)'!G76+(0.02+0.09)*'P4(R)'!G76+2*0.09*'P5(L)'!G76+(0.02+2*0.09)*'P6(R)'!G76)*COS($C$2/2)</f>
        <v>3.3293776986229298</v>
      </c>
      <c r="R78" s="17">
        <f>(0*'P1(L)'!D76-0.02*'P2(R)'!D76+0.09*'P3(L)'!D76-(0.02+0.09)*'P4(R)'!D76+2*0.09*'P5(L)'!D76-(0.02+2*0.09)*'P6(R)'!D76)*SIN($C$2/2)</f>
        <v>-6.9175433846991945</v>
      </c>
      <c r="S78" s="17">
        <f>(0*'P1(L)'!E76-0.02*'P2(R)'!E76+0.09*'P3(L)'!E76-(0.02+0.09)*'P4(R)'!E76+2*0.09*'P5(L)'!E76-(0.02+2*0.09)*'P6(R)'!E76)*SIN($C$2/2)</f>
        <v>-15.341706742379396</v>
      </c>
      <c r="T78" s="17">
        <f>(0*'P1(L)'!F76-0.02*'P2(R)'!F76+0.09*'P3(L)'!F76-(0.02+0.09)*'P4(R)'!F76+2*0.09*'P5(L)'!F76-(0.02+2*0.09)*'P6(R)'!F76)*SIN($C$2/2)</f>
        <v>0</v>
      </c>
      <c r="U78" s="17">
        <f>(0*'P1(L)'!G76-0.02*'P2(R)'!G76+0.09*'P3(L)'!G76-(0.02+0.09)*'P4(R)'!G76+2*0.09*'P5(L)'!G76-(0.02+2*0.09)*'P6(R)'!G76)*SIN($C$2/2)</f>
        <v>31.676912830459514</v>
      </c>
      <c r="V78">
        <f>-('P1(L)'!R76+'P2(R)'!R76+'P3(L)'!R76+'P4(R)'!R76+'P5(L)'!R76+'P6(R)'!R76)</f>
        <v>161.54498856454552</v>
      </c>
      <c r="W78">
        <f t="shared" si="3"/>
        <v>161.55159222047206</v>
      </c>
      <c r="X78">
        <f t="shared" si="4"/>
        <v>68.978918628501802</v>
      </c>
      <c r="Y78">
        <f t="shared" si="5"/>
        <v>9.4176627033809233</v>
      </c>
    </row>
    <row r="79" spans="2:25">
      <c r="B79" s="17">
        <f xml:space="preserve"> -('P1(L)'!D77*SIN(Resultados!$C$2/2)+'P3(L)'!D77*SIN(Resultados!$C$2/2)+'P5(L)'!D77*SIN(Resultados!$C$2/2))+('P2(R)'!D77*SIN(Resultados!$C$2/2)+'P4(R)'!D77*SIN(Resultados!$C$2/2)+'P6(R)'!D77*SIN(Resultados!$C$2/2))-('P1(L)'!G77*COS(Resultados!$C$2/2)+'P3(L)'!G77*COS(Resultados!$C$2/2)+'P5(L)'!G77*COS(Resultados!$C$2/2))-('P2(R)'!G77*COS(Resultados!$C$2/2)+'P4(R)'!G77*COS(Resultados!$C$2/2)+'P6(R)'!G77*COS(Resultados!$C$2/2))</f>
        <v>1.9539925233402755E-14</v>
      </c>
      <c r="C79" s="17">
        <f>-('P1(L)'!E77*SIN(Resultados!$C$2/2)+'P3(L)'!E77*SIN(Resultados!$C$2/2)+'P5(L)'!E77*SIN(Resultados!$C$2/2))+('P2(R)'!E77*SIN(Resultados!$C$2/2)+'P4(R)'!E77*SIN(Resultados!$C$2/2)+'P6(R)'!E77*SIN(Resultados!$C$2/2))</f>
        <v>7.1054273576010019E-14</v>
      </c>
      <c r="D79" s="17">
        <f>-('P1(L)'!F77*SIN(Resultados!$C$2/2)+'P3(L)'!F77*SIN(Resultados!$C$2/2)+'P5(L)'!F77*SIN(Resultados!$C$2/2))+('P2(R)'!F77*SIN(Resultados!$C$2/2)+'P4(R)'!F77*SIN(Resultados!$C$2/2)+'P6(R)'!F77*SIN(Resultados!$C$2/2))</f>
        <v>8.8817841970012523E-16</v>
      </c>
      <c r="E79" s="17">
        <f>'P1(L)'!D77*COS(Resultados!$C$2/2)+'P3(L)'!D77*COS(Resultados!$C$2/2)+'P5(L)'!D77*COS(Resultados!$C$2/2)+'P2(R)'!D77*COS(Resultados!$C$2/2)+'P4(R)'!D77*COS(Resultados!$C$2/2)+'P6(R)'!D77*COS(Resultados!$C$2/2)-'P1(L)'!G77*SIN(Resultados!$C$2/2)-'P3(L)'!G77*SIN(Resultados!$C$2/2)-'P5(L)'!G77*SIN(Resultados!$C$2/2)+'P2(R)'!G77*SIN(Resultados!$C$2/2)+'P4(R)'!G77*SIN(Resultados!$C$2/2)+'P6(R)'!G77*SIN(Resultados!$C$2/2)</f>
        <v>-1.758593271006248E-13</v>
      </c>
      <c r="F79" s="16">
        <f>'P1(L)'!J77+'P2(R)'!J77+'P3(L)'!J77+'P4(R)'!J77+'P5(L)'!J77+'P6(R)'!J77</f>
        <v>160.45508946561907</v>
      </c>
      <c r="G79" s="16">
        <f>'P1(L)'!K77+'P2(R)'!K77+'P3(L)'!K77+'P4(R)'!K77+'P5(L)'!K77+'P6(R)'!K77</f>
        <v>-21.085475197085259</v>
      </c>
      <c r="H79" s="16">
        <f>'P1(L)'!L77+'P2(R)'!L77+'P3(L)'!L77+'P4(R)'!L77+'P5(L)'!L77+'P6(R)'!L77</f>
        <v>-0.3682065423651773</v>
      </c>
      <c r="I79" s="17">
        <f>'P1(L)'!M77+'P2(R)'!M77+'P3(L)'!M77+'P4(R)'!M77+'P5(L)'!M77+'P6(R)'!M77</f>
        <v>-2.6367796834847468E-16</v>
      </c>
      <c r="J79" s="17">
        <f>'P1(L)'!N77+'P2(R)'!N77+'P3(L)'!N77+'P4(R)'!N77+'P5(L)'!N77+'P6(R)'!N77</f>
        <v>-8.8817841970012523E-16</v>
      </c>
      <c r="K79" s="17">
        <f>'P1(L)'!O77+'P2(R)'!O77+'P3(L)'!O77+'P4(R)'!O77+'P5(L)'!O77+'P6(R)'!O77</f>
        <v>-7.5606950842054959</v>
      </c>
      <c r="L79" s="17">
        <f>'P1(L)'!P77+'P2(R)'!P77+'P3(L)'!P77+'P4(R)'!P77+'P5(L)'!P77+'P6(R)'!P77</f>
        <v>7.9103390504542404E-16</v>
      </c>
      <c r="M79" s="17">
        <f>'P1(L)'!Q77+'P2(R)'!Q77+'P3(L)'!Q77+'P4(R)'!Q77+'P5(L)'!Q77+'P6(R)'!Q77</f>
        <v>-1.4224732503009818E-16</v>
      </c>
      <c r="N79">
        <f>(0*'P1(L)'!D77+0.02*'P2(R)'!D77+0.09*'P3(L)'!D77+(0.02+0.09)*'P4(R)'!D77+2*0.09*'P5(L)'!D77+(0.02+2*0.09)*'P6(R)'!D77)*COS($C$2/2)</f>
        <v>65.363794061848921</v>
      </c>
      <c r="O79">
        <f>(0*'P1(L)'!E77+0.02*'P2(R)'!E77+0.09*'P3(L)'!E77+(0.02+0.09)*'P4(R)'!E77+2*0.09*'P5(L)'!E77+(0.02+2*0.09)*'P6(R)'!E77)*COS($C$2/2)</f>
        <v>0</v>
      </c>
      <c r="P79">
        <f>(0*'P1(L)'!F77+0.02*'P2(R)'!F77+0.09*'P3(L)'!F77+(0.02+0.09)*'P4(R)'!F77+2*0.09*'P5(L)'!F77+(0.02+2*0.09)*'P6(R)'!F77)*COS($C$2/2)</f>
        <v>-0.24059589728439612</v>
      </c>
      <c r="Q79">
        <f>(0*'P1(L)'!G77+0.02*'P2(R)'!G77+0.09*'P3(L)'!G77+(0.02+0.09)*'P4(R)'!G77+2*0.09*'P5(L)'!G77+(0.02+2*0.09)*'P6(R)'!G77)*COS($C$2/2)</f>
        <v>4.9826564260045627</v>
      </c>
      <c r="R79" s="17">
        <f>(0*'P1(L)'!D77-0.02*'P2(R)'!D77+0.09*'P3(L)'!D77-(0.02+0.09)*'P4(R)'!D77+2*0.09*'P5(L)'!D77-(0.02+2*0.09)*'P6(R)'!D77)*SIN($C$2/2)</f>
        <v>-10.352607939974186</v>
      </c>
      <c r="S79" s="17">
        <f>(0*'P1(L)'!E77-0.02*'P2(R)'!E77+0.09*'P3(L)'!E77-(0.02+0.09)*'P4(R)'!E77+2*0.09*'P5(L)'!E77-(0.02+2*0.09)*'P6(R)'!E77)*SIN($C$2/2)</f>
        <v>-14.916797993966542</v>
      </c>
      <c r="T79" s="17">
        <f>(0*'P1(L)'!F77-0.02*'P2(R)'!F77+0.09*'P3(L)'!F77-(0.02+0.09)*'P4(R)'!F77+2*0.09*'P5(L)'!F77-(0.02+2*0.09)*'P6(R)'!F77)*SIN($C$2/2)</f>
        <v>7.8504622934188746E-17</v>
      </c>
      <c r="U79" s="17">
        <f>(0*'P1(L)'!G77-0.02*'P2(R)'!G77+0.09*'P3(L)'!G77-(0.02+0.09)*'P4(R)'!G77+2*0.09*'P5(L)'!G77-(0.02+2*0.09)*'P6(R)'!G77)*SIN($C$2/2)</f>
        <v>31.45925455679161</v>
      </c>
      <c r="V79">
        <f>-('P1(L)'!R77+'P2(R)'!R77+'P3(L)'!R77+'P4(R)'!R77+'P5(L)'!R77+'P6(R)'!R77)</f>
        <v>138.99716569786958</v>
      </c>
      <c r="W79">
        <f t="shared" si="3"/>
        <v>139.00140772616862</v>
      </c>
      <c r="X79">
        <f t="shared" si="4"/>
        <v>70.105854590569095</v>
      </c>
      <c r="Y79">
        <f t="shared" si="5"/>
        <v>6.1898486228508816</v>
      </c>
    </row>
    <row r="80" spans="2:25">
      <c r="B80" s="17">
        <f xml:space="preserve"> -('P1(L)'!D78*SIN(Resultados!$C$2/2)+'P3(L)'!D78*SIN(Resultados!$C$2/2)+'P5(L)'!D78*SIN(Resultados!$C$2/2))+('P2(R)'!D78*SIN(Resultados!$C$2/2)+'P4(R)'!D78*SIN(Resultados!$C$2/2)+'P6(R)'!D78*SIN(Resultados!$C$2/2))-('P1(L)'!G78*COS(Resultados!$C$2/2)+'P3(L)'!G78*COS(Resultados!$C$2/2)+'P5(L)'!G78*COS(Resultados!$C$2/2))-('P2(R)'!G78*COS(Resultados!$C$2/2)+'P4(R)'!G78*COS(Resultados!$C$2/2)+'P6(R)'!G78*COS(Resultados!$C$2/2))</f>
        <v>-7.7715611723760958E-13</v>
      </c>
      <c r="C80" s="17">
        <f>-('P1(L)'!E78*SIN(Resultados!$C$2/2)+'P3(L)'!E78*SIN(Resultados!$C$2/2)+'P5(L)'!E78*SIN(Resultados!$C$2/2))+('P2(R)'!E78*SIN(Resultados!$C$2/2)+'P4(R)'!E78*SIN(Resultados!$C$2/2)+'P6(R)'!E78*SIN(Resultados!$C$2/2))</f>
        <v>1.2079226507921703E-13</v>
      </c>
      <c r="D80" s="17">
        <f>-('P1(L)'!F78*SIN(Resultados!$C$2/2)+'P3(L)'!F78*SIN(Resultados!$C$2/2)+'P5(L)'!F78*SIN(Resultados!$C$2/2))+('P2(R)'!F78*SIN(Resultados!$C$2/2)+'P4(R)'!F78*SIN(Resultados!$C$2/2)+'P6(R)'!F78*SIN(Resultados!$C$2/2))</f>
        <v>9.1038288019262836E-15</v>
      </c>
      <c r="E80" s="17">
        <f>'P1(L)'!D78*COS(Resultados!$C$2/2)+'P3(L)'!D78*COS(Resultados!$C$2/2)+'P5(L)'!D78*COS(Resultados!$C$2/2)+'P2(R)'!D78*COS(Resultados!$C$2/2)+'P4(R)'!D78*COS(Resultados!$C$2/2)+'P6(R)'!D78*COS(Resultados!$C$2/2)-'P1(L)'!G78*SIN(Resultados!$C$2/2)-'P3(L)'!G78*SIN(Resultados!$C$2/2)-'P5(L)'!G78*SIN(Resultados!$C$2/2)+'P2(R)'!G78*SIN(Resultados!$C$2/2)+'P4(R)'!G78*SIN(Resultados!$C$2/2)+'P6(R)'!G78*SIN(Resultados!$C$2/2)</f>
        <v>-3.4816594052244909E-13</v>
      </c>
      <c r="F80" s="16">
        <f>'P1(L)'!J78+'P2(R)'!J78+'P3(L)'!J78+'P4(R)'!J78+'P5(L)'!J78+'P6(R)'!J78</f>
        <v>139.15855012816854</v>
      </c>
      <c r="G80" s="16">
        <f>'P1(L)'!K78+'P2(R)'!K78+'P3(L)'!K78+'P4(R)'!K78+'P5(L)'!K78+'P6(R)'!K78</f>
        <v>-20.411421740060028</v>
      </c>
      <c r="H80" s="16">
        <f>'P1(L)'!L78+'P2(R)'!L78+'P3(L)'!L78+'P4(R)'!L78+'P5(L)'!L78+'P6(R)'!L78</f>
        <v>-0.31310438804358409</v>
      </c>
      <c r="I80" s="17">
        <f>'P1(L)'!M78+'P2(R)'!M78+'P3(L)'!M78+'P4(R)'!M78+'P5(L)'!M78+'P6(R)'!M78</f>
        <v>-5.2735593669694936E-16</v>
      </c>
      <c r="J80" s="17">
        <f>'P1(L)'!N78+'P2(R)'!N78+'P3(L)'!N78+'P4(R)'!N78+'P5(L)'!N78+'P6(R)'!N78</f>
        <v>2.6645352591003757E-15</v>
      </c>
      <c r="K80" s="17">
        <f>'P1(L)'!O78+'P2(R)'!O78+'P3(L)'!O78+'P4(R)'!O78+'P5(L)'!O78+'P6(R)'!O78</f>
        <v>-6.8649674793135844</v>
      </c>
      <c r="L80" s="17">
        <f>'P1(L)'!P78+'P2(R)'!P78+'P3(L)'!P78+'P4(R)'!P78+'P5(L)'!P78+'P6(R)'!P78</f>
        <v>3.8163916471489756E-16</v>
      </c>
      <c r="M80" s="17">
        <f>'P1(L)'!Q78+'P2(R)'!Q78+'P3(L)'!Q78+'P4(R)'!Q78+'P5(L)'!Q78+'P6(R)'!Q78</f>
        <v>1.717376241217039E-16</v>
      </c>
      <c r="N80">
        <f>(0*'P1(L)'!D78+0.02*'P2(R)'!D78+0.09*'P3(L)'!D78+(0.02+0.09)*'P4(R)'!D78+2*0.09*'P5(L)'!D78+(0.02+2*0.09)*'P6(R)'!D78)*COS($C$2/2)</f>
        <v>64.732401617631112</v>
      </c>
      <c r="O80">
        <f>(0*'P1(L)'!E78+0.02*'P2(R)'!E78+0.09*'P3(L)'!E78+(0.02+0.09)*'P4(R)'!E78+2*0.09*'P5(L)'!E78+(0.02+2*0.09)*'P6(R)'!E78)*COS($C$2/2)</f>
        <v>1.6328961570311263E-14</v>
      </c>
      <c r="P80">
        <f>(0*'P1(L)'!F78+0.02*'P2(R)'!F78+0.09*'P3(L)'!F78+(0.02+0.09)*'P4(R)'!F78+2*0.09*'P5(L)'!F78+(0.02+2*0.09)*'P6(R)'!F78)*COS($C$2/2)</f>
        <v>-0.304188639304312</v>
      </c>
      <c r="Q80">
        <f>(0*'P1(L)'!G78+0.02*'P2(R)'!G78+0.09*'P3(L)'!G78+(0.02+0.09)*'P4(R)'!G78+2*0.09*'P5(L)'!G78+(0.02+2*0.09)*'P6(R)'!G78)*COS($C$2/2)</f>
        <v>6.6222780384626958</v>
      </c>
      <c r="R80" s="17">
        <f>(0*'P1(L)'!D78-0.02*'P2(R)'!D78+0.09*'P3(L)'!D78-(0.02+0.09)*'P4(R)'!D78+2*0.09*'P5(L)'!D78-(0.02+2*0.09)*'P6(R)'!D78)*SIN($C$2/2)</f>
        <v>-13.759296716486563</v>
      </c>
      <c r="S80" s="17">
        <f>(0*'P1(L)'!E78-0.02*'P2(R)'!E78+0.09*'P3(L)'!E78-(0.02+0.09)*'P4(R)'!E78+2*0.09*'P5(L)'!E78-(0.02+2*0.09)*'P6(R)'!E78)*SIN($C$2/2)</f>
        <v>-14.328457685191131</v>
      </c>
      <c r="T80" s="17">
        <f>(0*'P1(L)'!F78-0.02*'P2(R)'!F78+0.09*'P3(L)'!F78-(0.02+0.09)*'P4(R)'!F78+2*0.09*'P5(L)'!F78-(0.02+2*0.09)*'P6(R)'!F78)*SIN($C$2/2)</f>
        <v>-7.4579391787479306E-16</v>
      </c>
      <c r="U80" s="17">
        <f>(0*'P1(L)'!G78-0.02*'P2(R)'!G78+0.09*'P3(L)'!G78-(0.02+0.09)*'P4(R)'!G78+2*0.09*'P5(L)'!G78-(0.02+2*0.09)*'P6(R)'!G78)*SIN($C$2/2)</f>
        <v>31.155368653089518</v>
      </c>
      <c r="V80">
        <f>-('P1(L)'!R78+'P2(R)'!R78+'P3(L)'!R78+'P4(R)'!R78+'P5(L)'!R78+'P6(R)'!R78)</f>
        <v>118.43210199948894</v>
      </c>
      <c r="W80">
        <f t="shared" si="3"/>
        <v>118.43402400006492</v>
      </c>
      <c r="X80">
        <f t="shared" si="4"/>
        <v>71.050491016789508</v>
      </c>
      <c r="Y80">
        <f t="shared" si="5"/>
        <v>3.0676142514118254</v>
      </c>
    </row>
    <row r="81" spans="2:25">
      <c r="B81" s="17">
        <f xml:space="preserve"> -('P1(L)'!D79*SIN(Resultados!$C$2/2)+'P3(L)'!D79*SIN(Resultados!$C$2/2)+'P5(L)'!D79*SIN(Resultados!$C$2/2))+('P2(R)'!D79*SIN(Resultados!$C$2/2)+'P4(R)'!D79*SIN(Resultados!$C$2/2)+'P6(R)'!D79*SIN(Resultados!$C$2/2))-('P1(L)'!G79*COS(Resultados!$C$2/2)+'P3(L)'!G79*COS(Resultados!$C$2/2)+'P5(L)'!G79*COS(Resultados!$C$2/2))-('P2(R)'!G79*COS(Resultados!$C$2/2)+'P4(R)'!G79*COS(Resultados!$C$2/2)+'P6(R)'!G79*COS(Resultados!$C$2/2))</f>
        <v>2.8722275115645699E-14</v>
      </c>
      <c r="C81" s="17">
        <f>-('P1(L)'!E79*SIN(Resultados!$C$2/2)+'P3(L)'!E79*SIN(Resultados!$C$2/2)+'P5(L)'!E79*SIN(Resultados!$C$2/2))+('P2(R)'!E79*SIN(Resultados!$C$2/2)+'P4(R)'!E79*SIN(Resultados!$C$2/2)+'P6(R)'!E79*SIN(Resultados!$C$2/2))</f>
        <v>-1.4210854715202004E-14</v>
      </c>
      <c r="D81" s="17">
        <f>-('P1(L)'!F79*SIN(Resultados!$C$2/2)+'P3(L)'!F79*SIN(Resultados!$C$2/2)+'P5(L)'!F79*SIN(Resultados!$C$2/2))+('P2(R)'!F79*SIN(Resultados!$C$2/2)+'P4(R)'!F79*SIN(Resultados!$C$2/2)+'P6(R)'!F79*SIN(Resultados!$C$2/2))</f>
        <v>-1.7763568394002505E-15</v>
      </c>
      <c r="E81" s="17">
        <f>'P1(L)'!D79*COS(Resultados!$C$2/2)+'P3(L)'!D79*COS(Resultados!$C$2/2)+'P5(L)'!D79*COS(Resultados!$C$2/2)+'P2(R)'!D79*COS(Resultados!$C$2/2)+'P4(R)'!D79*COS(Resultados!$C$2/2)+'P6(R)'!D79*COS(Resultados!$C$2/2)-'P1(L)'!G79*SIN(Resultados!$C$2/2)-'P3(L)'!G79*SIN(Resultados!$C$2/2)-'P5(L)'!G79*SIN(Resultados!$C$2/2)+'P2(R)'!G79*SIN(Resultados!$C$2/2)+'P4(R)'!G79*SIN(Resultados!$C$2/2)+'P6(R)'!G79*SIN(Resultados!$C$2/2)</f>
        <v>1.3512815220459415E-13</v>
      </c>
      <c r="F81" s="16">
        <f>'P1(L)'!J79+'P2(R)'!J79+'P3(L)'!J79+'P4(R)'!J79+'P5(L)'!J79+'P6(R)'!J79</f>
        <v>119.39862710509789</v>
      </c>
      <c r="G81" s="16">
        <f>'P1(L)'!K79+'P2(R)'!K79+'P3(L)'!K79+'P4(R)'!K79+'P5(L)'!K79+'P6(R)'!K79</f>
        <v>-19.287943870352951</v>
      </c>
      <c r="H81" s="16">
        <f>'P1(L)'!L79+'P2(R)'!L79+'P3(L)'!L79+'P4(R)'!L79+'P5(L)'!L79+'P6(R)'!L79</f>
        <v>-0.25168257610409345</v>
      </c>
      <c r="I81" s="17">
        <f>'P1(L)'!M79+'P2(R)'!M79+'P3(L)'!M79+'P4(R)'!M79+'P5(L)'!M79+'P6(R)'!M79</f>
        <v>1.6125401627013474E-16</v>
      </c>
      <c r="J81" s="17">
        <f>'P1(L)'!N79+'P2(R)'!N79+'P3(L)'!N79+'P4(R)'!N79+'P5(L)'!N79+'P6(R)'!N79</f>
        <v>1.8317164795230326E-15</v>
      </c>
      <c r="K81" s="17">
        <f>'P1(L)'!O79+'P2(R)'!O79+'P3(L)'!O79+'P4(R)'!O79+'P5(L)'!O79+'P6(R)'!O79</f>
        <v>-6.0002015915601268</v>
      </c>
      <c r="L81" s="17">
        <f>'P1(L)'!P79+'P2(R)'!P79+'P3(L)'!P79+'P4(R)'!P79+'P5(L)'!P79+'P6(R)'!P79</f>
        <v>-6.0742752444528075E-16</v>
      </c>
      <c r="M81" s="17">
        <f>'P1(L)'!Q79+'P2(R)'!Q79+'P3(L)'!Q79+'P4(R)'!Q79+'P5(L)'!Q79+'P6(R)'!Q79</f>
        <v>-3.6571954777230717E-17</v>
      </c>
      <c r="N81">
        <f>(0*'P1(L)'!D79+0.02*'P2(R)'!D79+0.09*'P3(L)'!D79+(0.02+0.09)*'P4(R)'!D79+2*0.09*'P5(L)'!D79+(0.02+2*0.09)*'P6(R)'!D79)*COS($C$2/2)</f>
        <v>63.923582160073508</v>
      </c>
      <c r="O81">
        <f>(0*'P1(L)'!E79+0.02*'P2(R)'!E79+0.09*'P3(L)'!E79+(0.02+0.09)*'P4(R)'!E79+2*0.09*'P5(L)'!E79+(0.02+2*0.09)*'P6(R)'!E79)*COS($C$2/2)</f>
        <v>-1.2560739669470201E-15</v>
      </c>
      <c r="P81">
        <f>(0*'P1(L)'!F79+0.02*'P2(R)'!F79+0.09*'P3(L)'!F79+(0.02+0.09)*'P4(R)'!F79+2*0.09*'P5(L)'!F79+(0.02+2*0.09)*'P6(R)'!F79)*COS($C$2/2)</f>
        <v>-0.3544868781275935</v>
      </c>
      <c r="Q81">
        <f>(0*'P1(L)'!G79+0.02*'P2(R)'!G79+0.09*'P3(L)'!G79+(0.02+0.09)*'P4(R)'!G79+2*0.09*'P5(L)'!G79+(0.02+2*0.09)*'P6(R)'!G79)*COS($C$2/2)</f>
        <v>8.2437484471263058</v>
      </c>
      <c r="R81" s="17">
        <f>(0*'P1(L)'!D79-0.02*'P2(R)'!D79+0.09*'P3(L)'!D79-(0.02+0.09)*'P4(R)'!D79+2*0.09*'P5(L)'!D79-(0.02+2*0.09)*'P6(R)'!D79)*SIN($C$2/2)</f>
        <v>-17.128272217096193</v>
      </c>
      <c r="S81" s="17">
        <f>(0*'P1(L)'!E79-0.02*'P2(R)'!E79+0.09*'P3(L)'!E79-(0.02+0.09)*'P4(R)'!E79+2*0.09*'P5(L)'!E79-(0.02+2*0.09)*'P6(R)'!E79)*SIN($C$2/2)</f>
        <v>-13.583131795594207</v>
      </c>
      <c r="T81" s="17">
        <f>(0*'P1(L)'!F79-0.02*'P2(R)'!F79+0.09*'P3(L)'!F79-(0.02+0.09)*'P4(R)'!F79+2*0.09*'P5(L)'!F79-(0.02+2*0.09)*'P6(R)'!F79)*SIN($C$2/2)</f>
        <v>3.9252311467094373E-17</v>
      </c>
      <c r="U81" s="17">
        <f>(0*'P1(L)'!G79-0.02*'P2(R)'!G79+0.09*'P3(L)'!G79-(0.02+0.09)*'P4(R)'!G79+2*0.09*'P5(L)'!G79-(0.02+2*0.09)*'P6(R)'!G79)*SIN($C$2/2)</f>
        <v>30.766088049492442</v>
      </c>
      <c r="V81">
        <f>-('P1(L)'!R79+'P2(R)'!R79+'P3(L)'!R79+'P4(R)'!R79+'P5(L)'!R79+'P6(R)'!R79)</f>
        <v>99.859096326927045</v>
      </c>
      <c r="W81">
        <f t="shared" si="3"/>
        <v>99.859000658640852</v>
      </c>
      <c r="X81">
        <f t="shared" si="4"/>
        <v>71.812843729072213</v>
      </c>
      <c r="Y81">
        <f t="shared" si="5"/>
        <v>5.4684036802040481E-2</v>
      </c>
    </row>
    <row r="82" spans="2:25">
      <c r="B82" s="17">
        <f xml:space="preserve"> -('P1(L)'!D80*SIN(Resultados!$C$2/2)+'P3(L)'!D80*SIN(Resultados!$C$2/2)+'P5(L)'!D80*SIN(Resultados!$C$2/2))+('P2(R)'!D80*SIN(Resultados!$C$2/2)+'P4(R)'!D80*SIN(Resultados!$C$2/2)+'P6(R)'!D80*SIN(Resultados!$C$2/2))-('P1(L)'!G80*COS(Resultados!$C$2/2)+'P3(L)'!G80*COS(Resultados!$C$2/2)+'P5(L)'!G80*COS(Resultados!$C$2/2))-('P2(R)'!G80*COS(Resultados!$C$2/2)+'P4(R)'!G80*COS(Resultados!$C$2/2)+'P6(R)'!G80*COS(Resultados!$C$2/2))</f>
        <v>5.2580162446247414E-13</v>
      </c>
      <c r="C82" s="17">
        <f>-('P1(L)'!E80*SIN(Resultados!$C$2/2)+'P3(L)'!E80*SIN(Resultados!$C$2/2)+'P5(L)'!E80*SIN(Resultados!$C$2/2))+('P2(R)'!E80*SIN(Resultados!$C$2/2)+'P4(R)'!E80*SIN(Resultados!$C$2/2)+'P6(R)'!E80*SIN(Resultados!$C$2/2))</f>
        <v>6.3948846218409017E-14</v>
      </c>
      <c r="D82" s="17">
        <f>-('P1(L)'!F80*SIN(Resultados!$C$2/2)+'P3(L)'!F80*SIN(Resultados!$C$2/2)+'P5(L)'!F80*SIN(Resultados!$C$2/2))+('P2(R)'!F80*SIN(Resultados!$C$2/2)+'P4(R)'!F80*SIN(Resultados!$C$2/2)+'P6(R)'!F80*SIN(Resultados!$C$2/2))</f>
        <v>-8.8817841970012523E-15</v>
      </c>
      <c r="E82" s="17">
        <f>'P1(L)'!D80*COS(Resultados!$C$2/2)+'P3(L)'!D80*COS(Resultados!$C$2/2)+'P5(L)'!D80*COS(Resultados!$C$2/2)+'P2(R)'!D80*COS(Resultados!$C$2/2)+'P4(R)'!D80*COS(Resultados!$C$2/2)+'P6(R)'!D80*COS(Resultados!$C$2/2)-'P1(L)'!G80*SIN(Resultados!$C$2/2)-'P3(L)'!G80*SIN(Resultados!$C$2/2)-'P5(L)'!G80*SIN(Resultados!$C$2/2)+'P2(R)'!G80*SIN(Resultados!$C$2/2)+'P4(R)'!G80*SIN(Resultados!$C$2/2)+'P6(R)'!G80*SIN(Resultados!$C$2/2)</f>
        <v>3.6415315207705135E-14</v>
      </c>
      <c r="F82" s="16">
        <f>'P1(L)'!J80+'P2(R)'!J80+'P3(L)'!J80+'P4(R)'!J80+'P5(L)'!J80+'P6(R)'!J80</f>
        <v>101.26027002460901</v>
      </c>
      <c r="G82" s="16">
        <f>'P1(L)'!K80+'P2(R)'!K80+'P3(L)'!K80+'P4(R)'!K80+'P5(L)'!K80+'P6(R)'!K80</f>
        <v>-17.818225128387876</v>
      </c>
      <c r="H82" s="16">
        <f>'P1(L)'!L80+'P2(R)'!L80+'P3(L)'!L80+'P4(R)'!L80+'P5(L)'!L80+'P6(R)'!L80</f>
        <v>-0.18913632856061963</v>
      </c>
      <c r="I82" s="17">
        <f>'P1(L)'!M80+'P2(R)'!M80+'P3(L)'!M80+'P4(R)'!M80+'P5(L)'!M80+'P6(R)'!M80</f>
        <v>1.0755285551056204E-15</v>
      </c>
      <c r="J82" s="17">
        <f>'P1(L)'!N80+'P2(R)'!N80+'P3(L)'!N80+'P4(R)'!N80+'P5(L)'!N80+'P6(R)'!N80</f>
        <v>-8.8262730457699945E-15</v>
      </c>
      <c r="K82" s="17">
        <f>'P1(L)'!O80+'P2(R)'!O80+'P3(L)'!O80+'P4(R)'!O80+'P5(L)'!O80+'P6(R)'!O80</f>
        <v>-4.9876908270950722</v>
      </c>
      <c r="L82" s="17">
        <f>'P1(L)'!P80+'P2(R)'!P80+'P3(L)'!P80+'P4(R)'!P80+'P5(L)'!P80+'P6(R)'!P80</f>
        <v>2.0816681711721685E-16</v>
      </c>
      <c r="M82" s="17">
        <f>'P1(L)'!Q80+'P2(R)'!Q80+'P3(L)'!Q80+'P4(R)'!Q80+'P5(L)'!Q80+'P6(R)'!Q80</f>
        <v>-2.0122792321330962E-16</v>
      </c>
      <c r="N82">
        <f>(0*'P1(L)'!D80+0.02*'P2(R)'!D80+0.09*'P3(L)'!D80+(0.02+0.09)*'P4(R)'!D80+2*0.09*'P5(L)'!D80+(0.02+2*0.09)*'P6(R)'!D80)*COS($C$2/2)</f>
        <v>62.939552607088778</v>
      </c>
      <c r="O82">
        <f>(0*'P1(L)'!E80+0.02*'P2(R)'!E80+0.09*'P3(L)'!E80+(0.02+0.09)*'P4(R)'!E80+2*0.09*'P5(L)'!E80+(0.02+2*0.09)*'P6(R)'!E80)*COS($C$2/2)</f>
        <v>-1.5072887603364242E-14</v>
      </c>
      <c r="P82">
        <f>(0*'P1(L)'!F80+0.02*'P2(R)'!F80+0.09*'P3(L)'!F80+(0.02+0.09)*'P4(R)'!F80+2*0.09*'P5(L)'!F80+(0.02+2*0.09)*'P6(R)'!F80)*COS($C$2/2)</f>
        <v>-0.38929233935993146</v>
      </c>
      <c r="Q82">
        <f>(0*'P1(L)'!G80+0.02*'P2(R)'!G80+0.09*'P3(L)'!G80+(0.02+0.09)*'P4(R)'!G80+2*0.09*'P5(L)'!G80+(0.02+2*0.09)*'P6(R)'!G80)*COS($C$2/2)</f>
        <v>9.8426233143122648</v>
      </c>
      <c r="R82" s="17">
        <f>(0*'P1(L)'!D80-0.02*'P2(R)'!D80+0.09*'P3(L)'!D80-(0.02+0.09)*'P4(R)'!D80+2*0.09*'P5(L)'!D80-(0.02+2*0.09)*'P6(R)'!D80)*SIN($C$2/2)</f>
        <v>-20.450300314130345</v>
      </c>
      <c r="S82" s="17">
        <f>(0*'P1(L)'!E80-0.02*'P2(R)'!E80+0.09*'P3(L)'!E80-(0.02+0.09)*'P4(R)'!E80+2*0.09*'P5(L)'!E80-(0.02+2*0.09)*'P6(R)'!E80)*SIN($C$2/2)</f>
        <v>-12.688986271591716</v>
      </c>
      <c r="T82" s="17">
        <f>(0*'P1(L)'!F80-0.02*'P2(R)'!F80+0.09*'P3(L)'!F80-(0.02+0.09)*'P4(R)'!F80+2*0.09*'P5(L)'!F80-(0.02+2*0.09)*'P6(R)'!F80)*SIN($C$2/2)</f>
        <v>8.2429854080898186E-16</v>
      </c>
      <c r="U82" s="17">
        <f>(0*'P1(L)'!G80-0.02*'P2(R)'!G80+0.09*'P3(L)'!G80-(0.02+0.09)*'P4(R)'!G80+2*0.09*'P5(L)'!G80-(0.02+2*0.09)*'P6(R)'!G80)*SIN($C$2/2)</f>
        <v>30.292479737076231</v>
      </c>
      <c r="V82">
        <f>-('P1(L)'!R80+'P2(R)'!R80+'P3(L)'!R80+'P4(R)'!R80+'P5(L)'!R80+'P6(R)'!R80)</f>
        <v>83.254545527363263</v>
      </c>
      <c r="W82">
        <f t="shared" si="3"/>
        <v>83.252908567660512</v>
      </c>
      <c r="X82">
        <f t="shared" si="4"/>
        <v>72.392883582041094</v>
      </c>
      <c r="Y82">
        <f t="shared" si="5"/>
        <v>-2.84680684864583</v>
      </c>
    </row>
    <row r="83" spans="2:25">
      <c r="B83" s="17">
        <f xml:space="preserve"> -('P1(L)'!D81*SIN(Resultados!$C$2/2)+'P3(L)'!D81*SIN(Resultados!$C$2/2)+'P5(L)'!D81*SIN(Resultados!$C$2/2))+('P2(R)'!D81*SIN(Resultados!$C$2/2)+'P4(R)'!D81*SIN(Resultados!$C$2/2)+'P6(R)'!D81*SIN(Resultados!$C$2/2))-('P1(L)'!G81*COS(Resultados!$C$2/2)+'P3(L)'!G81*COS(Resultados!$C$2/2)+'P5(L)'!G81*COS(Resultados!$C$2/2))-('P2(R)'!G81*COS(Resultados!$C$2/2)+'P4(R)'!G81*COS(Resultados!$C$2/2)+'P6(R)'!G81*COS(Resultados!$C$2/2))</f>
        <v>-1.4566126083082054E-13</v>
      </c>
      <c r="C83" s="17">
        <f>-('P1(L)'!E81*SIN(Resultados!$C$2/2)+'P3(L)'!E81*SIN(Resultados!$C$2/2)+'P5(L)'!E81*SIN(Resultados!$C$2/2))+('P2(R)'!E81*SIN(Resultados!$C$2/2)+'P4(R)'!E81*SIN(Resultados!$C$2/2)+'P6(R)'!E81*SIN(Resultados!$C$2/2))</f>
        <v>1.6342482922482304E-13</v>
      </c>
      <c r="D83" s="17">
        <f>-('P1(L)'!F81*SIN(Resultados!$C$2/2)+'P3(L)'!F81*SIN(Resultados!$C$2/2)+'P5(L)'!F81*SIN(Resultados!$C$2/2))+('P2(R)'!F81*SIN(Resultados!$C$2/2)+'P4(R)'!F81*SIN(Resultados!$C$2/2)+'P6(R)'!F81*SIN(Resultados!$C$2/2))</f>
        <v>0</v>
      </c>
      <c r="E83" s="17">
        <f>'P1(L)'!D81*COS(Resultados!$C$2/2)+'P3(L)'!D81*COS(Resultados!$C$2/2)+'P5(L)'!D81*COS(Resultados!$C$2/2)+'P2(R)'!D81*COS(Resultados!$C$2/2)+'P4(R)'!D81*COS(Resultados!$C$2/2)+'P6(R)'!D81*COS(Resultados!$C$2/2)-'P1(L)'!G81*SIN(Resultados!$C$2/2)-'P3(L)'!G81*SIN(Resultados!$C$2/2)-'P5(L)'!G81*SIN(Resultados!$C$2/2)+'P2(R)'!G81*SIN(Resultados!$C$2/2)+'P4(R)'!G81*SIN(Resultados!$C$2/2)+'P6(R)'!G81*SIN(Resultados!$C$2/2)</f>
        <v>-2.4691360067663481E-13</v>
      </c>
      <c r="F83" s="16">
        <f>'P1(L)'!J81+'P2(R)'!J81+'P3(L)'!J81+'P4(R)'!J81+'P5(L)'!J81+'P6(R)'!J81</f>
        <v>84.796731982337789</v>
      </c>
      <c r="G83" s="16">
        <f>'P1(L)'!K81+'P2(R)'!K81+'P3(L)'!K81+'P4(R)'!K81+'P5(L)'!K81+'P6(R)'!K81</f>
        <v>-16.103281931171136</v>
      </c>
      <c r="H83" s="16">
        <f>'P1(L)'!L81+'P2(R)'!L81+'P3(L)'!L81+'P4(R)'!L81+'P5(L)'!L81+'P6(R)'!L81</f>
        <v>-0.12986555420893456</v>
      </c>
      <c r="I83" s="17">
        <f>'P1(L)'!M81+'P2(R)'!M81+'P3(L)'!M81+'P4(R)'!M81+'P5(L)'!M81+'P6(R)'!M81</f>
        <v>6.9388939039072284E-16</v>
      </c>
      <c r="J83" s="17">
        <f>'P1(L)'!N81+'P2(R)'!N81+'P3(L)'!N81+'P4(R)'!N81+'P5(L)'!N81+'P6(R)'!N81</f>
        <v>0</v>
      </c>
      <c r="K83" s="17">
        <f>'P1(L)'!O81+'P2(R)'!O81+'P3(L)'!O81+'P4(R)'!O81+'P5(L)'!O81+'P6(R)'!O81</f>
        <v>-3.8523665612701339</v>
      </c>
      <c r="L83" s="17">
        <f>'P1(L)'!P81+'P2(R)'!P81+'P3(L)'!P81+'P4(R)'!P81+'P5(L)'!P81+'P6(R)'!P81</f>
        <v>-5.6898930012039273E-16</v>
      </c>
      <c r="M83" s="17">
        <f>'P1(L)'!Q81+'P2(R)'!Q81+'P3(L)'!Q81+'P4(R)'!Q81+'P5(L)'!Q81+'P6(R)'!Q81</f>
        <v>-1.9081958235744878E-16</v>
      </c>
      <c r="N83">
        <f>(0*'P1(L)'!D81+0.02*'P2(R)'!D81+0.09*'P3(L)'!D81+(0.02+0.09)*'P4(R)'!D81+2*0.09*'P5(L)'!D81+(0.02+2*0.09)*'P6(R)'!D81)*COS($C$2/2)</f>
        <v>61.7830101152827</v>
      </c>
      <c r="O83">
        <f>(0*'P1(L)'!E81+0.02*'P2(R)'!E81+0.09*'P3(L)'!E81+(0.02+0.09)*'P4(R)'!E81+2*0.09*'P5(L)'!E81+(0.02+2*0.09)*'P6(R)'!E81)*COS($C$2/2)</f>
        <v>1.2560739669470201E-15</v>
      </c>
      <c r="P83">
        <f>(0*'P1(L)'!F81+0.02*'P2(R)'!F81+0.09*'P3(L)'!F81+(0.02+0.09)*'P4(R)'!F81+2*0.09*'P5(L)'!F81+(0.02+2*0.09)*'P6(R)'!F81)*COS($C$2/2)</f>
        <v>-0.40708385733034147</v>
      </c>
      <c r="Q83">
        <f>(0*'P1(L)'!G81+0.02*'P2(R)'!G81+0.09*'P3(L)'!G81+(0.02+0.09)*'P4(R)'!G81+2*0.09*'P5(L)'!G81+(0.02+2*0.09)*'P6(R)'!G81)*COS($C$2/2)</f>
        <v>11.414520235146066</v>
      </c>
      <c r="R83" s="17">
        <f>(0*'P1(L)'!D81-0.02*'P2(R)'!D81+0.09*'P3(L)'!D81-(0.02+0.09)*'P4(R)'!D81+2*0.09*'P5(L)'!D81-(0.02+2*0.09)*'P6(R)'!D81)*SIN($C$2/2)</f>
        <v>-23.716275559486281</v>
      </c>
      <c r="S83" s="17">
        <f>(0*'P1(L)'!E81-0.02*'P2(R)'!E81+0.09*'P3(L)'!E81-(0.02+0.09)*'P4(R)'!E81+2*0.09*'P5(L)'!E81-(0.02+2*0.09)*'P6(R)'!E81)*SIN($C$2/2)</f>
        <v>-11.65581755865659</v>
      </c>
      <c r="T83" s="17">
        <f>(0*'P1(L)'!F81-0.02*'P2(R)'!F81+0.09*'P3(L)'!F81-(0.02+0.09)*'P4(R)'!F81+2*0.09*'P5(L)'!F81-(0.02+2*0.09)*'P6(R)'!F81)*SIN($C$2/2)</f>
        <v>-1.1775693440128312E-16</v>
      </c>
      <c r="U83" s="17">
        <f>(0*'P1(L)'!G81-0.02*'P2(R)'!G81+0.09*'P3(L)'!G81-(0.02+0.09)*'P4(R)'!G81+2*0.09*'P5(L)'!G81-(0.02+2*0.09)*'P6(R)'!G81)*SIN($C$2/2)</f>
        <v>29.735841843305177</v>
      </c>
      <c r="V83">
        <f>-('P1(L)'!R81+'P2(R)'!R81+'P3(L)'!R81+'P4(R)'!R81+'P5(L)'!R81+'P6(R)'!R81)</f>
        <v>68.566206881755122</v>
      </c>
      <c r="W83">
        <f t="shared" si="3"/>
        <v>68.563584496957716</v>
      </c>
      <c r="X83">
        <f t="shared" si="4"/>
        <v>72.790446493098429</v>
      </c>
      <c r="Y83">
        <f t="shared" si="5"/>
        <v>-5.6362512748376936</v>
      </c>
    </row>
    <row r="84" spans="2:25">
      <c r="B84" s="17">
        <f xml:space="preserve"> -('P1(L)'!D82*SIN(Resultados!$C$2/2)+'P3(L)'!D82*SIN(Resultados!$C$2/2)+'P5(L)'!D82*SIN(Resultados!$C$2/2))+('P2(R)'!D82*SIN(Resultados!$C$2/2)+'P4(R)'!D82*SIN(Resultados!$C$2/2)+'P6(R)'!D82*SIN(Resultados!$C$2/2))-('P1(L)'!G82*COS(Resultados!$C$2/2)+'P3(L)'!G82*COS(Resultados!$C$2/2)+'P5(L)'!G82*COS(Resultados!$C$2/2))-('P2(R)'!G82*COS(Resultados!$C$2/2)+'P4(R)'!G82*COS(Resultados!$C$2/2)+'P6(R)'!G82*COS(Resultados!$C$2/2))</f>
        <v>-2.9487523534044158E-13</v>
      </c>
      <c r="C84" s="17">
        <f>-('P1(L)'!E82*SIN(Resultados!$C$2/2)+'P3(L)'!E82*SIN(Resultados!$C$2/2)+'P5(L)'!E82*SIN(Resultados!$C$2/2))+('P2(R)'!E82*SIN(Resultados!$C$2/2)+'P4(R)'!E82*SIN(Resultados!$C$2/2)+'P6(R)'!E82*SIN(Resultados!$C$2/2))</f>
        <v>1.4921397450962104E-13</v>
      </c>
      <c r="D84" s="17">
        <f>-('P1(L)'!F82*SIN(Resultados!$C$2/2)+'P3(L)'!F82*SIN(Resultados!$C$2/2)+'P5(L)'!F82*SIN(Resultados!$C$2/2))+('P2(R)'!F82*SIN(Resultados!$C$2/2)+'P4(R)'!F82*SIN(Resultados!$C$2/2)+'P6(R)'!F82*SIN(Resultados!$C$2/2))</f>
        <v>1.7763568394002505E-15</v>
      </c>
      <c r="E84" s="17">
        <f>'P1(L)'!D82*COS(Resultados!$C$2/2)+'P3(L)'!D82*COS(Resultados!$C$2/2)+'P5(L)'!D82*COS(Resultados!$C$2/2)+'P2(R)'!D82*COS(Resultados!$C$2/2)+'P4(R)'!D82*COS(Resultados!$C$2/2)+'P6(R)'!D82*COS(Resultados!$C$2/2)-'P1(L)'!G82*SIN(Resultados!$C$2/2)-'P3(L)'!G82*SIN(Resultados!$C$2/2)-'P5(L)'!G82*SIN(Resultados!$C$2/2)+'P2(R)'!G82*SIN(Resultados!$C$2/2)+'P4(R)'!G82*SIN(Resultados!$C$2/2)+'P6(R)'!G82*SIN(Resultados!$C$2/2)</f>
        <v>2.6290081223123707E-13</v>
      </c>
      <c r="F84" s="16">
        <f>'P1(L)'!J82+'P2(R)'!J82+'P3(L)'!J82+'P4(R)'!J82+'P5(L)'!J82+'P6(R)'!J82</f>
        <v>70.030451211334963</v>
      </c>
      <c r="G84" s="16">
        <f>'P1(L)'!K82+'P2(R)'!K82+'P3(L)'!K82+'P4(R)'!K82+'P5(L)'!K82+'P6(R)'!K82</f>
        <v>-14.238863427009022</v>
      </c>
      <c r="H84" s="16">
        <f>'P1(L)'!L82+'P2(R)'!L82+'P3(L)'!L82+'P4(R)'!L82+'P5(L)'!L82+'P6(R)'!L82</f>
        <v>-7.7259420698098449E-2</v>
      </c>
      <c r="I84" s="17">
        <f>'P1(L)'!M82+'P2(R)'!M82+'P3(L)'!M82+'P4(R)'!M82+'P5(L)'!M82+'P6(R)'!M82</f>
        <v>4.0245584642661925E-16</v>
      </c>
      <c r="J84" s="17">
        <f>'P1(L)'!N82+'P2(R)'!N82+'P3(L)'!N82+'P4(R)'!N82+'P5(L)'!N82+'P6(R)'!N82</f>
        <v>7.1054273576010019E-15</v>
      </c>
      <c r="K84" s="17">
        <f>'P1(L)'!O82+'P2(R)'!O82+'P3(L)'!O82+'P4(R)'!O82+'P5(L)'!O82+'P6(R)'!O82</f>
        <v>-2.6221842454351059</v>
      </c>
      <c r="L84" s="17">
        <f>'P1(L)'!P82+'P2(R)'!P82+'P3(L)'!P82+'P4(R)'!P82+'P5(L)'!P82+'P6(R)'!P82</f>
        <v>-1.0547118733938987E-15</v>
      </c>
      <c r="M84" s="17">
        <f>'P1(L)'!Q82+'P2(R)'!Q82+'P3(L)'!Q82+'P4(R)'!Q82+'P5(L)'!Q82+'P6(R)'!Q82</f>
        <v>-5.5511151231257827E-16</v>
      </c>
      <c r="N84">
        <f>(0*'P1(L)'!D82+0.02*'P2(R)'!D82+0.09*'P3(L)'!D82+(0.02+0.09)*'P4(R)'!D82+2*0.09*'P5(L)'!D82+(0.02+2*0.09)*'P6(R)'!D82)*COS($C$2/2)</f>
        <v>60.457124687235087</v>
      </c>
      <c r="O84">
        <f>(0*'P1(L)'!E82+0.02*'P2(R)'!E82+0.09*'P3(L)'!E82+(0.02+0.09)*'P4(R)'!E82+2*0.09*'P5(L)'!E82+(0.02+2*0.09)*'P6(R)'!E82)*COS($C$2/2)</f>
        <v>-3.7682219008410606E-15</v>
      </c>
      <c r="P84">
        <f>(0*'P1(L)'!F82+0.02*'P2(R)'!F82+0.09*'P3(L)'!F82+(0.02+0.09)*'P4(R)'!F82+2*0.09*'P5(L)'!F82+(0.02+2*0.09)*'P6(R)'!F82)*COS($C$2/2)</f>
        <v>-0.40708385733034208</v>
      </c>
      <c r="Q84">
        <f>(0*'P1(L)'!G82+0.02*'P2(R)'!G82+0.09*'P3(L)'!G82+(0.02+0.09)*'P4(R)'!G82+2*0.09*'P5(L)'!G82+(0.02+2*0.09)*'P6(R)'!G82)*COS($C$2/2)</f>
        <v>12.955130749428918</v>
      </c>
      <c r="R84" s="17">
        <f>(0*'P1(L)'!D82-0.02*'P2(R)'!D82+0.09*'P3(L)'!D82-(0.02+0.09)*'P4(R)'!D82+2*0.09*'P5(L)'!D82-(0.02+2*0.09)*'P6(R)'!D82)*SIN($C$2/2)</f>
        <v>-26.917246142031821</v>
      </c>
      <c r="S84" s="17">
        <f>(0*'P1(L)'!E82-0.02*'P2(R)'!E82+0.09*'P3(L)'!E82-(0.02+0.09)*'P4(R)'!E82+2*0.09*'P5(L)'!E82-(0.02+2*0.09)*'P6(R)'!E82)*SIN($C$2/2)</f>
        <v>-10.494945269412172</v>
      </c>
      <c r="T84" s="17">
        <f>(0*'P1(L)'!F82-0.02*'P2(R)'!F82+0.09*'P3(L)'!F82-(0.02+0.09)*'P4(R)'!F82+2*0.09*'P5(L)'!F82-(0.02+2*0.09)*'P6(R)'!F82)*SIN($C$2/2)</f>
        <v>-5.8878467200641557E-16</v>
      </c>
      <c r="U84" s="17">
        <f>(0*'P1(L)'!G82-0.02*'P2(R)'!G82+0.09*'P3(L)'!G82-(0.02+0.09)*'P4(R)'!G82+2*0.09*'P5(L)'!G82-(0.02+2*0.09)*'P6(R)'!G82)*SIN($C$2/2)</f>
        <v>29.097700073954645</v>
      </c>
      <c r="V84">
        <f>-('P1(L)'!R82+'P2(R)'!R82+'P3(L)'!R82+'P4(R)'!R82+'P5(L)'!R82+'P6(R)'!R82)</f>
        <v>55.717388708415392</v>
      </c>
      <c r="W84">
        <f t="shared" si="3"/>
        <v>55.714328363627843</v>
      </c>
      <c r="X84">
        <f t="shared" si="4"/>
        <v>73.005171579333648</v>
      </c>
      <c r="Y84">
        <f t="shared" si="5"/>
        <v>-8.314491337489347</v>
      </c>
    </row>
    <row r="85" spans="2:25">
      <c r="B85" s="17">
        <f xml:space="preserve"> -('P1(L)'!D83*SIN(Resultados!$C$2/2)+'P3(L)'!D83*SIN(Resultados!$C$2/2)+'P5(L)'!D83*SIN(Resultados!$C$2/2))+('P2(R)'!D83*SIN(Resultados!$C$2/2)+'P4(R)'!D83*SIN(Resultados!$C$2/2)+'P6(R)'!D83*SIN(Resultados!$C$2/2))-('P1(L)'!G83*COS(Resultados!$C$2/2)+'P3(L)'!G83*COS(Resultados!$C$2/2)+'P5(L)'!G83*COS(Resultados!$C$2/2))-('P2(R)'!G83*COS(Resultados!$C$2/2)+'P4(R)'!G83*COS(Resultados!$C$2/2)+'P6(R)'!G83*COS(Resultados!$C$2/2))</f>
        <v>4.1922021409845911E-13</v>
      </c>
      <c r="C85" s="17">
        <f>-('P1(L)'!E83*SIN(Resultados!$C$2/2)+'P3(L)'!E83*SIN(Resultados!$C$2/2)+'P5(L)'!E83*SIN(Resultados!$C$2/2))+('P2(R)'!E83*SIN(Resultados!$C$2/2)+'P4(R)'!E83*SIN(Resultados!$C$2/2)+'P6(R)'!E83*SIN(Resultados!$C$2/2))</f>
        <v>6.3948846218409017E-14</v>
      </c>
      <c r="D85" s="17">
        <f>-('P1(L)'!F83*SIN(Resultados!$C$2/2)+'P3(L)'!F83*SIN(Resultados!$C$2/2)+'P5(L)'!F83*SIN(Resultados!$C$2/2))+('P2(R)'!F83*SIN(Resultados!$C$2/2)+'P4(R)'!F83*SIN(Resultados!$C$2/2)+'P6(R)'!F83*SIN(Resultados!$C$2/2))</f>
        <v>-6.9944050551384862E-15</v>
      </c>
      <c r="E85" s="17">
        <f>'P1(L)'!D83*COS(Resultados!$C$2/2)+'P3(L)'!D83*COS(Resultados!$C$2/2)+'P5(L)'!D83*COS(Resultados!$C$2/2)+'P2(R)'!D83*COS(Resultados!$C$2/2)+'P4(R)'!D83*COS(Resultados!$C$2/2)+'P6(R)'!D83*COS(Resultados!$C$2/2)-'P1(L)'!G83*SIN(Resultados!$C$2/2)-'P3(L)'!G83*SIN(Resultados!$C$2/2)-'P5(L)'!G83*SIN(Resultados!$C$2/2)+'P2(R)'!G83*SIN(Resultados!$C$2/2)+'P4(R)'!G83*SIN(Resultados!$C$2/2)+'P6(R)'!G83*SIN(Resultados!$C$2/2)</f>
        <v>-3.5171865420124959E-13</v>
      </c>
      <c r="F85" s="16">
        <f>'P1(L)'!J83+'P2(R)'!J83+'P3(L)'!J83+'P4(R)'!J83+'P5(L)'!J83+'P6(R)'!J83</f>
        <v>56.954554770987684</v>
      </c>
      <c r="G85" s="16">
        <f>'P1(L)'!K83+'P2(R)'!K83+'P3(L)'!K83+'P4(R)'!K83+'P5(L)'!K83+'P6(R)'!K83</f>
        <v>-12.312775257607001</v>
      </c>
      <c r="H85" s="16">
        <f>'P1(L)'!L83+'P2(R)'!L83+'P3(L)'!L83+'P4(R)'!L83+'P5(L)'!L83+'P6(R)'!L83</f>
        <v>-3.358827735855717E-2</v>
      </c>
      <c r="I85" s="17">
        <f>'P1(L)'!M83+'P2(R)'!M83+'P3(L)'!M83+'P4(R)'!M83+'P5(L)'!M83+'P6(R)'!M83</f>
        <v>8.8817841970012523E-16</v>
      </c>
      <c r="J85" s="17">
        <f>'P1(L)'!N83+'P2(R)'!N83+'P3(L)'!N83+'P4(R)'!N83+'P5(L)'!N83+'P6(R)'!N83</f>
        <v>-1.4432899320127035E-14</v>
      </c>
      <c r="K85" s="17">
        <f>'P1(L)'!O83+'P2(R)'!O83+'P3(L)'!O83+'P4(R)'!O83+'P5(L)'!O83+'P6(R)'!O83</f>
        <v>-1.3274350509468948</v>
      </c>
      <c r="L85" s="17">
        <f>'P1(L)'!P83+'P2(R)'!P83+'P3(L)'!P83+'P4(R)'!P83+'P5(L)'!P83+'P6(R)'!P83</f>
        <v>-2.4980018054066022E-16</v>
      </c>
      <c r="M85" s="17">
        <f>'P1(L)'!Q83+'P2(R)'!Q83+'P3(L)'!Q83+'P4(R)'!Q83+'P5(L)'!Q83+'P6(R)'!Q83</f>
        <v>3.8163916471489756E-16</v>
      </c>
      <c r="N85">
        <f>(0*'P1(L)'!D83+0.02*'P2(R)'!D83+0.09*'P3(L)'!D83+(0.02+0.09)*'P4(R)'!D83+2*0.09*'P5(L)'!D83+(0.02+2*0.09)*'P6(R)'!D83)*COS($C$2/2)</f>
        <v>58.965530482742807</v>
      </c>
      <c r="O85">
        <f>(0*'P1(L)'!E83+0.02*'P2(R)'!E83+0.09*'P3(L)'!E83+(0.02+0.09)*'P4(R)'!E83+2*0.09*'P5(L)'!E83+(0.02+2*0.09)*'P6(R)'!E83)*COS($C$2/2)</f>
        <v>1.3816813636417222E-14</v>
      </c>
      <c r="P85">
        <f>(0*'P1(L)'!F83+0.02*'P2(R)'!F83+0.09*'P3(L)'!F83+(0.02+0.09)*'P4(R)'!F83+2*0.09*'P5(L)'!F83+(0.02+2*0.09)*'P6(R)'!F83)*COS($C$2/2)</f>
        <v>-0.38929233935993129</v>
      </c>
      <c r="Q85">
        <f>(0*'P1(L)'!G83+0.02*'P2(R)'!G83+0.09*'P3(L)'!G83+(0.02+0.09)*'P4(R)'!G83+2*0.09*'P5(L)'!G83+(0.02+2*0.09)*'P6(R)'!G83)*COS($C$2/2)</f>
        <v>14.460232150827643</v>
      </c>
      <c r="R85" s="17">
        <f>(0*'P1(L)'!D83-0.02*'P2(R)'!D83+0.09*'P3(L)'!D83-(0.02+0.09)*'P4(R)'!D83+2*0.09*'P5(L)'!D83-(0.02+2*0.09)*'P6(R)'!D83)*SIN($C$2/2)</f>
        <v>-30.044438423897038</v>
      </c>
      <c r="S85" s="17">
        <f>(0*'P1(L)'!E83-0.02*'P2(R)'!E83+0.09*'P3(L)'!E83-(0.02+0.09)*'P4(R)'!E83+2*0.09*'P5(L)'!E83-(0.02+2*0.09)*'P6(R)'!E83)*SIN($C$2/2)</f>
        <v>-9.2190881635875694</v>
      </c>
      <c r="T85" s="17">
        <f>(0*'P1(L)'!F83-0.02*'P2(R)'!F83+0.09*'P3(L)'!F83-(0.02+0.09)*'P4(R)'!F83+2*0.09*'P5(L)'!F83-(0.02+2*0.09)*'P6(R)'!F83)*SIN($C$2/2)</f>
        <v>1.2364478112134728E-15</v>
      </c>
      <c r="U85" s="17">
        <f>(0*'P1(L)'!G83-0.02*'P2(R)'!G83+0.09*'P3(L)'!G83-(0.02+0.09)*'P4(R)'!G83+2*0.09*'P5(L)'!G83-(0.02+2*0.09)*'P6(R)'!G83)*SIN($C$2/2)</f>
        <v>28.379803531257735</v>
      </c>
      <c r="V85">
        <f>-('P1(L)'!R83+'P2(R)'!R83+'P3(L)'!R83+'P4(R)'!R83+'P5(L)'!R83+'P6(R)'!R83)</f>
        <v>44.611220444483628</v>
      </c>
      <c r="W85">
        <f t="shared" si="3"/>
        <v>44.60819123602213</v>
      </c>
      <c r="X85">
        <f t="shared" si="4"/>
        <v>73.036470294210531</v>
      </c>
      <c r="Y85">
        <f t="shared" si="5"/>
        <v>-10.88372305622687</v>
      </c>
    </row>
    <row r="86" spans="2:25">
      <c r="B86" s="17">
        <f xml:space="preserve"> -('P1(L)'!D84*SIN(Resultados!$C$2/2)+'P3(L)'!D84*SIN(Resultados!$C$2/2)+'P5(L)'!D84*SIN(Resultados!$C$2/2))+('P2(R)'!D84*SIN(Resultados!$C$2/2)+'P4(R)'!D84*SIN(Resultados!$C$2/2)+'P6(R)'!D84*SIN(Resultados!$C$2/2))-('P1(L)'!G84*COS(Resultados!$C$2/2)+'P3(L)'!G84*COS(Resultados!$C$2/2)+'P5(L)'!G84*COS(Resultados!$C$2/2))-('P2(R)'!G84*COS(Resultados!$C$2/2)+'P4(R)'!G84*COS(Resultados!$C$2/2)+'P6(R)'!G84*COS(Resultados!$C$2/2))</f>
        <v>-3.5527136788005009E-14</v>
      </c>
      <c r="C86" s="17">
        <f>-('P1(L)'!E84*SIN(Resultados!$C$2/2)+'P3(L)'!E84*SIN(Resultados!$C$2/2)+'P5(L)'!E84*SIN(Resultados!$C$2/2))+('P2(R)'!E84*SIN(Resultados!$C$2/2)+'P4(R)'!E84*SIN(Resultados!$C$2/2)+'P6(R)'!E84*SIN(Resultados!$C$2/2))</f>
        <v>2.8421709430404007E-14</v>
      </c>
      <c r="D86" s="17">
        <f>-('P1(L)'!F84*SIN(Resultados!$C$2/2)+'P3(L)'!F84*SIN(Resultados!$C$2/2)+'P5(L)'!F84*SIN(Resultados!$C$2/2))+('P2(R)'!F84*SIN(Resultados!$C$2/2)+'P4(R)'!F84*SIN(Resultados!$C$2/2)+'P6(R)'!F84*SIN(Resultados!$C$2/2))</f>
        <v>0</v>
      </c>
      <c r="E86" s="17">
        <f>'P1(L)'!D84*COS(Resultados!$C$2/2)+'P3(L)'!D84*COS(Resultados!$C$2/2)+'P5(L)'!D84*COS(Resultados!$C$2/2)+'P2(R)'!D84*COS(Resultados!$C$2/2)+'P4(R)'!D84*COS(Resultados!$C$2/2)+'P6(R)'!D84*COS(Resultados!$C$2/2)-'P1(L)'!G84*SIN(Resultados!$C$2/2)-'P3(L)'!G84*SIN(Resultados!$C$2/2)-'P5(L)'!G84*SIN(Resultados!$C$2/2)+'P2(R)'!G84*SIN(Resultados!$C$2/2)+'P4(R)'!G84*SIN(Resultados!$C$2/2)+'P6(R)'!G84*SIN(Resultados!$C$2/2)</f>
        <v>1.1368683772161603E-13</v>
      </c>
      <c r="F86" s="16">
        <f>'P1(L)'!J84+'P2(R)'!J84+'P3(L)'!J84+'P4(R)'!J84+'P5(L)'!J84+'P6(R)'!J84</f>
        <v>18.470089429712765</v>
      </c>
      <c r="G86" s="16">
        <f>'P1(L)'!K84+'P2(R)'!K84+'P3(L)'!K84+'P4(R)'!K84+'P5(L)'!K84+'P6(R)'!K84</f>
        <v>-18.848856839448608</v>
      </c>
      <c r="H86" s="16">
        <f>'P1(L)'!L84+'P2(R)'!L84+'P3(L)'!L84+'P4(R)'!L84+'P5(L)'!L84+'P6(R)'!L84</f>
        <v>0.19089285788891841</v>
      </c>
      <c r="I86" s="17">
        <f>'P1(L)'!M84+'P2(R)'!M84+'P3(L)'!M84+'P4(R)'!M84+'P5(L)'!M84+'P6(R)'!M84</f>
        <v>3.0531133177191805E-16</v>
      </c>
      <c r="J86" s="17">
        <f>'P1(L)'!N84+'P2(R)'!N84+'P3(L)'!N84+'P4(R)'!N84+'P5(L)'!N84+'P6(R)'!N84</f>
        <v>0</v>
      </c>
      <c r="K86" s="17">
        <f>'P1(L)'!O84+'P2(R)'!O84+'P3(L)'!O84+'P4(R)'!O84+'P5(L)'!O84+'P6(R)'!O84</f>
        <v>-3.5527136788005009E-15</v>
      </c>
      <c r="L86" s="17">
        <f>'P1(L)'!P84+'P2(R)'!P84+'P3(L)'!P84+'P4(R)'!P84+'P5(L)'!P84+'P6(R)'!P84</f>
        <v>-3.8857805861880479E-16</v>
      </c>
      <c r="M86" s="17">
        <f>'P1(L)'!Q84+'P2(R)'!Q84+'P3(L)'!Q84+'P4(R)'!Q84+'P5(L)'!Q84+'P6(R)'!Q84</f>
        <v>-3.6082248300317588E-16</v>
      </c>
      <c r="N86">
        <f>(0*'P1(L)'!D84+0.02*'P2(R)'!D84+0.09*'P3(L)'!D84+(0.02+0.09)*'P4(R)'!D84+2*0.09*'P5(L)'!D84+(0.02+2*0.09)*'P6(R)'!D84)*COS($C$2/2)</f>
        <v>57.312315857841284</v>
      </c>
      <c r="O86">
        <f>(0*'P1(L)'!E84+0.02*'P2(R)'!E84+0.09*'P3(L)'!E84+(0.02+0.09)*'P4(R)'!E84+2*0.09*'P5(L)'!E84+(0.02+2*0.09)*'P6(R)'!E84)*COS($C$2/2)</f>
        <v>0</v>
      </c>
      <c r="P86">
        <f>(0*'P1(L)'!F84+0.02*'P2(R)'!F84+0.09*'P3(L)'!F84+(0.02+0.09)*'P4(R)'!F84+2*0.09*'P5(L)'!F84+(0.02+2*0.09)*'P6(R)'!F84)*COS($C$2/2)</f>
        <v>-0.35448687812759422</v>
      </c>
      <c r="Q86">
        <f>(0*'P1(L)'!G84+0.02*'P2(R)'!G84+0.09*'P3(L)'!G84+(0.02+0.09)*'P4(R)'!G84+2*0.09*'P5(L)'!G84+(0.02+2*0.09)*'P6(R)'!G84)*COS($C$2/2)</f>
        <v>15.925699061019408</v>
      </c>
      <c r="R86" s="17">
        <f>(0*'P1(L)'!D84-0.02*'P2(R)'!D84+0.09*'P3(L)'!D84-(0.02+0.09)*'P4(R)'!D84+2*0.09*'P5(L)'!D84-(0.02+2*0.09)*'P6(R)'!D84)*SIN($C$2/2)</f>
        <v>-33.089280988405477</v>
      </c>
      <c r="S86" s="17">
        <f>(0*'P1(L)'!E84-0.02*'P2(R)'!E84+0.09*'P3(L)'!E84-(0.02+0.09)*'P4(R)'!E84+2*0.09*'P5(L)'!E84-(0.02+2*0.09)*'P6(R)'!E84)*SIN($C$2/2)</f>
        <v>-7.8422247986244944</v>
      </c>
      <c r="T86" s="17">
        <f>(0*'P1(L)'!F84-0.02*'P2(R)'!F84+0.09*'P3(L)'!F84-(0.02+0.09)*'P4(R)'!F84+2*0.09*'P5(L)'!F84-(0.02+2*0.09)*'P6(R)'!F84)*SIN($C$2/2)</f>
        <v>1.9626155733547187E-17</v>
      </c>
      <c r="U86" s="17">
        <f>(0*'P1(L)'!G84-0.02*'P2(R)'!G84+0.09*'P3(L)'!G84-(0.02+0.09)*'P4(R)'!G84+2*0.09*'P5(L)'!G84-(0.02+2*0.09)*'P6(R)'!G84)*SIN($C$2/2)</f>
        <v>27.584119919737599</v>
      </c>
      <c r="V86">
        <f>-('P1(L)'!R84+'P2(R)'!R84+'P3(L)'!R84+'P4(R)'!R84+'P5(L)'!R84+'P6(R)'!R84)</f>
        <v>-0.18945349578686432</v>
      </c>
      <c r="W86">
        <f t="shared" si="3"/>
        <v>-0.18787455184692492</v>
      </c>
      <c r="X86">
        <f t="shared" si="4"/>
        <v>72.883528040733097</v>
      </c>
      <c r="Y86">
        <f t="shared" si="5"/>
        <v>-13.34738586729237</v>
      </c>
    </row>
    <row r="87" spans="2:25">
      <c r="B87" s="17">
        <f xml:space="preserve"> -('P1(L)'!D85*SIN(Resultados!$C$2/2)+'P3(L)'!D85*SIN(Resultados!$C$2/2)+'P5(L)'!D85*SIN(Resultados!$C$2/2))+('P2(R)'!D85*SIN(Resultados!$C$2/2)+'P4(R)'!D85*SIN(Resultados!$C$2/2)+'P6(R)'!D85*SIN(Resultados!$C$2/2))-('P1(L)'!G85*COS(Resultados!$C$2/2)+'P3(L)'!G85*COS(Resultados!$C$2/2)+'P5(L)'!G85*COS(Resultados!$C$2/2))-('P2(R)'!G85*COS(Resultados!$C$2/2)+'P4(R)'!G85*COS(Resultados!$C$2/2)+'P6(R)'!G85*COS(Resultados!$C$2/2))</f>
        <v>9.9475983006414026E-14</v>
      </c>
      <c r="C87" s="17">
        <f>-('P1(L)'!E85*SIN(Resultados!$C$2/2)+'P3(L)'!E85*SIN(Resultados!$C$2/2)+'P5(L)'!E85*SIN(Resultados!$C$2/2))+('P2(R)'!E85*SIN(Resultados!$C$2/2)+'P4(R)'!E85*SIN(Resultados!$C$2/2)+'P6(R)'!E85*SIN(Resultados!$C$2/2))</f>
        <v>-6.3948846218409017E-14</v>
      </c>
      <c r="D87" s="17">
        <f>-('P1(L)'!F85*SIN(Resultados!$C$2/2)+'P3(L)'!F85*SIN(Resultados!$C$2/2)+'P5(L)'!F85*SIN(Resultados!$C$2/2))+('P2(R)'!F85*SIN(Resultados!$C$2/2)+'P4(R)'!F85*SIN(Resultados!$C$2/2)+'P6(R)'!F85*SIN(Resultados!$C$2/2))</f>
        <v>-1.1102230246251565E-16</v>
      </c>
      <c r="E87" s="17">
        <f>'P1(L)'!D85*COS(Resultados!$C$2/2)+'P3(L)'!D85*COS(Resultados!$C$2/2)+'P5(L)'!D85*COS(Resultados!$C$2/2)+'P2(R)'!D85*COS(Resultados!$C$2/2)+'P4(R)'!D85*COS(Resultados!$C$2/2)+'P6(R)'!D85*COS(Resultados!$C$2/2)-'P1(L)'!G85*SIN(Resultados!$C$2/2)-'P3(L)'!G85*SIN(Resultados!$C$2/2)-'P5(L)'!G85*SIN(Resultados!$C$2/2)+'P2(R)'!G85*SIN(Resultados!$C$2/2)+'P4(R)'!G85*SIN(Resultados!$C$2/2)+'P6(R)'!G85*SIN(Resultados!$C$2/2)</f>
        <v>0</v>
      </c>
      <c r="F87" s="16">
        <f>'P1(L)'!J85+'P2(R)'!J85+'P3(L)'!J85+'P4(R)'!J85+'P5(L)'!J85+'P6(R)'!J85</f>
        <v>-5.814887110004733</v>
      </c>
      <c r="G87" s="16">
        <f>'P1(L)'!K85+'P2(R)'!K85+'P3(L)'!K85+'P4(R)'!K85+'P5(L)'!K85+'P6(R)'!K85</f>
        <v>-21.697467778265214</v>
      </c>
      <c r="H87" s="16">
        <f>'P1(L)'!L85+'P2(R)'!L85+'P3(L)'!L85+'P4(R)'!L85+'P5(L)'!L85+'P6(R)'!L85</f>
        <v>0.33626345362731069</v>
      </c>
      <c r="I87" s="17">
        <f>'P1(L)'!M85+'P2(R)'!M85+'P3(L)'!M85+'P4(R)'!M85+'P5(L)'!M85+'P6(R)'!M85</f>
        <v>0</v>
      </c>
      <c r="J87" s="17">
        <f>'P1(L)'!N85+'P2(R)'!N85+'P3(L)'!N85+'P4(R)'!N85+'P5(L)'!N85+'P6(R)'!N85</f>
        <v>0</v>
      </c>
      <c r="K87" s="17">
        <f>'P1(L)'!O85+'P2(R)'!O85+'P3(L)'!O85+'P4(R)'!O85+'P5(L)'!O85+'P6(R)'!O85</f>
        <v>1.3274350509468753</v>
      </c>
      <c r="L87" s="17">
        <f>'P1(L)'!P85+'P2(R)'!P85+'P3(L)'!P85+'P4(R)'!P85+'P5(L)'!P85+'P6(R)'!P85</f>
        <v>4.7184478546569153E-16</v>
      </c>
      <c r="M87" s="17">
        <f>'P1(L)'!Q85+'P2(R)'!Q85+'P3(L)'!Q85+'P4(R)'!Q85+'P5(L)'!Q85+'P6(R)'!Q85</f>
        <v>3.8857805861880479E-16</v>
      </c>
      <c r="N87">
        <f>(0*'P1(L)'!D85+0.02*'P2(R)'!D85+0.09*'P3(L)'!D85+(0.02+0.09)*'P4(R)'!D85+2*0.09*'P5(L)'!D85+(0.02+2*0.09)*'P6(R)'!D85)*COS($C$2/2)</f>
        <v>55.502012158903554</v>
      </c>
      <c r="O87">
        <f>(0*'P1(L)'!E85+0.02*'P2(R)'!E85+0.09*'P3(L)'!E85+(0.02+0.09)*'P4(R)'!E85+2*0.09*'P5(L)'!E85+(0.02+2*0.09)*'P6(R)'!E85)*COS($C$2/2)</f>
        <v>-2.5121479338940403E-15</v>
      </c>
      <c r="P87">
        <f>(0*'P1(L)'!F85+0.02*'P2(R)'!F85+0.09*'P3(L)'!F85+(0.02+0.09)*'P4(R)'!F85+2*0.09*'P5(L)'!F85+(0.02+2*0.09)*'P6(R)'!F85)*COS($C$2/2)</f>
        <v>-0.30418863930431372</v>
      </c>
      <c r="Q87">
        <f>(0*'P1(L)'!G85+0.02*'P2(R)'!G85+0.09*'P3(L)'!G85+(0.02+0.09)*'P4(R)'!G85+2*0.09*'P5(L)'!G85+(0.02+2*0.09)*'P6(R)'!G85)*COS($C$2/2)</f>
        <v>17.347514737066671</v>
      </c>
      <c r="R87" s="17">
        <f>(0*'P1(L)'!D85-0.02*'P2(R)'!D85+0.09*'P3(L)'!D85-(0.02+0.09)*'P4(R)'!D85+2*0.09*'P5(L)'!D85-(0.02+2*0.09)*'P6(R)'!D85)*SIN($C$2/2)</f>
        <v>-36.043428133732498</v>
      </c>
      <c r="S87" s="17">
        <f>(0*'P1(L)'!E85-0.02*'P2(R)'!E85+0.09*'P3(L)'!E85-(0.02+0.09)*'P4(R)'!E85+2*0.09*'P5(L)'!E85-(0.02+2*0.09)*'P6(R)'!E85)*SIN($C$2/2)</f>
        <v>-6.3794403776766329</v>
      </c>
      <c r="T87" s="17">
        <f>(0*'P1(L)'!F85-0.02*'P2(R)'!F85+0.09*'P3(L)'!F85-(0.02+0.09)*'P4(R)'!F85+2*0.09*'P5(L)'!F85-(0.02+2*0.09)*'P6(R)'!F85)*SIN($C$2/2)</f>
        <v>0</v>
      </c>
      <c r="U87" s="17">
        <f>(0*'P1(L)'!G85-0.02*'P2(R)'!G85+0.09*'P3(L)'!G85-(0.02+0.09)*'P4(R)'!G85+2*0.09*'P5(L)'!G85-(0.02+2*0.09)*'P6(R)'!G85)*SIN($C$2/2)</f>
        <v>26.712830152866129</v>
      </c>
      <c r="V87">
        <f>-('P1(L)'!R85+'P2(R)'!R85+'P3(L)'!R85+'P4(R)'!R85+'P5(L)'!R85+'P6(R)'!R85)</f>
        <v>-27.181677268399543</v>
      </c>
      <c r="W87">
        <f t="shared" si="3"/>
        <v>-27.176091434642636</v>
      </c>
      <c r="X87">
        <f t="shared" si="4"/>
        <v>72.545338256665914</v>
      </c>
      <c r="Y87">
        <f t="shared" si="5"/>
        <v>-15.710038358542999</v>
      </c>
    </row>
    <row r="88" spans="2:25">
      <c r="B88" s="17">
        <f xml:space="preserve"> -('P1(L)'!D86*SIN(Resultados!$C$2/2)+'P3(L)'!D86*SIN(Resultados!$C$2/2)+'P5(L)'!D86*SIN(Resultados!$C$2/2))+('P2(R)'!D86*SIN(Resultados!$C$2/2)+'P4(R)'!D86*SIN(Resultados!$C$2/2)+'P6(R)'!D86*SIN(Resultados!$C$2/2))-('P1(L)'!G86*COS(Resultados!$C$2/2)+'P3(L)'!G86*COS(Resultados!$C$2/2)+'P5(L)'!G86*COS(Resultados!$C$2/2))-('P2(R)'!G86*COS(Resultados!$C$2/2)+'P4(R)'!G86*COS(Resultados!$C$2/2)+'P6(R)'!G86*COS(Resultados!$C$2/2))</f>
        <v>6.7501559897209518E-13</v>
      </c>
      <c r="C88" s="17">
        <f>-('P1(L)'!E86*SIN(Resultados!$C$2/2)+'P3(L)'!E86*SIN(Resultados!$C$2/2)+'P5(L)'!E86*SIN(Resultados!$C$2/2))+('P2(R)'!E86*SIN(Resultados!$C$2/2)+'P4(R)'!E86*SIN(Resultados!$C$2/2)+'P6(R)'!E86*SIN(Resultados!$C$2/2))</f>
        <v>6.3948846218409017E-14</v>
      </c>
      <c r="D88" s="17">
        <f>-('P1(L)'!F86*SIN(Resultados!$C$2/2)+'P3(L)'!F86*SIN(Resultados!$C$2/2)+'P5(L)'!F86*SIN(Resultados!$C$2/2))+('P2(R)'!F86*SIN(Resultados!$C$2/2)+'P4(R)'!F86*SIN(Resultados!$C$2/2)+'P6(R)'!F86*SIN(Resultados!$C$2/2))</f>
        <v>-8.2989171090730451E-15</v>
      </c>
      <c r="E88" s="17">
        <f>'P1(L)'!D86*COS(Resultados!$C$2/2)+'P3(L)'!D86*COS(Resultados!$C$2/2)+'P5(L)'!D86*COS(Resultados!$C$2/2)+'P2(R)'!D86*COS(Resultados!$C$2/2)+'P4(R)'!D86*COS(Resultados!$C$2/2)+'P6(R)'!D86*COS(Resultados!$C$2/2)-'P1(L)'!G86*SIN(Resultados!$C$2/2)-'P3(L)'!G86*SIN(Resultados!$C$2/2)-'P5(L)'!G86*SIN(Resultados!$C$2/2)+'P2(R)'!G86*SIN(Resultados!$C$2/2)+'P4(R)'!G86*SIN(Resultados!$C$2/2)+'P6(R)'!G86*SIN(Resultados!$C$2/2)</f>
        <v>4.2632564145606011E-13</v>
      </c>
      <c r="F88" s="16">
        <f>'P1(L)'!J86+'P2(R)'!J86+'P3(L)'!J86+'P4(R)'!J86+'P5(L)'!J86+'P6(R)'!J86</f>
        <v>-17.324158604658745</v>
      </c>
      <c r="G88" s="16">
        <f>'P1(L)'!K86+'P2(R)'!K86+'P3(L)'!K86+'P4(R)'!K86+'P5(L)'!K86+'P6(R)'!K86</f>
        <v>-21.152570291687383</v>
      </c>
      <c r="H88" s="16">
        <f>'P1(L)'!L86+'P2(R)'!L86+'P3(L)'!L86+'P4(R)'!L86+'P5(L)'!L86+'P6(R)'!L86</f>
        <v>0.39157381643868039</v>
      </c>
      <c r="I88" s="17">
        <f>'P1(L)'!M86+'P2(R)'!M86+'P3(L)'!M86+'P4(R)'!M86+'P5(L)'!M86+'P6(R)'!M86</f>
        <v>1.3600232051658168E-15</v>
      </c>
      <c r="J88" s="17">
        <f>'P1(L)'!N86+'P2(R)'!N86+'P3(L)'!N86+'P4(R)'!N86+'P5(L)'!N86+'P6(R)'!N86</f>
        <v>-1.9984014443252818E-14</v>
      </c>
      <c r="K88" s="17">
        <f>'P1(L)'!O86+'P2(R)'!O86+'P3(L)'!O86+'P4(R)'!O86+'P5(L)'!O86+'P6(R)'!O86</f>
        <v>2.6221842454350894</v>
      </c>
      <c r="L88" s="17">
        <f>'P1(L)'!P86+'P2(R)'!P86+'P3(L)'!P86+'P4(R)'!P86+'P5(L)'!P86+'P6(R)'!P86</f>
        <v>-6.9388939039072284E-16</v>
      </c>
      <c r="M88" s="17">
        <f>'P1(L)'!Q86+'P2(R)'!Q86+'P3(L)'!Q86+'P4(R)'!Q86+'P5(L)'!Q86+'P6(R)'!Q86</f>
        <v>0</v>
      </c>
      <c r="N88">
        <f>(0*'P1(L)'!D86+0.02*'P2(R)'!D86+0.09*'P3(L)'!D86+(0.02+0.09)*'P4(R)'!D86+2*0.09*'P5(L)'!D86+(0.02+2*0.09)*'P6(R)'!D86)*COS($C$2/2)</f>
        <v>53.539581302535836</v>
      </c>
      <c r="O88">
        <f>(0*'P1(L)'!E86+0.02*'P2(R)'!E86+0.09*'P3(L)'!E86+(0.02+0.09)*'P4(R)'!E86+2*0.09*'P5(L)'!E86+(0.02+2*0.09)*'P6(R)'!E86)*COS($C$2/2)</f>
        <v>3.7682219008410606E-15</v>
      </c>
      <c r="P88">
        <f>(0*'P1(L)'!F86+0.02*'P2(R)'!F86+0.09*'P3(L)'!F86+(0.02+0.09)*'P4(R)'!F86+2*0.09*'P5(L)'!F86+(0.02+2*0.09)*'P6(R)'!F86)*COS($C$2/2)</f>
        <v>-0.24059589728439698</v>
      </c>
      <c r="Q88">
        <f>(0*'P1(L)'!G86+0.02*'P2(R)'!G86+0.09*'P3(L)'!G86+(0.02+0.09)*'P4(R)'!G86+2*0.09*'P5(L)'!G86+(0.02+2*0.09)*'P6(R)'!G86)*COS($C$2/2)</f>
        <v>18.721782081030561</v>
      </c>
      <c r="R88" s="17">
        <f>(0*'P1(L)'!D86-0.02*'P2(R)'!D86+0.09*'P3(L)'!D86-(0.02+0.09)*'P4(R)'!D86+2*0.09*'P5(L)'!D86-(0.02+2*0.09)*'P6(R)'!D86)*SIN($C$2/2)</f>
        <v>-38.898782747892959</v>
      </c>
      <c r="S88" s="17">
        <f>(0*'P1(L)'!E86-0.02*'P2(R)'!E86+0.09*'P3(L)'!E86-(0.02+0.09)*'P4(R)'!E86+2*0.09*'P5(L)'!E86-(0.02+2*0.09)*'P6(R)'!E86)*SIN($C$2/2)</f>
        <v>-4.8467614729672404</v>
      </c>
      <c r="T88" s="17">
        <f>(0*'P1(L)'!F86-0.02*'P2(R)'!F86+0.09*'P3(L)'!F86-(0.02+0.09)*'P4(R)'!F86+2*0.09*'P5(L)'!F86-(0.02+2*0.09)*'P6(R)'!F86)*SIN($C$2/2)</f>
        <v>1.3787374402816899E-15</v>
      </c>
      <c r="U88" s="17">
        <f>(0*'P1(L)'!G86-0.02*'P2(R)'!G86+0.09*'P3(L)'!G86-(0.02+0.09)*'P4(R)'!G86+2*0.09*'P5(L)'!G86-(0.02+2*0.09)*'P6(R)'!G86)*SIN($C$2/2)</f>
        <v>25.768322375331703</v>
      </c>
      <c r="V88">
        <f>-('P1(L)'!R86+'P2(R)'!R86+'P3(L)'!R86+'P4(R)'!R86+'P5(L)'!R86+'P6(R)'!R86)</f>
        <v>-38.093031693754448</v>
      </c>
      <c r="W88">
        <f t="shared" si="3"/>
        <v>-38.085155079907452</v>
      </c>
      <c r="X88">
        <f t="shared" si="4"/>
        <v>72.020767486282011</v>
      </c>
      <c r="Y88">
        <f t="shared" si="5"/>
        <v>-17.977221845528494</v>
      </c>
    </row>
    <row r="89" spans="2:25">
      <c r="B89" s="17">
        <f xml:space="preserve"> -('P1(L)'!D87*SIN(Resultados!$C$2/2)+'P3(L)'!D87*SIN(Resultados!$C$2/2)+'P5(L)'!D87*SIN(Resultados!$C$2/2))+('P2(R)'!D87*SIN(Resultados!$C$2/2)+'P4(R)'!D87*SIN(Resultados!$C$2/2)+'P6(R)'!D87*SIN(Resultados!$C$2/2))-('P1(L)'!G87*COS(Resultados!$C$2/2)+'P3(L)'!G87*COS(Resultados!$C$2/2)+'P5(L)'!G87*COS(Resultados!$C$2/2))-('P2(R)'!G87*COS(Resultados!$C$2/2)+'P4(R)'!G87*COS(Resultados!$C$2/2)+'P6(R)'!G87*COS(Resultados!$C$2/2))</f>
        <v>1.1368683772161603E-13</v>
      </c>
      <c r="C89" s="17">
        <f>-('P1(L)'!E87*SIN(Resultados!$C$2/2)+'P3(L)'!E87*SIN(Resultados!$C$2/2)+'P5(L)'!E87*SIN(Resultados!$C$2/2))+('P2(R)'!E87*SIN(Resultados!$C$2/2)+'P4(R)'!E87*SIN(Resultados!$C$2/2)+'P6(R)'!E87*SIN(Resultados!$C$2/2))</f>
        <v>2.8421709430404007E-14</v>
      </c>
      <c r="D89" s="17">
        <f>-('P1(L)'!F87*SIN(Resultados!$C$2/2)+'P3(L)'!F87*SIN(Resultados!$C$2/2)+'P5(L)'!F87*SIN(Resultados!$C$2/2))+('P2(R)'!F87*SIN(Resultados!$C$2/2)+'P4(R)'!F87*SIN(Resultados!$C$2/2)+'P6(R)'!F87*SIN(Resultados!$C$2/2))</f>
        <v>-4.7184478546569153E-15</v>
      </c>
      <c r="E89" s="17">
        <f>'P1(L)'!D87*COS(Resultados!$C$2/2)+'P3(L)'!D87*COS(Resultados!$C$2/2)+'P5(L)'!D87*COS(Resultados!$C$2/2)+'P2(R)'!D87*COS(Resultados!$C$2/2)+'P4(R)'!D87*COS(Resultados!$C$2/2)+'P6(R)'!D87*COS(Resultados!$C$2/2)-'P1(L)'!G87*SIN(Resultados!$C$2/2)-'P3(L)'!G87*SIN(Resultados!$C$2/2)-'P5(L)'!G87*SIN(Resultados!$C$2/2)+'P2(R)'!G87*SIN(Resultados!$C$2/2)+'P4(R)'!G87*SIN(Resultados!$C$2/2)+'P6(R)'!G87*SIN(Resultados!$C$2/2)</f>
        <v>-3.3395508580724709E-13</v>
      </c>
      <c r="F89" s="16">
        <f>'P1(L)'!J87+'P2(R)'!J87+'P3(L)'!J87+'P4(R)'!J87+'P5(L)'!J87+'P6(R)'!J87</f>
        <v>-17.494257997622682</v>
      </c>
      <c r="G89" s="16">
        <f>'P1(L)'!K87+'P2(R)'!K87+'P3(L)'!K87+'P4(R)'!K87+'P5(L)'!K87+'P6(R)'!K87</f>
        <v>-17.569330405402475</v>
      </c>
      <c r="H89" s="16">
        <f>'P1(L)'!L87+'P2(R)'!L87+'P3(L)'!L87+'P4(R)'!L87+'P5(L)'!L87+'P6(R)'!L87</f>
        <v>0.35490160906774437</v>
      </c>
      <c r="I89" s="17">
        <f>'P1(L)'!M87+'P2(R)'!M87+'P3(L)'!M87+'P4(R)'!M87+'P5(L)'!M87+'P6(R)'!M87</f>
        <v>9.9920072216264089E-16</v>
      </c>
      <c r="J89" s="17">
        <f>'P1(L)'!N87+'P2(R)'!N87+'P3(L)'!N87+'P4(R)'!N87+'P5(L)'!N87+'P6(R)'!N87</f>
        <v>-4.8849813083506888E-15</v>
      </c>
      <c r="K89" s="17">
        <f>'P1(L)'!O87+'P2(R)'!O87+'P3(L)'!O87+'P4(R)'!O87+'P5(L)'!O87+'P6(R)'!O87</f>
        <v>3.8523665612701139</v>
      </c>
      <c r="L89" s="17">
        <f>'P1(L)'!P87+'P2(R)'!P87+'P3(L)'!P87+'P4(R)'!P87+'P5(L)'!P87+'P6(R)'!P87</f>
        <v>-1.4155343563970746E-15</v>
      </c>
      <c r="M89" s="17">
        <f>'P1(L)'!Q87+'P2(R)'!Q87+'P3(L)'!Q87+'P4(R)'!Q87+'P5(L)'!Q87+'P6(R)'!Q87</f>
        <v>1.8041124150158794E-16</v>
      </c>
      <c r="N89">
        <f>(0*'P1(L)'!D87+0.02*'P2(R)'!D87+0.09*'P3(L)'!D87+(0.02+0.09)*'P4(R)'!D87+2*0.09*'P5(L)'!D87+(0.02+2*0.09)*'P6(R)'!D87)*COS($C$2/2)</f>
        <v>51.43040217530848</v>
      </c>
      <c r="O89">
        <f>(0*'P1(L)'!E87+0.02*'P2(R)'!E87+0.09*'P3(L)'!E87+(0.02+0.09)*'P4(R)'!E87+2*0.09*'P5(L)'!E87+(0.02+2*0.09)*'P6(R)'!E87)*COS($C$2/2)</f>
        <v>1.2560739669470201E-14</v>
      </c>
      <c r="P89">
        <f>(0*'P1(L)'!F87+0.02*'P2(R)'!F87+0.09*'P3(L)'!F87+(0.02+0.09)*'P4(R)'!F87+2*0.09*'P5(L)'!F87+(0.02+2*0.09)*'P6(R)'!F87)*COS($C$2/2)</f>
        <v>-0.1664879600459456</v>
      </c>
      <c r="Q89">
        <f>(0*'P1(L)'!G87+0.02*'P2(R)'!G87+0.09*'P3(L)'!G87+(0.02+0.09)*'P4(R)'!G87+2*0.09*'P5(L)'!G87+(0.02+2*0.09)*'P6(R)'!G87)*COS($C$2/2)</f>
        <v>20.04473432164551</v>
      </c>
      <c r="R89" s="17">
        <f>(0*'P1(L)'!D87-0.02*'P2(R)'!D87+0.09*'P3(L)'!D87-(0.02+0.09)*'P4(R)'!D87+2*0.09*'P5(L)'!D87-(0.02+2*0.09)*'P6(R)'!D87)*SIN($C$2/2)</f>
        <v>-41.647518502362594</v>
      </c>
      <c r="S89" s="17">
        <f>(0*'P1(L)'!E87-0.02*'P2(R)'!E87+0.09*'P3(L)'!E87-(0.02+0.09)*'P4(R)'!E87+2*0.09*'P5(L)'!E87-(0.02+2*0.09)*'P6(R)'!E87)*SIN($C$2/2)</f>
        <v>-3.2609804353099654</v>
      </c>
      <c r="T89" s="17">
        <f>(0*'P1(L)'!F87-0.02*'P2(R)'!F87+0.09*'P3(L)'!F87-(0.02+0.09)*'P4(R)'!F87+2*0.09*'P5(L)'!F87-(0.02+2*0.09)*'P6(R)'!F87)*SIN($C$2/2)</f>
        <v>8.0467238507543461E-16</v>
      </c>
      <c r="U89" s="17">
        <f>(0*'P1(L)'!G87-0.02*'P2(R)'!G87+0.09*'P3(L)'!G87-(0.02+0.09)*'P4(R)'!G87+2*0.09*'P5(L)'!G87-(0.02+2*0.09)*'P6(R)'!G87)*SIN($C$2/2)</f>
        <v>24.753185417300621</v>
      </c>
      <c r="V89">
        <f>-('P1(L)'!R87+'P2(R)'!R87+'P3(L)'!R87+'P4(R)'!R87+'P5(L)'!R87+'P6(R)'!R87)</f>
        <v>-34.716445893012335</v>
      </c>
      <c r="W89">
        <f t="shared" si="3"/>
        <v>-34.708686793957412</v>
      </c>
      <c r="X89">
        <f t="shared" si="4"/>
        <v>71.308648536908052</v>
      </c>
      <c r="Y89">
        <f t="shared" si="5"/>
        <v>-20.155313520371941</v>
      </c>
    </row>
    <row r="90" spans="2:25">
      <c r="B90" s="17">
        <f xml:space="preserve"> -('P1(L)'!D88*SIN(Resultados!$C$2/2)+'P3(L)'!D88*SIN(Resultados!$C$2/2)+'P5(L)'!D88*SIN(Resultados!$C$2/2))+('P2(R)'!D88*SIN(Resultados!$C$2/2)+'P4(R)'!D88*SIN(Resultados!$C$2/2)+'P6(R)'!D88*SIN(Resultados!$C$2/2))-('P1(L)'!G88*COS(Resultados!$C$2/2)+'P3(L)'!G88*COS(Resultados!$C$2/2)+'P5(L)'!G88*COS(Resultados!$C$2/2))-('P2(R)'!G88*COS(Resultados!$C$2/2)+'P4(R)'!G88*COS(Resultados!$C$2/2)+'P6(R)'!G88*COS(Resultados!$C$2/2))</f>
        <v>-1.1368683772161603E-13</v>
      </c>
      <c r="C90" s="17">
        <f>-('P1(L)'!E88*SIN(Resultados!$C$2/2)+'P3(L)'!E88*SIN(Resultados!$C$2/2)+'P5(L)'!E88*SIN(Resultados!$C$2/2))+('P2(R)'!E88*SIN(Resultados!$C$2/2)+'P4(R)'!E88*SIN(Resultados!$C$2/2)+'P6(R)'!E88*SIN(Resultados!$C$2/2))</f>
        <v>-6.3948846218409017E-14</v>
      </c>
      <c r="D90" s="17">
        <f>-('P1(L)'!F88*SIN(Resultados!$C$2/2)+'P3(L)'!F88*SIN(Resultados!$C$2/2)+'P5(L)'!F88*SIN(Resultados!$C$2/2))+('P2(R)'!F88*SIN(Resultados!$C$2/2)+'P4(R)'!F88*SIN(Resultados!$C$2/2)+'P6(R)'!F88*SIN(Resultados!$C$2/2))</f>
        <v>2.7755575615628914E-16</v>
      </c>
      <c r="E90" s="17">
        <f>'P1(L)'!D88*COS(Resultados!$C$2/2)+'P3(L)'!D88*COS(Resultados!$C$2/2)+'P5(L)'!D88*COS(Resultados!$C$2/2)+'P2(R)'!D88*COS(Resultados!$C$2/2)+'P4(R)'!D88*COS(Resultados!$C$2/2)+'P6(R)'!D88*COS(Resultados!$C$2/2)-'P1(L)'!G88*SIN(Resultados!$C$2/2)-'P3(L)'!G88*SIN(Resultados!$C$2/2)-'P5(L)'!G88*SIN(Resultados!$C$2/2)+'P2(R)'!G88*SIN(Resultados!$C$2/2)+'P4(R)'!G88*SIN(Resultados!$C$2/2)+'P6(R)'!G88*SIN(Resultados!$C$2/2)</f>
        <v>-1.9895196601282805E-13</v>
      </c>
      <c r="F90" s="16">
        <f>'P1(L)'!J88+'P2(R)'!J88+'P3(L)'!J88+'P4(R)'!J88+'P5(L)'!J88+'P6(R)'!J88</f>
        <v>-7.7592658383440867</v>
      </c>
      <c r="G90" s="16">
        <f>'P1(L)'!K88+'P2(R)'!K88+'P3(L)'!K88+'P4(R)'!K88+'P5(L)'!K88+'P6(R)'!K88</f>
        <v>-11.349593891455394</v>
      </c>
      <c r="H90" s="16">
        <f>'P1(L)'!L88+'P2(R)'!L88+'P3(L)'!L88+'P4(R)'!L88+'P5(L)'!L88+'P6(R)'!L88</f>
        <v>0.23263096835716487</v>
      </c>
      <c r="I90" s="17">
        <f>'P1(L)'!M88+'P2(R)'!M88+'P3(L)'!M88+'P4(R)'!M88+'P5(L)'!M88+'P6(R)'!M88</f>
        <v>0</v>
      </c>
      <c r="J90" s="17">
        <f>'P1(L)'!N88+'P2(R)'!N88+'P3(L)'!N88+'P4(R)'!N88+'P5(L)'!N88+'P6(R)'!N88</f>
        <v>0</v>
      </c>
      <c r="K90" s="17">
        <f>'P1(L)'!O88+'P2(R)'!O88+'P3(L)'!O88+'P4(R)'!O88+'P5(L)'!O88+'P6(R)'!O88</f>
        <v>4.9876908270950713</v>
      </c>
      <c r="L90" s="17">
        <f>'P1(L)'!P88+'P2(R)'!P88+'P3(L)'!P88+'P4(R)'!P88+'P5(L)'!P88+'P6(R)'!P88</f>
        <v>-1.7486012637846216E-15</v>
      </c>
      <c r="M90" s="17">
        <f>'P1(L)'!Q88+'P2(R)'!Q88+'P3(L)'!Q88+'P4(R)'!Q88+'P5(L)'!Q88+'P6(R)'!Q88</f>
        <v>2.2204460492503131E-16</v>
      </c>
      <c r="N90">
        <f>(0*'P1(L)'!D88+0.02*'P2(R)'!D88+0.09*'P3(L)'!D88+(0.02+0.09)*'P4(R)'!D88+2*0.09*'P5(L)'!D88+(0.02+2*0.09)*'P6(R)'!D88)*COS($C$2/2)</f>
        <v>49.180255890602055</v>
      </c>
      <c r="O90">
        <f>(0*'P1(L)'!E88+0.02*'P2(R)'!E88+0.09*'P3(L)'!E88+(0.02+0.09)*'P4(R)'!E88+2*0.09*'P5(L)'!E88+(0.02+2*0.09)*'P6(R)'!E88)*COS($C$2/2)</f>
        <v>-2.5121479338940403E-15</v>
      </c>
      <c r="P90">
        <f>(0*'P1(L)'!F88+0.02*'P2(R)'!F88+0.09*'P3(L)'!F88+(0.02+0.09)*'P4(R)'!F88+2*0.09*'P5(L)'!F88+(0.02+2*0.09)*'P6(R)'!F88)*COS($C$2/2)</f>
        <v>-8.5103700055617418E-2</v>
      </c>
      <c r="Q90">
        <f>(0*'P1(L)'!G88+0.02*'P2(R)'!G88+0.09*'P3(L)'!G88+(0.02+0.09)*'P4(R)'!G88+2*0.09*'P5(L)'!G88+(0.02+2*0.09)*'P6(R)'!G88)*COS($C$2/2)</f>
        <v>21.312745338777241</v>
      </c>
      <c r="R90" s="17">
        <f>(0*'P1(L)'!D88-0.02*'P2(R)'!D88+0.09*'P3(L)'!D88-(0.02+0.09)*'P4(R)'!D88+2*0.09*'P5(L)'!D88-(0.02+2*0.09)*'P6(R)'!D88)*SIN($C$2/2)</f>
        <v>-44.282101303500802</v>
      </c>
      <c r="S90" s="17">
        <f>(0*'P1(L)'!E88-0.02*'P2(R)'!E88+0.09*'P3(L)'!E88-(0.02+0.09)*'P4(R)'!E88+2*0.09*'P5(L)'!E88-(0.02+2*0.09)*'P6(R)'!E88)*SIN($C$2/2)</f>
        <v>-1.6394714135993838</v>
      </c>
      <c r="T90" s="17">
        <f>(0*'P1(L)'!F88-0.02*'P2(R)'!F88+0.09*'P3(L)'!F88-(0.02+0.09)*'P4(R)'!F88+2*0.09*'P5(L)'!F88-(0.02+2*0.09)*'P6(R)'!F88)*SIN($C$2/2)</f>
        <v>-1.0794385653450952E-16</v>
      </c>
      <c r="U90" s="17">
        <f>(0*'P1(L)'!G88-0.02*'P2(R)'!G88+0.09*'P3(L)'!G88-(0.02+0.09)*'P4(R)'!G88+2*0.09*'P5(L)'!G88-(0.02+2*0.09)*'P6(R)'!G88)*SIN($C$2/2)</f>
        <v>23.670201698613514</v>
      </c>
      <c r="V90">
        <f>-('P1(L)'!R88+'P2(R)'!R88+'P3(L)'!R88+'P4(R)'!R88+'P5(L)'!R88+'P6(R)'!R88)</f>
        <v>-18.881267904608535</v>
      </c>
      <c r="W90">
        <f t="shared" si="3"/>
        <v>-18.876228761442317</v>
      </c>
      <c r="X90">
        <f t="shared" si="4"/>
        <v>70.407897529323677</v>
      </c>
      <c r="Y90">
        <f t="shared" si="5"/>
        <v>-22.251371018486669</v>
      </c>
    </row>
    <row r="91" spans="2:25">
      <c r="B91" s="17">
        <f xml:space="preserve"> -('P1(L)'!D89*SIN(Resultados!$C$2/2)+'P3(L)'!D89*SIN(Resultados!$C$2/2)+'P5(L)'!D89*SIN(Resultados!$C$2/2))+('P2(R)'!D89*SIN(Resultados!$C$2/2)+'P4(R)'!D89*SIN(Resultados!$C$2/2)+'P6(R)'!D89*SIN(Resultados!$C$2/2))-('P1(L)'!G89*COS(Resultados!$C$2/2)+'P3(L)'!G89*COS(Resultados!$C$2/2)+'P5(L)'!G89*COS(Resultados!$C$2/2))-('P2(R)'!G89*COS(Resultados!$C$2/2)+'P4(R)'!G89*COS(Resultados!$C$2/2)+'P6(R)'!G89*COS(Resultados!$C$2/2))</f>
        <v>-1.5631940186722204E-13</v>
      </c>
      <c r="C91" s="17">
        <f>-('P1(L)'!E89*SIN(Resultados!$C$2/2)+'P3(L)'!E89*SIN(Resultados!$C$2/2)+'P5(L)'!E89*SIN(Resultados!$C$2/2))+('P2(R)'!E89*SIN(Resultados!$C$2/2)+'P4(R)'!E89*SIN(Resultados!$C$2/2)+'P6(R)'!E89*SIN(Resultados!$C$2/2))</f>
        <v>9.2370555648813024E-14</v>
      </c>
      <c r="D91" s="17">
        <f>-('P1(L)'!F89*SIN(Resultados!$C$2/2)+'P3(L)'!F89*SIN(Resultados!$C$2/2)+'P5(L)'!F89*SIN(Resultados!$C$2/2))+('P2(R)'!F89*SIN(Resultados!$C$2/2)+'P4(R)'!F89*SIN(Resultados!$C$2/2)+'P6(R)'!F89*SIN(Resultados!$C$2/2))</f>
        <v>-1.8873791418627661E-15</v>
      </c>
      <c r="E91" s="17">
        <f>'P1(L)'!D89*COS(Resultados!$C$2/2)+'P3(L)'!D89*COS(Resultados!$C$2/2)+'P5(L)'!D89*COS(Resultados!$C$2/2)+'P2(R)'!D89*COS(Resultados!$C$2/2)+'P4(R)'!D89*COS(Resultados!$C$2/2)+'P6(R)'!D89*COS(Resultados!$C$2/2)-'P1(L)'!G89*SIN(Resultados!$C$2/2)-'P3(L)'!G89*SIN(Resultados!$C$2/2)-'P5(L)'!G89*SIN(Resultados!$C$2/2)+'P2(R)'!G89*SIN(Resultados!$C$2/2)+'P4(R)'!G89*SIN(Resultados!$C$2/2)+'P6(R)'!G89*SIN(Resultados!$C$2/2)</f>
        <v>-2.1316282072803006E-13</v>
      </c>
      <c r="F91" s="16">
        <f>'P1(L)'!J89+'P2(R)'!J89+'P3(L)'!J89+'P4(R)'!J89+'P5(L)'!J89+'P6(R)'!J89</f>
        <v>10.463396499999998</v>
      </c>
      <c r="G91" s="16">
        <f>'P1(L)'!K89+'P2(R)'!K89+'P3(L)'!K89+'P4(R)'!K89+'P5(L)'!K89+'P6(R)'!K89</f>
        <v>-2.9276550888582031</v>
      </c>
      <c r="H91" s="16">
        <f>'P1(L)'!L89+'P2(R)'!L89+'P3(L)'!L89+'P4(R)'!L89+'P5(L)'!L89+'P6(R)'!L89</f>
        <v>3.8202090365923862E-2</v>
      </c>
      <c r="I91" s="17">
        <f>'P1(L)'!M89+'P2(R)'!M89+'P3(L)'!M89+'P4(R)'!M89+'P5(L)'!M89+'P6(R)'!M89</f>
        <v>0</v>
      </c>
      <c r="J91" s="17">
        <f>'P1(L)'!N89+'P2(R)'!N89+'P3(L)'!N89+'P4(R)'!N89+'P5(L)'!N89+'P6(R)'!N89</f>
        <v>6.6613381477509392E-15</v>
      </c>
      <c r="K91" s="17">
        <f>'P1(L)'!O89+'P2(R)'!O89+'P3(L)'!O89+'P4(R)'!O89+'P5(L)'!O89+'P6(R)'!O89</f>
        <v>6.0002015915601197</v>
      </c>
      <c r="L91" s="17">
        <f>'P1(L)'!P89+'P2(R)'!P89+'P3(L)'!P89+'P4(R)'!P89+'P5(L)'!P89+'P6(R)'!P89</f>
        <v>5.8286708792820718E-16</v>
      </c>
      <c r="M91" s="17">
        <f>'P1(L)'!Q89+'P2(R)'!Q89+'P3(L)'!Q89+'P4(R)'!Q89+'P5(L)'!Q89+'P6(R)'!Q89</f>
        <v>-5.2041704279304213E-16</v>
      </c>
      <c r="N91">
        <f>(0*'P1(L)'!D89+0.02*'P2(R)'!D89+0.09*'P3(L)'!D89+(0.02+0.09)*'P4(R)'!D89+2*0.09*'P5(L)'!D89+(0.02+2*0.09)*'P6(R)'!D89)*COS($C$2/2)</f>
        <v>46.795309942977319</v>
      </c>
      <c r="O91">
        <f>(0*'P1(L)'!E89+0.02*'P2(R)'!E89+0.09*'P3(L)'!E89+(0.02+0.09)*'P4(R)'!E89+2*0.09*'P5(L)'!E89+(0.02+2*0.09)*'P6(R)'!E89)*COS($C$2/2)</f>
        <v>-1.2560739669470201E-15</v>
      </c>
      <c r="P91">
        <f>(0*'P1(L)'!F89+0.02*'P2(R)'!F89+0.09*'P3(L)'!F89+(0.02+0.09)*'P4(R)'!F89+2*0.09*'P5(L)'!F89+(0.02+2*0.09)*'P6(R)'!F89)*COS($C$2/2)</f>
        <v>-1.5700924586837751E-15</v>
      </c>
      <c r="Q91">
        <f>(0*'P1(L)'!G89+0.02*'P2(R)'!G89+0.09*'P3(L)'!G89+(0.02+0.09)*'P4(R)'!G89+2*0.09*'P5(L)'!G89+(0.02+2*0.09)*'P6(R)'!G89)*COS($C$2/2)</f>
        <v>22.522339602366117</v>
      </c>
      <c r="R91" s="17">
        <f>(0*'P1(L)'!D89-0.02*'P2(R)'!D89+0.09*'P3(L)'!D89-(0.02+0.09)*'P4(R)'!D89+2*0.09*'P5(L)'!D89-(0.02+2*0.09)*'P6(R)'!D89)*SIN($C$2/2)</f>
        <v>-46.795309942977234</v>
      </c>
      <c r="S91" s="17">
        <f>(0*'P1(L)'!E89-0.02*'P2(R)'!E89+0.09*'P3(L)'!E89-(0.02+0.09)*'P4(R)'!E89+2*0.09*'P5(L)'!E89-(0.02+2*0.09)*'P6(R)'!E89)*SIN($C$2/2)</f>
        <v>-2.7005590289360928E-14</v>
      </c>
      <c r="T91" s="17">
        <f>(0*'P1(L)'!F89-0.02*'P2(R)'!F89+0.09*'P3(L)'!F89-(0.02+0.09)*'P4(R)'!F89+2*0.09*'P5(L)'!F89-(0.02+2*0.09)*'P6(R)'!F89)*SIN($C$2/2)</f>
        <v>5.887846720064156E-17</v>
      </c>
      <c r="U91" s="17">
        <f>(0*'P1(L)'!G89-0.02*'P2(R)'!G89+0.09*'P3(L)'!G89-(0.02+0.09)*'P4(R)'!G89+2*0.09*'P5(L)'!G89-(0.02+2*0.09)*'P6(R)'!G89)*SIN($C$2/2)</f>
        <v>22.522339602366159</v>
      </c>
      <c r="V91">
        <f>-('P1(L)'!R89+'P2(R)'!R89+'P3(L)'!R89+'P4(R)'!R89+'P5(L)'!R89+'P6(R)'!R89)</f>
        <v>7.5739278485087072</v>
      </c>
      <c r="W91">
        <f t="shared" si="3"/>
        <v>7.5739435015077188</v>
      </c>
      <c r="X91">
        <f t="shared" si="4"/>
        <v>69.317649545343443</v>
      </c>
      <c r="Y91">
        <f t="shared" si="5"/>
        <v>-24.272970340611103</v>
      </c>
    </row>
    <row r="92" spans="2:25">
      <c r="B92" s="17">
        <f xml:space="preserve"> -('P1(L)'!D90*SIN(Resultados!$C$2/2)+'P3(L)'!D90*SIN(Resultados!$C$2/2)+'P5(L)'!D90*SIN(Resultados!$C$2/2))+('P2(R)'!D90*SIN(Resultados!$C$2/2)+'P4(R)'!D90*SIN(Resultados!$C$2/2)+'P6(R)'!D90*SIN(Resultados!$C$2/2))-('P1(L)'!G90*COS(Resultados!$C$2/2)+'P3(L)'!G90*COS(Resultados!$C$2/2)+'P5(L)'!G90*COS(Resultados!$C$2/2))-('P2(R)'!G90*COS(Resultados!$C$2/2)+'P4(R)'!G90*COS(Resultados!$C$2/2)+'P6(R)'!G90*COS(Resultados!$C$2/2))</f>
        <v>-1.4210854715202004E-14</v>
      </c>
      <c r="C92" s="17">
        <f>-('P1(L)'!E90*SIN(Resultados!$C$2/2)+'P3(L)'!E90*SIN(Resultados!$C$2/2)+'P5(L)'!E90*SIN(Resultados!$C$2/2))+('P2(R)'!E90*SIN(Resultados!$C$2/2)+'P4(R)'!E90*SIN(Resultados!$C$2/2)+'P6(R)'!E90*SIN(Resultados!$C$2/2))</f>
        <v>8.1712414612411521E-14</v>
      </c>
      <c r="D92" s="17">
        <f>-('P1(L)'!F90*SIN(Resultados!$C$2/2)+'P3(L)'!F90*SIN(Resultados!$C$2/2)+'P5(L)'!F90*SIN(Resultados!$C$2/2))+('P2(R)'!F90*SIN(Resultados!$C$2/2)+'P4(R)'!F90*SIN(Resultados!$C$2/2)+'P6(R)'!F90*SIN(Resultados!$C$2/2))</f>
        <v>-2.2204460492503131E-16</v>
      </c>
      <c r="E92" s="17">
        <f>'P1(L)'!D90*COS(Resultados!$C$2/2)+'P3(L)'!D90*COS(Resultados!$C$2/2)+'P5(L)'!D90*COS(Resultados!$C$2/2)+'P2(R)'!D90*COS(Resultados!$C$2/2)+'P4(R)'!D90*COS(Resultados!$C$2/2)+'P6(R)'!D90*COS(Resultados!$C$2/2)-'P1(L)'!G90*SIN(Resultados!$C$2/2)-'P3(L)'!G90*SIN(Resultados!$C$2/2)-'P5(L)'!G90*SIN(Resultados!$C$2/2)+'P2(R)'!G90*SIN(Resultados!$C$2/2)+'P4(R)'!G90*SIN(Resultados!$C$2/2)+'P6(R)'!G90*SIN(Resultados!$C$2/2)</f>
        <v>0</v>
      </c>
      <c r="F92" s="16">
        <f>'P1(L)'!J90+'P2(R)'!J90+'P3(L)'!J90+'P4(R)'!J90+'P5(L)'!J90+'P6(R)'!J90</f>
        <v>37.480330147023004</v>
      </c>
      <c r="G92" s="16">
        <f>'P1(L)'!K90+'P2(R)'!K90+'P3(L)'!K90+'P4(R)'!K90+'P5(L)'!K90+'P6(R)'!K90</f>
        <v>7.7897485607766201</v>
      </c>
      <c r="H92" s="16">
        <f>'P1(L)'!L90+'P2(R)'!L90+'P3(L)'!L90+'P4(R)'!L90+'P5(L)'!L90+'P6(R)'!L90</f>
        <v>-0.22371539772397531</v>
      </c>
      <c r="I92" s="17">
        <f>'P1(L)'!M90+'P2(R)'!M90+'P3(L)'!M90+'P4(R)'!M90+'P5(L)'!M90+'P6(R)'!M90</f>
        <v>0</v>
      </c>
      <c r="J92" s="17">
        <f>'P1(L)'!N90+'P2(R)'!N90+'P3(L)'!N90+'P4(R)'!N90+'P5(L)'!N90+'P6(R)'!N90</f>
        <v>0</v>
      </c>
      <c r="K92" s="17">
        <f>'P1(L)'!O90+'P2(R)'!O90+'P3(L)'!O90+'P4(R)'!O90+'P5(L)'!O90+'P6(R)'!O90</f>
        <v>6.864967479313572</v>
      </c>
      <c r="L92" s="17">
        <f>'P1(L)'!P90+'P2(R)'!P90+'P3(L)'!P90+'P4(R)'!P90+'P5(L)'!P90+'P6(R)'!P90</f>
        <v>6.3837823915946501E-16</v>
      </c>
      <c r="M92" s="17">
        <f>'P1(L)'!Q90+'P2(R)'!Q90+'P3(L)'!Q90+'P4(R)'!Q90+'P5(L)'!Q90+'P6(R)'!Q90</f>
        <v>-6.9388939039072284E-17</v>
      </c>
      <c r="N92">
        <f>(0*'P1(L)'!D90+0.02*'P2(R)'!D90+0.09*'P3(L)'!D90+(0.02+0.09)*'P4(R)'!D90+2*0.09*'P5(L)'!D90+(0.02+2*0.09)*'P6(R)'!D90)*COS($C$2/2)</f>
        <v>44.282101303500866</v>
      </c>
      <c r="O92">
        <f>(0*'P1(L)'!E90+0.02*'P2(R)'!E90+0.09*'P3(L)'!E90+(0.02+0.09)*'P4(R)'!E90+2*0.09*'P5(L)'!E90+(0.02+2*0.09)*'P6(R)'!E90)*COS($C$2/2)</f>
        <v>-1.8841109504205303E-15</v>
      </c>
      <c r="P92">
        <f>(0*'P1(L)'!F90+0.02*'P2(R)'!F90+0.09*'P3(L)'!F90+(0.02+0.09)*'P4(R)'!F90+2*0.09*'P5(L)'!F90+(0.02+2*0.09)*'P6(R)'!F90)*COS($C$2/2)</f>
        <v>8.5103700055617751E-2</v>
      </c>
      <c r="Q92">
        <f>(0*'P1(L)'!G90+0.02*'P2(R)'!G90+0.09*'P3(L)'!G90+(0.02+0.09)*'P4(R)'!G90+2*0.09*'P5(L)'!G90+(0.02+2*0.09)*'P6(R)'!G90)*COS($C$2/2)</f>
        <v>23.670201698613553</v>
      </c>
      <c r="R92" s="17">
        <f>(0*'P1(L)'!D90-0.02*'P2(R)'!D90+0.09*'P3(L)'!D90-(0.02+0.09)*'P4(R)'!D90+2*0.09*'P5(L)'!D90-(0.02+2*0.09)*'P6(R)'!D90)*SIN($C$2/2)</f>
        <v>-49.180255890602105</v>
      </c>
      <c r="S92" s="17">
        <f>(0*'P1(L)'!E90-0.02*'P2(R)'!E90+0.09*'P3(L)'!E90-(0.02+0.09)*'P4(R)'!E90+2*0.09*'P5(L)'!E90-(0.02+2*0.09)*'P6(R)'!E90)*SIN($C$2/2)</f>
        <v>1.6394714135993818</v>
      </c>
      <c r="T92" s="17">
        <f>(0*'P1(L)'!F90-0.02*'P2(R)'!F90+0.09*'P3(L)'!F90-(0.02+0.09)*'P4(R)'!F90+2*0.09*'P5(L)'!F90-(0.02+2*0.09)*'P6(R)'!F90)*SIN($C$2/2)</f>
        <v>1.9626155733547187E-17</v>
      </c>
      <c r="U92" s="17">
        <f>(0*'P1(L)'!G90-0.02*'P2(R)'!G90+0.09*'P3(L)'!G90-(0.02+0.09)*'P4(R)'!G90+2*0.09*'P5(L)'!G90-(0.02+2*0.09)*'P6(R)'!G90)*SIN($C$2/2)</f>
        <v>21.312745338777262</v>
      </c>
      <c r="V92">
        <f>-('P1(L)'!R90+'P2(R)'!R90+'P3(L)'!R90+'P4(R)'!R90+'P5(L)'!R90+'P6(R)'!R90)</f>
        <v>45.053360963645488</v>
      </c>
      <c r="W92">
        <f t="shared" si="3"/>
        <v>45.046363310075648</v>
      </c>
      <c r="X92">
        <f t="shared" si="4"/>
        <v>68.037406702170045</v>
      </c>
      <c r="Y92">
        <f t="shared" si="5"/>
        <v>-26.228039138225462</v>
      </c>
    </row>
    <row r="93" spans="2:25">
      <c r="B93" s="17">
        <f xml:space="preserve"> -('P1(L)'!D91*SIN(Resultados!$C$2/2)+'P3(L)'!D91*SIN(Resultados!$C$2/2)+'P5(L)'!D91*SIN(Resultados!$C$2/2))+('P2(R)'!D91*SIN(Resultados!$C$2/2)+'P4(R)'!D91*SIN(Resultados!$C$2/2)+'P6(R)'!D91*SIN(Resultados!$C$2/2))-('P1(L)'!G91*COS(Resultados!$C$2/2)+'P3(L)'!G91*COS(Resultados!$C$2/2)+'P5(L)'!G91*COS(Resultados!$C$2/2))-('P2(R)'!G91*COS(Resultados!$C$2/2)+'P4(R)'!G91*COS(Resultados!$C$2/2)+'P6(R)'!G91*COS(Resultados!$C$2/2))</f>
        <v>-1.9895196601282805E-13</v>
      </c>
      <c r="C93" s="17">
        <f>-('P1(L)'!E91*SIN(Resultados!$C$2/2)+'P3(L)'!E91*SIN(Resultados!$C$2/2)+'P5(L)'!E91*SIN(Resultados!$C$2/2))+('P2(R)'!E91*SIN(Resultados!$C$2/2)+'P4(R)'!E91*SIN(Resultados!$C$2/2)+'P6(R)'!E91*SIN(Resultados!$C$2/2))</f>
        <v>-5.1514348342607263E-14</v>
      </c>
      <c r="D93" s="17">
        <f>-('P1(L)'!F91*SIN(Resultados!$C$2/2)+'P3(L)'!F91*SIN(Resultados!$C$2/2)+'P5(L)'!F91*SIN(Resultados!$C$2/2))+('P2(R)'!F91*SIN(Resultados!$C$2/2)+'P4(R)'!F91*SIN(Resultados!$C$2/2)+'P6(R)'!F91*SIN(Resultados!$C$2/2))</f>
        <v>5.1070259132757201E-15</v>
      </c>
      <c r="E93" s="17">
        <f>'P1(L)'!D91*COS(Resultados!$C$2/2)+'P3(L)'!D91*COS(Resultados!$C$2/2)+'P5(L)'!D91*COS(Resultados!$C$2/2)+'P2(R)'!D91*COS(Resultados!$C$2/2)+'P4(R)'!D91*COS(Resultados!$C$2/2)+'P6(R)'!D91*COS(Resultados!$C$2/2)-'P1(L)'!G91*SIN(Resultados!$C$2/2)-'P3(L)'!G91*SIN(Resultados!$C$2/2)-'P5(L)'!G91*SIN(Resultados!$C$2/2)+'P2(R)'!G91*SIN(Resultados!$C$2/2)+'P4(R)'!G91*SIN(Resultados!$C$2/2)+'P6(R)'!G91*SIN(Resultados!$C$2/2)</f>
        <v>1.9895196601282805E-13</v>
      </c>
      <c r="F93" s="16">
        <f>'P1(L)'!J91+'P2(R)'!J91+'P3(L)'!J91+'P4(R)'!J91+'P5(L)'!J91+'P6(R)'!J91</f>
        <v>69.785940398286243</v>
      </c>
      <c r="G93" s="16">
        <f>'P1(L)'!K91+'P2(R)'!K91+'P3(L)'!K91+'P4(R)'!K91+'P5(L)'!K91+'P6(R)'!K91</f>
        <v>19.641878535091521</v>
      </c>
      <c r="H93" s="16">
        <f>'P1(L)'!L91+'P2(R)'!L91+'P3(L)'!L91+'P4(R)'!L91+'P5(L)'!L91+'P6(R)'!L91</f>
        <v>-0.51213968492291473</v>
      </c>
      <c r="I93" s="17">
        <f>'P1(L)'!M91+'P2(R)'!M91+'P3(L)'!M91+'P4(R)'!M91+'P5(L)'!M91+'P6(R)'!M91</f>
        <v>-4.4408920985006262E-16</v>
      </c>
      <c r="J93" s="17">
        <f>'P1(L)'!N91+'P2(R)'!N91+'P3(L)'!N91+'P4(R)'!N91+'P5(L)'!N91+'P6(R)'!N91</f>
        <v>0</v>
      </c>
      <c r="K93" s="17">
        <f>'P1(L)'!O91+'P2(R)'!O91+'P3(L)'!O91+'P4(R)'!O91+'P5(L)'!O91+'P6(R)'!O91</f>
        <v>7.5606950842054932</v>
      </c>
      <c r="L93" s="17">
        <f>'P1(L)'!P91+'P2(R)'!P91+'P3(L)'!P91+'P4(R)'!P91+'P5(L)'!P91+'P6(R)'!P91</f>
        <v>-1.1102230246251565E-16</v>
      </c>
      <c r="M93" s="17">
        <f>'P1(L)'!Q91+'P2(R)'!Q91+'P3(L)'!Q91+'P4(R)'!Q91+'P5(L)'!Q91+'P6(R)'!Q91</f>
        <v>1.4510336339552135E-16</v>
      </c>
      <c r="N93">
        <f>(0*'P1(L)'!D91+0.02*'P2(R)'!D91+0.09*'P3(L)'!D91+(0.02+0.09)*'P4(R)'!D91+2*0.09*'P5(L)'!D91+(0.02+2*0.09)*'P6(R)'!D91)*COS($C$2/2)</f>
        <v>41.647518502362608</v>
      </c>
      <c r="O93">
        <f>(0*'P1(L)'!E91+0.02*'P2(R)'!E91+0.09*'P3(L)'!E91+(0.02+0.09)*'P4(R)'!E91+2*0.09*'P5(L)'!E91+(0.02+2*0.09)*'P6(R)'!E91)*COS($C$2/2)</f>
        <v>-1.6328961570311263E-14</v>
      </c>
      <c r="P93">
        <f>(0*'P1(L)'!F91+0.02*'P2(R)'!F91+0.09*'P3(L)'!F91+(0.02+0.09)*'P4(R)'!F91+2*0.09*'P5(L)'!F91+(0.02+2*0.09)*'P6(R)'!F91)*COS($C$2/2)</f>
        <v>0.16648796004594599</v>
      </c>
      <c r="Q93">
        <f>(0*'P1(L)'!G91+0.02*'P2(R)'!G91+0.09*'P3(L)'!G91+(0.02+0.09)*'P4(R)'!G91+2*0.09*'P5(L)'!G91+(0.02+2*0.09)*'P6(R)'!G91)*COS($C$2/2)</f>
        <v>24.753185417300646</v>
      </c>
      <c r="R93" s="17">
        <f>(0*'P1(L)'!D91-0.02*'P2(R)'!D91+0.09*'P3(L)'!D91-(0.02+0.09)*'P4(R)'!D91+2*0.09*'P5(L)'!D91-(0.02+2*0.09)*'P6(R)'!D91)*SIN($C$2/2)</f>
        <v>-51.430402175308494</v>
      </c>
      <c r="S93" s="17">
        <f>(0*'P1(L)'!E91-0.02*'P2(R)'!E91+0.09*'P3(L)'!E91-(0.02+0.09)*'P4(R)'!E91+2*0.09*'P5(L)'!E91-(0.02+2*0.09)*'P6(R)'!E91)*SIN($C$2/2)</f>
        <v>3.2609804353099645</v>
      </c>
      <c r="T93" s="17">
        <f>(0*'P1(L)'!F91-0.02*'P2(R)'!F91+0.09*'P3(L)'!F91-(0.02+0.09)*'P4(R)'!F91+2*0.09*'P5(L)'!F91-(0.02+2*0.09)*'P6(R)'!F91)*SIN($C$2/2)</f>
        <v>-6.2803698347350997E-16</v>
      </c>
      <c r="U93" s="17">
        <f>(0*'P1(L)'!G91-0.02*'P2(R)'!G91+0.09*'P3(L)'!G91-(0.02+0.09)*'P4(R)'!G91+2*0.09*'P5(L)'!G91-(0.02+2*0.09)*'P6(R)'!G91)*SIN($C$2/2)</f>
        <v>20.044734321645532</v>
      </c>
      <c r="V93">
        <f>-('P1(L)'!R91+'P2(R)'!R91+'P3(L)'!R91+'P4(R)'!R91+'P5(L)'!R91+'P6(R)'!R91)</f>
        <v>88.930138624062351</v>
      </c>
      <c r="W93">
        <f t="shared" si="3"/>
        <v>88.91567924845485</v>
      </c>
      <c r="X93">
        <f t="shared" si="4"/>
        <v>66.567191879709185</v>
      </c>
      <c r="Y93">
        <f t="shared" si="5"/>
        <v>-28.124687418352995</v>
      </c>
    </row>
    <row r="94" spans="2:25">
      <c r="B94" s="17">
        <f xml:space="preserve"> -('P1(L)'!D92*SIN(Resultados!$C$2/2)+'P3(L)'!D92*SIN(Resultados!$C$2/2)+'P5(L)'!D92*SIN(Resultados!$C$2/2))+('P2(R)'!D92*SIN(Resultados!$C$2/2)+'P4(R)'!D92*SIN(Resultados!$C$2/2)+'P6(R)'!D92*SIN(Resultados!$C$2/2))-('P1(L)'!G92*COS(Resultados!$C$2/2)+'P3(L)'!G92*COS(Resultados!$C$2/2)+'P5(L)'!G92*COS(Resultados!$C$2/2))-('P2(R)'!G92*COS(Resultados!$C$2/2)+'P4(R)'!G92*COS(Resultados!$C$2/2)+'P6(R)'!G92*COS(Resultados!$C$2/2))</f>
        <v>-8.5265128291212022E-14</v>
      </c>
      <c r="C94" s="17">
        <f>-('P1(L)'!E92*SIN(Resultados!$C$2/2)+'P3(L)'!E92*SIN(Resultados!$C$2/2)+'P5(L)'!E92*SIN(Resultados!$C$2/2))+('P2(R)'!E92*SIN(Resultados!$C$2/2)+'P4(R)'!E92*SIN(Resultados!$C$2/2)+'P6(R)'!E92*SIN(Resultados!$C$2/2))</f>
        <v>0</v>
      </c>
      <c r="D94" s="17">
        <f>-('P1(L)'!F92*SIN(Resultados!$C$2/2)+'P3(L)'!F92*SIN(Resultados!$C$2/2)+'P5(L)'!F92*SIN(Resultados!$C$2/2))+('P2(R)'!F92*SIN(Resultados!$C$2/2)+'P4(R)'!F92*SIN(Resultados!$C$2/2)+'P6(R)'!F92*SIN(Resultados!$C$2/2))</f>
        <v>-8.4376949871511897E-15</v>
      </c>
      <c r="E94" s="17">
        <f>'P1(L)'!D92*COS(Resultados!$C$2/2)+'P3(L)'!D92*COS(Resultados!$C$2/2)+'P5(L)'!D92*COS(Resultados!$C$2/2)+'P2(R)'!D92*COS(Resultados!$C$2/2)+'P4(R)'!D92*COS(Resultados!$C$2/2)+'P6(R)'!D92*COS(Resultados!$C$2/2)-'P1(L)'!G92*SIN(Resultados!$C$2/2)-'P3(L)'!G92*SIN(Resultados!$C$2/2)-'P5(L)'!G92*SIN(Resultados!$C$2/2)+'P2(R)'!G92*SIN(Resultados!$C$2/2)+'P4(R)'!G92*SIN(Resultados!$C$2/2)+'P6(R)'!G92*SIN(Resultados!$C$2/2)</f>
        <v>-4.8316906031686813E-13</v>
      </c>
      <c r="F94" s="16">
        <f>'P1(L)'!J92+'P2(R)'!J92+'P3(L)'!J92+'P4(R)'!J92+'P5(L)'!J92+'P6(R)'!J92</f>
        <v>106.12840491222114</v>
      </c>
      <c r="G94" s="16">
        <f>'P1(L)'!K92+'P2(R)'!K92+'P3(L)'!K92+'P4(R)'!K92+'P5(L)'!K92+'P6(R)'!K92</f>
        <v>32.185062014977255</v>
      </c>
      <c r="H94" s="16">
        <f>'P1(L)'!L92+'P2(R)'!L92+'P3(L)'!L92+'P4(R)'!L92+'P5(L)'!L92+'P6(R)'!L92</f>
        <v>-0.80326926855800185</v>
      </c>
      <c r="I94" s="17">
        <f>'P1(L)'!M92+'P2(R)'!M92+'P3(L)'!M92+'P4(R)'!M92+'P5(L)'!M92+'P6(R)'!M92</f>
        <v>4.4408920985006262E-16</v>
      </c>
      <c r="J94" s="17">
        <f>'P1(L)'!N92+'P2(R)'!N92+'P3(L)'!N92+'P4(R)'!N92+'P5(L)'!N92+'P6(R)'!N92</f>
        <v>1.1990408665951691E-14</v>
      </c>
      <c r="K94" s="17">
        <f>'P1(L)'!O92+'P2(R)'!O92+'P3(L)'!O92+'P4(R)'!O92+'P5(L)'!O92+'P6(R)'!O92</f>
        <v>8.0702532836159087</v>
      </c>
      <c r="L94" s="17">
        <f>'P1(L)'!P92+'P2(R)'!P92+'P3(L)'!P92+'P4(R)'!P92+'P5(L)'!P92+'P6(R)'!P92</f>
        <v>-1.9428902930940239E-16</v>
      </c>
      <c r="M94" s="17">
        <f>'P1(L)'!Q92+'P2(R)'!Q92+'P3(L)'!Q92+'P4(R)'!Q92+'P5(L)'!Q92+'P6(R)'!Q92</f>
        <v>-2.4286128663675299E-17</v>
      </c>
      <c r="N94">
        <f>(0*'P1(L)'!D92+0.02*'P2(R)'!D92+0.09*'P3(L)'!D92+(0.02+0.09)*'P4(R)'!D92+2*0.09*'P5(L)'!D92+(0.02+2*0.09)*'P6(R)'!D92)*COS($C$2/2)</f>
        <v>38.898782747892916</v>
      </c>
      <c r="O94">
        <f>(0*'P1(L)'!E92+0.02*'P2(R)'!E92+0.09*'P3(L)'!E92+(0.02+0.09)*'P4(R)'!E92+2*0.09*'P5(L)'!E92+(0.02+2*0.09)*'P6(R)'!E92)*COS($C$2/2)</f>
        <v>1.2246721177733447E-14</v>
      </c>
      <c r="P94">
        <f>(0*'P1(L)'!F92+0.02*'P2(R)'!F92+0.09*'P3(L)'!F92+(0.02+0.09)*'P4(R)'!F92+2*0.09*'P5(L)'!F92+(0.02+2*0.09)*'P6(R)'!F92)*COS($C$2/2)</f>
        <v>0.24059589728439543</v>
      </c>
      <c r="Q94">
        <f>(0*'P1(L)'!G92+0.02*'P2(R)'!G92+0.09*'P3(L)'!G92+(0.02+0.09)*'P4(R)'!G92+2*0.09*'P5(L)'!G92+(0.02+2*0.09)*'P6(R)'!G92)*COS($C$2/2)</f>
        <v>25.768322375331678</v>
      </c>
      <c r="R94" s="17">
        <f>(0*'P1(L)'!D92-0.02*'P2(R)'!D92+0.09*'P3(L)'!D92-(0.02+0.09)*'P4(R)'!D92+2*0.09*'P5(L)'!D92-(0.02+2*0.09)*'P6(R)'!D92)*SIN($C$2/2)</f>
        <v>-53.539581302535787</v>
      </c>
      <c r="S94" s="17">
        <f>(0*'P1(L)'!E92-0.02*'P2(R)'!E92+0.09*'P3(L)'!E92-(0.02+0.09)*'P4(R)'!E92+2*0.09*'P5(L)'!E92-(0.02+2*0.09)*'P6(R)'!E92)*SIN($C$2/2)</f>
        <v>4.8467614729672208</v>
      </c>
      <c r="T94" s="17">
        <f>(0*'P1(L)'!F92-0.02*'P2(R)'!F92+0.09*'P3(L)'!F92-(0.02+0.09)*'P4(R)'!F92+2*0.09*'P5(L)'!F92-(0.02+2*0.09)*'P6(R)'!F92)*SIN($C$2/2)</f>
        <v>9.0280316374317065E-16</v>
      </c>
      <c r="U94" s="17">
        <f>(0*'P1(L)'!G92-0.02*'P2(R)'!G92+0.09*'P3(L)'!G92-(0.02+0.09)*'P4(R)'!G92+2*0.09*'P5(L)'!G92-(0.02+2*0.09)*'P6(R)'!G92)*SIN($C$2/2)</f>
        <v>18.721782081030621</v>
      </c>
      <c r="V94">
        <f>-('P1(L)'!R92+'P2(R)'!R92+'P3(L)'!R92+'P4(R)'!R92+'P5(L)'!R92+'P6(R)'!R92)</f>
        <v>137.53145056554291</v>
      </c>
      <c r="W94">
        <f t="shared" si="3"/>
        <v>137.51019765864038</v>
      </c>
      <c r="X94">
        <f t="shared" si="4"/>
        <v>64.907701020508995</v>
      </c>
      <c r="Y94">
        <f t="shared" si="5"/>
        <v>-29.971037748537942</v>
      </c>
    </row>
    <row r="95" spans="2:25">
      <c r="B95" s="17">
        <f xml:space="preserve"> -('P1(L)'!D93*SIN(Resultados!$C$2/2)+'P3(L)'!D93*SIN(Resultados!$C$2/2)+'P5(L)'!D93*SIN(Resultados!$C$2/2))+('P2(R)'!D93*SIN(Resultados!$C$2/2)+'P4(R)'!D93*SIN(Resultados!$C$2/2)+'P6(R)'!D93*SIN(Resultados!$C$2/2))-('P1(L)'!G93*COS(Resultados!$C$2/2)+'P3(L)'!G93*COS(Resultados!$C$2/2)+'P5(L)'!G93*COS(Resultados!$C$2/2))-('P2(R)'!G93*COS(Resultados!$C$2/2)+'P4(R)'!G93*COS(Resultados!$C$2/2)+'P6(R)'!G93*COS(Resultados!$C$2/2))</f>
        <v>-1.7053025658242404E-13</v>
      </c>
      <c r="C95" s="17">
        <f>-('P1(L)'!E93*SIN(Resultados!$C$2/2)+'P3(L)'!E93*SIN(Resultados!$C$2/2)+'P5(L)'!E93*SIN(Resultados!$C$2/2))+('P2(R)'!E93*SIN(Resultados!$C$2/2)+'P4(R)'!E93*SIN(Resultados!$C$2/2)+'P6(R)'!E93*SIN(Resultados!$C$2/2))</f>
        <v>-1.3233858453531866E-13</v>
      </c>
      <c r="D95" s="17">
        <f>-('P1(L)'!F93*SIN(Resultados!$C$2/2)+'P3(L)'!F93*SIN(Resultados!$C$2/2)+'P5(L)'!F93*SIN(Resultados!$C$2/2))+('P2(R)'!F93*SIN(Resultados!$C$2/2)+'P4(R)'!F93*SIN(Resultados!$C$2/2)+'P6(R)'!F93*SIN(Resultados!$C$2/2))</f>
        <v>-3.9968028886505635E-15</v>
      </c>
      <c r="E95" s="17">
        <f>'P1(L)'!D93*COS(Resultados!$C$2/2)+'P3(L)'!D93*COS(Resultados!$C$2/2)+'P5(L)'!D93*COS(Resultados!$C$2/2)+'P2(R)'!D93*COS(Resultados!$C$2/2)+'P4(R)'!D93*COS(Resultados!$C$2/2)+'P6(R)'!D93*COS(Resultados!$C$2/2)-'P1(L)'!G93*SIN(Resultados!$C$2/2)-'P3(L)'!G93*SIN(Resultados!$C$2/2)-'P5(L)'!G93*SIN(Resultados!$C$2/2)+'P2(R)'!G93*SIN(Resultados!$C$2/2)+'P4(R)'!G93*SIN(Resultados!$C$2/2)+'P6(R)'!G93*SIN(Resultados!$C$2/2)</f>
        <v>-4.4053649617126212E-13</v>
      </c>
      <c r="F95" s="16">
        <f>'P1(L)'!J93+'P2(R)'!J93+'P3(L)'!J93+'P4(R)'!J93+'P5(L)'!J93+'P6(R)'!J93</f>
        <v>145.32298726978433</v>
      </c>
      <c r="G95" s="16">
        <f>'P1(L)'!K93+'P2(R)'!K93+'P3(L)'!K93+'P4(R)'!K93+'P5(L)'!K93+'P6(R)'!K93</f>
        <v>44.993554046379558</v>
      </c>
      <c r="H95" s="16">
        <f>'P1(L)'!L93+'P2(R)'!L93+'P3(L)'!L93+'P4(R)'!L93+'P5(L)'!L93+'P6(R)'!L93</f>
        <v>-1.0739519917263003</v>
      </c>
      <c r="I95" s="17">
        <f>'P1(L)'!M93+'P2(R)'!M93+'P3(L)'!M93+'P4(R)'!M93+'P5(L)'!M93+'P6(R)'!M93</f>
        <v>0</v>
      </c>
      <c r="J95" s="17">
        <f>'P1(L)'!N93+'P2(R)'!N93+'P3(L)'!N93+'P4(R)'!N93+'P5(L)'!N93+'P6(R)'!N93</f>
        <v>7.1054273576010019E-15</v>
      </c>
      <c r="K95" s="17">
        <f>'P1(L)'!O93+'P2(R)'!O93+'P3(L)'!O93+'P4(R)'!O93+'P5(L)'!O93+'P6(R)'!O93</f>
        <v>8.3810950635486172</v>
      </c>
      <c r="L95" s="17">
        <f>'P1(L)'!P93+'P2(R)'!P93+'P3(L)'!P93+'P4(R)'!P93+'P5(L)'!P93+'P6(R)'!P93</f>
        <v>-1.1379786002407855E-15</v>
      </c>
      <c r="M95" s="17">
        <f>'P1(L)'!Q93+'P2(R)'!Q93+'P3(L)'!Q93+'P4(R)'!Q93+'P5(L)'!Q93+'P6(R)'!Q93</f>
        <v>1.0755285551056204E-16</v>
      </c>
      <c r="N95">
        <f>(0*'P1(L)'!D93+0.02*'P2(R)'!D93+0.09*'P3(L)'!D93+(0.02+0.09)*'P4(R)'!D93+2*0.09*'P5(L)'!D93+(0.02+2*0.09)*'P6(R)'!D93)*COS($C$2/2)</f>
        <v>36.043428133732455</v>
      </c>
      <c r="O95">
        <f>(0*'P1(L)'!E93+0.02*'P2(R)'!E93+0.09*'P3(L)'!E93+(0.02+0.09)*'P4(R)'!E93+2*0.09*'P5(L)'!E93+(0.02+2*0.09)*'P6(R)'!E93)*COS($C$2/2)</f>
        <v>-6.4373790806034785E-15</v>
      </c>
      <c r="P95">
        <f>(0*'P1(L)'!F93+0.02*'P2(R)'!F93+0.09*'P3(L)'!F93+(0.02+0.09)*'P4(R)'!F93+2*0.09*'P5(L)'!F93+(0.02+2*0.09)*'P6(R)'!F93)*COS($C$2/2)</f>
        <v>0.30418863930431278</v>
      </c>
      <c r="Q95">
        <f>(0*'P1(L)'!G93+0.02*'P2(R)'!G93+0.09*'P3(L)'!G93+(0.02+0.09)*'P4(R)'!G93+2*0.09*'P5(L)'!G93+(0.02+2*0.09)*'P6(R)'!G93)*COS($C$2/2)</f>
        <v>26.712830152866118</v>
      </c>
      <c r="R95" s="17">
        <f>(0*'P1(L)'!D93-0.02*'P2(R)'!D93+0.09*'P3(L)'!D93-(0.02+0.09)*'P4(R)'!D93+2*0.09*'P5(L)'!D93-(0.02+2*0.09)*'P6(R)'!D93)*SIN($C$2/2)</f>
        <v>-55.50201215890349</v>
      </c>
      <c r="S95" s="17">
        <f>(0*'P1(L)'!E93-0.02*'P2(R)'!E93+0.09*'P3(L)'!E93-(0.02+0.09)*'P4(R)'!E93+2*0.09*'P5(L)'!E93-(0.02+2*0.09)*'P6(R)'!E93)*SIN($C$2/2)</f>
        <v>6.3794403776766506</v>
      </c>
      <c r="T95" s="17">
        <f>(0*'P1(L)'!F93-0.02*'P2(R)'!F93+0.09*'P3(L)'!F93-(0.02+0.09)*'P4(R)'!F93+2*0.09*'P5(L)'!F93-(0.02+2*0.09)*'P6(R)'!F93)*SIN($C$2/2)</f>
        <v>4.3177542613803808E-16</v>
      </c>
      <c r="U95" s="17">
        <f>(0*'P1(L)'!G93-0.02*'P2(R)'!G93+0.09*'P3(L)'!G93-(0.02+0.09)*'P4(R)'!G93+2*0.09*'P5(L)'!G93-(0.02+2*0.09)*'P6(R)'!G93)*SIN($C$2/2)</f>
        <v>17.34751473706666</v>
      </c>
      <c r="V95">
        <f>-('P1(L)'!R93+'P2(R)'!R93+'P3(L)'!R93+'P4(R)'!R93+'P5(L)'!R93+'P6(R)'!R93)</f>
        <v>189.26892523411621</v>
      </c>
      <c r="W95">
        <f t="shared" si="3"/>
        <v>189.2425893244376</v>
      </c>
      <c r="X95">
        <f t="shared" si="4"/>
        <v>63.06044692590288</v>
      </c>
      <c r="Y95">
        <f t="shared" si="5"/>
        <v>-31.775057044160178</v>
      </c>
    </row>
    <row r="96" spans="2:25">
      <c r="B96" s="17">
        <f xml:space="preserve"> -('P1(L)'!D94*SIN(Resultados!$C$2/2)+'P3(L)'!D94*SIN(Resultados!$C$2/2)+'P5(L)'!D94*SIN(Resultados!$C$2/2))+('P2(R)'!D94*SIN(Resultados!$C$2/2)+'P4(R)'!D94*SIN(Resultados!$C$2/2)+'P6(R)'!D94*SIN(Resultados!$C$2/2))-('P1(L)'!G94*COS(Resultados!$C$2/2)+'P3(L)'!G94*COS(Resultados!$C$2/2)+'P5(L)'!G94*COS(Resultados!$C$2/2))-('P2(R)'!G94*COS(Resultados!$C$2/2)+'P4(R)'!G94*COS(Resultados!$C$2/2)+'P6(R)'!G94*COS(Resultados!$C$2/2))</f>
        <v>3.1263880373444408E-13</v>
      </c>
      <c r="C96" s="17">
        <f>-('P1(L)'!E94*SIN(Resultados!$C$2/2)+'P3(L)'!E94*SIN(Resultados!$C$2/2)+'P5(L)'!E94*SIN(Resultados!$C$2/2))+('P2(R)'!E94*SIN(Resultados!$C$2/2)+'P4(R)'!E94*SIN(Resultados!$C$2/2)+'P6(R)'!E94*SIN(Resultados!$C$2/2))</f>
        <v>1.1896648986394449E-14</v>
      </c>
      <c r="D96" s="17">
        <f>-('P1(L)'!F94*SIN(Resultados!$C$2/2)+'P3(L)'!F94*SIN(Resultados!$C$2/2)+'P5(L)'!F94*SIN(Resultados!$C$2/2))+('P2(R)'!F94*SIN(Resultados!$C$2/2)+'P4(R)'!F94*SIN(Resultados!$C$2/2)+'P6(R)'!F94*SIN(Resultados!$C$2/2))</f>
        <v>-1.3322676295501878E-15</v>
      </c>
      <c r="E96" s="17">
        <f>'P1(L)'!D94*COS(Resultados!$C$2/2)+'P3(L)'!D94*COS(Resultados!$C$2/2)+'P5(L)'!D94*COS(Resultados!$C$2/2)+'P2(R)'!D94*COS(Resultados!$C$2/2)+'P4(R)'!D94*COS(Resultados!$C$2/2)+'P6(R)'!D94*COS(Resultados!$C$2/2)-'P1(L)'!G94*SIN(Resultados!$C$2/2)-'P3(L)'!G94*SIN(Resultados!$C$2/2)-'P5(L)'!G94*SIN(Resultados!$C$2/2)+'P2(R)'!G94*SIN(Resultados!$C$2/2)+'P4(R)'!G94*SIN(Resultados!$C$2/2)+'P6(R)'!G94*SIN(Resultados!$C$2/2)</f>
        <v>0</v>
      </c>
      <c r="F96" s="16">
        <f>'P1(L)'!J94+'P2(R)'!J94+'P3(L)'!J94+'P4(R)'!J94+'P5(L)'!J94+'P6(R)'!J94</f>
        <v>186.26130767328479</v>
      </c>
      <c r="G96" s="16">
        <f>'P1(L)'!K94+'P2(R)'!K94+'P3(L)'!K94+'P4(R)'!K94+'P5(L)'!K94+'P6(R)'!K94</f>
        <v>57.667821466532857</v>
      </c>
      <c r="H96" s="16">
        <f>'P1(L)'!L94+'P2(R)'!L94+'P3(L)'!L94+'P4(R)'!L94+'P5(L)'!L94+'P6(R)'!L94</f>
        <v>-1.3033510003713118</v>
      </c>
      <c r="I96" s="17">
        <f>'P1(L)'!M94+'P2(R)'!M94+'P3(L)'!M94+'P4(R)'!M94+'P5(L)'!M94+'P6(R)'!M94</f>
        <v>7.7715611723760958E-16</v>
      </c>
      <c r="J96" s="17">
        <f>'P1(L)'!N94+'P2(R)'!N94+'P3(L)'!N94+'P4(R)'!N94+'P5(L)'!N94+'P6(R)'!N94</f>
        <v>0</v>
      </c>
      <c r="K96" s="17">
        <f>'P1(L)'!O94+'P2(R)'!O94+'P3(L)'!O94+'P4(R)'!O94+'P5(L)'!O94+'P6(R)'!O94</f>
        <v>8.4855664677569678</v>
      </c>
      <c r="L96" s="17">
        <f>'P1(L)'!P94+'P2(R)'!P94+'P3(L)'!P94+'P4(R)'!P94+'P5(L)'!P94+'P6(R)'!P94</f>
        <v>1.8765492190927118E-16</v>
      </c>
      <c r="M96" s="17">
        <f>'P1(L)'!Q94+'P2(R)'!Q94+'P3(L)'!Q94+'P4(R)'!Q94+'P5(L)'!Q94+'P6(R)'!Q94</f>
        <v>-9.3675067702747583E-17</v>
      </c>
      <c r="N96">
        <f>(0*'P1(L)'!D94+0.02*'P2(R)'!D94+0.09*'P3(L)'!D94+(0.02+0.09)*'P4(R)'!D94+2*0.09*'P5(L)'!D94+(0.02+2*0.09)*'P6(R)'!D94)*COS($C$2/2)</f>
        <v>33.089280988405505</v>
      </c>
      <c r="O96">
        <f>(0*'P1(L)'!E94+0.02*'P2(R)'!E94+0.09*'P3(L)'!E94+(0.02+0.09)*'P4(R)'!E94+2*0.09*'P5(L)'!E94+(0.02+2*0.09)*'P6(R)'!E94)*COS($C$2/2)</f>
        <v>2.9635680575196745E-14</v>
      </c>
      <c r="P96">
        <f>(0*'P1(L)'!F94+0.02*'P2(R)'!F94+0.09*'P3(L)'!F94+(0.02+0.09)*'P4(R)'!F94+2*0.09*'P5(L)'!F94+(0.02+2*0.09)*'P6(R)'!F94)*COS($C$2/2)</f>
        <v>0.35448687812759305</v>
      </c>
      <c r="Q96">
        <f>(0*'P1(L)'!G94+0.02*'P2(R)'!G94+0.09*'P3(L)'!G94+(0.02+0.09)*'P4(R)'!G94+2*0.09*'P5(L)'!G94+(0.02+2*0.09)*'P6(R)'!G94)*COS($C$2/2)</f>
        <v>27.58411991973756</v>
      </c>
      <c r="R96" s="17">
        <f>(0*'P1(L)'!D94-0.02*'P2(R)'!D94+0.09*'P3(L)'!D94-(0.02+0.09)*'P4(R)'!D94+2*0.09*'P5(L)'!D94-(0.02+2*0.09)*'P6(R)'!D94)*SIN($C$2/2)</f>
        <v>-57.312315857841298</v>
      </c>
      <c r="S96" s="17">
        <f>(0*'P1(L)'!E94-0.02*'P2(R)'!E94+0.09*'P3(L)'!E94-(0.02+0.09)*'P4(R)'!E94+2*0.09*'P5(L)'!E94-(0.02+2*0.09)*'P6(R)'!E94)*SIN($C$2/2)</f>
        <v>7.8422247986244757</v>
      </c>
      <c r="T96" s="17">
        <f>(0*'P1(L)'!F94-0.02*'P2(R)'!F94+0.09*'P3(L)'!F94-(0.02+0.09)*'P4(R)'!F94+2*0.09*'P5(L)'!F94-(0.02+2*0.09)*'P6(R)'!F94)*SIN($C$2/2)</f>
        <v>3.5327080320384938E-16</v>
      </c>
      <c r="U96" s="17">
        <f>(0*'P1(L)'!G94-0.02*'P2(R)'!G94+0.09*'P3(L)'!G94-(0.02+0.09)*'P4(R)'!G94+2*0.09*'P5(L)'!G94-(0.02+2*0.09)*'P6(R)'!G94)*SIN($C$2/2)</f>
        <v>15.925699061019429</v>
      </c>
      <c r="V96">
        <f>-('P1(L)'!R94+'P2(R)'!R94+'P3(L)'!R94+'P4(R)'!R94+'P5(L)'!R94+'P6(R)'!R94)</f>
        <v>242.65466893825862</v>
      </c>
      <c r="W96">
        <f t="shared" si="3"/>
        <v>242.62577813944631</v>
      </c>
      <c r="X96">
        <f t="shared" si="4"/>
        <v>61.027887786270689</v>
      </c>
      <c r="Y96">
        <f t="shared" si="5"/>
        <v>-33.544391998197391</v>
      </c>
    </row>
    <row r="97" spans="2:25">
      <c r="B97" s="17">
        <f xml:space="preserve"> -('P1(L)'!D95*SIN(Resultados!$C$2/2)+'P3(L)'!D95*SIN(Resultados!$C$2/2)+'P5(L)'!D95*SIN(Resultados!$C$2/2))+('P2(R)'!D95*SIN(Resultados!$C$2/2)+'P4(R)'!D95*SIN(Resultados!$C$2/2)+'P6(R)'!D95*SIN(Resultados!$C$2/2))-('P1(L)'!G95*COS(Resultados!$C$2/2)+'P3(L)'!G95*COS(Resultados!$C$2/2)+'P5(L)'!G95*COS(Resultados!$C$2/2))-('P2(R)'!G95*COS(Resultados!$C$2/2)+'P4(R)'!G95*COS(Resultados!$C$2/2)+'P6(R)'!G95*COS(Resultados!$C$2/2))</f>
        <v>1.2789769243681803E-13</v>
      </c>
      <c r="C97" s="17">
        <f>-('P1(L)'!E95*SIN(Resultados!$C$2/2)+'P3(L)'!E95*SIN(Resultados!$C$2/2)+'P5(L)'!E95*SIN(Resultados!$C$2/2))+('P2(R)'!E95*SIN(Resultados!$C$2/2)+'P4(R)'!E95*SIN(Resultados!$C$2/2)+'P6(R)'!E95*SIN(Resultados!$C$2/2))</f>
        <v>1.4743761767022079E-13</v>
      </c>
      <c r="D97" s="17">
        <f>-('P1(L)'!F95*SIN(Resultados!$C$2/2)+'P3(L)'!F95*SIN(Resultados!$C$2/2)+'P5(L)'!F95*SIN(Resultados!$C$2/2))+('P2(R)'!F95*SIN(Resultados!$C$2/2)+'P4(R)'!F95*SIN(Resultados!$C$2/2)+'P6(R)'!F95*SIN(Resultados!$C$2/2))</f>
        <v>-4.6629367034256575E-15</v>
      </c>
      <c r="E97" s="17">
        <f>'P1(L)'!D95*COS(Resultados!$C$2/2)+'P3(L)'!D95*COS(Resultados!$C$2/2)+'P5(L)'!D95*COS(Resultados!$C$2/2)+'P2(R)'!D95*COS(Resultados!$C$2/2)+'P4(R)'!D95*COS(Resultados!$C$2/2)+'P6(R)'!D95*COS(Resultados!$C$2/2)-'P1(L)'!G95*SIN(Resultados!$C$2/2)-'P3(L)'!G95*SIN(Resultados!$C$2/2)-'P5(L)'!G95*SIN(Resultados!$C$2/2)+'P2(R)'!G95*SIN(Resultados!$C$2/2)+'P4(R)'!G95*SIN(Resultados!$C$2/2)+'P6(R)'!G95*SIN(Resultados!$C$2/2)</f>
        <v>0</v>
      </c>
      <c r="F97" s="16">
        <f>'P1(L)'!J95+'P2(R)'!J95+'P3(L)'!J95+'P4(R)'!J95+'P5(L)'!J95+'P6(R)'!J95</f>
        <v>227.92051388939663</v>
      </c>
      <c r="G97" s="16">
        <f>'P1(L)'!K95+'P2(R)'!K95+'P3(L)'!K95+'P4(R)'!K95+'P5(L)'!K95+'P6(R)'!K95</f>
        <v>69.841637510985862</v>
      </c>
      <c r="H97" s="16">
        <f>'P1(L)'!L95+'P2(R)'!L95+'P3(L)'!L95+'P4(R)'!L95+'P5(L)'!L95+'P6(R)'!L95</f>
        <v>-1.4743176818010701</v>
      </c>
      <c r="I97" s="17">
        <f>'P1(L)'!M95+'P2(R)'!M95+'P3(L)'!M95+'P4(R)'!M95+'P5(L)'!M95+'P6(R)'!M95</f>
        <v>0</v>
      </c>
      <c r="J97" s="17">
        <f>'P1(L)'!N95+'P2(R)'!N95+'P3(L)'!N95+'P4(R)'!N95+'P5(L)'!N95+'P6(R)'!N95</f>
        <v>7.1054273576010019E-15</v>
      </c>
      <c r="K97" s="17">
        <f>'P1(L)'!O95+'P2(R)'!O95+'P3(L)'!O95+'P4(R)'!O95+'P5(L)'!O95+'P6(R)'!O95</f>
        <v>8.3810950635486101</v>
      </c>
      <c r="L97" s="17">
        <f>'P1(L)'!P95+'P2(R)'!P95+'P3(L)'!P95+'P4(R)'!P95+'P5(L)'!P95+'P6(R)'!P95</f>
        <v>1.1518563880485999E-15</v>
      </c>
      <c r="M97" s="17">
        <f>'P1(L)'!Q95+'P2(R)'!Q95+'P3(L)'!Q95+'P4(R)'!Q95+'P5(L)'!Q95+'P6(R)'!Q95</f>
        <v>9.7144514654701197E-17</v>
      </c>
      <c r="N97">
        <f>(0*'P1(L)'!D95+0.02*'P2(R)'!D95+0.09*'P3(L)'!D95+(0.02+0.09)*'P4(R)'!D95+2*0.09*'P5(L)'!D95+(0.02+2*0.09)*'P6(R)'!D95)*COS($C$2/2)</f>
        <v>30.044438423897063</v>
      </c>
      <c r="O97">
        <f>(0*'P1(L)'!E95+0.02*'P2(R)'!E95+0.09*'P3(L)'!E95+(0.02+0.09)*'P4(R)'!E95+2*0.09*'P5(L)'!E95+(0.02+2*0.09)*'P6(R)'!E95)*COS($C$2/2)</f>
        <v>-2.3551386880256627E-15</v>
      </c>
      <c r="P97">
        <f>(0*'P1(L)'!F95+0.02*'P2(R)'!F95+0.09*'P3(L)'!F95+(0.02+0.09)*'P4(R)'!F95+2*0.09*'P5(L)'!F95+(0.02+2*0.09)*'P6(R)'!F95)*COS($C$2/2)</f>
        <v>0.38929233935993179</v>
      </c>
      <c r="Q97">
        <f>(0*'P1(L)'!G95+0.02*'P2(R)'!G95+0.09*'P3(L)'!G95+(0.02+0.09)*'P4(R)'!G95+2*0.09*'P5(L)'!G95+(0.02+2*0.09)*'P6(R)'!G95)*COS($C$2/2)</f>
        <v>28.379803531257728</v>
      </c>
      <c r="R97" s="17">
        <f>(0*'P1(L)'!D95-0.02*'P2(R)'!D95+0.09*'P3(L)'!D95-(0.02+0.09)*'P4(R)'!D95+2*0.09*'P5(L)'!D95-(0.02+2*0.09)*'P6(R)'!D95)*SIN($C$2/2)</f>
        <v>-58.965530482742849</v>
      </c>
      <c r="S97" s="17">
        <f>(0*'P1(L)'!E95-0.02*'P2(R)'!E95+0.09*'P3(L)'!E95-(0.02+0.09)*'P4(R)'!E95+2*0.09*'P5(L)'!E95-(0.02+2*0.09)*'P6(R)'!E95)*SIN($C$2/2)</f>
        <v>9.2190881635875321</v>
      </c>
      <c r="T97" s="17">
        <f>(0*'P1(L)'!F95-0.02*'P2(R)'!F95+0.09*'P3(L)'!F95-(0.02+0.09)*'P4(R)'!F95+2*0.09*'P5(L)'!F95-(0.02+2*0.09)*'P6(R)'!F95)*SIN($C$2/2)</f>
        <v>3.1401849173675498E-16</v>
      </c>
      <c r="U97" s="17">
        <f>(0*'P1(L)'!G95-0.02*'P2(R)'!G95+0.09*'P3(L)'!G95-(0.02+0.09)*'P4(R)'!G95+2*0.09*'P5(L)'!G95-(0.02+2*0.09)*'P6(R)'!G95)*SIN($C$2/2)</f>
        <v>14.460232150827711</v>
      </c>
      <c r="V97">
        <f>-('P1(L)'!R95+'P2(R)'!R95+'P3(L)'!R95+'P4(R)'!R95+'P5(L)'!R95+'P6(R)'!R95)</f>
        <v>296.31627076043515</v>
      </c>
      <c r="W97">
        <f t="shared" si="3"/>
        <v>296.2878337185814</v>
      </c>
      <c r="X97">
        <f t="shared" si="4"/>
        <v>58.813534294514724</v>
      </c>
      <c r="Y97">
        <f t="shared" si="5"/>
        <v>-35.286210168327614</v>
      </c>
    </row>
    <row r="98" spans="2:25">
      <c r="B98" s="17">
        <f xml:space="preserve"> -('P1(L)'!D96*SIN(Resultados!$C$2/2)+'P3(L)'!D96*SIN(Resultados!$C$2/2)+'P5(L)'!D96*SIN(Resultados!$C$2/2))+('P2(R)'!D96*SIN(Resultados!$C$2/2)+'P4(R)'!D96*SIN(Resultados!$C$2/2)+'P6(R)'!D96*SIN(Resultados!$C$2/2))-('P1(L)'!G96*COS(Resultados!$C$2/2)+'P3(L)'!G96*COS(Resultados!$C$2/2)+'P5(L)'!G96*COS(Resultados!$C$2/2))-('P2(R)'!G96*COS(Resultados!$C$2/2)+'P4(R)'!G96*COS(Resultados!$C$2/2)+'P6(R)'!G96*COS(Resultados!$C$2/2))</f>
        <v>-2.4158453015843406E-13</v>
      </c>
      <c r="C98" s="17">
        <f>-('P1(L)'!E96*SIN(Resultados!$C$2/2)+'P3(L)'!E96*SIN(Resultados!$C$2/2)+'P5(L)'!E96*SIN(Resultados!$C$2/2))+('P2(R)'!E96*SIN(Resultados!$C$2/2)+'P4(R)'!E96*SIN(Resultados!$C$2/2)+'P6(R)'!E96*SIN(Resultados!$C$2/2))</f>
        <v>2.4868995751603507E-14</v>
      </c>
      <c r="D98" s="17">
        <f>-('P1(L)'!F96*SIN(Resultados!$C$2/2)+'P3(L)'!F96*SIN(Resultados!$C$2/2)+'P5(L)'!F96*SIN(Resultados!$C$2/2))+('P2(R)'!F96*SIN(Resultados!$C$2/2)+'P4(R)'!F96*SIN(Resultados!$C$2/2)+'P6(R)'!F96*SIN(Resultados!$C$2/2))</f>
        <v>-3.1086244689504383E-15</v>
      </c>
      <c r="E98" s="17">
        <f>'P1(L)'!D96*COS(Resultados!$C$2/2)+'P3(L)'!D96*COS(Resultados!$C$2/2)+'P5(L)'!D96*COS(Resultados!$C$2/2)+'P2(R)'!D96*COS(Resultados!$C$2/2)+'P4(R)'!D96*COS(Resultados!$C$2/2)+'P6(R)'!D96*COS(Resultados!$C$2/2)-'P1(L)'!G96*SIN(Resultados!$C$2/2)-'P3(L)'!G96*SIN(Resultados!$C$2/2)-'P5(L)'!G96*SIN(Resultados!$C$2/2)+'P2(R)'!G96*SIN(Resultados!$C$2/2)+'P4(R)'!G96*SIN(Resultados!$C$2/2)+'P6(R)'!G96*SIN(Resultados!$C$2/2)</f>
        <v>0</v>
      </c>
      <c r="F98" s="16">
        <f>'P1(L)'!J96+'P2(R)'!J96+'P3(L)'!J96+'P4(R)'!J96+'P5(L)'!J96+'P6(R)'!J96</f>
        <v>269.37038366685243</v>
      </c>
      <c r="G98" s="16">
        <f>'P1(L)'!K96+'P2(R)'!K96+'P3(L)'!K96+'P4(R)'!K96+'P5(L)'!K96+'P6(R)'!K96</f>
        <v>81.187383179902866</v>
      </c>
      <c r="H98" s="16">
        <f>'P1(L)'!L96+'P2(R)'!L96+'P3(L)'!L96+'P4(R)'!L96+'P5(L)'!L96+'P6(R)'!L96</f>
        <v>-1.5743880462165771</v>
      </c>
      <c r="I98" s="17">
        <f>'P1(L)'!M96+'P2(R)'!M96+'P3(L)'!M96+'P4(R)'!M96+'P5(L)'!M96+'P6(R)'!M96</f>
        <v>0</v>
      </c>
      <c r="J98" s="17">
        <f>'P1(L)'!N96+'P2(R)'!N96+'P3(L)'!N96+'P4(R)'!N96+'P5(L)'!N96+'P6(R)'!N96</f>
        <v>0</v>
      </c>
      <c r="K98" s="17">
        <f>'P1(L)'!O96+'P2(R)'!O96+'P3(L)'!O96+'P4(R)'!O96+'P5(L)'!O96+'P6(R)'!O96</f>
        <v>8.070253283615898</v>
      </c>
      <c r="L98" s="17">
        <f>'P1(L)'!P96+'P2(R)'!P96+'P3(L)'!P96+'P4(R)'!P96+'P5(L)'!P96+'P6(R)'!P96</f>
        <v>0</v>
      </c>
      <c r="M98" s="17">
        <f>'P1(L)'!Q96+'P2(R)'!Q96+'P3(L)'!Q96+'P4(R)'!Q96+'P5(L)'!Q96+'P6(R)'!Q96</f>
        <v>1.3877787807814457E-16</v>
      </c>
      <c r="N98">
        <f>(0*'P1(L)'!D96+0.02*'P2(R)'!D96+0.09*'P3(L)'!D96+(0.02+0.09)*'P4(R)'!D96+2*0.09*'P5(L)'!D96+(0.02+2*0.09)*'P6(R)'!D96)*COS($C$2/2)</f>
        <v>26.917246142031907</v>
      </c>
      <c r="O98">
        <f>(0*'P1(L)'!E96+0.02*'P2(R)'!E96+0.09*'P3(L)'!E96+(0.02+0.09)*'P4(R)'!E96+2*0.09*'P5(L)'!E96+(0.02+2*0.09)*'P6(R)'!E96)*COS($C$2/2)</f>
        <v>-1.8213072520731793E-14</v>
      </c>
      <c r="P98">
        <f>(0*'P1(L)'!F96+0.02*'P2(R)'!F96+0.09*'P3(L)'!F96+(0.02+0.09)*'P4(R)'!F96+2*0.09*'P5(L)'!F96+(0.02+2*0.09)*'P6(R)'!F96)*COS($C$2/2)</f>
        <v>0.40708385733034214</v>
      </c>
      <c r="Q98">
        <f>(0*'P1(L)'!G96+0.02*'P2(R)'!G96+0.09*'P3(L)'!G96+(0.02+0.09)*'P4(R)'!G96+2*0.09*'P5(L)'!G96+(0.02+2*0.09)*'P6(R)'!G96)*COS($C$2/2)</f>
        <v>29.097700073954659</v>
      </c>
      <c r="R98" s="17">
        <f>(0*'P1(L)'!D96-0.02*'P2(R)'!D96+0.09*'P3(L)'!D96-(0.02+0.09)*'P4(R)'!D96+2*0.09*'P5(L)'!D96-(0.02+2*0.09)*'P6(R)'!D96)*SIN($C$2/2)</f>
        <v>-60.457124687234995</v>
      </c>
      <c r="S98" s="17">
        <f>(0*'P1(L)'!E96-0.02*'P2(R)'!E96+0.09*'P3(L)'!E96-(0.02+0.09)*'P4(R)'!E96+2*0.09*'P5(L)'!E96-(0.02+2*0.09)*'P6(R)'!E96)*SIN($C$2/2)</f>
        <v>10.494945269412145</v>
      </c>
      <c r="T98" s="17">
        <f>(0*'P1(L)'!F96-0.02*'P2(R)'!F96+0.09*'P3(L)'!F96-(0.02+0.09)*'P4(R)'!F96+2*0.09*'P5(L)'!F96-(0.02+2*0.09)*'P6(R)'!F96)*SIN($C$2/2)</f>
        <v>4.7102773760513248E-16</v>
      </c>
      <c r="U98" s="17">
        <f>(0*'P1(L)'!G96-0.02*'P2(R)'!G96+0.09*'P3(L)'!G96-(0.02+0.09)*'P4(R)'!G96+2*0.09*'P5(L)'!G96-(0.02+2*0.09)*'P6(R)'!G96)*SIN($C$2/2)</f>
        <v>12.955130749428932</v>
      </c>
      <c r="V98">
        <f>-('P1(L)'!R96+'P2(R)'!R96+'P3(L)'!R96+'P4(R)'!R96+'P5(L)'!R96+'P6(R)'!R96)</f>
        <v>349.00827080544451</v>
      </c>
      <c r="W98">
        <f t="shared" si="3"/>
        <v>348.98337880053867</v>
      </c>
      <c r="X98">
        <f t="shared" si="4"/>
        <v>56.42203007331689</v>
      </c>
      <c r="Y98">
        <f t="shared" si="5"/>
        <v>-37.007048668393921</v>
      </c>
    </row>
    <row r="99" spans="2:25">
      <c r="B99" s="17">
        <f xml:space="preserve"> -('P1(L)'!D97*SIN(Resultados!$C$2/2)+'P3(L)'!D97*SIN(Resultados!$C$2/2)+'P5(L)'!D97*SIN(Resultados!$C$2/2))+('P2(R)'!D97*SIN(Resultados!$C$2/2)+'P4(R)'!D97*SIN(Resultados!$C$2/2)+'P6(R)'!D97*SIN(Resultados!$C$2/2))-('P1(L)'!G97*COS(Resultados!$C$2/2)+'P3(L)'!G97*COS(Resultados!$C$2/2)+'P5(L)'!G97*COS(Resultados!$C$2/2))-('P2(R)'!G97*COS(Resultados!$C$2/2)+'P4(R)'!G97*COS(Resultados!$C$2/2)+'P6(R)'!G97*COS(Resultados!$C$2/2))</f>
        <v>1.7053025658242404E-13</v>
      </c>
      <c r="C99" s="17">
        <f>-('P1(L)'!E97*SIN(Resultados!$C$2/2)+'P3(L)'!E97*SIN(Resultados!$C$2/2)+'P5(L)'!E97*SIN(Resultados!$C$2/2))+('P2(R)'!E97*SIN(Resultados!$C$2/2)+'P4(R)'!E97*SIN(Resultados!$C$2/2)+'P6(R)'!E97*SIN(Resultados!$C$2/2))</f>
        <v>1.5631940186722204E-13</v>
      </c>
      <c r="D99" s="17">
        <f>-('P1(L)'!F97*SIN(Resultados!$C$2/2)+'P3(L)'!F97*SIN(Resultados!$C$2/2)+'P5(L)'!F97*SIN(Resultados!$C$2/2))+('P2(R)'!F97*SIN(Resultados!$C$2/2)+'P4(R)'!F97*SIN(Resultados!$C$2/2)+'P6(R)'!F97*SIN(Resultados!$C$2/2))</f>
        <v>4.6629367034256575E-15</v>
      </c>
      <c r="E99" s="17">
        <f>'P1(L)'!D97*COS(Resultados!$C$2/2)+'P3(L)'!D97*COS(Resultados!$C$2/2)+'P5(L)'!D97*COS(Resultados!$C$2/2)+'P2(R)'!D97*COS(Resultados!$C$2/2)+'P4(R)'!D97*COS(Resultados!$C$2/2)+'P6(R)'!D97*COS(Resultados!$C$2/2)-'P1(L)'!G97*SIN(Resultados!$C$2/2)-'P3(L)'!G97*SIN(Resultados!$C$2/2)-'P5(L)'!G97*SIN(Resultados!$C$2/2)+'P2(R)'!G97*SIN(Resultados!$C$2/2)+'P4(R)'!G97*SIN(Resultados!$C$2/2)+'P6(R)'!G97*SIN(Resultados!$C$2/2)</f>
        <v>3.4106051316484809E-13</v>
      </c>
      <c r="F99" s="16">
        <f>'P1(L)'!J97+'P2(R)'!J97+'P3(L)'!J97+'P4(R)'!J97+'P5(L)'!J97+'P6(R)'!J97</f>
        <v>309.77985668401925</v>
      </c>
      <c r="G99" s="16">
        <f>'P1(L)'!K97+'P2(R)'!K97+'P3(L)'!K97+'P4(R)'!K97+'P5(L)'!K97+'P6(R)'!K97</f>
        <v>91.420049107538887</v>
      </c>
      <c r="H99" s="16">
        <f>'P1(L)'!L97+'P2(R)'!L97+'P3(L)'!L97+'P4(R)'!L97+'P5(L)'!L97+'P6(R)'!L97</f>
        <v>-1.5963770645025024</v>
      </c>
      <c r="I99" s="17">
        <f>'P1(L)'!M97+'P2(R)'!M97+'P3(L)'!M97+'P4(R)'!M97+'P5(L)'!M97+'P6(R)'!M97</f>
        <v>0</v>
      </c>
      <c r="J99" s="17">
        <f>'P1(L)'!N97+'P2(R)'!N97+'P3(L)'!N97+'P4(R)'!N97+'P5(L)'!N97+'P6(R)'!N97</f>
        <v>0</v>
      </c>
      <c r="K99" s="17">
        <f>'P1(L)'!O97+'P2(R)'!O97+'P3(L)'!O97+'P4(R)'!O97+'P5(L)'!O97+'P6(R)'!O97</f>
        <v>7.5606950842054959</v>
      </c>
      <c r="L99" s="17">
        <f>'P1(L)'!P97+'P2(R)'!P97+'P3(L)'!P97+'P4(R)'!P97+'P5(L)'!P97+'P6(R)'!P97</f>
        <v>9.7144514654701197E-16</v>
      </c>
      <c r="M99" s="17">
        <f>'P1(L)'!Q97+'P2(R)'!Q97+'P3(L)'!Q97+'P4(R)'!Q97+'P5(L)'!Q97+'P6(R)'!Q97</f>
        <v>0</v>
      </c>
      <c r="N99">
        <f>(0*'P1(L)'!D97+0.02*'P2(R)'!D97+0.09*'P3(L)'!D97+(0.02+0.09)*'P4(R)'!D97+2*0.09*'P5(L)'!D97+(0.02+2*0.09)*'P6(R)'!D97)*COS($C$2/2)</f>
        <v>23.716275559486402</v>
      </c>
      <c r="O99">
        <f>(0*'P1(L)'!E97+0.02*'P2(R)'!E97+0.09*'P3(L)'!E97+(0.02+0.09)*'P4(R)'!E97+2*0.09*'P5(L)'!E97+(0.02+2*0.09)*'P6(R)'!E97)*COS($C$2/2)</f>
        <v>1.7585035537258281E-14</v>
      </c>
      <c r="P99">
        <f>(0*'P1(L)'!F97+0.02*'P2(R)'!F97+0.09*'P3(L)'!F97+(0.02+0.09)*'P4(R)'!F97+2*0.09*'P5(L)'!F97+(0.02+2*0.09)*'P6(R)'!F97)*COS($C$2/2)</f>
        <v>0.40708385733034302</v>
      </c>
      <c r="Q99">
        <f>(0*'P1(L)'!G97+0.02*'P2(R)'!G97+0.09*'P3(L)'!G97+(0.02+0.09)*'P4(R)'!G97+2*0.09*'P5(L)'!G97+(0.02+2*0.09)*'P6(R)'!G97)*COS($C$2/2)</f>
        <v>29.73584184330517</v>
      </c>
      <c r="R99" s="17">
        <f>(0*'P1(L)'!D97-0.02*'P2(R)'!D97+0.09*'P3(L)'!D97-(0.02+0.09)*'P4(R)'!D97+2*0.09*'P5(L)'!D97-(0.02+2*0.09)*'P6(R)'!D97)*SIN($C$2/2)</f>
        <v>-61.783010115282742</v>
      </c>
      <c r="S99" s="17">
        <f>(0*'P1(L)'!E97-0.02*'P2(R)'!E97+0.09*'P3(L)'!E97-(0.02+0.09)*'P4(R)'!E97+2*0.09*'P5(L)'!E97-(0.02+2*0.09)*'P6(R)'!E97)*SIN($C$2/2)</f>
        <v>11.655817558656542</v>
      </c>
      <c r="T99" s="17">
        <f>(0*'P1(L)'!F97-0.02*'P2(R)'!F97+0.09*'P3(L)'!F97-(0.02+0.09)*'P4(R)'!F97+2*0.09*'P5(L)'!F97-(0.02+2*0.09)*'P6(R)'!F97)*SIN($C$2/2)</f>
        <v>-6.6728929494060437E-16</v>
      </c>
      <c r="U99" s="17">
        <f>(0*'P1(L)'!G97-0.02*'P2(R)'!G97+0.09*'P3(L)'!G97-(0.02+0.09)*'P4(R)'!G97+2*0.09*'P5(L)'!G97-(0.02+2*0.09)*'P6(R)'!G97)*SIN($C$2/2)</f>
        <v>11.414520235146114</v>
      </c>
      <c r="V99">
        <f>-('P1(L)'!R97+'P2(R)'!R97+'P3(L)'!R97+'P4(R)'!R97+'P5(L)'!R97+'P6(R)'!R97)</f>
        <v>399.62210409907811</v>
      </c>
      <c r="W99">
        <f t="shared" si="3"/>
        <v>399.60352872705562</v>
      </c>
      <c r="X99">
        <f t="shared" si="4"/>
        <v>53.859201260121935</v>
      </c>
      <c r="Y99">
        <f t="shared" si="5"/>
        <v>-38.712672321480085</v>
      </c>
    </row>
    <row r="100" spans="2:25">
      <c r="B100" s="17">
        <f xml:space="preserve"> -('P1(L)'!D98*SIN(Resultados!$C$2/2)+'P3(L)'!D98*SIN(Resultados!$C$2/2)+'P5(L)'!D98*SIN(Resultados!$C$2/2))+('P2(R)'!D98*SIN(Resultados!$C$2/2)+'P4(R)'!D98*SIN(Resultados!$C$2/2)+'P6(R)'!D98*SIN(Resultados!$C$2/2))-('P1(L)'!G98*COS(Resultados!$C$2/2)+'P3(L)'!G98*COS(Resultados!$C$2/2)+'P5(L)'!G98*COS(Resultados!$C$2/2))-('P2(R)'!G98*COS(Resultados!$C$2/2)+'P4(R)'!G98*COS(Resultados!$C$2/2)+'P6(R)'!G98*COS(Resultados!$C$2/2))</f>
        <v>1.7053025658242404E-13</v>
      </c>
      <c r="C100" s="17">
        <f>-('P1(L)'!E98*SIN(Resultados!$C$2/2)+'P3(L)'!E98*SIN(Resultados!$C$2/2)+'P5(L)'!E98*SIN(Resultados!$C$2/2))+('P2(R)'!E98*SIN(Resultados!$C$2/2)+'P4(R)'!E98*SIN(Resultados!$C$2/2)+'P6(R)'!E98*SIN(Resultados!$C$2/2))</f>
        <v>3.1974423109204508E-14</v>
      </c>
      <c r="D100" s="17">
        <f>-('P1(L)'!F98*SIN(Resultados!$C$2/2)+'P3(L)'!F98*SIN(Resultados!$C$2/2)+'P5(L)'!F98*SIN(Resultados!$C$2/2))+('P2(R)'!F98*SIN(Resultados!$C$2/2)+'P4(R)'!F98*SIN(Resultados!$C$2/2)+'P6(R)'!F98*SIN(Resultados!$C$2/2))</f>
        <v>1.5543122344752192E-15</v>
      </c>
      <c r="E100" s="17">
        <f>'P1(L)'!D98*COS(Resultados!$C$2/2)+'P3(L)'!D98*COS(Resultados!$C$2/2)+'P5(L)'!D98*COS(Resultados!$C$2/2)+'P2(R)'!D98*COS(Resultados!$C$2/2)+'P4(R)'!D98*COS(Resultados!$C$2/2)+'P6(R)'!D98*COS(Resultados!$C$2/2)-'P1(L)'!G98*SIN(Resultados!$C$2/2)-'P3(L)'!G98*SIN(Resultados!$C$2/2)-'P5(L)'!G98*SIN(Resultados!$C$2/2)+'P2(R)'!G98*SIN(Resultados!$C$2/2)+'P4(R)'!G98*SIN(Resultados!$C$2/2)+'P6(R)'!G98*SIN(Resultados!$C$2/2)</f>
        <v>0</v>
      </c>
      <c r="F100" s="16">
        <f>'P1(L)'!J98+'P2(R)'!J98+'P3(L)'!J98+'P4(R)'!J98+'P5(L)'!J98+'P6(R)'!J98</f>
        <v>348.42229373361164</v>
      </c>
      <c r="G100" s="16">
        <f>'P1(L)'!K98+'P2(R)'!K98+'P3(L)'!K98+'P4(R)'!K98+'P5(L)'!K98+'P6(R)'!K98</f>
        <v>100.29979841090756</v>
      </c>
      <c r="H100" s="16">
        <f>'P1(L)'!L98+'P2(R)'!L98+'P3(L)'!L98+'P4(R)'!L98+'P5(L)'!L98+'P6(R)'!L98</f>
        <v>-1.5385610404882537</v>
      </c>
      <c r="I100" s="17">
        <f>'P1(L)'!M98+'P2(R)'!M98+'P3(L)'!M98+'P4(R)'!M98+'P5(L)'!M98+'P6(R)'!M98</f>
        <v>0</v>
      </c>
      <c r="J100" s="17">
        <f>'P1(L)'!N98+'P2(R)'!N98+'P3(L)'!N98+'P4(R)'!N98+'P5(L)'!N98+'P6(R)'!N98</f>
        <v>0</v>
      </c>
      <c r="K100" s="17">
        <f>'P1(L)'!O98+'P2(R)'!O98+'P3(L)'!O98+'P4(R)'!O98+'P5(L)'!O98+'P6(R)'!O98</f>
        <v>6.8649674793135649</v>
      </c>
      <c r="L100" s="17">
        <f>'P1(L)'!P98+'P2(R)'!P98+'P3(L)'!P98+'P4(R)'!P98+'P5(L)'!P98+'P6(R)'!P98</f>
        <v>-4.7184478546569153E-16</v>
      </c>
      <c r="M100" s="17">
        <f>'P1(L)'!Q98+'P2(R)'!Q98+'P3(L)'!Q98+'P4(R)'!Q98+'P5(L)'!Q98+'P6(R)'!Q98</f>
        <v>-1.0408340855860843E-16</v>
      </c>
      <c r="N100">
        <f>(0*'P1(L)'!D98+0.02*'P2(R)'!D98+0.09*'P3(L)'!D98+(0.02+0.09)*'P4(R)'!D98+2*0.09*'P5(L)'!D98+(0.02+2*0.09)*'P6(R)'!D98)*COS($C$2/2)</f>
        <v>20.45030031413032</v>
      </c>
      <c r="O100">
        <f>(0*'P1(L)'!E98+0.02*'P2(R)'!E98+0.09*'P3(L)'!E98+(0.02+0.09)*'P4(R)'!E98+2*0.09*'P5(L)'!E98+(0.02+2*0.09)*'P6(R)'!E98)*COS($C$2/2)</f>
        <v>2.5121479338940403E-15</v>
      </c>
      <c r="P100">
        <f>(0*'P1(L)'!F98+0.02*'P2(R)'!F98+0.09*'P3(L)'!F98+(0.02+0.09)*'P4(R)'!F98+2*0.09*'P5(L)'!F98+(0.02+2*0.09)*'P6(R)'!F98)*COS($C$2/2)</f>
        <v>0.38929233935993196</v>
      </c>
      <c r="Q100">
        <f>(0*'P1(L)'!G98+0.02*'P2(R)'!G98+0.09*'P3(L)'!G98+(0.02+0.09)*'P4(R)'!G98+2*0.09*'P5(L)'!G98+(0.02+2*0.09)*'P6(R)'!G98)*COS($C$2/2)</f>
        <v>30.292479737076253</v>
      </c>
      <c r="R100" s="17">
        <f>(0*'P1(L)'!D98-0.02*'P2(R)'!D98+0.09*'P3(L)'!D98-(0.02+0.09)*'P4(R)'!D98+2*0.09*'P5(L)'!D98-(0.02+2*0.09)*'P6(R)'!D98)*SIN($C$2/2)</f>
        <v>-62.939552607088793</v>
      </c>
      <c r="S100" s="17">
        <f>(0*'P1(L)'!E98-0.02*'P2(R)'!E98+0.09*'P3(L)'!E98-(0.02+0.09)*'P4(R)'!E98+2*0.09*'P5(L)'!E98-(0.02+2*0.09)*'P6(R)'!E98)*SIN($C$2/2)</f>
        <v>12.688986271591709</v>
      </c>
      <c r="T100" s="17">
        <f>(0*'P1(L)'!F98-0.02*'P2(R)'!F98+0.09*'P3(L)'!F98-(0.02+0.09)*'P4(R)'!F98+2*0.09*'P5(L)'!F98-(0.02+2*0.09)*'P6(R)'!F98)*SIN($C$2/2)</f>
        <v>-2.1588771306901904E-16</v>
      </c>
      <c r="U100" s="17">
        <f>(0*'P1(L)'!G98-0.02*'P2(R)'!G98+0.09*'P3(L)'!G98-(0.02+0.09)*'P4(R)'!G98+2*0.09*'P5(L)'!G98-(0.02+2*0.09)*'P6(R)'!G98)*SIN($C$2/2)</f>
        <v>9.8426233143122843</v>
      </c>
      <c r="V100">
        <f>-('P1(L)'!R98+'P2(R)'!R98+'P3(L)'!R98+'P4(R)'!R98+'P5(L)'!R98+'P6(R)'!R98)</f>
        <v>447.19369064113079</v>
      </c>
      <c r="W100">
        <f t="shared" si="3"/>
        <v>447.18353110403092</v>
      </c>
      <c r="X100">
        <f t="shared" si="4"/>
        <v>51.132072390566506</v>
      </c>
      <c r="Y100">
        <f t="shared" si="5"/>
        <v>-40.407943021184799</v>
      </c>
    </row>
    <row r="101" spans="2:25">
      <c r="B101" s="17">
        <f xml:space="preserve"> -('P1(L)'!D99*SIN(Resultados!$C$2/2)+'P3(L)'!D99*SIN(Resultados!$C$2/2)+'P5(L)'!D99*SIN(Resultados!$C$2/2))+('P2(R)'!D99*SIN(Resultados!$C$2/2)+'P4(R)'!D99*SIN(Resultados!$C$2/2)+'P6(R)'!D99*SIN(Resultados!$C$2/2))-('P1(L)'!G99*COS(Resultados!$C$2/2)+'P3(L)'!G99*COS(Resultados!$C$2/2)+'P5(L)'!G99*COS(Resultados!$C$2/2))-('P2(R)'!G99*COS(Resultados!$C$2/2)+'P4(R)'!G99*COS(Resultados!$C$2/2)+'P6(R)'!G99*COS(Resultados!$C$2/2))</f>
        <v>-2.1316282072803006E-13</v>
      </c>
      <c r="C101" s="17">
        <f>-('P1(L)'!E99*SIN(Resultados!$C$2/2)+'P3(L)'!E99*SIN(Resultados!$C$2/2)+'P5(L)'!E99*SIN(Resultados!$C$2/2))+('P2(R)'!E99*SIN(Resultados!$C$2/2)+'P4(R)'!E99*SIN(Resultados!$C$2/2)+'P6(R)'!E99*SIN(Resultados!$C$2/2))</f>
        <v>-1.3145040611561853E-13</v>
      </c>
      <c r="D101" s="17">
        <f>-('P1(L)'!F99*SIN(Resultados!$C$2/2)+'P3(L)'!F99*SIN(Resultados!$C$2/2)+'P5(L)'!F99*SIN(Resultados!$C$2/2))+('P2(R)'!F99*SIN(Resultados!$C$2/2)+'P4(R)'!F99*SIN(Resultados!$C$2/2)+'P6(R)'!F99*SIN(Resultados!$C$2/2))</f>
        <v>-5.2180482157382357E-15</v>
      </c>
      <c r="E101" s="17">
        <f>'P1(L)'!D99*COS(Resultados!$C$2/2)+'P3(L)'!D99*COS(Resultados!$C$2/2)+'P5(L)'!D99*COS(Resultados!$C$2/2)+'P2(R)'!D99*COS(Resultados!$C$2/2)+'P4(R)'!D99*COS(Resultados!$C$2/2)+'P6(R)'!D99*COS(Resultados!$C$2/2)-'P1(L)'!G99*SIN(Resultados!$C$2/2)-'P3(L)'!G99*SIN(Resultados!$C$2/2)-'P5(L)'!G99*SIN(Resultados!$C$2/2)+'P2(R)'!G99*SIN(Resultados!$C$2/2)+'P4(R)'!G99*SIN(Resultados!$C$2/2)+'P6(R)'!G99*SIN(Resultados!$C$2/2)</f>
        <v>-3.836930773104541E-13</v>
      </c>
      <c r="F101" s="16">
        <f>'P1(L)'!J99+'P2(R)'!J99+'P3(L)'!J99+'P4(R)'!J99+'P5(L)'!J99+'P6(R)'!J99</f>
        <v>384.67956499999997</v>
      </c>
      <c r="G101" s="16">
        <f>'P1(L)'!K99+'P2(R)'!K99+'P3(L)'!K99+'P4(R)'!K99+'P5(L)'!K99+'P6(R)'!K99</f>
        <v>107.63322273527625</v>
      </c>
      <c r="H101" s="16">
        <f>'P1(L)'!L99+'P2(R)'!L99+'P3(L)'!L99+'P4(R)'!L99+'P5(L)'!L99+'P6(R)'!L99</f>
        <v>-1.404473538210492</v>
      </c>
      <c r="I101" s="17">
        <f>'P1(L)'!M99+'P2(R)'!M99+'P3(L)'!M99+'P4(R)'!M99+'P5(L)'!M99+'P6(R)'!M99</f>
        <v>0</v>
      </c>
      <c r="J101" s="17">
        <f>'P1(L)'!N99+'P2(R)'!N99+'P3(L)'!N99+'P4(R)'!N99+'P5(L)'!N99+'P6(R)'!N99</f>
        <v>4.4408920985006262E-15</v>
      </c>
      <c r="K101" s="17">
        <f>'P1(L)'!O99+'P2(R)'!O99+'P3(L)'!O99+'P4(R)'!O99+'P5(L)'!O99+'P6(R)'!O99</f>
        <v>6.0002015915601277</v>
      </c>
      <c r="L101" s="17">
        <f>'P1(L)'!P99+'P2(R)'!P99+'P3(L)'!P99+'P4(R)'!P99+'P5(L)'!P99+'P6(R)'!P99</f>
        <v>0</v>
      </c>
      <c r="M101" s="17">
        <f>'P1(L)'!Q99+'P2(R)'!Q99+'P3(L)'!Q99+'P4(R)'!Q99+'P5(L)'!Q99+'P6(R)'!Q99</f>
        <v>0</v>
      </c>
      <c r="N101">
        <f>(0*'P1(L)'!D99+0.02*'P2(R)'!D99+0.09*'P3(L)'!D99+(0.02+0.09)*'P4(R)'!D99+2*0.09*'P5(L)'!D99+(0.02+2*0.09)*'P6(R)'!D99)*COS($C$2/2)</f>
        <v>17.128272217096161</v>
      </c>
      <c r="O101">
        <f>(0*'P1(L)'!E99+0.02*'P2(R)'!E99+0.09*'P3(L)'!E99+(0.02+0.09)*'P4(R)'!E99+2*0.09*'P5(L)'!E99+(0.02+2*0.09)*'P6(R)'!E99)*COS($C$2/2)</f>
        <v>-1.0676628719049671E-14</v>
      </c>
      <c r="P101">
        <f>(0*'P1(L)'!F99+0.02*'P2(R)'!F99+0.09*'P3(L)'!F99+(0.02+0.09)*'P4(R)'!F99+2*0.09*'P5(L)'!F99+(0.02+2*0.09)*'P6(R)'!F99)*COS($C$2/2)</f>
        <v>0.35448687812759233</v>
      </c>
      <c r="Q101">
        <f>(0*'P1(L)'!G99+0.02*'P2(R)'!G99+0.09*'P3(L)'!G99+(0.02+0.09)*'P4(R)'!G99+2*0.09*'P5(L)'!G99+(0.02+2*0.09)*'P6(R)'!G99)*COS($C$2/2)</f>
        <v>30.766088049492428</v>
      </c>
      <c r="R101" s="17">
        <f>(0*'P1(L)'!D99-0.02*'P2(R)'!D99+0.09*'P3(L)'!D99-(0.02+0.09)*'P4(R)'!D99+2*0.09*'P5(L)'!D99-(0.02+2*0.09)*'P6(R)'!D99)*SIN($C$2/2)</f>
        <v>-63.923582160073437</v>
      </c>
      <c r="S101" s="17">
        <f>(0*'P1(L)'!E99-0.02*'P2(R)'!E99+0.09*'P3(L)'!E99-(0.02+0.09)*'P4(R)'!E99+2*0.09*'P5(L)'!E99-(0.02+2*0.09)*'P6(R)'!E99)*SIN($C$2/2)</f>
        <v>13.58313179559423</v>
      </c>
      <c r="T101" s="17">
        <f>(0*'P1(L)'!F99-0.02*'P2(R)'!F99+0.09*'P3(L)'!F99-(0.02+0.09)*'P4(R)'!F99+2*0.09*'P5(L)'!F99-(0.02+2*0.09)*'P6(R)'!F99)*SIN($C$2/2)</f>
        <v>6.4766313920705712E-16</v>
      </c>
      <c r="U101" s="17">
        <f>(0*'P1(L)'!G99-0.02*'P2(R)'!G99+0.09*'P3(L)'!G99-(0.02+0.09)*'P4(R)'!G99+2*0.09*'P5(L)'!G99-(0.02+2*0.09)*'P6(R)'!G99)*SIN($C$2/2)</f>
        <v>8.2437484471263129</v>
      </c>
      <c r="V101">
        <f>-('P1(L)'!R99+'P2(R)'!R99+'P3(L)'!R99+'P4(R)'!R99+'P5(L)'!R99+'P6(R)'!R99)</f>
        <v>490.90888966879237</v>
      </c>
      <c r="W101">
        <f t="shared" si="3"/>
        <v>490.90831419706575</v>
      </c>
      <c r="X101">
        <f t="shared" si="4"/>
        <v>48.248847144716166</v>
      </c>
      <c r="Y101">
        <f t="shared" si="5"/>
        <v>-42.096701917352895</v>
      </c>
    </row>
    <row r="102" spans="2:25">
      <c r="B102" s="17">
        <f xml:space="preserve"> -('P1(L)'!D100*SIN(Resultados!$C$2/2)+'P3(L)'!D100*SIN(Resultados!$C$2/2)+'P5(L)'!D100*SIN(Resultados!$C$2/2))+('P2(R)'!D100*SIN(Resultados!$C$2/2)+'P4(R)'!D100*SIN(Resultados!$C$2/2)+'P6(R)'!D100*SIN(Resultados!$C$2/2))-('P1(L)'!G100*COS(Resultados!$C$2/2)+'P3(L)'!G100*COS(Resultados!$C$2/2)+'P5(L)'!G100*COS(Resultados!$C$2/2))-('P2(R)'!G100*COS(Resultados!$C$2/2)+'P4(R)'!G100*COS(Resultados!$C$2/2)+'P6(R)'!G100*COS(Resultados!$C$2/2))</f>
        <v>-1.4210854715202004E-14</v>
      </c>
      <c r="C102" s="17">
        <f>-('P1(L)'!E100*SIN(Resultados!$C$2/2)+'P3(L)'!E100*SIN(Resultados!$C$2/2)+'P5(L)'!E100*SIN(Resultados!$C$2/2))+('P2(R)'!E100*SIN(Resultados!$C$2/2)+'P4(R)'!E100*SIN(Resultados!$C$2/2)+'P6(R)'!E100*SIN(Resultados!$C$2/2))</f>
        <v>-9.5923269327613525E-14</v>
      </c>
      <c r="D102" s="17">
        <f>-('P1(L)'!F100*SIN(Resultados!$C$2/2)+'P3(L)'!F100*SIN(Resultados!$C$2/2)+'P5(L)'!F100*SIN(Resultados!$C$2/2))+('P2(R)'!F100*SIN(Resultados!$C$2/2)+'P4(R)'!F100*SIN(Resultados!$C$2/2)+'P6(R)'!F100*SIN(Resultados!$C$2/2))</f>
        <v>5.5511151231257827E-16</v>
      </c>
      <c r="E102" s="17">
        <f>'P1(L)'!D100*COS(Resultados!$C$2/2)+'P3(L)'!D100*COS(Resultados!$C$2/2)+'P5(L)'!D100*COS(Resultados!$C$2/2)+'P2(R)'!D100*COS(Resultados!$C$2/2)+'P4(R)'!D100*COS(Resultados!$C$2/2)+'P6(R)'!D100*COS(Resultados!$C$2/2)-'P1(L)'!G100*SIN(Resultados!$C$2/2)-'P3(L)'!G100*SIN(Resultados!$C$2/2)-'P5(L)'!G100*SIN(Resultados!$C$2/2)+'P2(R)'!G100*SIN(Resultados!$C$2/2)+'P4(R)'!G100*SIN(Resultados!$C$2/2)+'P6(R)'!G100*SIN(Resultados!$C$2/2)</f>
        <v>0</v>
      </c>
      <c r="F102" s="16">
        <f>'P1(L)'!J100+'P2(R)'!J100+'P3(L)'!J100+'P4(R)'!J100+'P5(L)'!J100+'P6(R)'!J100</f>
        <v>418.04404726332268</v>
      </c>
      <c r="G102" s="16">
        <f>'P1(L)'!K100+'P2(R)'!K100+'P3(L)'!K100+'P4(R)'!K100+'P5(L)'!K100+'P6(R)'!K100</f>
        <v>113.27394918822282</v>
      </c>
      <c r="H102" s="16">
        <f>'P1(L)'!L100+'P2(R)'!L100+'P3(L)'!L100+'P4(R)'!L100+'P5(L)'!L100+'P6(R)'!L100</f>
        <v>-1.2023767079297776</v>
      </c>
      <c r="I102" s="17">
        <f>'P1(L)'!M100+'P2(R)'!M100+'P3(L)'!M100+'P4(R)'!M100+'P5(L)'!M100+'P6(R)'!M100</f>
        <v>0</v>
      </c>
      <c r="J102" s="17">
        <f>'P1(L)'!N100+'P2(R)'!N100+'P3(L)'!N100+'P4(R)'!N100+'P5(L)'!N100+'P6(R)'!N100</f>
        <v>3.5527136788005009E-15</v>
      </c>
      <c r="K102" s="17">
        <f>'P1(L)'!O100+'P2(R)'!O100+'P3(L)'!O100+'P4(R)'!O100+'P5(L)'!O100+'P6(R)'!O100</f>
        <v>4.9876908270950819</v>
      </c>
      <c r="L102" s="17">
        <f>'P1(L)'!P100+'P2(R)'!P100+'P3(L)'!P100+'P4(R)'!P100+'P5(L)'!P100+'P6(R)'!P100</f>
        <v>0</v>
      </c>
      <c r="M102" s="17">
        <f>'P1(L)'!Q100+'P2(R)'!Q100+'P3(L)'!Q100+'P4(R)'!Q100+'P5(L)'!Q100+'P6(R)'!Q100</f>
        <v>-1.1102230246251565E-16</v>
      </c>
      <c r="N102">
        <f>(0*'P1(L)'!D100+0.02*'P2(R)'!D100+0.09*'P3(L)'!D100+(0.02+0.09)*'P4(R)'!D100+2*0.09*'P5(L)'!D100+(0.02+2*0.09)*'P6(R)'!D100)*COS($C$2/2)</f>
        <v>13.759296716486645</v>
      </c>
      <c r="O102">
        <f>(0*'P1(L)'!E100+0.02*'P2(R)'!E100+0.09*'P3(L)'!E100+(0.02+0.09)*'P4(R)'!E100+2*0.09*'P5(L)'!E100+(0.02+2*0.09)*'P6(R)'!E100)*COS($C$2/2)</f>
        <v>6.2803698347351005E-15</v>
      </c>
      <c r="P102">
        <f>(0*'P1(L)'!F100+0.02*'P2(R)'!F100+0.09*'P3(L)'!F100+(0.02+0.09)*'P4(R)'!F100+2*0.09*'P5(L)'!F100+(0.02+2*0.09)*'P6(R)'!F100)*COS($C$2/2)</f>
        <v>0.30418863930431261</v>
      </c>
      <c r="Q102">
        <f>(0*'P1(L)'!G100+0.02*'P2(R)'!G100+0.09*'P3(L)'!G100+(0.02+0.09)*'P4(R)'!G100+2*0.09*'P5(L)'!G100+(0.02+2*0.09)*'P6(R)'!G100)*COS($C$2/2)</f>
        <v>31.155368653089507</v>
      </c>
      <c r="R102" s="17">
        <f>(0*'P1(L)'!D100-0.02*'P2(R)'!D100+0.09*'P3(L)'!D100-(0.02+0.09)*'P4(R)'!D100+2*0.09*'P5(L)'!D100-(0.02+2*0.09)*'P6(R)'!D100)*SIN($C$2/2)</f>
        <v>-64.732401617631126</v>
      </c>
      <c r="S102" s="17">
        <f>(0*'P1(L)'!E100-0.02*'P2(R)'!E100+0.09*'P3(L)'!E100-(0.02+0.09)*'P4(R)'!E100+2*0.09*'P5(L)'!E100-(0.02+2*0.09)*'P6(R)'!E100)*SIN($C$2/2)</f>
        <v>14.328457685191127</v>
      </c>
      <c r="T102" s="17">
        <f>(0*'P1(L)'!F100-0.02*'P2(R)'!F100+0.09*'P3(L)'!F100-(0.02+0.09)*'P4(R)'!F100+2*0.09*'P5(L)'!F100-(0.02+2*0.09)*'P6(R)'!F100)*SIN($C$2/2)</f>
        <v>-4.219623482712645E-16</v>
      </c>
      <c r="U102" s="17">
        <f>(0*'P1(L)'!G100-0.02*'P2(R)'!G100+0.09*'P3(L)'!G100-(0.02+0.09)*'P4(R)'!G100+2*0.09*'P5(L)'!G100-(0.02+2*0.09)*'P6(R)'!G100)*SIN($C$2/2)</f>
        <v>6.6222780384626923</v>
      </c>
      <c r="V102">
        <f>-('P1(L)'!R100+'P2(R)'!R100+'P3(L)'!R100+'P4(R)'!R100+'P5(L)'!R100+'P6(R)'!R100)</f>
        <v>530.10650886431233</v>
      </c>
      <c r="W102">
        <f t="shared" si="3"/>
        <v>530.11561974361564</v>
      </c>
      <c r="X102">
        <f t="shared" si="4"/>
        <v>45.21885400888047</v>
      </c>
      <c r="Y102">
        <f t="shared" si="5"/>
        <v>-43.781665893977305</v>
      </c>
    </row>
    <row r="103" spans="2:25">
      <c r="B103" s="17">
        <f xml:space="preserve"> -('P1(L)'!D101*SIN(Resultados!$C$2/2)+'P3(L)'!D101*SIN(Resultados!$C$2/2)+'P5(L)'!D101*SIN(Resultados!$C$2/2))+('P2(R)'!D101*SIN(Resultados!$C$2/2)+'P4(R)'!D101*SIN(Resultados!$C$2/2)+'P6(R)'!D101*SIN(Resultados!$C$2/2))-('P1(L)'!G101*COS(Resultados!$C$2/2)+'P3(L)'!G101*COS(Resultados!$C$2/2)+'P5(L)'!G101*COS(Resultados!$C$2/2))-('P2(R)'!G101*COS(Resultados!$C$2/2)+'P4(R)'!G101*COS(Resultados!$C$2/2)+'P6(R)'!G101*COS(Resultados!$C$2/2))</f>
        <v>-2.2026824808563106E-13</v>
      </c>
      <c r="C103" s="17">
        <f>-('P1(L)'!E101*SIN(Resultados!$C$2/2)+'P3(L)'!E101*SIN(Resultados!$C$2/2)+'P5(L)'!E101*SIN(Resultados!$C$2/2))+('P2(R)'!E101*SIN(Resultados!$C$2/2)+'P4(R)'!E101*SIN(Resultados!$C$2/2)+'P6(R)'!E101*SIN(Resultados!$C$2/2))</f>
        <v>6.3948846218409017E-14</v>
      </c>
      <c r="D103" s="17">
        <f>-('P1(L)'!F101*SIN(Resultados!$C$2/2)+'P3(L)'!F101*SIN(Resultados!$C$2/2)+'P5(L)'!F101*SIN(Resultados!$C$2/2))+('P2(R)'!F101*SIN(Resultados!$C$2/2)+'P4(R)'!F101*SIN(Resultados!$C$2/2)+'P6(R)'!F101*SIN(Resultados!$C$2/2))</f>
        <v>-6.0507154842071031E-15</v>
      </c>
      <c r="E103" s="17">
        <f>'P1(L)'!D101*COS(Resultados!$C$2/2)+'P3(L)'!D101*COS(Resultados!$C$2/2)+'P5(L)'!D101*COS(Resultados!$C$2/2)+'P2(R)'!D101*COS(Resultados!$C$2/2)+'P4(R)'!D101*COS(Resultados!$C$2/2)+'P6(R)'!D101*COS(Resultados!$C$2/2)-'P1(L)'!G101*SIN(Resultados!$C$2/2)-'P3(L)'!G101*SIN(Resultados!$C$2/2)-'P5(L)'!G101*SIN(Resultados!$C$2/2)+'P2(R)'!G101*SIN(Resultados!$C$2/2)+'P4(R)'!G101*SIN(Resultados!$C$2/2)+'P6(R)'!G101*SIN(Resultados!$C$2/2)</f>
        <v>0</v>
      </c>
      <c r="F103" s="16">
        <f>'P1(L)'!J101+'P2(R)'!J101+'P3(L)'!J101+'P4(R)'!J101+'P5(L)'!J101+'P6(R)'!J101</f>
        <v>448.10474081422285</v>
      </c>
      <c r="G103" s="16">
        <f>'P1(L)'!K101+'P2(R)'!K101+'P3(L)'!K101+'P4(R)'!K101+'P5(L)'!K101+'P6(R)'!K101</f>
        <v>117.12612607250546</v>
      </c>
      <c r="H103" s="16">
        <f>'P1(L)'!L101+'P2(R)'!L101+'P3(L)'!L101+'P4(R)'!L101+'P5(L)'!L101+'P6(R)'!L101</f>
        <v>-0.94456827743344618</v>
      </c>
      <c r="I103" s="17">
        <f>'P1(L)'!M101+'P2(R)'!M101+'P3(L)'!M101+'P4(R)'!M101+'P5(L)'!M101+'P6(R)'!M101</f>
        <v>0</v>
      </c>
      <c r="J103" s="17">
        <f>'P1(L)'!N101+'P2(R)'!N101+'P3(L)'!N101+'P4(R)'!N101+'P5(L)'!N101+'P6(R)'!N101</f>
        <v>-3.5527136788005009E-15</v>
      </c>
      <c r="K103" s="17">
        <f>'P1(L)'!O101+'P2(R)'!O101+'P3(L)'!O101+'P4(R)'!O101+'P5(L)'!O101+'P6(R)'!O101</f>
        <v>3.8523665612701326</v>
      </c>
      <c r="L103" s="17">
        <f>'P1(L)'!P101+'P2(R)'!P101+'P3(L)'!P101+'P4(R)'!P101+'P5(L)'!P101+'P6(R)'!P101</f>
        <v>-2.4980018054066022E-16</v>
      </c>
      <c r="M103" s="17">
        <f>'P1(L)'!Q101+'P2(R)'!Q101+'P3(L)'!Q101+'P4(R)'!Q101+'P5(L)'!Q101+'P6(R)'!Q101</f>
        <v>-3.1225022567582528E-17</v>
      </c>
      <c r="N103">
        <f>(0*'P1(L)'!D101+0.02*'P2(R)'!D101+0.09*'P3(L)'!D101+(0.02+0.09)*'P4(R)'!D101+2*0.09*'P5(L)'!D101+(0.02+2*0.09)*'P6(R)'!D101)*COS($C$2/2)</f>
        <v>10.352607939974213</v>
      </c>
      <c r="O103">
        <f>(0*'P1(L)'!E101+0.02*'P2(R)'!E101+0.09*'P3(L)'!E101+(0.02+0.09)*'P4(R)'!E101+2*0.09*'P5(L)'!E101+(0.02+2*0.09)*'P6(R)'!E101)*COS($C$2/2)</f>
        <v>-1.7585035537258281E-14</v>
      </c>
      <c r="P103">
        <f>(0*'P1(L)'!F101+0.02*'P2(R)'!F101+0.09*'P3(L)'!F101+(0.02+0.09)*'P4(R)'!F101+2*0.09*'P5(L)'!F101+(0.02+2*0.09)*'P6(R)'!F101)*COS($C$2/2)</f>
        <v>0.24059589728439706</v>
      </c>
      <c r="Q103">
        <f>(0*'P1(L)'!G101+0.02*'P2(R)'!G101+0.09*'P3(L)'!G101+(0.02+0.09)*'P4(R)'!G101+2*0.09*'P5(L)'!G101+(0.02+2*0.09)*'P6(R)'!G101)*COS($C$2/2)</f>
        <v>31.459254556791638</v>
      </c>
      <c r="R103" s="17">
        <f>(0*'P1(L)'!D101-0.02*'P2(R)'!D101+0.09*'P3(L)'!D101-(0.02+0.09)*'P4(R)'!D101+2*0.09*'P5(L)'!D101-(0.02+2*0.09)*'P6(R)'!D101)*SIN($C$2/2)</f>
        <v>-65.363794061848878</v>
      </c>
      <c r="S103" s="17">
        <f>(0*'P1(L)'!E101-0.02*'P2(R)'!E101+0.09*'P3(L)'!E101-(0.02+0.09)*'P4(R)'!E101+2*0.09*'P5(L)'!E101-(0.02+2*0.09)*'P6(R)'!E101)*SIN($C$2/2)</f>
        <v>14.916797993966515</v>
      </c>
      <c r="T103" s="17">
        <f>(0*'P1(L)'!F101-0.02*'P2(R)'!F101+0.09*'P3(L)'!F101-(0.02+0.09)*'P4(R)'!F101+2*0.09*'P5(L)'!F101-(0.02+2*0.09)*'P6(R)'!F101)*SIN($C$2/2)</f>
        <v>1.0401862538780009E-15</v>
      </c>
      <c r="U103" s="17">
        <f>(0*'P1(L)'!G101-0.02*'P2(R)'!G101+0.09*'P3(L)'!G101-(0.02+0.09)*'P4(R)'!G101+2*0.09*'P5(L)'!G101-(0.02+2*0.09)*'P6(R)'!G101)*SIN($C$2/2)</f>
        <v>4.9826564260045902</v>
      </c>
      <c r="V103">
        <f>-('P1(L)'!R101+'P2(R)'!R101+'P3(L)'!R101+'P4(R)'!R101+'P5(L)'!R101+'P6(R)'!R101)</f>
        <v>564.26846733715104</v>
      </c>
      <c r="W103">
        <f t="shared" si="3"/>
        <v>564.28629860929493</v>
      </c>
      <c r="X103">
        <f t="shared" si="4"/>
        <v>42.052458394050234</v>
      </c>
      <c r="Y103">
        <f t="shared" si="5"/>
        <v>-45.464339641877778</v>
      </c>
    </row>
    <row r="104" spans="2:25">
      <c r="B104" s="17">
        <f xml:space="preserve"> -('P1(L)'!D102*SIN(Resultados!$C$2/2)+'P3(L)'!D102*SIN(Resultados!$C$2/2)+'P5(L)'!D102*SIN(Resultados!$C$2/2))+('P2(R)'!D102*SIN(Resultados!$C$2/2)+'P4(R)'!D102*SIN(Resultados!$C$2/2)+'P6(R)'!D102*SIN(Resultados!$C$2/2))-('P1(L)'!G102*COS(Resultados!$C$2/2)+'P3(L)'!G102*COS(Resultados!$C$2/2)+'P5(L)'!G102*COS(Resultados!$C$2/2))-('P2(R)'!G102*COS(Resultados!$C$2/2)+'P4(R)'!G102*COS(Resultados!$C$2/2)+'P6(R)'!G102*COS(Resultados!$C$2/2))</f>
        <v>-2.8421709430404007E-13</v>
      </c>
      <c r="C104" s="17">
        <f>-('P1(L)'!E102*SIN(Resultados!$C$2/2)+'P3(L)'!E102*SIN(Resultados!$C$2/2)+'P5(L)'!E102*SIN(Resultados!$C$2/2))+('P2(R)'!E102*SIN(Resultados!$C$2/2)+'P4(R)'!E102*SIN(Resultados!$C$2/2)+'P6(R)'!E102*SIN(Resultados!$C$2/2))</f>
        <v>3.5527136788005009E-14</v>
      </c>
      <c r="D104" s="17">
        <f>-('P1(L)'!F102*SIN(Resultados!$C$2/2)+'P3(L)'!F102*SIN(Resultados!$C$2/2)+'P5(L)'!F102*SIN(Resultados!$C$2/2))+('P2(R)'!F102*SIN(Resultados!$C$2/2)+'P4(R)'!F102*SIN(Resultados!$C$2/2)+'P6(R)'!F102*SIN(Resultados!$C$2/2))</f>
        <v>-4.7184478546569153E-15</v>
      </c>
      <c r="E104" s="17">
        <f>'P1(L)'!D102*COS(Resultados!$C$2/2)+'P3(L)'!D102*COS(Resultados!$C$2/2)+'P5(L)'!D102*COS(Resultados!$C$2/2)+'P2(R)'!D102*COS(Resultados!$C$2/2)+'P4(R)'!D102*COS(Resultados!$C$2/2)+'P6(R)'!D102*COS(Resultados!$C$2/2)-'P1(L)'!G102*SIN(Resultados!$C$2/2)-'P3(L)'!G102*SIN(Resultados!$C$2/2)-'P5(L)'!G102*SIN(Resultados!$C$2/2)+'P2(R)'!G102*SIN(Resultados!$C$2/2)+'P4(R)'!G102*SIN(Resultados!$C$2/2)+'P6(R)'!G102*SIN(Resultados!$C$2/2)</f>
        <v>0</v>
      </c>
      <c r="F104" s="16">
        <f>'P1(L)'!J102+'P2(R)'!J102+'P3(L)'!J102+'P4(R)'!J102+'P5(L)'!J102+'P6(R)'!J102</f>
        <v>474.53322595071666</v>
      </c>
      <c r="G104" s="16">
        <f>'P1(L)'!K102+'P2(R)'!K102+'P3(L)'!K102+'P4(R)'!K102+'P5(L)'!K102+'P6(R)'!K102</f>
        <v>119.14774215293311</v>
      </c>
      <c r="H104" s="16">
        <f>'P1(L)'!L102+'P2(R)'!L102+'P3(L)'!L102+'P4(R)'!L102+'P5(L)'!L102+'P6(R)'!L102</f>
        <v>-0.64649019097696625</v>
      </c>
      <c r="I104" s="17">
        <f>'P1(L)'!M102+'P2(R)'!M102+'P3(L)'!M102+'P4(R)'!M102+'P5(L)'!M102+'P6(R)'!M102</f>
        <v>0</v>
      </c>
      <c r="J104" s="17">
        <f>'P1(L)'!N102+'P2(R)'!N102+'P3(L)'!N102+'P4(R)'!N102+'P5(L)'!N102+'P6(R)'!N102</f>
        <v>-4.4408920985006262E-15</v>
      </c>
      <c r="K104" s="17">
        <f>'P1(L)'!O102+'P2(R)'!O102+'P3(L)'!O102+'P4(R)'!O102+'P5(L)'!O102+'P6(R)'!O102</f>
        <v>2.6221842454350996</v>
      </c>
      <c r="L104" s="17">
        <f>'P1(L)'!P102+'P2(R)'!P102+'P3(L)'!P102+'P4(R)'!P102+'P5(L)'!P102+'P6(R)'!P102</f>
        <v>0</v>
      </c>
      <c r="M104" s="17">
        <f>'P1(L)'!Q102+'P2(R)'!Q102+'P3(L)'!Q102+'P4(R)'!Q102+'P5(L)'!Q102+'P6(R)'!Q102</f>
        <v>-1.1102230246251565E-16</v>
      </c>
      <c r="N104">
        <f>(0*'P1(L)'!D102+0.02*'P2(R)'!D102+0.09*'P3(L)'!D102+(0.02+0.09)*'P4(R)'!D102+2*0.09*'P5(L)'!D102+(0.02+2*0.09)*'P6(R)'!D102)*COS($C$2/2)</f>
        <v>6.9175433846992052</v>
      </c>
      <c r="O104">
        <f>(0*'P1(L)'!E102+0.02*'P2(R)'!E102+0.09*'P3(L)'!E102+(0.02+0.09)*'P4(R)'!E102+2*0.09*'P5(L)'!E102+(0.02+2*0.09)*'P6(R)'!E102)*COS($C$2/2)</f>
        <v>-1.1304665702523182E-14</v>
      </c>
      <c r="P104">
        <f>(0*'P1(L)'!F102+0.02*'P2(R)'!F102+0.09*'P3(L)'!F102+(0.02+0.09)*'P4(R)'!F102+2*0.09*'P5(L)'!F102+(0.02+2*0.09)*'P6(R)'!F102)*COS($C$2/2)</f>
        <v>0.16648796004594596</v>
      </c>
      <c r="Q104">
        <f>(0*'P1(L)'!G102+0.02*'P2(R)'!G102+0.09*'P3(L)'!G102+(0.02+0.09)*'P4(R)'!G102+2*0.09*'P5(L)'!G102+(0.02+2*0.09)*'P6(R)'!G102)*COS($C$2/2)</f>
        <v>31.676912830459539</v>
      </c>
      <c r="R104" s="17">
        <f>(0*'P1(L)'!D102-0.02*'P2(R)'!D102+0.09*'P3(L)'!D102-(0.02+0.09)*'P4(R)'!D102+2*0.09*'P5(L)'!D102-(0.02+2*0.09)*'P6(R)'!D102)*SIN($C$2/2)</f>
        <v>-65.81602888992478</v>
      </c>
      <c r="S104" s="17">
        <f>(0*'P1(L)'!E102-0.02*'P2(R)'!E102+0.09*'P3(L)'!E102-(0.02+0.09)*'P4(R)'!E102+2*0.09*'P5(L)'!E102-(0.02+2*0.09)*'P6(R)'!E102)*SIN($C$2/2)</f>
        <v>15.341706742379378</v>
      </c>
      <c r="T104" s="17">
        <f>(0*'P1(L)'!F102-0.02*'P2(R)'!F102+0.09*'P3(L)'!F102-(0.02+0.09)*'P4(R)'!F102+2*0.09*'P5(L)'!F102-(0.02+2*0.09)*'P6(R)'!F102)*SIN($C$2/2)</f>
        <v>9.7149470881058578E-16</v>
      </c>
      <c r="U104" s="17">
        <f>(0*'P1(L)'!G102-0.02*'P2(R)'!G102+0.09*'P3(L)'!G102-(0.02+0.09)*'P4(R)'!G102+2*0.09*'P5(L)'!G102-(0.02+2*0.09)*'P6(R)'!G102)*SIN($C$2/2)</f>
        <v>3.3293776986229604</v>
      </c>
      <c r="V104">
        <f>-('P1(L)'!R102+'P2(R)'!R102+'P3(L)'!R102+'P4(R)'!R102+'P5(L)'!R102+'P6(R)'!R102)</f>
        <v>593.00983485797542</v>
      </c>
      <c r="W104">
        <f t="shared" si="3"/>
        <v>593.03447791267286</v>
      </c>
      <c r="X104">
        <f t="shared" si="4"/>
        <v>38.760944175204678</v>
      </c>
      <c r="Y104">
        <f t="shared" si="5"/>
        <v>-47.144944448922438</v>
      </c>
    </row>
    <row r="105" spans="2:25">
      <c r="B105" s="17">
        <f xml:space="preserve"> -('P1(L)'!D103*SIN(Resultados!$C$2/2)+'P3(L)'!D103*SIN(Resultados!$C$2/2)+'P5(L)'!D103*SIN(Resultados!$C$2/2))+('P2(R)'!D103*SIN(Resultados!$C$2/2)+'P4(R)'!D103*SIN(Resultados!$C$2/2)+'P6(R)'!D103*SIN(Resultados!$C$2/2))-('P1(L)'!G103*COS(Resultados!$C$2/2)+'P3(L)'!G103*COS(Resultados!$C$2/2)+'P5(L)'!G103*COS(Resultados!$C$2/2))-('P2(R)'!G103*COS(Resultados!$C$2/2)+'P4(R)'!G103*COS(Resultados!$C$2/2)+'P6(R)'!G103*COS(Resultados!$C$2/2))</f>
        <v>3.0553337637684308E-13</v>
      </c>
      <c r="C105" s="17">
        <f>-('P1(L)'!E103*SIN(Resultados!$C$2/2)+'P3(L)'!E103*SIN(Resultados!$C$2/2)+'P5(L)'!E103*SIN(Resultados!$C$2/2))+('P2(R)'!E103*SIN(Resultados!$C$2/2)+'P4(R)'!E103*SIN(Resultados!$C$2/2)+'P6(R)'!E103*SIN(Resultados!$C$2/2))</f>
        <v>9.9475983006414026E-14</v>
      </c>
      <c r="D105" s="17">
        <f>-('P1(L)'!F103*SIN(Resultados!$C$2/2)+'P3(L)'!F103*SIN(Resultados!$C$2/2)+'P5(L)'!F103*SIN(Resultados!$C$2/2))+('P2(R)'!F103*SIN(Resultados!$C$2/2)+'P4(R)'!F103*SIN(Resultados!$C$2/2)+'P6(R)'!F103*SIN(Resultados!$C$2/2))</f>
        <v>2.1094237467877974E-15</v>
      </c>
      <c r="E105" s="17">
        <f>'P1(L)'!D103*COS(Resultados!$C$2/2)+'P3(L)'!D103*COS(Resultados!$C$2/2)+'P5(L)'!D103*COS(Resultados!$C$2/2)+'P2(R)'!D103*COS(Resultados!$C$2/2)+'P4(R)'!D103*COS(Resultados!$C$2/2)+'P6(R)'!D103*COS(Resultados!$C$2/2)-'P1(L)'!G103*SIN(Resultados!$C$2/2)-'P3(L)'!G103*SIN(Resultados!$C$2/2)-'P5(L)'!G103*SIN(Resultados!$C$2/2)+'P2(R)'!G103*SIN(Resultados!$C$2/2)+'P4(R)'!G103*SIN(Resultados!$C$2/2)+'P6(R)'!G103*SIN(Resultados!$C$2/2)</f>
        <v>0</v>
      </c>
      <c r="F105" s="16">
        <f>'P1(L)'!J103+'P2(R)'!J103+'P3(L)'!J103+'P4(R)'!J103+'P5(L)'!J103+'P6(R)'!J103</f>
        <v>497.0788468158301</v>
      </c>
      <c r="G105" s="16">
        <f>'P1(L)'!K103+'P2(R)'!K103+'P3(L)'!K103+'P4(R)'!K103+'P5(L)'!K103+'P6(R)'!K103</f>
        <v>119.34805241566757</v>
      </c>
      <c r="H105" s="16">
        <f>'P1(L)'!L103+'P2(R)'!L103+'P3(L)'!L103+'P4(R)'!L103+'P5(L)'!L103+'P6(R)'!L103</f>
        <v>-0.32557205040061449</v>
      </c>
      <c r="I105" s="17">
        <f>'P1(L)'!M103+'P2(R)'!M103+'P3(L)'!M103+'P4(R)'!M103+'P5(L)'!M103+'P6(R)'!M103</f>
        <v>0</v>
      </c>
      <c r="J105" s="17">
        <f>'P1(L)'!N103+'P2(R)'!N103+'P3(L)'!N103+'P4(R)'!N103+'P5(L)'!N103+'P6(R)'!N103</f>
        <v>0</v>
      </c>
      <c r="K105" s="17">
        <f>'P1(L)'!O103+'P2(R)'!O103+'P3(L)'!O103+'P4(R)'!O103+'P5(L)'!O103+'P6(R)'!O103</f>
        <v>1.3274350509468908</v>
      </c>
      <c r="L105" s="17">
        <f>'P1(L)'!P103+'P2(R)'!P103+'P3(L)'!P103+'P4(R)'!P103+'P5(L)'!P103+'P6(R)'!P103</f>
        <v>-8.8817841970012523E-16</v>
      </c>
      <c r="M105" s="17">
        <f>'P1(L)'!Q103+'P2(R)'!Q103+'P3(L)'!Q103+'P4(R)'!Q103+'P5(L)'!Q103+'P6(R)'!Q103</f>
        <v>2.5171053457377106E-16</v>
      </c>
      <c r="N105">
        <f>(0*'P1(L)'!D103+0.02*'P2(R)'!D103+0.09*'P3(L)'!D103+(0.02+0.09)*'P4(R)'!D103+2*0.09*'P5(L)'!D103+(0.02+2*0.09)*'P6(R)'!D103)*COS($C$2/2)</f>
        <v>3.4635183238393625</v>
      </c>
      <c r="O105">
        <f>(0*'P1(L)'!E103+0.02*'P2(R)'!E103+0.09*'P3(L)'!E103+(0.02+0.09)*'P4(R)'!E103+2*0.09*'P5(L)'!E103+(0.02+2*0.09)*'P6(R)'!E103)*COS($C$2/2)</f>
        <v>2.5121479338940403E-15</v>
      </c>
      <c r="P105">
        <f>(0*'P1(L)'!F103+0.02*'P2(R)'!F103+0.09*'P3(L)'!F103+(0.02+0.09)*'P4(R)'!F103+2*0.09*'P5(L)'!F103+(0.02+2*0.09)*'P6(R)'!F103)*COS($C$2/2)</f>
        <v>8.5103700055619333E-2</v>
      </c>
      <c r="Q105">
        <f>(0*'P1(L)'!G103+0.02*'P2(R)'!G103+0.09*'P3(L)'!G103+(0.02+0.09)*'P4(R)'!G103+2*0.09*'P5(L)'!G103+(0.02+2*0.09)*'P6(R)'!G103)*COS($C$2/2)</f>
        <v>31.807746887894361</v>
      </c>
      <c r="R105" s="17">
        <f>(0*'P1(L)'!D103-0.02*'P2(R)'!D103+0.09*'P3(L)'!D103-(0.02+0.09)*'P4(R)'!D103+2*0.09*'P5(L)'!D103-(0.02+2*0.09)*'P6(R)'!D103)*SIN($C$2/2)</f>
        <v>-66.087866557629511</v>
      </c>
      <c r="S105" s="17">
        <f>(0*'P1(L)'!E103-0.02*'P2(R)'!E103+0.09*'P3(L)'!E103-(0.02+0.09)*'P4(R)'!E103+2*0.09*'P5(L)'!E103-(0.02+2*0.09)*'P6(R)'!E103)*SIN($C$2/2)</f>
        <v>15.598528541264187</v>
      </c>
      <c r="T105" s="17">
        <f>(0*'P1(L)'!F103-0.02*'P2(R)'!F103+0.09*'P3(L)'!F103-(0.02+0.09)*'P4(R)'!F103+2*0.09*'P5(L)'!F103-(0.02+2*0.09)*'P6(R)'!F103)*SIN($C$2/2)</f>
        <v>1.9626155733547187E-17</v>
      </c>
      <c r="U105" s="17">
        <f>(0*'P1(L)'!G103-0.02*'P2(R)'!G103+0.09*'P3(L)'!G103-(0.02+0.09)*'P4(R)'!G103+2*0.09*'P5(L)'!G103-(0.02+2*0.09)*'P6(R)'!G103)*SIN($C$2/2)</f>
        <v>1.6669733783916203</v>
      </c>
      <c r="V105">
        <f>-('P1(L)'!R103+'P2(R)'!R103+'P3(L)'!R103+'P4(R)'!R103+'P5(L)'!R103+'P6(R)'!R103)</f>
        <v>616.07248683058015</v>
      </c>
      <c r="W105">
        <f t="shared" si="3"/>
        <v>616.10132718109708</v>
      </c>
      <c r="X105">
        <f t="shared" si="4"/>
        <v>35.356368911789346</v>
      </c>
      <c r="Y105">
        <f t="shared" si="5"/>
        <v>-48.822364637973706</v>
      </c>
    </row>
    <row r="106" spans="2:25">
      <c r="B106" s="17">
        <f xml:space="preserve"> -('P1(L)'!D104*SIN(Resultados!$C$2/2)+'P3(L)'!D104*SIN(Resultados!$C$2/2)+'P5(L)'!D104*SIN(Resultados!$C$2/2))+('P2(R)'!D104*SIN(Resultados!$C$2/2)+'P4(R)'!D104*SIN(Resultados!$C$2/2)+'P6(R)'!D104*SIN(Resultados!$C$2/2))-('P1(L)'!G104*COS(Resultados!$C$2/2)+'P3(L)'!G104*COS(Resultados!$C$2/2)+'P5(L)'!G104*COS(Resultados!$C$2/2))-('P2(R)'!G104*COS(Resultados!$C$2/2)+'P4(R)'!G104*COS(Resultados!$C$2/2)+'P6(R)'!G104*COS(Resultados!$C$2/2))</f>
        <v>-2.2737367544323206E-13</v>
      </c>
      <c r="C106" s="17">
        <f>-('P1(L)'!E104*SIN(Resultados!$C$2/2)+'P3(L)'!E104*SIN(Resultados!$C$2/2)+'P5(L)'!E104*SIN(Resultados!$C$2/2))+('P2(R)'!E104*SIN(Resultados!$C$2/2)+'P4(R)'!E104*SIN(Resultados!$C$2/2)+'P6(R)'!E104*SIN(Resultados!$C$2/2))</f>
        <v>4.2632564145606011E-14</v>
      </c>
      <c r="D106" s="17">
        <f>-('P1(L)'!F104*SIN(Resultados!$C$2/2)+'P3(L)'!F104*SIN(Resultados!$C$2/2)+'P5(L)'!F104*SIN(Resultados!$C$2/2))+('P2(R)'!F104*SIN(Resultados!$C$2/2)+'P4(R)'!F104*SIN(Resultados!$C$2/2)+'P6(R)'!F104*SIN(Resultados!$C$2/2))</f>
        <v>-3.7747582837255322E-15</v>
      </c>
      <c r="E106" s="17">
        <f>'P1(L)'!D104*COS(Resultados!$C$2/2)+'P3(L)'!D104*COS(Resultados!$C$2/2)+'P5(L)'!D104*COS(Resultados!$C$2/2)+'P2(R)'!D104*COS(Resultados!$C$2/2)+'P4(R)'!D104*COS(Resultados!$C$2/2)+'P6(R)'!D104*COS(Resultados!$C$2/2)-'P1(L)'!G104*SIN(Resultados!$C$2/2)-'P3(L)'!G104*SIN(Resultados!$C$2/2)-'P5(L)'!G104*SIN(Resultados!$C$2/2)+'P2(R)'!G104*SIN(Resultados!$C$2/2)+'P4(R)'!G104*SIN(Resultados!$C$2/2)+'P6(R)'!G104*SIN(Resultados!$C$2/2)</f>
        <v>3.1263880373444408E-13</v>
      </c>
      <c r="F106" s="16">
        <f>'P1(L)'!J104+'P2(R)'!J104+'P3(L)'!J104+'P4(R)'!J104+'P5(L)'!J104+'P6(R)'!J104</f>
        <v>515.5668488827888</v>
      </c>
      <c r="G106" s="16">
        <f>'P1(L)'!K104+'P2(R)'!K104+'P3(L)'!K104+'P4(R)'!K104+'P5(L)'!K104+'P6(R)'!K104</f>
        <v>117.78407687821573</v>
      </c>
      <c r="H106" s="16">
        <f>'P1(L)'!L104+'P2(R)'!L104+'P3(L)'!L104+'P4(R)'!L104+'P5(L)'!L104+'P6(R)'!L104</f>
        <v>-1.8829661647570249E-16</v>
      </c>
      <c r="I106" s="17">
        <f>'P1(L)'!M104+'P2(R)'!M104+'P3(L)'!M104+'P4(R)'!M104+'P5(L)'!M104+'P6(R)'!M104</f>
        <v>0</v>
      </c>
      <c r="J106" s="17">
        <f>'P1(L)'!N104+'P2(R)'!N104+'P3(L)'!N104+'P4(R)'!N104+'P5(L)'!N104+'P6(R)'!N104</f>
        <v>-6.2172489379008766E-15</v>
      </c>
      <c r="K106" s="17">
        <f>'P1(L)'!O104+'P2(R)'!O104+'P3(L)'!O104+'P4(R)'!O104+'P5(L)'!O104+'P6(R)'!O104</f>
        <v>2.4424906541753444E-15</v>
      </c>
      <c r="L106" s="17">
        <f>'P1(L)'!P104+'P2(R)'!P104+'P3(L)'!P104+'P4(R)'!P104+'P5(L)'!P104+'P6(R)'!P104</f>
        <v>-3.6082248300317588E-16</v>
      </c>
      <c r="M106" s="17">
        <f>'P1(L)'!Q104+'P2(R)'!Q104+'P3(L)'!Q104+'P4(R)'!Q104+'P5(L)'!Q104+'P6(R)'!Q104</f>
        <v>5.5511151231257827E-17</v>
      </c>
      <c r="N106">
        <f>(0*'P1(L)'!D104+0.02*'P2(R)'!D104+0.09*'P3(L)'!D104+(0.02+0.09)*'P4(R)'!D104+2*0.09*'P5(L)'!D104+(0.02+2*0.09)*'P6(R)'!D104)*COS($C$2/2)</f>
        <v>2.0097183471152322E-14</v>
      </c>
      <c r="O106">
        <f>(0*'P1(L)'!E104+0.02*'P2(R)'!E104+0.09*'P3(L)'!E104+(0.02+0.09)*'P4(R)'!E104+2*0.09*'P5(L)'!E104+(0.02+2*0.09)*'P6(R)'!E104)*COS($C$2/2)</f>
        <v>6.2803698347351005E-15</v>
      </c>
      <c r="P106">
        <f>(0*'P1(L)'!F104+0.02*'P2(R)'!F104+0.09*'P3(L)'!F104+(0.02+0.09)*'P4(R)'!F104+2*0.09*'P5(L)'!F104+(0.02+2*0.09)*'P6(R)'!F104)*COS($C$2/2)</f>
        <v>3.9252311467094379E-17</v>
      </c>
      <c r="Q106">
        <f>(0*'P1(L)'!G104+0.02*'P2(R)'!G104+0.09*'P3(L)'!G104+(0.02+0.09)*'P4(R)'!G104+2*0.09*'P5(L)'!G104+(0.02+2*0.09)*'P6(R)'!G104)*COS($C$2/2)</f>
        <v>31.851398122038834</v>
      </c>
      <c r="R106" s="17">
        <f>(0*'P1(L)'!D104-0.02*'P2(R)'!D104+0.09*'P3(L)'!D104-(0.02+0.09)*'P4(R)'!D104+2*0.09*'P5(L)'!D104-(0.02+2*0.09)*'P6(R)'!D104)*SIN($C$2/2)</f>
        <v>-66.178561976810997</v>
      </c>
      <c r="S106" s="17">
        <f>(0*'P1(L)'!E104-0.02*'P2(R)'!E104+0.09*'P3(L)'!E104-(0.02+0.09)*'P4(R)'!E104+2*0.09*'P5(L)'!E104-(0.02+2*0.09)*'P6(R)'!E104)*SIN($C$2/2)</f>
        <v>15.684449597248964</v>
      </c>
      <c r="T106" s="17">
        <f>(0*'P1(L)'!F104-0.02*'P2(R)'!F104+0.09*'P3(L)'!F104-(0.02+0.09)*'P4(R)'!F104+2*0.09*'P5(L)'!F104-(0.02+2*0.09)*'P6(R)'!F104)*SIN($C$2/2)</f>
        <v>5.887846720064156E-17</v>
      </c>
      <c r="U106" s="17">
        <f>(0*'P1(L)'!G104-0.02*'P2(R)'!G104+0.09*'P3(L)'!G104-(0.02+0.09)*'P4(R)'!G104+2*0.09*'P5(L)'!G104-(0.02+2*0.09)*'P6(R)'!G104)*SIN($C$2/2)</f>
        <v>0</v>
      </c>
      <c r="V106">
        <f>-('P1(L)'!R104+'P2(R)'!R104+'P3(L)'!R104+'P4(R)'!R104+'P5(L)'!R104+'P6(R)'!R104)</f>
        <v>633.32089288731004</v>
      </c>
      <c r="W106">
        <f t="shared" si="3"/>
        <v>633.35092576100453</v>
      </c>
      <c r="X106">
        <f t="shared" si="4"/>
        <v>31.851398122038859</v>
      </c>
      <c r="Y106">
        <f t="shared" si="5"/>
        <v>-50.494112379562033</v>
      </c>
    </row>
    <row r="107" spans="2:25">
      <c r="B107" s="17">
        <f xml:space="preserve"> -('P1(L)'!D105*SIN(Resultados!$C$2/2)+'P3(L)'!D105*SIN(Resultados!$C$2/2)+'P5(L)'!D105*SIN(Resultados!$C$2/2))+('P2(R)'!D105*SIN(Resultados!$C$2/2)+'P4(R)'!D105*SIN(Resultados!$C$2/2)+'P6(R)'!D105*SIN(Resultados!$C$2/2))-('P1(L)'!G105*COS(Resultados!$C$2/2)+'P3(L)'!G105*COS(Resultados!$C$2/2)+'P5(L)'!G105*COS(Resultados!$C$2/2))-('P2(R)'!G105*COS(Resultados!$C$2/2)+'P4(R)'!G105*COS(Resultados!$C$2/2)+'P6(R)'!G105*COS(Resultados!$C$2/2))</f>
        <v>-2.1316282072803006E-14</v>
      </c>
      <c r="C107" s="17">
        <f>-('P1(L)'!E105*SIN(Resultados!$C$2/2)+'P3(L)'!E105*SIN(Resultados!$C$2/2)+'P5(L)'!E105*SIN(Resultados!$C$2/2))+('P2(R)'!E105*SIN(Resultados!$C$2/2)+'P4(R)'!E105*SIN(Resultados!$C$2/2)+'P6(R)'!E105*SIN(Resultados!$C$2/2))</f>
        <v>-1.5631940186722204E-13</v>
      </c>
      <c r="D107" s="17">
        <f>-('P1(L)'!F105*SIN(Resultados!$C$2/2)+'P3(L)'!F105*SIN(Resultados!$C$2/2)+'P5(L)'!F105*SIN(Resultados!$C$2/2))+('P2(R)'!F105*SIN(Resultados!$C$2/2)+'P4(R)'!F105*SIN(Resultados!$C$2/2)+'P6(R)'!F105*SIN(Resultados!$C$2/2))</f>
        <v>3.5527136788005009E-15</v>
      </c>
      <c r="E107" s="17">
        <f>'P1(L)'!D105*COS(Resultados!$C$2/2)+'P3(L)'!D105*COS(Resultados!$C$2/2)+'P5(L)'!D105*COS(Resultados!$C$2/2)+'P2(R)'!D105*COS(Resultados!$C$2/2)+'P4(R)'!D105*COS(Resultados!$C$2/2)+'P6(R)'!D105*COS(Resultados!$C$2/2)-'P1(L)'!G105*SIN(Resultados!$C$2/2)-'P3(L)'!G105*SIN(Resultados!$C$2/2)-'P5(L)'!G105*SIN(Resultados!$C$2/2)+'P2(R)'!G105*SIN(Resultados!$C$2/2)+'P4(R)'!G105*SIN(Resultados!$C$2/2)+'P6(R)'!G105*SIN(Resultados!$C$2/2)</f>
        <v>-3.694822225952521E-13</v>
      </c>
      <c r="F107" s="16">
        <f>'P1(L)'!J105+'P2(R)'!J105+'P3(L)'!J105+'P4(R)'!J105+'P5(L)'!J105+'P6(R)'!J105</f>
        <v>529.89469883701406</v>
      </c>
      <c r="G107" s="16">
        <f>'P1(L)'!K105+'P2(R)'!K105+'P3(L)'!K105+'P4(R)'!K105+'P5(L)'!K105+'P6(R)'!K105</f>
        <v>114.55579563763055</v>
      </c>
      <c r="H107" s="16">
        <f>'P1(L)'!L105+'P2(R)'!L105+'P3(L)'!L105+'P4(R)'!L105+'P5(L)'!L105+'P6(R)'!L105</f>
        <v>0.31249915282338531</v>
      </c>
      <c r="I107" s="17">
        <f>'P1(L)'!M105+'P2(R)'!M105+'P3(L)'!M105+'P4(R)'!M105+'P5(L)'!M105+'P6(R)'!M105</f>
        <v>0</v>
      </c>
      <c r="J107" s="17">
        <f>'P1(L)'!N105+'P2(R)'!N105+'P3(L)'!N105+'P4(R)'!N105+'P5(L)'!N105+'P6(R)'!N105</f>
        <v>3.1086244689504383E-15</v>
      </c>
      <c r="K107" s="17">
        <f>'P1(L)'!O105+'P2(R)'!O105+'P3(L)'!O105+'P4(R)'!O105+'P5(L)'!O105+'P6(R)'!O105</f>
        <v>-1.3274350509468813</v>
      </c>
      <c r="L107" s="17">
        <f>'P1(L)'!P105+'P2(R)'!P105+'P3(L)'!P105+'P4(R)'!P105+'P5(L)'!P105+'P6(R)'!P105</f>
        <v>1.3045120539345589E-15</v>
      </c>
      <c r="M107" s="17">
        <f>'P1(L)'!Q105+'P2(R)'!Q105+'P3(L)'!Q105+'P4(R)'!Q105+'P5(L)'!Q105+'P6(R)'!Q105</f>
        <v>-2.9837243786801082E-16</v>
      </c>
      <c r="N107">
        <f>(0*'P1(L)'!D105+0.02*'P2(R)'!D105+0.09*'P3(L)'!D105+(0.02+0.09)*'P4(R)'!D105+2*0.09*'P5(L)'!D105+(0.02+2*0.09)*'P6(R)'!D105)*COS($C$2/2)</f>
        <v>-3.4635183238393754</v>
      </c>
      <c r="O107">
        <f>(0*'P1(L)'!E105+0.02*'P2(R)'!E105+0.09*'P3(L)'!E105+(0.02+0.09)*'P4(R)'!E105+2*0.09*'P5(L)'!E105+(0.02+2*0.09)*'P6(R)'!E105)*COS($C$2/2)</f>
        <v>-1.1304665702523182E-14</v>
      </c>
      <c r="P107">
        <f>(0*'P1(L)'!F105+0.02*'P2(R)'!F105+0.09*'P3(L)'!F105+(0.02+0.09)*'P4(R)'!F105+2*0.09*'P5(L)'!F105+(0.02+2*0.09)*'P6(R)'!F105)*COS($C$2/2)</f>
        <v>-8.5103700055618833E-2</v>
      </c>
      <c r="Q107">
        <f>(0*'P1(L)'!G105+0.02*'P2(R)'!G105+0.09*'P3(L)'!G105+(0.02+0.09)*'P4(R)'!G105+2*0.09*'P5(L)'!G105+(0.02+2*0.09)*'P6(R)'!G105)*COS($C$2/2)</f>
        <v>31.807746887894329</v>
      </c>
      <c r="R107" s="17">
        <f>(0*'P1(L)'!D105-0.02*'P2(R)'!D105+0.09*'P3(L)'!D105-(0.02+0.09)*'P4(R)'!D105+2*0.09*'P5(L)'!D105-(0.02+2*0.09)*'P6(R)'!D105)*SIN($C$2/2)</f>
        <v>-66.087866557629454</v>
      </c>
      <c r="S107" s="17">
        <f>(0*'P1(L)'!E105-0.02*'P2(R)'!E105+0.09*'P3(L)'!E105-(0.02+0.09)*'P4(R)'!E105+2*0.09*'P5(L)'!E105-(0.02+2*0.09)*'P6(R)'!E105)*SIN($C$2/2)</f>
        <v>15.598528541264217</v>
      </c>
      <c r="T107" s="17">
        <f>(0*'P1(L)'!F105-0.02*'P2(R)'!F105+0.09*'P3(L)'!F105-(0.02+0.09)*'P4(R)'!F105+2*0.09*'P5(L)'!F105-(0.02+2*0.09)*'P6(R)'!F105)*SIN($C$2/2)</f>
        <v>-9.8130778667735933E-17</v>
      </c>
      <c r="U107" s="17">
        <f>(0*'P1(L)'!G105-0.02*'P2(R)'!G105+0.09*'P3(L)'!G105-(0.02+0.09)*'P4(R)'!G105+2*0.09*'P5(L)'!G105-(0.02+2*0.09)*'P6(R)'!G105)*SIN($C$2/2)</f>
        <v>-1.6669733783916003</v>
      </c>
      <c r="V107">
        <f>-('P1(L)'!R105+'P2(R)'!R105+'P3(L)'!R105+'P4(R)'!R105+'P5(L)'!R105+'P6(R)'!R105)</f>
        <v>644.73481042926937</v>
      </c>
      <c r="W107">
        <f t="shared" si="3"/>
        <v>644.76299362746806</v>
      </c>
      <c r="X107">
        <f t="shared" si="4"/>
        <v>28.259124863999322</v>
      </c>
      <c r="Y107">
        <f t="shared" si="5"/>
        <v>-52.156311394756841</v>
      </c>
    </row>
    <row r="108" spans="2:25">
      <c r="B108" s="17">
        <f xml:space="preserve"> -('P1(L)'!D106*SIN(Resultados!$C$2/2)+'P3(L)'!D106*SIN(Resultados!$C$2/2)+'P5(L)'!D106*SIN(Resultados!$C$2/2))+('P2(R)'!D106*SIN(Resultados!$C$2/2)+'P4(R)'!D106*SIN(Resultados!$C$2/2)+'P6(R)'!D106*SIN(Resultados!$C$2/2))-('P1(L)'!G106*COS(Resultados!$C$2/2)+'P3(L)'!G106*COS(Resultados!$C$2/2)+'P5(L)'!G106*COS(Resultados!$C$2/2))-('P2(R)'!G106*COS(Resultados!$C$2/2)+'P4(R)'!G106*COS(Resultados!$C$2/2)+'P6(R)'!G106*COS(Resultados!$C$2/2))</f>
        <v>1.0302869668521453E-13</v>
      </c>
      <c r="C108" s="17">
        <f>-('P1(L)'!E106*SIN(Resultados!$C$2/2)+'P3(L)'!E106*SIN(Resultados!$C$2/2)+'P5(L)'!E106*SIN(Resultados!$C$2/2))+('P2(R)'!E106*SIN(Resultados!$C$2/2)+'P4(R)'!E106*SIN(Resultados!$C$2/2)+'P6(R)'!E106*SIN(Resultados!$C$2/2))</f>
        <v>-1.4210854715202004E-14</v>
      </c>
      <c r="D108" s="17">
        <f>-('P1(L)'!F106*SIN(Resultados!$C$2/2)+'P3(L)'!F106*SIN(Resultados!$C$2/2)+'P5(L)'!F106*SIN(Resultados!$C$2/2))+('P2(R)'!F106*SIN(Resultados!$C$2/2)+'P4(R)'!F106*SIN(Resultados!$C$2/2)+'P6(R)'!F106*SIN(Resultados!$C$2/2))</f>
        <v>3.3306690738754696E-15</v>
      </c>
      <c r="E108" s="17">
        <f>'P1(L)'!D106*COS(Resultados!$C$2/2)+'P3(L)'!D106*COS(Resultados!$C$2/2)+'P5(L)'!D106*COS(Resultados!$C$2/2)+'P2(R)'!D106*COS(Resultados!$C$2/2)+'P4(R)'!D106*COS(Resultados!$C$2/2)+'P6(R)'!D106*COS(Resultados!$C$2/2)-'P1(L)'!G106*SIN(Resultados!$C$2/2)-'P3(L)'!G106*SIN(Resultados!$C$2/2)-'P5(L)'!G106*SIN(Resultados!$C$2/2)+'P2(R)'!G106*SIN(Resultados!$C$2/2)+'P4(R)'!G106*SIN(Resultados!$C$2/2)+'P6(R)'!G106*SIN(Resultados!$C$2/2)</f>
        <v>-4.8316906031686813E-13</v>
      </c>
      <c r="F108" s="16">
        <f>'P1(L)'!J106+'P2(R)'!J106+'P3(L)'!J106+'P4(R)'!J106+'P5(L)'!J106+'P6(R)'!J106</f>
        <v>540.02690822637533</v>
      </c>
      <c r="G108" s="16">
        <f>'P1(L)'!K106+'P2(R)'!K106+'P3(L)'!K106+'P4(R)'!K106+'P5(L)'!K106+'P6(R)'!K106</f>
        <v>109.80036912714782</v>
      </c>
      <c r="H108" s="16">
        <f>'P1(L)'!L106+'P2(R)'!L106+'P3(L)'!L106+'P4(R)'!L106+'P5(L)'!L106+'P6(R)'!L106</f>
        <v>0.59577177312548513</v>
      </c>
      <c r="I108" s="17">
        <f>'P1(L)'!M106+'P2(R)'!M106+'P3(L)'!M106+'P4(R)'!M106+'P5(L)'!M106+'P6(R)'!M106</f>
        <v>0</v>
      </c>
      <c r="J108" s="17">
        <f>'P1(L)'!N106+'P2(R)'!N106+'P3(L)'!N106+'P4(R)'!N106+'P5(L)'!N106+'P6(R)'!N106</f>
        <v>-2.2204460492503131E-15</v>
      </c>
      <c r="K108" s="17">
        <f>'P1(L)'!O106+'P2(R)'!O106+'P3(L)'!O106+'P4(R)'!O106+'P5(L)'!O106+'P6(R)'!O106</f>
        <v>-2.6221842454350743</v>
      </c>
      <c r="L108" s="17">
        <f>'P1(L)'!P106+'P2(R)'!P106+'P3(L)'!P106+'P4(R)'!P106+'P5(L)'!P106+'P6(R)'!P106</f>
        <v>-4.4408920985006262E-16</v>
      </c>
      <c r="M108" s="17">
        <f>'P1(L)'!Q106+'P2(R)'!Q106+'P3(L)'!Q106+'P4(R)'!Q106+'P5(L)'!Q106+'P6(R)'!Q106</f>
        <v>1.5612511283791264E-16</v>
      </c>
      <c r="N108">
        <f>(0*'P1(L)'!D106+0.02*'P2(R)'!D106+0.09*'P3(L)'!D106+(0.02+0.09)*'P4(R)'!D106+2*0.09*'P5(L)'!D106+(0.02+2*0.09)*'P6(R)'!D106)*COS($C$2/2)</f>
        <v>-6.917543384699214</v>
      </c>
      <c r="O108">
        <f>(0*'P1(L)'!E106+0.02*'P2(R)'!E106+0.09*'P3(L)'!E106+(0.02+0.09)*'P4(R)'!E106+2*0.09*'P5(L)'!E106+(0.02+2*0.09)*'P6(R)'!E106)*COS($C$2/2)</f>
        <v>-1.2560739669470201E-14</v>
      </c>
      <c r="P108">
        <f>(0*'P1(L)'!F106+0.02*'P2(R)'!F106+0.09*'P3(L)'!F106+(0.02+0.09)*'P4(R)'!F106+2*0.09*'P5(L)'!F106+(0.02+2*0.09)*'P6(R)'!F106)*COS($C$2/2)</f>
        <v>-0.16648796004594463</v>
      </c>
      <c r="Q108">
        <f>(0*'P1(L)'!G106+0.02*'P2(R)'!G106+0.09*'P3(L)'!G106+(0.02+0.09)*'P4(R)'!G106+2*0.09*'P5(L)'!G106+(0.02+2*0.09)*'P6(R)'!G106)*COS($C$2/2)</f>
        <v>31.676912830459539</v>
      </c>
      <c r="R108" s="17">
        <f>(0*'P1(L)'!D106-0.02*'P2(R)'!D106+0.09*'P3(L)'!D106-(0.02+0.09)*'P4(R)'!D106+2*0.09*'P5(L)'!D106-(0.02+2*0.09)*'P6(R)'!D106)*SIN($C$2/2)</f>
        <v>-65.816028889924809</v>
      </c>
      <c r="S108" s="17">
        <f>(0*'P1(L)'!E106-0.02*'P2(R)'!E106+0.09*'P3(L)'!E106-(0.02+0.09)*'P4(R)'!E106+2*0.09*'P5(L)'!E106-(0.02+2*0.09)*'P6(R)'!E106)*SIN($C$2/2)</f>
        <v>15.341706742379387</v>
      </c>
      <c r="T108" s="17">
        <f>(0*'P1(L)'!F106-0.02*'P2(R)'!F106+0.09*'P3(L)'!F106-(0.02+0.09)*'P4(R)'!F106+2*0.09*'P5(L)'!F106-(0.02+2*0.09)*'P6(R)'!F106)*SIN($C$2/2)</f>
        <v>3.1401849173675498E-16</v>
      </c>
      <c r="U108" s="17">
        <f>(0*'P1(L)'!G106-0.02*'P2(R)'!G106+0.09*'P3(L)'!G106-(0.02+0.09)*'P4(R)'!G106+2*0.09*'P5(L)'!G106-(0.02+2*0.09)*'P6(R)'!G106)*SIN($C$2/2)</f>
        <v>-3.3293776986229</v>
      </c>
      <c r="V108">
        <f>-('P1(L)'!R106+'P2(R)'!R106+'P3(L)'!R106+'P4(R)'!R106+'P5(L)'!R106+'P6(R)'!R106)</f>
        <v>650.39944984226383</v>
      </c>
      <c r="W108">
        <f t="shared" si="3"/>
        <v>650.42304912664872</v>
      </c>
      <c r="X108">
        <f t="shared" si="4"/>
        <v>24.592881485714368</v>
      </c>
      <c r="Y108">
        <f t="shared" si="5"/>
        <v>-53.803699846168321</v>
      </c>
    </row>
    <row r="109" spans="2:25">
      <c r="B109" s="17">
        <f xml:space="preserve"> -('P1(L)'!D107*SIN(Resultados!$C$2/2)+'P3(L)'!D107*SIN(Resultados!$C$2/2)+'P5(L)'!D107*SIN(Resultados!$C$2/2))+('P2(R)'!D107*SIN(Resultados!$C$2/2)+'P4(R)'!D107*SIN(Resultados!$C$2/2)+'P6(R)'!D107*SIN(Resultados!$C$2/2))-('P1(L)'!G107*COS(Resultados!$C$2/2)+'P3(L)'!G107*COS(Resultados!$C$2/2)+'P5(L)'!G107*COS(Resultados!$C$2/2))-('P2(R)'!G107*COS(Resultados!$C$2/2)+'P4(R)'!G107*COS(Resultados!$C$2/2)+'P6(R)'!G107*COS(Resultados!$C$2/2))</f>
        <v>-4.0856207306205761E-13</v>
      </c>
      <c r="C109" s="17">
        <f>-('P1(L)'!E107*SIN(Resultados!$C$2/2)+'P3(L)'!E107*SIN(Resultados!$C$2/2)+'P5(L)'!E107*SIN(Resultados!$C$2/2))+('P2(R)'!E107*SIN(Resultados!$C$2/2)+'P4(R)'!E107*SIN(Resultados!$C$2/2)+'P6(R)'!E107*SIN(Resultados!$C$2/2))</f>
        <v>-4.9737991503207013E-14</v>
      </c>
      <c r="D109" s="17">
        <f>-('P1(L)'!F107*SIN(Resultados!$C$2/2)+'P3(L)'!F107*SIN(Resultados!$C$2/2)+'P5(L)'!F107*SIN(Resultados!$C$2/2))+('P2(R)'!F107*SIN(Resultados!$C$2/2)+'P4(R)'!F107*SIN(Resultados!$C$2/2)+'P6(R)'!F107*SIN(Resultados!$C$2/2))</f>
        <v>-4.8849813083506888E-15</v>
      </c>
      <c r="E109" s="17">
        <f>'P1(L)'!D107*COS(Resultados!$C$2/2)+'P3(L)'!D107*COS(Resultados!$C$2/2)+'P5(L)'!D107*COS(Resultados!$C$2/2)+'P2(R)'!D107*COS(Resultados!$C$2/2)+'P4(R)'!D107*COS(Resultados!$C$2/2)+'P6(R)'!D107*COS(Resultados!$C$2/2)-'P1(L)'!G107*SIN(Resultados!$C$2/2)-'P3(L)'!G107*SIN(Resultados!$C$2/2)-'P5(L)'!G107*SIN(Resultados!$C$2/2)+'P2(R)'!G107*SIN(Resultados!$C$2/2)+'P4(R)'!G107*SIN(Resultados!$C$2/2)+'P6(R)'!G107*SIN(Resultados!$C$2/2)</f>
        <v>-2.2737367544323206E-13</v>
      </c>
      <c r="F109" s="16">
        <f>'P1(L)'!J107+'P2(R)'!J107+'P3(L)'!J107+'P4(R)'!J107+'P5(L)'!J107+'P6(R)'!J107</f>
        <v>545.99208319035586</v>
      </c>
      <c r="G109" s="16">
        <f>'P1(L)'!K107+'P2(R)'!K107+'P3(L)'!K107+'P4(R)'!K107+'P5(L)'!K107+'P6(R)'!K107</f>
        <v>103.68635963038145</v>
      </c>
      <c r="H109" s="16">
        <f>'P1(L)'!L107+'P2(R)'!L107+'P3(L)'!L107+'P4(R)'!L107+'P5(L)'!L107+'P6(R)'!L107</f>
        <v>0.83618274925942959</v>
      </c>
      <c r="I109" s="17">
        <f>'P1(L)'!M107+'P2(R)'!M107+'P3(L)'!M107+'P4(R)'!M107+'P5(L)'!M107+'P6(R)'!M107</f>
        <v>0</v>
      </c>
      <c r="J109" s="17">
        <f>'P1(L)'!N107+'P2(R)'!N107+'P3(L)'!N107+'P4(R)'!N107+'P5(L)'!N107+'P6(R)'!N107</f>
        <v>-1.2878587085651816E-14</v>
      </c>
      <c r="K109" s="17">
        <f>'P1(L)'!O107+'P2(R)'!O107+'P3(L)'!O107+'P4(R)'!O107+'P5(L)'!O107+'P6(R)'!O107</f>
        <v>-3.8523665612701188</v>
      </c>
      <c r="L109" s="17">
        <f>'P1(L)'!P107+'P2(R)'!P107+'P3(L)'!P107+'P4(R)'!P107+'P5(L)'!P107+'P6(R)'!P107</f>
        <v>-4.0245584642661925E-16</v>
      </c>
      <c r="M109" s="17">
        <f>'P1(L)'!Q107+'P2(R)'!Q107+'P3(L)'!Q107+'P4(R)'!Q107+'P5(L)'!Q107+'P6(R)'!Q107</f>
        <v>-5.2041704279304213E-16</v>
      </c>
      <c r="N109">
        <f>(0*'P1(L)'!D107+0.02*'P2(R)'!D107+0.09*'P3(L)'!D107+(0.02+0.09)*'P4(R)'!D107+2*0.09*'P5(L)'!D107+(0.02+2*0.09)*'P6(R)'!D107)*COS($C$2/2)</f>
        <v>-10.352607939974206</v>
      </c>
      <c r="O109">
        <f>(0*'P1(L)'!E107+0.02*'P2(R)'!E107+0.09*'P3(L)'!E107+(0.02+0.09)*'P4(R)'!E107+2*0.09*'P5(L)'!E107+(0.02+2*0.09)*'P6(R)'!E107)*COS($C$2/2)</f>
        <v>-8.7925177686291403E-15</v>
      </c>
      <c r="P109">
        <f>(0*'P1(L)'!F107+0.02*'P2(R)'!F107+0.09*'P3(L)'!F107+(0.02+0.09)*'P4(R)'!F107+2*0.09*'P5(L)'!F107+(0.02+2*0.09)*'P6(R)'!F107)*COS($C$2/2)</f>
        <v>-0.24059589728439582</v>
      </c>
      <c r="Q109">
        <f>(0*'P1(L)'!G107+0.02*'P2(R)'!G107+0.09*'P3(L)'!G107+(0.02+0.09)*'P4(R)'!G107+2*0.09*'P5(L)'!G107+(0.02+2*0.09)*'P6(R)'!G107)*COS($C$2/2)</f>
        <v>31.459254556791645</v>
      </c>
      <c r="R109" s="17">
        <f>(0*'P1(L)'!D107-0.02*'P2(R)'!D107+0.09*'P3(L)'!D107-(0.02+0.09)*'P4(R)'!D107+2*0.09*'P5(L)'!D107-(0.02+2*0.09)*'P6(R)'!D107)*SIN($C$2/2)</f>
        <v>-65.363794061848921</v>
      </c>
      <c r="S109" s="17">
        <f>(0*'P1(L)'!E107-0.02*'P2(R)'!E107+0.09*'P3(L)'!E107-(0.02+0.09)*'P4(R)'!E107+2*0.09*'P5(L)'!E107-(0.02+2*0.09)*'P6(R)'!E107)*SIN($C$2/2)</f>
        <v>14.916797993966531</v>
      </c>
      <c r="T109" s="17">
        <f>(0*'P1(L)'!F107-0.02*'P2(R)'!F107+0.09*'P3(L)'!F107-(0.02+0.09)*'P4(R)'!F107+2*0.09*'P5(L)'!F107-(0.02+2*0.09)*'P6(R)'!F107)*SIN($C$2/2)</f>
        <v>2.3551386880256624E-16</v>
      </c>
      <c r="U109" s="17">
        <f>(0*'P1(L)'!G107-0.02*'P2(R)'!G107+0.09*'P3(L)'!G107-(0.02+0.09)*'P4(R)'!G107+2*0.09*'P5(L)'!G107-(0.02+2*0.09)*'P6(R)'!G107)*SIN($C$2/2)</f>
        <v>-4.9826564260045245</v>
      </c>
      <c r="V109">
        <f>-('P1(L)'!R107+'P2(R)'!R107+'P3(L)'!R107+'P4(R)'!R107+'P5(L)'!R107+'P6(R)'!R107)</f>
        <v>650.4977404695336</v>
      </c>
      <c r="W109">
        <f t="shared" si="3"/>
        <v>650.51462556999672</v>
      </c>
      <c r="X109">
        <f t="shared" si="4"/>
        <v>20.866050719533035</v>
      </c>
      <c r="Y109">
        <f t="shared" si="5"/>
        <v>-55.429652493886913</v>
      </c>
    </row>
    <row r="110" spans="2:25">
      <c r="B110" s="17">
        <f xml:space="preserve"> -('P1(L)'!D108*SIN(Resultados!$C$2/2)+'P3(L)'!D108*SIN(Resultados!$C$2/2)+'P5(L)'!D108*SIN(Resultados!$C$2/2))+('P2(R)'!D108*SIN(Resultados!$C$2/2)+'P4(R)'!D108*SIN(Resultados!$C$2/2)+'P6(R)'!D108*SIN(Resultados!$C$2/2))-('P1(L)'!G108*COS(Resultados!$C$2/2)+'P3(L)'!G108*COS(Resultados!$C$2/2)+'P5(L)'!G108*COS(Resultados!$C$2/2))-('P2(R)'!G108*COS(Resultados!$C$2/2)+'P4(R)'!G108*COS(Resultados!$C$2/2)+'P6(R)'!G108*COS(Resultados!$C$2/2))</f>
        <v>-6.4837024638109142E-14</v>
      </c>
      <c r="C110" s="17">
        <f>-('P1(L)'!E108*SIN(Resultados!$C$2/2)+'P3(L)'!E108*SIN(Resultados!$C$2/2)+'P5(L)'!E108*SIN(Resultados!$C$2/2))+('P2(R)'!E108*SIN(Resultados!$C$2/2)+'P4(R)'!E108*SIN(Resultados!$C$2/2)+'P6(R)'!E108*SIN(Resultados!$C$2/2))</f>
        <v>5.6843418860808015E-14</v>
      </c>
      <c r="D110" s="17">
        <f>-('P1(L)'!F108*SIN(Resultados!$C$2/2)+'P3(L)'!F108*SIN(Resultados!$C$2/2)+'P5(L)'!F108*SIN(Resultados!$C$2/2))+('P2(R)'!F108*SIN(Resultados!$C$2/2)+'P4(R)'!F108*SIN(Resultados!$C$2/2)+'P6(R)'!F108*SIN(Resultados!$C$2/2))</f>
        <v>-1.7763568394002505E-15</v>
      </c>
      <c r="E110" s="17">
        <f>'P1(L)'!D108*COS(Resultados!$C$2/2)+'P3(L)'!D108*COS(Resultados!$C$2/2)+'P5(L)'!D108*COS(Resultados!$C$2/2)+'P2(R)'!D108*COS(Resultados!$C$2/2)+'P4(R)'!D108*COS(Resultados!$C$2/2)+'P6(R)'!D108*COS(Resultados!$C$2/2)-'P1(L)'!G108*SIN(Resultados!$C$2/2)-'P3(L)'!G108*SIN(Resultados!$C$2/2)-'P5(L)'!G108*SIN(Resultados!$C$2/2)+'P2(R)'!G108*SIN(Resultados!$C$2/2)+'P4(R)'!G108*SIN(Resultados!$C$2/2)+'P6(R)'!G108*SIN(Resultados!$C$2/2)</f>
        <v>0</v>
      </c>
      <c r="F110" s="16">
        <f>'P1(L)'!J108+'P2(R)'!J108+'P3(L)'!J108+'P4(R)'!J108+'P5(L)'!J108+'P6(R)'!J108</f>
        <v>547.8768961817417</v>
      </c>
      <c r="G110" s="16">
        <f>'P1(L)'!K108+'P2(R)'!K108+'P3(L)'!K108+'P4(R)'!K108+'P5(L)'!K108+'P6(R)'!K108</f>
        <v>96.406950884450367</v>
      </c>
      <c r="H110" s="16">
        <f>'P1(L)'!L108+'P2(R)'!L108+'P3(L)'!L108+'P4(R)'!L108+'P5(L)'!L108+'P6(R)'!L108</f>
        <v>1.0233374315693513</v>
      </c>
      <c r="I110" s="17">
        <f>'P1(L)'!M108+'P2(R)'!M108+'P3(L)'!M108+'P4(R)'!M108+'P5(L)'!M108+'P6(R)'!M108</f>
        <v>0</v>
      </c>
      <c r="J110" s="17">
        <f>'P1(L)'!N108+'P2(R)'!N108+'P3(L)'!N108+'P4(R)'!N108+'P5(L)'!N108+'P6(R)'!N108</f>
        <v>-3.6637359812630166E-15</v>
      </c>
      <c r="K110" s="17">
        <f>'P1(L)'!O108+'P2(R)'!O108+'P3(L)'!O108+'P4(R)'!O108+'P5(L)'!O108+'P6(R)'!O108</f>
        <v>-4.9876908270950633</v>
      </c>
      <c r="L110" s="17">
        <f>'P1(L)'!P108+'P2(R)'!P108+'P3(L)'!P108+'P4(R)'!P108+'P5(L)'!P108+'P6(R)'!P108</f>
        <v>-6.9388939039072284E-16</v>
      </c>
      <c r="M110" s="17">
        <f>'P1(L)'!Q108+'P2(R)'!Q108+'P3(L)'!Q108+'P4(R)'!Q108+'P5(L)'!Q108+'P6(R)'!Q108</f>
        <v>2.0122792321330962E-16</v>
      </c>
      <c r="N110">
        <f>(0*'P1(L)'!D108+0.02*'P2(R)'!D108+0.09*'P3(L)'!D108+(0.02+0.09)*'P4(R)'!D108+2*0.09*'P5(L)'!D108+(0.02+2*0.09)*'P6(R)'!D108)*COS($C$2/2)</f>
        <v>-13.759296716486615</v>
      </c>
      <c r="O110">
        <f>(0*'P1(L)'!E108+0.02*'P2(R)'!E108+0.09*'P3(L)'!E108+(0.02+0.09)*'P4(R)'!E108+2*0.09*'P5(L)'!E108+(0.02+2*0.09)*'P6(R)'!E108)*COS($C$2/2)</f>
        <v>0</v>
      </c>
      <c r="P110">
        <f>(0*'P1(L)'!F108+0.02*'P2(R)'!F108+0.09*'P3(L)'!F108+(0.02+0.09)*'P4(R)'!F108+2*0.09*'P5(L)'!F108+(0.02+2*0.09)*'P6(R)'!F108)*COS($C$2/2)</f>
        <v>-0.30418863930431284</v>
      </c>
      <c r="Q110">
        <f>(0*'P1(L)'!G108+0.02*'P2(R)'!G108+0.09*'P3(L)'!G108+(0.02+0.09)*'P4(R)'!G108+2*0.09*'P5(L)'!G108+(0.02+2*0.09)*'P6(R)'!G108)*COS($C$2/2)</f>
        <v>31.155368653089543</v>
      </c>
      <c r="R110" s="17">
        <f>(0*'P1(L)'!D108-0.02*'P2(R)'!D108+0.09*'P3(L)'!D108-(0.02+0.09)*'P4(R)'!D108+2*0.09*'P5(L)'!D108-(0.02+2*0.09)*'P6(R)'!D108)*SIN($C$2/2)</f>
        <v>-64.732401617631155</v>
      </c>
      <c r="S110" s="17">
        <f>(0*'P1(L)'!E108-0.02*'P2(R)'!E108+0.09*'P3(L)'!E108-(0.02+0.09)*'P4(R)'!E108+2*0.09*'P5(L)'!E108-(0.02+2*0.09)*'P6(R)'!E108)*SIN($C$2/2)</f>
        <v>14.328457685191115</v>
      </c>
      <c r="T110" s="17">
        <f>(0*'P1(L)'!F108-0.02*'P2(R)'!F108+0.09*'P3(L)'!F108-(0.02+0.09)*'P4(R)'!F108+2*0.09*'P5(L)'!F108-(0.02+2*0.09)*'P6(R)'!F108)*SIN($C$2/2)</f>
        <v>3.9252311467094373E-17</v>
      </c>
      <c r="U110" s="17">
        <f>(0*'P1(L)'!G108-0.02*'P2(R)'!G108+0.09*'P3(L)'!G108-(0.02+0.09)*'P4(R)'!G108+2*0.09*'P5(L)'!G108-(0.02+2*0.09)*'P6(R)'!G108)*SIN($C$2/2)</f>
        <v>-6.6222780384626772</v>
      </c>
      <c r="V110">
        <f>-('P1(L)'!R108+'P2(R)'!R108+'P3(L)'!R108+'P4(R)'!R108+'P5(L)'!R108+'P6(R)'!R108)</f>
        <v>645.29832759464523</v>
      </c>
      <c r="W110">
        <f t="shared" si="3"/>
        <v>645.30718449776134</v>
      </c>
      <c r="X110">
        <f t="shared" si="4"/>
        <v>17.091883297298615</v>
      </c>
      <c r="Y110">
        <f t="shared" si="5"/>
        <v>-57.026221970902718</v>
      </c>
    </row>
    <row r="111" spans="2:25">
      <c r="B111" s="17">
        <f xml:space="preserve"> -('P1(L)'!D109*SIN(Resultados!$C$2/2)+'P3(L)'!D109*SIN(Resultados!$C$2/2)+'P5(L)'!D109*SIN(Resultados!$C$2/2))+('P2(R)'!D109*SIN(Resultados!$C$2/2)+'P4(R)'!D109*SIN(Resultados!$C$2/2)+'P6(R)'!D109*SIN(Resultados!$C$2/2))-('P1(L)'!G109*COS(Resultados!$C$2/2)+'P3(L)'!G109*COS(Resultados!$C$2/2)+'P5(L)'!G109*COS(Resultados!$C$2/2))-('P2(R)'!G109*COS(Resultados!$C$2/2)+'P4(R)'!G109*COS(Resultados!$C$2/2)+'P6(R)'!G109*COS(Resultados!$C$2/2))</f>
        <v>6.7263510417055382E-14</v>
      </c>
      <c r="C111" s="17">
        <f>-('P1(L)'!E109*SIN(Resultados!$C$2/2)+'P3(L)'!E109*SIN(Resultados!$C$2/2)+'P5(L)'!E109*SIN(Resultados!$C$2/2))+('P2(R)'!E109*SIN(Resultados!$C$2/2)+'P4(R)'!E109*SIN(Resultados!$C$2/2)+'P6(R)'!E109*SIN(Resultados!$C$2/2))</f>
        <v>-4.2632564145606011E-14</v>
      </c>
      <c r="D111" s="17">
        <f>-('P1(L)'!F109*SIN(Resultados!$C$2/2)+'P3(L)'!F109*SIN(Resultados!$C$2/2)+'P5(L)'!F109*SIN(Resultados!$C$2/2))+('P2(R)'!F109*SIN(Resultados!$C$2/2)+'P4(R)'!F109*SIN(Resultados!$C$2/2)+'P6(R)'!F109*SIN(Resultados!$C$2/2))</f>
        <v>-8.8817841970012523E-16</v>
      </c>
      <c r="E111" s="17">
        <f>'P1(L)'!D109*COS(Resultados!$C$2/2)+'P3(L)'!D109*COS(Resultados!$C$2/2)+'P5(L)'!D109*COS(Resultados!$C$2/2)+'P2(R)'!D109*COS(Resultados!$C$2/2)+'P4(R)'!D109*COS(Resultados!$C$2/2)+'P6(R)'!D109*COS(Resultados!$C$2/2)-'P1(L)'!G109*SIN(Resultados!$C$2/2)-'P3(L)'!G109*SIN(Resultados!$C$2/2)-'P5(L)'!G109*SIN(Resultados!$C$2/2)+'P2(R)'!G109*SIN(Resultados!$C$2/2)+'P4(R)'!G109*SIN(Resultados!$C$2/2)+'P6(R)'!G109*SIN(Resultados!$C$2/2)</f>
        <v>0</v>
      </c>
      <c r="F111" s="16">
        <f>'P1(L)'!J109+'P2(R)'!J109+'P3(L)'!J109+'P4(R)'!J109+'P5(L)'!J109+'P6(R)'!J109</f>
        <v>545.820400226571</v>
      </c>
      <c r="G111" s="16">
        <f>'P1(L)'!K109+'P2(R)'!K109+'P3(L)'!K109+'P4(R)'!K109+'P5(L)'!K109+'P6(R)'!K109</f>
        <v>88.173151552210712</v>
      </c>
      <c r="H111" s="16">
        <f>'P1(L)'!L109+'P2(R)'!L109+'P3(L)'!L109+'P4(R)'!L109+'P5(L)'!L109+'P6(R)'!L109</f>
        <v>1.1505449245934023</v>
      </c>
      <c r="I111" s="17">
        <f>'P1(L)'!M109+'P2(R)'!M109+'P3(L)'!M109+'P4(R)'!M109+'P5(L)'!M109+'P6(R)'!M109</f>
        <v>0</v>
      </c>
      <c r="J111" s="17">
        <f>'P1(L)'!N109+'P2(R)'!N109+'P3(L)'!N109+'P4(R)'!N109+'P5(L)'!N109+'P6(R)'!N109</f>
        <v>3.8872956972728052E-16</v>
      </c>
      <c r="K111" s="17">
        <f>'P1(L)'!O109+'P2(R)'!O109+'P3(L)'!O109+'P4(R)'!O109+'P5(L)'!O109+'P6(R)'!O109</f>
        <v>-6.0002015915601188</v>
      </c>
      <c r="L111" s="17">
        <f>'P1(L)'!P109+'P2(R)'!P109+'P3(L)'!P109+'P4(R)'!P109+'P5(L)'!P109+'P6(R)'!P109</f>
        <v>-6.5606073907338655E-16</v>
      </c>
      <c r="M111" s="17">
        <f>'P1(L)'!Q109+'P2(R)'!Q109+'P3(L)'!Q109+'P4(R)'!Q109+'P5(L)'!Q109+'P6(R)'!Q109</f>
        <v>-3.6082248300317588E-16</v>
      </c>
      <c r="N111">
        <f>(0*'P1(L)'!D109+0.02*'P2(R)'!D109+0.09*'P3(L)'!D109+(0.02+0.09)*'P4(R)'!D109+2*0.09*'P5(L)'!D109+(0.02+2*0.09)*'P6(R)'!D109)*COS($C$2/2)</f>
        <v>-17.128272217096189</v>
      </c>
      <c r="O111">
        <f>(0*'P1(L)'!E109+0.02*'P2(R)'!E109+0.09*'P3(L)'!E109+(0.02+0.09)*'P4(R)'!E109+2*0.09*'P5(L)'!E109+(0.02+2*0.09)*'P6(R)'!E109)*COS($C$2/2)</f>
        <v>1.2560739669470201E-15</v>
      </c>
      <c r="P111">
        <f>(0*'P1(L)'!F109+0.02*'P2(R)'!F109+0.09*'P3(L)'!F109+(0.02+0.09)*'P4(R)'!F109+2*0.09*'P5(L)'!F109+(0.02+2*0.09)*'P6(R)'!F109)*COS($C$2/2)</f>
        <v>-0.35448687812759333</v>
      </c>
      <c r="Q111">
        <f>(0*'P1(L)'!G109+0.02*'P2(R)'!G109+0.09*'P3(L)'!G109+(0.02+0.09)*'P4(R)'!G109+2*0.09*'P5(L)'!G109+(0.02+2*0.09)*'P6(R)'!G109)*COS($C$2/2)</f>
        <v>30.766088049492446</v>
      </c>
      <c r="R111" s="17">
        <f>(0*'P1(L)'!D109-0.02*'P2(R)'!D109+0.09*'P3(L)'!D109-(0.02+0.09)*'P4(R)'!D109+2*0.09*'P5(L)'!D109-(0.02+2*0.09)*'P6(R)'!D109)*SIN($C$2/2)</f>
        <v>-63.923582160073501</v>
      </c>
      <c r="S111" s="17">
        <f>(0*'P1(L)'!E109-0.02*'P2(R)'!E109+0.09*'P3(L)'!E109-(0.02+0.09)*'P4(R)'!E109+2*0.09*'P5(L)'!E109-(0.02+2*0.09)*'P6(R)'!E109)*SIN($C$2/2)</f>
        <v>13.583131795594213</v>
      </c>
      <c r="T111" s="17">
        <f>(0*'P1(L)'!F109-0.02*'P2(R)'!F109+0.09*'P3(L)'!F109-(0.02+0.09)*'P4(R)'!F109+2*0.09*'P5(L)'!F109-(0.02+2*0.09)*'P6(R)'!F109)*SIN($C$2/2)</f>
        <v>7.8504622934188746E-17</v>
      </c>
      <c r="U111" s="17">
        <f>(0*'P1(L)'!G109-0.02*'P2(R)'!G109+0.09*'P3(L)'!G109-(0.02+0.09)*'P4(R)'!G109+2*0.09*'P5(L)'!G109-(0.02+2*0.09)*'P6(R)'!G109)*SIN($C$2/2)</f>
        <v>-8.2437484471263023</v>
      </c>
      <c r="V111">
        <f>-('P1(L)'!R109+'P2(R)'!R109+'P3(L)'!R109+'P4(R)'!R109+'P5(L)'!R109+'P6(R)'!R109)</f>
        <v>635.14365936415663</v>
      </c>
      <c r="W111">
        <f t="shared" si="3"/>
        <v>635.14409670337511</v>
      </c>
      <c r="X111">
        <f t="shared" si="4"/>
        <v>13.283328954268665</v>
      </c>
      <c r="Y111">
        <f t="shared" si="5"/>
        <v>-58.584198811605589</v>
      </c>
    </row>
    <row r="112" spans="2:25">
      <c r="B112" s="17">
        <f xml:space="preserve"> -('P1(L)'!D110*SIN(Resultados!$C$2/2)+'P3(L)'!D110*SIN(Resultados!$C$2/2)+'P5(L)'!D110*SIN(Resultados!$C$2/2))+('P2(R)'!D110*SIN(Resultados!$C$2/2)+'P4(R)'!D110*SIN(Resultados!$C$2/2)+'P6(R)'!D110*SIN(Resultados!$C$2/2))-('P1(L)'!G110*COS(Resultados!$C$2/2)+'P3(L)'!G110*COS(Resultados!$C$2/2)+'P5(L)'!G110*COS(Resultados!$C$2/2))-('P2(R)'!G110*COS(Resultados!$C$2/2)+'P4(R)'!G110*COS(Resultados!$C$2/2)+'P6(R)'!G110*COS(Resultados!$C$2/2))</f>
        <v>1.5276668818842154E-13</v>
      </c>
      <c r="C112" s="17">
        <f>-('P1(L)'!E110*SIN(Resultados!$C$2/2)+'P3(L)'!E110*SIN(Resultados!$C$2/2)+'P5(L)'!E110*SIN(Resultados!$C$2/2))+('P2(R)'!E110*SIN(Resultados!$C$2/2)+'P4(R)'!E110*SIN(Resultados!$C$2/2)+'P6(R)'!E110*SIN(Resultados!$C$2/2))</f>
        <v>-7.1054273576010019E-14</v>
      </c>
      <c r="D112" s="17">
        <f>-('P1(L)'!F110*SIN(Resultados!$C$2/2)+'P3(L)'!F110*SIN(Resultados!$C$2/2)+'P5(L)'!F110*SIN(Resultados!$C$2/2))+('P2(R)'!F110*SIN(Resultados!$C$2/2)+'P4(R)'!F110*SIN(Resultados!$C$2/2)+'P6(R)'!F110*SIN(Resultados!$C$2/2))</f>
        <v>8.8817841970012523E-15</v>
      </c>
      <c r="E112" s="17">
        <f>'P1(L)'!D110*COS(Resultados!$C$2/2)+'P3(L)'!D110*COS(Resultados!$C$2/2)+'P5(L)'!D110*COS(Resultados!$C$2/2)+'P2(R)'!D110*COS(Resultados!$C$2/2)+'P4(R)'!D110*COS(Resultados!$C$2/2)+'P6(R)'!D110*COS(Resultados!$C$2/2)-'P1(L)'!G110*SIN(Resultados!$C$2/2)-'P3(L)'!G110*SIN(Resultados!$C$2/2)-'P5(L)'!G110*SIN(Resultados!$C$2/2)+'P2(R)'!G110*SIN(Resultados!$C$2/2)+'P4(R)'!G110*SIN(Resultados!$C$2/2)+'P6(R)'!G110*SIN(Resultados!$C$2/2)</f>
        <v>-5.4001247917767614E-13</v>
      </c>
      <c r="F112" s="16">
        <f>'P1(L)'!J110+'P2(R)'!J110+'P3(L)'!J110+'P4(R)'!J110+'P5(L)'!J110+'P6(R)'!J110</f>
        <v>540.01033717029509</v>
      </c>
      <c r="G112" s="16">
        <f>'P1(L)'!K110+'P2(R)'!K110+'P3(L)'!K110+'P4(R)'!K110+'P5(L)'!K110+'P6(R)'!K110</f>
        <v>79.207341020893224</v>
      </c>
      <c r="H112" s="16">
        <f>'P1(L)'!L110+'P2(R)'!L110+'P3(L)'!L110+'P4(R)'!L110+'P5(L)'!L110+'P6(R)'!L110</f>
        <v>1.2150141403542085</v>
      </c>
      <c r="I112" s="17">
        <f>'P1(L)'!M110+'P2(R)'!M110+'P3(L)'!M110+'P4(R)'!M110+'P5(L)'!M110+'P6(R)'!M110</f>
        <v>1.1102230246251565E-15</v>
      </c>
      <c r="J112" s="17">
        <f>'P1(L)'!N110+'P2(R)'!N110+'P3(L)'!N110+'P4(R)'!N110+'P5(L)'!N110+'P6(R)'!N110</f>
        <v>-5.3290705182007514E-15</v>
      </c>
      <c r="K112" s="17">
        <f>'P1(L)'!O110+'P2(R)'!O110+'P3(L)'!O110+'P4(R)'!O110+'P5(L)'!O110+'P6(R)'!O110</f>
        <v>-6.8649674793135684</v>
      </c>
      <c r="L112" s="17">
        <f>'P1(L)'!P110+'P2(R)'!P110+'P3(L)'!P110+'P4(R)'!P110+'P5(L)'!P110+'P6(R)'!P110</f>
        <v>6.2450045135165055E-16</v>
      </c>
      <c r="M112" s="17">
        <f>'P1(L)'!Q110+'P2(R)'!Q110+'P3(L)'!Q110+'P4(R)'!Q110+'P5(L)'!Q110+'P6(R)'!Q110</f>
        <v>-1.5265566588595902E-16</v>
      </c>
      <c r="N112">
        <f>(0*'P1(L)'!D110+0.02*'P2(R)'!D110+0.09*'P3(L)'!D110+(0.02+0.09)*'P4(R)'!D110+2*0.09*'P5(L)'!D110+(0.02+2*0.09)*'P6(R)'!D110)*COS($C$2/2)</f>
        <v>-20.450300314130335</v>
      </c>
      <c r="O112">
        <f>(0*'P1(L)'!E110+0.02*'P2(R)'!E110+0.09*'P3(L)'!E110+(0.02+0.09)*'P4(R)'!E110+2*0.09*'P5(L)'!E110+(0.02+2*0.09)*'P6(R)'!E110)*COS($C$2/2)</f>
        <v>-8.7925177686291403E-15</v>
      </c>
      <c r="P112">
        <f>(0*'P1(L)'!F110+0.02*'P2(R)'!F110+0.09*'P3(L)'!F110+(0.02+0.09)*'P4(R)'!F110+2*0.09*'P5(L)'!F110+(0.02+2*0.09)*'P6(R)'!F110)*COS($C$2/2)</f>
        <v>-0.38929233935993107</v>
      </c>
      <c r="Q112">
        <f>(0*'P1(L)'!G110+0.02*'P2(R)'!G110+0.09*'P3(L)'!G110+(0.02+0.09)*'P4(R)'!G110+2*0.09*'P5(L)'!G110+(0.02+2*0.09)*'P6(R)'!G110)*COS($C$2/2)</f>
        <v>30.292479737076231</v>
      </c>
      <c r="R112" s="17">
        <f>(0*'P1(L)'!D110-0.02*'P2(R)'!D110+0.09*'P3(L)'!D110-(0.02+0.09)*'P4(R)'!D110+2*0.09*'P5(L)'!D110-(0.02+2*0.09)*'P6(R)'!D110)*SIN($C$2/2)</f>
        <v>-62.939552607088764</v>
      </c>
      <c r="S112" s="17">
        <f>(0*'P1(L)'!E110-0.02*'P2(R)'!E110+0.09*'P3(L)'!E110-(0.02+0.09)*'P4(R)'!E110+2*0.09*'P5(L)'!E110-(0.02+2*0.09)*'P6(R)'!E110)*SIN($C$2/2)</f>
        <v>12.688986271591727</v>
      </c>
      <c r="T112" s="17">
        <f>(0*'P1(L)'!F110-0.02*'P2(R)'!F110+0.09*'P3(L)'!F110-(0.02+0.09)*'P4(R)'!F110+2*0.09*'P5(L)'!F110-(0.02+2*0.09)*'P6(R)'!F110)*SIN($C$2/2)</f>
        <v>-7.4579391787479306E-16</v>
      </c>
      <c r="U112" s="17">
        <f>(0*'P1(L)'!G110-0.02*'P2(R)'!G110+0.09*'P3(L)'!G110-(0.02+0.09)*'P4(R)'!G110+2*0.09*'P5(L)'!G110-(0.02+2*0.09)*'P6(R)'!G110)*SIN($C$2/2)</f>
        <v>-9.8426233143122612</v>
      </c>
      <c r="V112">
        <f>-('P1(L)'!R110+'P2(R)'!R110+'P3(L)'!R110+'P4(R)'!R110+'P5(L)'!R110+'P6(R)'!R110)</f>
        <v>620.44015073189337</v>
      </c>
      <c r="W112">
        <f t="shared" si="3"/>
        <v>620.43269233154251</v>
      </c>
      <c r="X112">
        <f t="shared" si="4"/>
        <v>9.45288708358596</v>
      </c>
      <c r="Y112">
        <f t="shared" si="5"/>
        <v>-60.093189649809304</v>
      </c>
    </row>
    <row r="113" spans="2:25">
      <c r="B113" s="17">
        <f xml:space="preserve"> -('P1(L)'!D111*SIN(Resultados!$C$2/2)+'P3(L)'!D111*SIN(Resultados!$C$2/2)+'P5(L)'!D111*SIN(Resultados!$C$2/2))+('P2(R)'!D111*SIN(Resultados!$C$2/2)+'P4(R)'!D111*SIN(Resultados!$C$2/2)+'P6(R)'!D111*SIN(Resultados!$C$2/2))-('P1(L)'!G111*COS(Resultados!$C$2/2)+'P3(L)'!G111*COS(Resultados!$C$2/2)+'P5(L)'!G111*COS(Resultados!$C$2/2))-('P2(R)'!G111*COS(Resultados!$C$2/2)+'P4(R)'!G111*COS(Resultados!$C$2/2)+'P6(R)'!G111*COS(Resultados!$C$2/2))</f>
        <v>1.829647544582258E-13</v>
      </c>
      <c r="C113" s="17">
        <f>-('P1(L)'!E111*SIN(Resultados!$C$2/2)+'P3(L)'!E111*SIN(Resultados!$C$2/2)+'P5(L)'!E111*SIN(Resultados!$C$2/2))+('P2(R)'!E111*SIN(Resultados!$C$2/2)+'P4(R)'!E111*SIN(Resultados!$C$2/2)+'P6(R)'!E111*SIN(Resultados!$C$2/2))</f>
        <v>-4.9737991503207013E-14</v>
      </c>
      <c r="D113" s="17">
        <f>-('P1(L)'!F111*SIN(Resultados!$C$2/2)+'P3(L)'!F111*SIN(Resultados!$C$2/2)+'P5(L)'!F111*SIN(Resultados!$C$2/2))+('P2(R)'!F111*SIN(Resultados!$C$2/2)+'P4(R)'!F111*SIN(Resultados!$C$2/2)+'P6(R)'!F111*SIN(Resultados!$C$2/2))</f>
        <v>3.9968028886505635E-15</v>
      </c>
      <c r="E113" s="17">
        <f>'P1(L)'!D111*COS(Resultados!$C$2/2)+'P3(L)'!D111*COS(Resultados!$C$2/2)+'P5(L)'!D111*COS(Resultados!$C$2/2)+'P2(R)'!D111*COS(Resultados!$C$2/2)+'P4(R)'!D111*COS(Resultados!$C$2/2)+'P6(R)'!D111*COS(Resultados!$C$2/2)-'P1(L)'!G111*SIN(Resultados!$C$2/2)-'P3(L)'!G111*SIN(Resultados!$C$2/2)-'P5(L)'!G111*SIN(Resultados!$C$2/2)+'P2(R)'!G111*SIN(Resultados!$C$2/2)+'P4(R)'!G111*SIN(Resultados!$C$2/2)+'P6(R)'!G111*SIN(Resultados!$C$2/2)</f>
        <v>0</v>
      </c>
      <c r="F113" s="16">
        <f>'P1(L)'!J111+'P2(R)'!J111+'P3(L)'!J111+'P4(R)'!J111+'P5(L)'!J111+'P6(R)'!J111</f>
        <v>530.67517622639355</v>
      </c>
      <c r="G113" s="16">
        <f>'P1(L)'!K111+'P2(R)'!K111+'P3(L)'!K111+'P4(R)'!K111+'P5(L)'!K111+'P6(R)'!K111</f>
        <v>69.736262671980086</v>
      </c>
      <c r="H113" s="16">
        <f>'P1(L)'!L111+'P2(R)'!L111+'P3(L)'!L111+'P4(R)'!L111+'P5(L)'!L111+'P6(R)'!L111</f>
        <v>1.2177742221085468</v>
      </c>
      <c r="I113" s="17">
        <f>'P1(L)'!M111+'P2(R)'!M111+'P3(L)'!M111+'P4(R)'!M111+'P5(L)'!M111+'P6(R)'!M111</f>
        <v>0</v>
      </c>
      <c r="J113" s="17">
        <f>'P1(L)'!N111+'P2(R)'!N111+'P3(L)'!N111+'P4(R)'!N111+'P5(L)'!N111+'P6(R)'!N111</f>
        <v>0</v>
      </c>
      <c r="K113" s="17">
        <f>'P1(L)'!O111+'P2(R)'!O111+'P3(L)'!O111+'P4(R)'!O111+'P5(L)'!O111+'P6(R)'!O111</f>
        <v>-7.5606950842054887</v>
      </c>
      <c r="L113" s="17">
        <f>'P1(L)'!P111+'P2(R)'!P111+'P3(L)'!P111+'P4(R)'!P111+'P5(L)'!P111+'P6(R)'!P111</f>
        <v>0</v>
      </c>
      <c r="M113" s="17">
        <f>'P1(L)'!Q111+'P2(R)'!Q111+'P3(L)'!Q111+'P4(R)'!Q111+'P5(L)'!Q111+'P6(R)'!Q111</f>
        <v>-3.1918911957973251E-16</v>
      </c>
      <c r="N113">
        <f>(0*'P1(L)'!D111+0.02*'P2(R)'!D111+0.09*'P3(L)'!D111+(0.02+0.09)*'P4(R)'!D111+2*0.09*'P5(L)'!D111+(0.02+2*0.09)*'P6(R)'!D111)*COS($C$2/2)</f>
        <v>-23.716275559486316</v>
      </c>
      <c r="O113">
        <f>(0*'P1(L)'!E111+0.02*'P2(R)'!E111+0.09*'P3(L)'!E111+(0.02+0.09)*'P4(R)'!E111+2*0.09*'P5(L)'!E111+(0.02+2*0.09)*'P6(R)'!E111)*COS($C$2/2)</f>
        <v>-1.1304665702523182E-14</v>
      </c>
      <c r="P113">
        <f>(0*'P1(L)'!F111+0.02*'P2(R)'!F111+0.09*'P3(L)'!F111+(0.02+0.09)*'P4(R)'!F111+2*0.09*'P5(L)'!F111+(0.02+2*0.09)*'P6(R)'!F111)*COS($C$2/2)</f>
        <v>-0.40708385733034169</v>
      </c>
      <c r="Q113">
        <f>(0*'P1(L)'!G111+0.02*'P2(R)'!G111+0.09*'P3(L)'!G111+(0.02+0.09)*'P4(R)'!G111+2*0.09*'P5(L)'!G111+(0.02+2*0.09)*'P6(R)'!G111)*COS($C$2/2)</f>
        <v>29.735841843305167</v>
      </c>
      <c r="R113" s="17">
        <f>(0*'P1(L)'!D111-0.02*'P2(R)'!D111+0.09*'P3(L)'!D111-(0.02+0.09)*'P4(R)'!D111+2*0.09*'P5(L)'!D111-(0.02+2*0.09)*'P6(R)'!D111)*SIN($C$2/2)</f>
        <v>-61.783010115282728</v>
      </c>
      <c r="S113" s="17">
        <f>(0*'P1(L)'!E111-0.02*'P2(R)'!E111+0.09*'P3(L)'!E111-(0.02+0.09)*'P4(R)'!E111+2*0.09*'P5(L)'!E111-(0.02+2*0.09)*'P6(R)'!E111)*SIN($C$2/2)</f>
        <v>11.65581755865658</v>
      </c>
      <c r="T113" s="17">
        <f>(0*'P1(L)'!F111-0.02*'P2(R)'!F111+0.09*'P3(L)'!F111-(0.02+0.09)*'P4(R)'!F111+2*0.09*'P5(L)'!F111-(0.02+2*0.09)*'P6(R)'!F111)*SIN($C$2/2)</f>
        <v>-2.3551386880256624E-16</v>
      </c>
      <c r="U113" s="17">
        <f>(0*'P1(L)'!G111-0.02*'P2(R)'!G111+0.09*'P3(L)'!G111-(0.02+0.09)*'P4(R)'!G111+2*0.09*'P5(L)'!G111-(0.02+2*0.09)*'P6(R)'!G111)*SIN($C$2/2)</f>
        <v>-11.414520235146075</v>
      </c>
      <c r="V113">
        <f>-('P1(L)'!R111+'P2(R)'!R111+'P3(L)'!R111+'P4(R)'!R111+'P5(L)'!R111+'P6(R)'!R111)</f>
        <v>601.64324283510621</v>
      </c>
      <c r="W113">
        <f t="shared" si="3"/>
        <v>601.62921312048218</v>
      </c>
      <c r="X113">
        <f t="shared" si="4"/>
        <v>5.6124824264884978</v>
      </c>
      <c r="Y113">
        <f t="shared" si="5"/>
        <v>-61.541712791772227</v>
      </c>
    </row>
    <row r="114" spans="2:25">
      <c r="B114" s="17">
        <f xml:space="preserve"> -('P1(L)'!D112*SIN(Resultados!$C$2/2)+'P3(L)'!D112*SIN(Resultados!$C$2/2)+'P5(L)'!D112*SIN(Resultados!$C$2/2))+('P2(R)'!D112*SIN(Resultados!$C$2/2)+'P4(R)'!D112*SIN(Resultados!$C$2/2)+'P6(R)'!D112*SIN(Resultados!$C$2/2))-('P1(L)'!G112*COS(Resultados!$C$2/2)+'P3(L)'!G112*COS(Resultados!$C$2/2)+'P5(L)'!G112*COS(Resultados!$C$2/2))-('P2(R)'!G112*COS(Resultados!$C$2/2)+'P4(R)'!G112*COS(Resultados!$C$2/2)+'P6(R)'!G112*COS(Resultados!$C$2/2))</f>
        <v>1.9184653865522705E-13</v>
      </c>
      <c r="C114" s="17">
        <f>-('P1(L)'!E112*SIN(Resultados!$C$2/2)+'P3(L)'!E112*SIN(Resultados!$C$2/2)+'P5(L)'!E112*SIN(Resultados!$C$2/2))+('P2(R)'!E112*SIN(Resultados!$C$2/2)+'P4(R)'!E112*SIN(Resultados!$C$2/2)+'P6(R)'!E112*SIN(Resultados!$C$2/2))</f>
        <v>-1.7053025658242404E-13</v>
      </c>
      <c r="D114" s="17">
        <f>-('P1(L)'!F112*SIN(Resultados!$C$2/2)+'P3(L)'!F112*SIN(Resultados!$C$2/2)+'P5(L)'!F112*SIN(Resultados!$C$2/2))+('P2(R)'!F112*SIN(Resultados!$C$2/2)+'P4(R)'!F112*SIN(Resultados!$C$2/2)+'P6(R)'!F112*SIN(Resultados!$C$2/2))</f>
        <v>3.5527136788005009E-15</v>
      </c>
      <c r="E114" s="17">
        <f>'P1(L)'!D112*COS(Resultados!$C$2/2)+'P3(L)'!D112*COS(Resultados!$C$2/2)+'P5(L)'!D112*COS(Resultados!$C$2/2)+'P2(R)'!D112*COS(Resultados!$C$2/2)+'P4(R)'!D112*COS(Resultados!$C$2/2)+'P6(R)'!D112*COS(Resultados!$C$2/2)-'P1(L)'!G112*SIN(Resultados!$C$2/2)-'P3(L)'!G112*SIN(Resultados!$C$2/2)-'P5(L)'!G112*SIN(Resultados!$C$2/2)+'P2(R)'!G112*SIN(Resultados!$C$2/2)+'P4(R)'!G112*SIN(Resultados!$C$2/2)+'P6(R)'!G112*SIN(Resultados!$C$2/2)</f>
        <v>0</v>
      </c>
      <c r="F114" s="16">
        <f>'P1(L)'!J112+'P2(R)'!J112+'P3(L)'!J112+'P4(R)'!J112+'P5(L)'!J112+'P6(R)'!J112</f>
        <v>518.07945077139368</v>
      </c>
      <c r="G114" s="16">
        <f>'P1(L)'!K112+'P2(R)'!K112+'P3(L)'!K112+'P4(R)'!K112+'P5(L)'!K112+'P6(R)'!K112</f>
        <v>59.984925604837862</v>
      </c>
      <c r="H114" s="16">
        <f>'P1(L)'!L112+'P2(R)'!L112+'P3(L)'!L112+'P4(R)'!L112+'P5(L)'!L112+'P6(R)'!L112</f>
        <v>1.1633564321223244</v>
      </c>
      <c r="I114" s="17">
        <f>'P1(L)'!M112+'P2(R)'!M112+'P3(L)'!M112+'P4(R)'!M112+'P5(L)'!M112+'P6(R)'!M112</f>
        <v>0</v>
      </c>
      <c r="J114" s="17">
        <f>'P1(L)'!N112+'P2(R)'!N112+'P3(L)'!N112+'P4(R)'!N112+'P5(L)'!N112+'P6(R)'!N112</f>
        <v>-5.1070259132757201E-15</v>
      </c>
      <c r="K114" s="17">
        <f>'P1(L)'!O112+'P2(R)'!O112+'P3(L)'!O112+'P4(R)'!O112+'P5(L)'!O112+'P6(R)'!O112</f>
        <v>-8.0702532836158998</v>
      </c>
      <c r="L114" s="17">
        <f>'P1(L)'!P112+'P2(R)'!P112+'P3(L)'!P112+'P4(R)'!P112+'P5(L)'!P112+'P6(R)'!P112</f>
        <v>-1.9845236565174673E-15</v>
      </c>
      <c r="M114" s="17">
        <f>'P1(L)'!Q112+'P2(R)'!Q112+'P3(L)'!Q112+'P4(R)'!Q112+'P5(L)'!Q112+'P6(R)'!Q112</f>
        <v>-5.7939764097625357E-16</v>
      </c>
      <c r="N114">
        <f>(0*'P1(L)'!D112+0.02*'P2(R)'!D112+0.09*'P3(L)'!D112+(0.02+0.09)*'P4(R)'!D112+2*0.09*'P5(L)'!D112+(0.02+2*0.09)*'P6(R)'!D112)*COS($C$2/2)</f>
        <v>-26.91724614203185</v>
      </c>
      <c r="O114">
        <f>(0*'P1(L)'!E112+0.02*'P2(R)'!E112+0.09*'P3(L)'!E112+(0.02+0.09)*'P4(R)'!E112+2*0.09*'P5(L)'!E112+(0.02+2*0.09)*'P6(R)'!E112)*COS($C$2/2)</f>
        <v>-5.0242958677880805E-15</v>
      </c>
      <c r="P114">
        <f>(0*'P1(L)'!F112+0.02*'P2(R)'!F112+0.09*'P3(L)'!F112+(0.02+0.09)*'P4(R)'!F112+2*0.09*'P5(L)'!F112+(0.02+2*0.09)*'P6(R)'!F112)*COS($C$2/2)</f>
        <v>-0.40708385733034302</v>
      </c>
      <c r="Q114">
        <f>(0*'P1(L)'!G112+0.02*'P2(R)'!G112+0.09*'P3(L)'!G112+(0.02+0.09)*'P4(R)'!G112+2*0.09*'P5(L)'!G112+(0.02+2*0.09)*'P6(R)'!G112)*COS($C$2/2)</f>
        <v>29.097700073954673</v>
      </c>
      <c r="R114" s="17">
        <f>(0*'P1(L)'!D112-0.02*'P2(R)'!D112+0.09*'P3(L)'!D112-(0.02+0.09)*'P4(R)'!D112+2*0.09*'P5(L)'!D112-(0.02+2*0.09)*'P6(R)'!D112)*SIN($C$2/2)</f>
        <v>-60.457124687235101</v>
      </c>
      <c r="S114" s="17">
        <f>(0*'P1(L)'!E112-0.02*'P2(R)'!E112+0.09*'P3(L)'!E112-(0.02+0.09)*'P4(R)'!E112+2*0.09*'P5(L)'!E112-(0.02+2*0.09)*'P6(R)'!E112)*SIN($C$2/2)</f>
        <v>10.494945269412172</v>
      </c>
      <c r="T114" s="17">
        <f>(0*'P1(L)'!F112-0.02*'P2(R)'!F112+0.09*'P3(L)'!F112-(0.02+0.09)*'P4(R)'!F112+2*0.09*'P5(L)'!F112-(0.02+2*0.09)*'P6(R)'!F112)*SIN($C$2/2)</f>
        <v>-3.5327080320384938E-16</v>
      </c>
      <c r="U114" s="17">
        <f>(0*'P1(L)'!G112-0.02*'P2(R)'!G112+0.09*'P3(L)'!G112-(0.02+0.09)*'P4(R)'!G112+2*0.09*'P5(L)'!G112-(0.02+2*0.09)*'P6(R)'!G112)*SIN($C$2/2)</f>
        <v>-12.955130749428882</v>
      </c>
      <c r="V114">
        <f>-('P1(L)'!R112+'P2(R)'!R112+'P3(L)'!R112+'P4(R)'!R112+'P5(L)'!R112+'P6(R)'!R112)</f>
        <v>579.24641053340133</v>
      </c>
      <c r="W114">
        <f t="shared" si="3"/>
        <v>579.22773280835384</v>
      </c>
      <c r="X114">
        <f t="shared" si="4"/>
        <v>1.7733700745924779</v>
      </c>
      <c r="Y114">
        <f t="shared" si="5"/>
        <v>-62.917310167251813</v>
      </c>
    </row>
    <row r="115" spans="2:25">
      <c r="B115" s="17">
        <f xml:space="preserve"> -('P1(L)'!D113*SIN(Resultados!$C$2/2)+'P3(L)'!D113*SIN(Resultados!$C$2/2)+'P5(L)'!D113*SIN(Resultados!$C$2/2))+('P2(R)'!D113*SIN(Resultados!$C$2/2)+'P4(R)'!D113*SIN(Resultados!$C$2/2)+'P6(R)'!D113*SIN(Resultados!$C$2/2))-('P1(L)'!G113*COS(Resultados!$C$2/2)+'P3(L)'!G113*COS(Resultados!$C$2/2)+'P5(L)'!G113*COS(Resultados!$C$2/2))-('P2(R)'!G113*COS(Resultados!$C$2/2)+'P4(R)'!G113*COS(Resultados!$C$2/2)+'P6(R)'!G113*COS(Resultados!$C$2/2))</f>
        <v>-1.3500311979441904E-13</v>
      </c>
      <c r="C115" s="17">
        <f>-('P1(L)'!E113*SIN(Resultados!$C$2/2)+'P3(L)'!E113*SIN(Resultados!$C$2/2)+'P5(L)'!E113*SIN(Resultados!$C$2/2))+('P2(R)'!E113*SIN(Resultados!$C$2/2)+'P4(R)'!E113*SIN(Resultados!$C$2/2)+'P6(R)'!E113*SIN(Resultados!$C$2/2))</f>
        <v>1.4210854715202004E-14</v>
      </c>
      <c r="D115" s="17">
        <f>-('P1(L)'!F113*SIN(Resultados!$C$2/2)+'P3(L)'!F113*SIN(Resultados!$C$2/2)+'P5(L)'!F113*SIN(Resultados!$C$2/2))+('P2(R)'!F113*SIN(Resultados!$C$2/2)+'P4(R)'!F113*SIN(Resultados!$C$2/2)+'P6(R)'!F113*SIN(Resultados!$C$2/2))</f>
        <v>1.021405182655144E-14</v>
      </c>
      <c r="E115" s="17">
        <f>'P1(L)'!D113*COS(Resultados!$C$2/2)+'P3(L)'!D113*COS(Resultados!$C$2/2)+'P5(L)'!D113*COS(Resultados!$C$2/2)+'P2(R)'!D113*COS(Resultados!$C$2/2)+'P4(R)'!D113*COS(Resultados!$C$2/2)+'P6(R)'!D113*COS(Resultados!$C$2/2)-'P1(L)'!G113*SIN(Resultados!$C$2/2)-'P3(L)'!G113*SIN(Resultados!$C$2/2)-'P5(L)'!G113*SIN(Resultados!$C$2/2)+'P2(R)'!G113*SIN(Resultados!$C$2/2)+'P4(R)'!G113*SIN(Resultados!$C$2/2)+'P6(R)'!G113*SIN(Resultados!$C$2/2)</f>
        <v>-6.2527760746888816E-13</v>
      </c>
      <c r="F115" s="16">
        <f>'P1(L)'!J113+'P2(R)'!J113+'P3(L)'!J113+'P4(R)'!J113+'P5(L)'!J113+'P6(R)'!J113</f>
        <v>502.51746360434782</v>
      </c>
      <c r="G115" s="16">
        <f>'P1(L)'!K113+'P2(R)'!K113+'P3(L)'!K113+'P4(R)'!K113+'P5(L)'!K113+'P6(R)'!K113</f>
        <v>50.170695230490992</v>
      </c>
      <c r="H115" s="16">
        <f>'P1(L)'!L113+'P2(R)'!L113+'P3(L)'!L113+'P4(R)'!L113+'P5(L)'!L113+'P6(R)'!L113</f>
        <v>1.0592658629643257</v>
      </c>
      <c r="I115" s="17">
        <f>'P1(L)'!M113+'P2(R)'!M113+'P3(L)'!M113+'P4(R)'!M113+'P5(L)'!M113+'P6(R)'!M113</f>
        <v>0</v>
      </c>
      <c r="J115" s="17">
        <f>'P1(L)'!N113+'P2(R)'!N113+'P3(L)'!N113+'P4(R)'!N113+'P5(L)'!N113+'P6(R)'!N113</f>
        <v>-1.5987211554602254E-14</v>
      </c>
      <c r="K115" s="17">
        <f>'P1(L)'!O113+'P2(R)'!O113+'P3(L)'!O113+'P4(R)'!O113+'P5(L)'!O113+'P6(R)'!O113</f>
        <v>-8.3810950635486083</v>
      </c>
      <c r="L115" s="17">
        <f>'P1(L)'!P113+'P2(R)'!P113+'P3(L)'!P113+'P4(R)'!P113+'P5(L)'!P113+'P6(R)'!P113</f>
        <v>3.0531133177191805E-16</v>
      </c>
      <c r="M115" s="17">
        <f>'P1(L)'!Q113+'P2(R)'!Q113+'P3(L)'!Q113+'P4(R)'!Q113+'P5(L)'!Q113+'P6(R)'!Q113</f>
        <v>7.9797279894933126E-17</v>
      </c>
      <c r="N115">
        <f>(0*'P1(L)'!D113+0.02*'P2(R)'!D113+0.09*'P3(L)'!D113+(0.02+0.09)*'P4(R)'!D113+2*0.09*'P5(L)'!D113+(0.02+2*0.09)*'P6(R)'!D113)*COS($C$2/2)</f>
        <v>-30.044438423897063</v>
      </c>
      <c r="O115">
        <f>(0*'P1(L)'!E113+0.02*'P2(R)'!E113+0.09*'P3(L)'!E113+(0.02+0.09)*'P4(R)'!E113+2*0.09*'P5(L)'!E113+(0.02+2*0.09)*'P6(R)'!E113)*COS($C$2/2)</f>
        <v>1.2560739669470201E-14</v>
      </c>
      <c r="P115">
        <f>(0*'P1(L)'!F113+0.02*'P2(R)'!F113+0.09*'P3(L)'!F113+(0.02+0.09)*'P4(R)'!F113+2*0.09*'P5(L)'!F113+(0.02+2*0.09)*'P6(R)'!F113)*COS($C$2/2)</f>
        <v>-0.38929233935993146</v>
      </c>
      <c r="Q115">
        <f>(0*'P1(L)'!G113+0.02*'P2(R)'!G113+0.09*'P3(L)'!G113+(0.02+0.09)*'P4(R)'!G113+2*0.09*'P5(L)'!G113+(0.02+2*0.09)*'P6(R)'!G113)*COS($C$2/2)</f>
        <v>28.379803531257739</v>
      </c>
      <c r="R115" s="17">
        <f>(0*'P1(L)'!D113-0.02*'P2(R)'!D113+0.09*'P3(L)'!D113-(0.02+0.09)*'P4(R)'!D113+2*0.09*'P5(L)'!D113-(0.02+2*0.09)*'P6(R)'!D113)*SIN($C$2/2)</f>
        <v>-58.9655304827428</v>
      </c>
      <c r="S115" s="17">
        <f>(0*'P1(L)'!E113-0.02*'P2(R)'!E113+0.09*'P3(L)'!E113-(0.02+0.09)*'P4(R)'!E113+2*0.09*'P5(L)'!E113-(0.02+2*0.09)*'P6(R)'!E113)*SIN($C$2/2)</f>
        <v>9.2190881635875677</v>
      </c>
      <c r="T115" s="17">
        <f>(0*'P1(L)'!F113-0.02*'P2(R)'!F113+0.09*'P3(L)'!F113-(0.02+0.09)*'P4(R)'!F113+2*0.09*'P5(L)'!F113-(0.02+2*0.09)*'P6(R)'!F113)*SIN($C$2/2)</f>
        <v>-1.6485970816179637E-15</v>
      </c>
      <c r="U115" s="17">
        <f>(0*'P1(L)'!G113-0.02*'P2(R)'!G113+0.09*'P3(L)'!G113-(0.02+0.09)*'P4(R)'!G113+2*0.09*'P5(L)'!G113-(0.02+2*0.09)*'P6(R)'!G113)*SIN($C$2/2)</f>
        <v>-14.460232150827636</v>
      </c>
      <c r="V115">
        <f>-('P1(L)'!R113+'P2(R)'!R113+'P3(L)'!R113+'P4(R)'!R113+'P5(L)'!R113+'P6(R)'!R113)</f>
        <v>553.76848719627776</v>
      </c>
      <c r="W115">
        <f t="shared" si="3"/>
        <v>553.74742469780313</v>
      </c>
      <c r="X115">
        <f t="shared" si="4"/>
        <v>-2.0539272319992428</v>
      </c>
      <c r="Y115">
        <f t="shared" si="5"/>
        <v>-64.206674469982872</v>
      </c>
    </row>
    <row r="116" spans="2:25">
      <c r="B116" s="17">
        <f xml:space="preserve"> -('P1(L)'!D114*SIN(Resultados!$C$2/2)+'P3(L)'!D114*SIN(Resultados!$C$2/2)+'P5(L)'!D114*SIN(Resultados!$C$2/2))+('P2(R)'!D114*SIN(Resultados!$C$2/2)+'P4(R)'!D114*SIN(Resultados!$C$2/2)+'P6(R)'!D114*SIN(Resultados!$C$2/2))-('P1(L)'!G114*COS(Resultados!$C$2/2)+'P3(L)'!G114*COS(Resultados!$C$2/2)+'P5(L)'!G114*COS(Resultados!$C$2/2))-('P2(R)'!G114*COS(Resultados!$C$2/2)+'P4(R)'!G114*COS(Resultados!$C$2/2)+'P6(R)'!G114*COS(Resultados!$C$2/2))</f>
        <v>2.4868995751603507E-13</v>
      </c>
      <c r="C116" s="17">
        <f>-('P1(L)'!E114*SIN(Resultados!$C$2/2)+'P3(L)'!E114*SIN(Resultados!$C$2/2)+'P5(L)'!E114*SIN(Resultados!$C$2/2))+('P2(R)'!E114*SIN(Resultados!$C$2/2)+'P4(R)'!E114*SIN(Resultados!$C$2/2)+'P6(R)'!E114*SIN(Resultados!$C$2/2))</f>
        <v>5.6843418860808015E-14</v>
      </c>
      <c r="D116" s="17">
        <f>-('P1(L)'!F114*SIN(Resultados!$C$2/2)+'P3(L)'!F114*SIN(Resultados!$C$2/2)+'P5(L)'!F114*SIN(Resultados!$C$2/2))+('P2(R)'!F114*SIN(Resultados!$C$2/2)+'P4(R)'!F114*SIN(Resultados!$C$2/2)+'P6(R)'!F114*SIN(Resultados!$C$2/2))</f>
        <v>-6.7723604502134549E-15</v>
      </c>
      <c r="E116" s="17">
        <f>'P1(L)'!D114*COS(Resultados!$C$2/2)+'P3(L)'!D114*COS(Resultados!$C$2/2)+'P5(L)'!D114*COS(Resultados!$C$2/2)+'P2(R)'!D114*COS(Resultados!$C$2/2)+'P4(R)'!D114*COS(Resultados!$C$2/2)+'P6(R)'!D114*COS(Resultados!$C$2/2)-'P1(L)'!G114*SIN(Resultados!$C$2/2)-'P3(L)'!G114*SIN(Resultados!$C$2/2)-'P5(L)'!G114*SIN(Resultados!$C$2/2)+'P2(R)'!G114*SIN(Resultados!$C$2/2)+'P4(R)'!G114*SIN(Resultados!$C$2/2)+'P6(R)'!G114*SIN(Resultados!$C$2/2)</f>
        <v>3.979039320256561E-13</v>
      </c>
      <c r="F116" s="16">
        <f>'P1(L)'!J114+'P2(R)'!J114+'P3(L)'!J114+'P4(R)'!J114+'P5(L)'!J114+'P6(R)'!J114</f>
        <v>457.24270780865936</v>
      </c>
      <c r="G116" s="16">
        <f>'P1(L)'!K114+'P2(R)'!K114+'P3(L)'!K114+'P4(R)'!K114+'P5(L)'!K114+'P6(R)'!K114</f>
        <v>32.051815425085827</v>
      </c>
      <c r="H116" s="16">
        <f>'P1(L)'!L114+'P2(R)'!L114+'P3(L)'!L114+'P4(R)'!L114+'P5(L)'!L114+'P6(R)'!L114</f>
        <v>1.1061891115649654</v>
      </c>
      <c r="I116" s="17">
        <f>'P1(L)'!M114+'P2(R)'!M114+'P3(L)'!M114+'P4(R)'!M114+'P5(L)'!M114+'P6(R)'!M114</f>
        <v>0</v>
      </c>
      <c r="J116" s="17">
        <f>'P1(L)'!N114+'P2(R)'!N114+'P3(L)'!N114+'P4(R)'!N114+'P5(L)'!N114+'P6(R)'!N114</f>
        <v>1.021405182655144E-14</v>
      </c>
      <c r="K116" s="17">
        <f>'P1(L)'!O114+'P2(R)'!O114+'P3(L)'!O114+'P4(R)'!O114+'P5(L)'!O114+'P6(R)'!O114</f>
        <v>-8.4855664677569642</v>
      </c>
      <c r="L116" s="17">
        <f>'P1(L)'!P114+'P2(R)'!P114+'P3(L)'!P114+'P4(R)'!P114+'P5(L)'!P114+'P6(R)'!P114</f>
        <v>3.8857805861880479E-16</v>
      </c>
      <c r="M116" s="17">
        <f>'P1(L)'!Q114+'P2(R)'!Q114+'P3(L)'!Q114+'P4(R)'!Q114+'P5(L)'!Q114+'P6(R)'!Q114</f>
        <v>-2.203098814490545E-16</v>
      </c>
      <c r="N116">
        <f>(0*'P1(L)'!D114+0.02*'P2(R)'!D114+0.09*'P3(L)'!D114+(0.02+0.09)*'P4(R)'!D114+2*0.09*'P5(L)'!D114+(0.02+2*0.09)*'P6(R)'!D114)*COS($C$2/2)</f>
        <v>-33.089280988405449</v>
      </c>
      <c r="O116">
        <f>(0*'P1(L)'!E114+0.02*'P2(R)'!E114+0.09*'P3(L)'!E114+(0.02+0.09)*'P4(R)'!E114+2*0.09*'P5(L)'!E114+(0.02+2*0.09)*'P6(R)'!E114)*COS($C$2/2)</f>
        <v>-1.3816813636417222E-14</v>
      </c>
      <c r="P116">
        <f>(0*'P1(L)'!F114+0.02*'P2(R)'!F114+0.09*'P3(L)'!F114+(0.02+0.09)*'P4(R)'!F114+2*0.09*'P5(L)'!F114+(0.02+2*0.09)*'P6(R)'!F114)*COS($C$2/2)</f>
        <v>-0.35448687812759294</v>
      </c>
      <c r="Q116">
        <f>(0*'P1(L)'!G114+0.02*'P2(R)'!G114+0.09*'P3(L)'!G114+(0.02+0.09)*'P4(R)'!G114+2*0.09*'P5(L)'!G114+(0.02+2*0.09)*'P6(R)'!G114)*COS($C$2/2)</f>
        <v>27.584119919737564</v>
      </c>
      <c r="R116" s="17">
        <f>(0*'P1(L)'!D114-0.02*'P2(R)'!D114+0.09*'P3(L)'!D114-(0.02+0.09)*'P4(R)'!D114+2*0.09*'P5(L)'!D114-(0.02+2*0.09)*'P6(R)'!D114)*SIN($C$2/2)</f>
        <v>-57.312315857841256</v>
      </c>
      <c r="S116" s="17">
        <f>(0*'P1(L)'!E114-0.02*'P2(R)'!E114+0.09*'P3(L)'!E114-(0.02+0.09)*'P4(R)'!E114+2*0.09*'P5(L)'!E114-(0.02+2*0.09)*'P6(R)'!E114)*SIN($C$2/2)</f>
        <v>7.8422247986244793</v>
      </c>
      <c r="T116" s="17">
        <f>(0*'P1(L)'!F114-0.02*'P2(R)'!F114+0.09*'P3(L)'!F114-(0.02+0.09)*'P4(R)'!F114+2*0.09*'P5(L)'!F114-(0.02+2*0.09)*'P6(R)'!F114)*SIN($C$2/2)</f>
        <v>1.3345785898812087E-15</v>
      </c>
      <c r="U116" s="17">
        <f>(0*'P1(L)'!G114-0.02*'P2(R)'!G114+0.09*'P3(L)'!G114-(0.02+0.09)*'P4(R)'!G114+2*0.09*'P5(L)'!G114-(0.02+2*0.09)*'P6(R)'!G114)*SIN($C$2/2)</f>
        <v>-15.92569906101944</v>
      </c>
      <c r="V116">
        <f>-('P1(L)'!R114+'P2(R)'!R114+'P3(L)'!R114+'P4(R)'!R114+'P5(L)'!R114+'P6(R)'!R114)</f>
        <v>490.41760568207053</v>
      </c>
      <c r="W116">
        <f t="shared" si="3"/>
        <v>490.40071234531013</v>
      </c>
      <c r="X116">
        <f t="shared" si="4"/>
        <v>-5.8596479467954943</v>
      </c>
      <c r="Y116">
        <f t="shared" si="5"/>
        <v>-65.395790120236214</v>
      </c>
    </row>
    <row r="117" spans="2:25">
      <c r="B117" s="17">
        <f xml:space="preserve"> -('P1(L)'!D115*SIN(Resultados!$C$2/2)+'P3(L)'!D115*SIN(Resultados!$C$2/2)+'P5(L)'!D115*SIN(Resultados!$C$2/2))+('P2(R)'!D115*SIN(Resultados!$C$2/2)+'P4(R)'!D115*SIN(Resultados!$C$2/2)+'P6(R)'!D115*SIN(Resultados!$C$2/2))-('P1(L)'!G115*COS(Resultados!$C$2/2)+'P3(L)'!G115*COS(Resultados!$C$2/2)+'P5(L)'!G115*COS(Resultados!$C$2/2))-('P2(R)'!G115*COS(Resultados!$C$2/2)+'P4(R)'!G115*COS(Resultados!$C$2/2)+'P6(R)'!G115*COS(Resultados!$C$2/2))</f>
        <v>-2.1316282072803006E-13</v>
      </c>
      <c r="C117" s="17">
        <f>-('P1(L)'!E115*SIN(Resultados!$C$2/2)+'P3(L)'!E115*SIN(Resultados!$C$2/2)+'P5(L)'!E115*SIN(Resultados!$C$2/2))+('P2(R)'!E115*SIN(Resultados!$C$2/2)+'P4(R)'!E115*SIN(Resultados!$C$2/2)+'P6(R)'!E115*SIN(Resultados!$C$2/2))</f>
        <v>-7.1054273576010019E-15</v>
      </c>
      <c r="D117" s="17">
        <f>-('P1(L)'!F115*SIN(Resultados!$C$2/2)+'P3(L)'!F115*SIN(Resultados!$C$2/2)+'P5(L)'!F115*SIN(Resultados!$C$2/2))+('P2(R)'!F115*SIN(Resultados!$C$2/2)+'P4(R)'!F115*SIN(Resultados!$C$2/2)+'P6(R)'!F115*SIN(Resultados!$C$2/2))</f>
        <v>-3.8857805861880479E-16</v>
      </c>
      <c r="E117" s="17">
        <f>'P1(L)'!D115*COS(Resultados!$C$2/2)+'P3(L)'!D115*COS(Resultados!$C$2/2)+'P5(L)'!D115*COS(Resultados!$C$2/2)+'P2(R)'!D115*COS(Resultados!$C$2/2)+'P4(R)'!D115*COS(Resultados!$C$2/2)+'P6(R)'!D115*COS(Resultados!$C$2/2)-'P1(L)'!G115*SIN(Resultados!$C$2/2)-'P3(L)'!G115*SIN(Resultados!$C$2/2)-'P5(L)'!G115*SIN(Resultados!$C$2/2)+'P2(R)'!G115*SIN(Resultados!$C$2/2)+'P4(R)'!G115*SIN(Resultados!$C$2/2)+'P6(R)'!G115*SIN(Resultados!$C$2/2)</f>
        <v>0</v>
      </c>
      <c r="F117" s="16">
        <f>'P1(L)'!J115+'P2(R)'!J115+'P3(L)'!J115+'P4(R)'!J115+'P5(L)'!J115+'P6(R)'!J115</f>
        <v>422.25883466177743</v>
      </c>
      <c r="G117" s="16">
        <f>'P1(L)'!K115+'P2(R)'!K115+'P3(L)'!K115+'P4(R)'!K115+'P5(L)'!K115+'P6(R)'!K115</f>
        <v>18.030619092986655</v>
      </c>
      <c r="H117" s="16">
        <f>'P1(L)'!L115+'P2(R)'!L115+'P3(L)'!L115+'P4(R)'!L115+'P5(L)'!L115+'P6(R)'!L115</f>
        <v>1.055618241903298</v>
      </c>
      <c r="I117" s="17">
        <f>'P1(L)'!M115+'P2(R)'!M115+'P3(L)'!M115+'P4(R)'!M115+'P5(L)'!M115+'P6(R)'!M115</f>
        <v>0</v>
      </c>
      <c r="J117" s="17">
        <f>'P1(L)'!N115+'P2(R)'!N115+'P3(L)'!N115+'P4(R)'!N115+'P5(L)'!N115+'P6(R)'!N115</f>
        <v>0</v>
      </c>
      <c r="K117" s="17">
        <f>'P1(L)'!O115+'P2(R)'!O115+'P3(L)'!O115+'P4(R)'!O115+'P5(L)'!O115+'P6(R)'!O115</f>
        <v>-8.3810950635486119</v>
      </c>
      <c r="L117" s="17">
        <f>'P1(L)'!P115+'P2(R)'!P115+'P3(L)'!P115+'P4(R)'!P115+'P5(L)'!P115+'P6(R)'!P115</f>
        <v>0</v>
      </c>
      <c r="M117" s="17">
        <f>'P1(L)'!Q115+'P2(R)'!Q115+'P3(L)'!Q115+'P4(R)'!Q115+'P5(L)'!Q115+'P6(R)'!Q115</f>
        <v>1.6907109972034484E-16</v>
      </c>
      <c r="N117">
        <f>(0*'P1(L)'!D115+0.02*'P2(R)'!D115+0.09*'P3(L)'!D115+(0.02+0.09)*'P4(R)'!D115+2*0.09*'P5(L)'!D115+(0.02+2*0.09)*'P6(R)'!D115)*COS($C$2/2)</f>
        <v>-36.043428133732505</v>
      </c>
      <c r="O117">
        <f>(0*'P1(L)'!E115+0.02*'P2(R)'!E115+0.09*'P3(L)'!E115+(0.02+0.09)*'P4(R)'!E115+2*0.09*'P5(L)'!E115+(0.02+2*0.09)*'P6(R)'!E115)*COS($C$2/2)</f>
        <v>5.0242958677880805E-15</v>
      </c>
      <c r="P117">
        <f>(0*'P1(L)'!F115+0.02*'P2(R)'!F115+0.09*'P3(L)'!F115+(0.02+0.09)*'P4(R)'!F115+2*0.09*'P5(L)'!F115+(0.02+2*0.09)*'P6(R)'!F115)*COS($C$2/2)</f>
        <v>-0.30418863930431372</v>
      </c>
      <c r="Q117">
        <f>(0*'P1(L)'!G115+0.02*'P2(R)'!G115+0.09*'P3(L)'!G115+(0.02+0.09)*'P4(R)'!G115+2*0.09*'P5(L)'!G115+(0.02+2*0.09)*'P6(R)'!G115)*COS($C$2/2)</f>
        <v>26.712830152866132</v>
      </c>
      <c r="R117" s="17">
        <f>(0*'P1(L)'!D115-0.02*'P2(R)'!D115+0.09*'P3(L)'!D115-(0.02+0.09)*'P4(R)'!D115+2*0.09*'P5(L)'!D115-(0.02+2*0.09)*'P6(R)'!D115)*SIN($C$2/2)</f>
        <v>-55.50201215890354</v>
      </c>
      <c r="S117" s="17">
        <f>(0*'P1(L)'!E115-0.02*'P2(R)'!E115+0.09*'P3(L)'!E115-(0.02+0.09)*'P4(R)'!E115+2*0.09*'P5(L)'!E115-(0.02+2*0.09)*'P6(R)'!E115)*SIN($C$2/2)</f>
        <v>6.3794403776766355</v>
      </c>
      <c r="T117" s="17">
        <f>(0*'P1(L)'!F115-0.02*'P2(R)'!F115+0.09*'P3(L)'!F115-(0.02+0.09)*'P4(R)'!F115+2*0.09*'P5(L)'!F115-(0.02+2*0.09)*'P6(R)'!F115)*SIN($C$2/2)</f>
        <v>5.887846720064156E-17</v>
      </c>
      <c r="U117" s="17">
        <f>(0*'P1(L)'!G115-0.02*'P2(R)'!G115+0.09*'P3(L)'!G115-(0.02+0.09)*'P4(R)'!G115+2*0.09*'P5(L)'!G115-(0.02+2*0.09)*'P6(R)'!G115)*SIN($C$2/2)</f>
        <v>-17.347514737066671</v>
      </c>
      <c r="V117">
        <f>-('P1(L)'!R115+'P2(R)'!R115+'P3(L)'!R115+'P4(R)'!R115+'P5(L)'!R115+'P6(R)'!R115)</f>
        <v>441.35648580786358</v>
      </c>
      <c r="W117">
        <f t="shared" si="3"/>
        <v>441.34507199666734</v>
      </c>
      <c r="X117">
        <f t="shared" si="4"/>
        <v>-9.6347866201706793</v>
      </c>
      <c r="Y117">
        <f t="shared" si="5"/>
        <v>-66.47008651829357</v>
      </c>
    </row>
    <row r="118" spans="2:25">
      <c r="B118" s="17">
        <f xml:space="preserve"> -('P1(L)'!D116*SIN(Resultados!$C$2/2)+'P3(L)'!D116*SIN(Resultados!$C$2/2)+'P5(L)'!D116*SIN(Resultados!$C$2/2))+('P2(R)'!D116*SIN(Resultados!$C$2/2)+'P4(R)'!D116*SIN(Resultados!$C$2/2)+'P6(R)'!D116*SIN(Resultados!$C$2/2))-('P1(L)'!G116*COS(Resultados!$C$2/2)+'P3(L)'!G116*COS(Resultados!$C$2/2)+'P5(L)'!G116*COS(Resultados!$C$2/2))-('P2(R)'!G116*COS(Resultados!$C$2/2)+'P4(R)'!G116*COS(Resultados!$C$2/2)+'P6(R)'!G116*COS(Resultados!$C$2/2))</f>
        <v>2.9132252166164108E-13</v>
      </c>
      <c r="C118" s="17">
        <f>-('P1(L)'!E116*SIN(Resultados!$C$2/2)+'P3(L)'!E116*SIN(Resultados!$C$2/2)+'P5(L)'!E116*SIN(Resultados!$C$2/2))+('P2(R)'!E116*SIN(Resultados!$C$2/2)+'P4(R)'!E116*SIN(Resultados!$C$2/2)+'P6(R)'!E116*SIN(Resultados!$C$2/2))</f>
        <v>-1.4210854715202004E-14</v>
      </c>
      <c r="D118" s="17">
        <f>-('P1(L)'!F116*SIN(Resultados!$C$2/2)+'P3(L)'!F116*SIN(Resultados!$C$2/2)+'P5(L)'!F116*SIN(Resultados!$C$2/2))+('P2(R)'!F116*SIN(Resultados!$C$2/2)+'P4(R)'!F116*SIN(Resultados!$C$2/2)+'P6(R)'!F116*SIN(Resultados!$C$2/2))</f>
        <v>2.3592239273284576E-15</v>
      </c>
      <c r="E118" s="17">
        <f>'P1(L)'!D116*COS(Resultados!$C$2/2)+'P3(L)'!D116*COS(Resultados!$C$2/2)+'P5(L)'!D116*COS(Resultados!$C$2/2)+'P2(R)'!D116*COS(Resultados!$C$2/2)+'P4(R)'!D116*COS(Resultados!$C$2/2)+'P6(R)'!D116*COS(Resultados!$C$2/2)-'P1(L)'!G116*SIN(Resultados!$C$2/2)-'P3(L)'!G116*SIN(Resultados!$C$2/2)-'P5(L)'!G116*SIN(Resultados!$C$2/2)+'P2(R)'!G116*SIN(Resultados!$C$2/2)+'P4(R)'!G116*SIN(Resultados!$C$2/2)+'P6(R)'!G116*SIN(Resultados!$C$2/2)</f>
        <v>-2.5579538487363607E-13</v>
      </c>
      <c r="F118" s="16">
        <f>'P1(L)'!J116+'P2(R)'!J116+'P3(L)'!J116+'P4(R)'!J116+'P5(L)'!J116+'P6(R)'!J116</f>
        <v>396.57254624167655</v>
      </c>
      <c r="G118" s="16">
        <f>'P1(L)'!K116+'P2(R)'!K116+'P3(L)'!K116+'P4(R)'!K116+'P5(L)'!K116+'P6(R)'!K116</f>
        <v>8.0315427831145758</v>
      </c>
      <c r="H118" s="16">
        <f>'P1(L)'!L116+'P2(R)'!L116+'P3(L)'!L116+'P4(R)'!L116+'P5(L)'!L116+'P6(R)'!L116</f>
        <v>0.90782831242376505</v>
      </c>
      <c r="I118" s="17">
        <f>'P1(L)'!M116+'P2(R)'!M116+'P3(L)'!M116+'P4(R)'!M116+'P5(L)'!M116+'P6(R)'!M116</f>
        <v>1.1102230246251565E-15</v>
      </c>
      <c r="J118" s="17">
        <f>'P1(L)'!N116+'P2(R)'!N116+'P3(L)'!N116+'P4(R)'!N116+'P5(L)'!N116+'P6(R)'!N116</f>
        <v>-1.1546319456101628E-14</v>
      </c>
      <c r="K118" s="17">
        <f>'P1(L)'!O116+'P2(R)'!O116+'P3(L)'!O116+'P4(R)'!O116+'P5(L)'!O116+'P6(R)'!O116</f>
        <v>-8.0702532836159087</v>
      </c>
      <c r="L118" s="17">
        <f>'P1(L)'!P116+'P2(R)'!P116+'P3(L)'!P116+'P4(R)'!P116+'P5(L)'!P116+'P6(R)'!P116</f>
        <v>-9.4368957093138306E-16</v>
      </c>
      <c r="M118" s="17">
        <f>'P1(L)'!Q116+'P2(R)'!Q116+'P3(L)'!Q116+'P4(R)'!Q116+'P5(L)'!Q116+'P6(R)'!Q116</f>
        <v>-6.2450045135165055E-17</v>
      </c>
      <c r="N118">
        <f>(0*'P1(L)'!D116+0.02*'P2(R)'!D116+0.09*'P3(L)'!D116+(0.02+0.09)*'P4(R)'!D116+2*0.09*'P5(L)'!D116+(0.02+2*0.09)*'P6(R)'!D116)*COS($C$2/2)</f>
        <v>-38.89878274789293</v>
      </c>
      <c r="O118">
        <f>(0*'P1(L)'!E116+0.02*'P2(R)'!E116+0.09*'P3(L)'!E116+(0.02+0.09)*'P4(R)'!E116+2*0.09*'P5(L)'!E116+(0.02+2*0.09)*'P6(R)'!E116)*COS($C$2/2)</f>
        <v>-2.5121479338940403E-15</v>
      </c>
      <c r="P118">
        <f>(0*'P1(L)'!F116+0.02*'P2(R)'!F116+0.09*'P3(L)'!F116+(0.02+0.09)*'P4(R)'!F116+2*0.09*'P5(L)'!F116+(0.02+2*0.09)*'P6(R)'!F116)*COS($C$2/2)</f>
        <v>-0.24059589728439604</v>
      </c>
      <c r="Q118">
        <f>(0*'P1(L)'!G116+0.02*'P2(R)'!G116+0.09*'P3(L)'!G116+(0.02+0.09)*'P4(R)'!G116+2*0.09*'P5(L)'!G116+(0.02+2*0.09)*'P6(R)'!G116)*COS($C$2/2)</f>
        <v>25.768322375331678</v>
      </c>
      <c r="R118" s="17">
        <f>(0*'P1(L)'!D116-0.02*'P2(R)'!D116+0.09*'P3(L)'!D116-(0.02+0.09)*'P4(R)'!D116+2*0.09*'P5(L)'!D116-(0.02+2*0.09)*'P6(R)'!D116)*SIN($C$2/2)</f>
        <v>-53.539581302535808</v>
      </c>
      <c r="S118" s="17">
        <f>(0*'P1(L)'!E116-0.02*'P2(R)'!E116+0.09*'P3(L)'!E116-(0.02+0.09)*'P4(R)'!E116+2*0.09*'P5(L)'!E116-(0.02+2*0.09)*'P6(R)'!E116)*SIN($C$2/2)</f>
        <v>4.846761472967235</v>
      </c>
      <c r="T118" s="17">
        <f>(0*'P1(L)'!F116-0.02*'P2(R)'!F116+0.09*'P3(L)'!F116-(0.02+0.09)*'P4(R)'!F116+2*0.09*'P5(L)'!F116-(0.02+2*0.09)*'P6(R)'!F116)*SIN($C$2/2)</f>
        <v>-4.6612119867174564E-16</v>
      </c>
      <c r="U118" s="17">
        <f>(0*'P1(L)'!G116-0.02*'P2(R)'!G116+0.09*'P3(L)'!G116-(0.02+0.09)*'P4(R)'!G116+2*0.09*'P5(L)'!G116-(0.02+2*0.09)*'P6(R)'!G116)*SIN($C$2/2)</f>
        <v>-18.721782081030568</v>
      </c>
      <c r="V118">
        <f>-('P1(L)'!R116+'P2(R)'!R116+'P3(L)'!R116+'P4(R)'!R116+'P5(L)'!R116+'P6(R)'!R116)</f>
        <v>405.51794779117517</v>
      </c>
      <c r="W118">
        <f t="shared" si="3"/>
        <v>405.51191733721487</v>
      </c>
      <c r="X118">
        <f t="shared" si="4"/>
        <v>-13.371056269845646</v>
      </c>
      <c r="Y118">
        <f t="shared" si="5"/>
        <v>-67.414601910599146</v>
      </c>
    </row>
    <row r="119" spans="2:25">
      <c r="B119" s="17">
        <f xml:space="preserve"> -('P1(L)'!D117*SIN(Resultados!$C$2/2)+'P3(L)'!D117*SIN(Resultados!$C$2/2)+'P5(L)'!D117*SIN(Resultados!$C$2/2))+('P2(R)'!D117*SIN(Resultados!$C$2/2)+'P4(R)'!D117*SIN(Resultados!$C$2/2)+'P6(R)'!D117*SIN(Resultados!$C$2/2))-('P1(L)'!G117*COS(Resultados!$C$2/2)+'P3(L)'!G117*COS(Resultados!$C$2/2)+'P5(L)'!G117*COS(Resultados!$C$2/2))-('P2(R)'!G117*COS(Resultados!$C$2/2)+'P4(R)'!G117*COS(Resultados!$C$2/2)+'P6(R)'!G117*COS(Resultados!$C$2/2))</f>
        <v>4.2632564145606011E-14</v>
      </c>
      <c r="C119" s="17">
        <f>-('P1(L)'!E117*SIN(Resultados!$C$2/2)+'P3(L)'!E117*SIN(Resultados!$C$2/2)+'P5(L)'!E117*SIN(Resultados!$C$2/2))+('P2(R)'!E117*SIN(Resultados!$C$2/2)+'P4(R)'!E117*SIN(Resultados!$C$2/2)+'P6(R)'!E117*SIN(Resultados!$C$2/2))</f>
        <v>-6.3948846218409017E-14</v>
      </c>
      <c r="D119" s="17">
        <f>-('P1(L)'!F117*SIN(Resultados!$C$2/2)+'P3(L)'!F117*SIN(Resultados!$C$2/2)+'P5(L)'!F117*SIN(Resultados!$C$2/2))+('P2(R)'!F117*SIN(Resultados!$C$2/2)+'P4(R)'!F117*SIN(Resultados!$C$2/2)+'P6(R)'!F117*SIN(Resultados!$C$2/2))</f>
        <v>1.201816424156732E-14</v>
      </c>
      <c r="E119" s="17">
        <f>'P1(L)'!D117*COS(Resultados!$C$2/2)+'P3(L)'!D117*COS(Resultados!$C$2/2)+'P5(L)'!D117*COS(Resultados!$C$2/2)+'P2(R)'!D117*COS(Resultados!$C$2/2)+'P4(R)'!D117*COS(Resultados!$C$2/2)+'P6(R)'!D117*COS(Resultados!$C$2/2)-'P1(L)'!G117*SIN(Resultados!$C$2/2)-'P3(L)'!G117*SIN(Resultados!$C$2/2)-'P5(L)'!G117*SIN(Resultados!$C$2/2)+'P2(R)'!G117*SIN(Resultados!$C$2/2)+'P4(R)'!G117*SIN(Resultados!$C$2/2)+'P6(R)'!G117*SIN(Resultados!$C$2/2)</f>
        <v>-6.8212102632969618E-13</v>
      </c>
      <c r="F119" s="16">
        <f>'P1(L)'!J117+'P2(R)'!J117+'P3(L)'!J117+'P4(R)'!J117+'P5(L)'!J117+'P6(R)'!J117</f>
        <v>379.20352662100294</v>
      </c>
      <c r="G119" s="16">
        <f>'P1(L)'!K117+'P2(R)'!K117+'P3(L)'!K117+'P4(R)'!K117+'P5(L)'!K117+'P6(R)'!K117</f>
        <v>1.8798698962486906</v>
      </c>
      <c r="H119" s="16">
        <f>'P1(L)'!L117+'P2(R)'!L117+'P3(L)'!L117+'P4(R)'!L117+'P5(L)'!L117+'P6(R)'!L117</f>
        <v>0.67134526426651964</v>
      </c>
      <c r="I119" s="17">
        <f>'P1(L)'!M117+'P2(R)'!M117+'P3(L)'!M117+'P4(R)'!M117+'P5(L)'!M117+'P6(R)'!M117</f>
        <v>0</v>
      </c>
      <c r="J119" s="17">
        <f>'P1(L)'!N117+'P2(R)'!N117+'P3(L)'!N117+'P4(R)'!N117+'P5(L)'!N117+'P6(R)'!N117</f>
        <v>-1.865174681370263E-14</v>
      </c>
      <c r="K119" s="17">
        <f>'P1(L)'!O117+'P2(R)'!O117+'P3(L)'!O117+'P4(R)'!O117+'P5(L)'!O117+'P6(R)'!O117</f>
        <v>-7.5606950842054932</v>
      </c>
      <c r="L119" s="17">
        <f>'P1(L)'!P117+'P2(R)'!P117+'P3(L)'!P117+'P4(R)'!P117+'P5(L)'!P117+'P6(R)'!P117</f>
        <v>-4.4408920985006262E-16</v>
      </c>
      <c r="M119" s="17">
        <f>'P1(L)'!Q117+'P2(R)'!Q117+'P3(L)'!Q117+'P4(R)'!Q117+'P5(L)'!Q117+'P6(R)'!Q117</f>
        <v>5.1694759584108851E-16</v>
      </c>
      <c r="N119">
        <f>(0*'P1(L)'!D117+0.02*'P2(R)'!D117+0.09*'P3(L)'!D117+(0.02+0.09)*'P4(R)'!D117+2*0.09*'P5(L)'!D117+(0.02+2*0.09)*'P6(R)'!D117)*COS($C$2/2)</f>
        <v>-41.647518502362651</v>
      </c>
      <c r="O119">
        <f>(0*'P1(L)'!E117+0.02*'P2(R)'!E117+0.09*'P3(L)'!E117+(0.02+0.09)*'P4(R)'!E117+2*0.09*'P5(L)'!E117+(0.02+2*0.09)*'P6(R)'!E117)*COS($C$2/2)</f>
        <v>2.2609331405046364E-14</v>
      </c>
      <c r="P119">
        <f>(0*'P1(L)'!F117+0.02*'P2(R)'!F117+0.09*'P3(L)'!F117+(0.02+0.09)*'P4(R)'!F117+2*0.09*'P5(L)'!F117+(0.02+2*0.09)*'P6(R)'!F117)*COS($C$2/2)</f>
        <v>-0.16648796004594665</v>
      </c>
      <c r="Q119">
        <f>(0*'P1(L)'!G117+0.02*'P2(R)'!G117+0.09*'P3(L)'!G117+(0.02+0.09)*'P4(R)'!G117+2*0.09*'P5(L)'!G117+(0.02+2*0.09)*'P6(R)'!G117)*COS($C$2/2)</f>
        <v>24.753185417300642</v>
      </c>
      <c r="R119" s="17">
        <f>(0*'P1(L)'!D117-0.02*'P2(R)'!D117+0.09*'P3(L)'!D117-(0.02+0.09)*'P4(R)'!D117+2*0.09*'P5(L)'!D117-(0.02+2*0.09)*'P6(R)'!D117)*SIN($C$2/2)</f>
        <v>-51.430402175308522</v>
      </c>
      <c r="S119" s="17">
        <f>(0*'P1(L)'!E117-0.02*'P2(R)'!E117+0.09*'P3(L)'!E117-(0.02+0.09)*'P4(R)'!E117+2*0.09*'P5(L)'!E117-(0.02+2*0.09)*'P6(R)'!E117)*SIN($C$2/2)</f>
        <v>3.2609804353099756</v>
      </c>
      <c r="T119" s="17">
        <f>(0*'P1(L)'!F117-0.02*'P2(R)'!F117+0.09*'P3(L)'!F117-(0.02+0.09)*'P4(R)'!F117+2*0.09*'P5(L)'!F117-(0.02+2*0.09)*'P6(R)'!F117)*SIN($C$2/2)</f>
        <v>-2.0313071184221338E-15</v>
      </c>
      <c r="U119" s="17">
        <f>(0*'P1(L)'!G117-0.02*'P2(R)'!G117+0.09*'P3(L)'!G117-(0.02+0.09)*'P4(R)'!G117+2*0.09*'P5(L)'!G117-(0.02+2*0.09)*'P6(R)'!G117)*SIN($C$2/2)</f>
        <v>-20.044734321645478</v>
      </c>
      <c r="V119">
        <f>-('P1(L)'!R117+'P2(R)'!R117+'P3(L)'!R117+'P4(R)'!R117+'P5(L)'!R117+'P6(R)'!R117)</f>
        <v>381.75664415969999</v>
      </c>
      <c r="W119">
        <f t="shared" si="3"/>
        <v>381.75474178151813</v>
      </c>
      <c r="X119">
        <f t="shared" si="4"/>
        <v>-17.060821045107936</v>
      </c>
      <c r="Y119">
        <f t="shared" si="5"/>
        <v>-68.214156061644019</v>
      </c>
    </row>
    <row r="120" spans="2:25">
      <c r="B120" s="17">
        <f xml:space="preserve"> -('P1(L)'!D118*SIN(Resultados!$C$2/2)+'P3(L)'!D118*SIN(Resultados!$C$2/2)+'P5(L)'!D118*SIN(Resultados!$C$2/2))+('P2(R)'!D118*SIN(Resultados!$C$2/2)+'P4(R)'!D118*SIN(Resultados!$C$2/2)+'P6(R)'!D118*SIN(Resultados!$C$2/2))-('P1(L)'!G118*COS(Resultados!$C$2/2)+'P3(L)'!G118*COS(Resultados!$C$2/2)+'P5(L)'!G118*COS(Resultados!$C$2/2))-('P2(R)'!G118*COS(Resultados!$C$2/2)+'P4(R)'!G118*COS(Resultados!$C$2/2)+'P6(R)'!G118*COS(Resultados!$C$2/2))</f>
        <v>4.2632564145606011E-14</v>
      </c>
      <c r="C120" s="17">
        <f>-('P1(L)'!E118*SIN(Resultados!$C$2/2)+'P3(L)'!E118*SIN(Resultados!$C$2/2)+'P5(L)'!E118*SIN(Resultados!$C$2/2))+('P2(R)'!E118*SIN(Resultados!$C$2/2)+'P4(R)'!E118*SIN(Resultados!$C$2/2)+'P6(R)'!E118*SIN(Resultados!$C$2/2))</f>
        <v>-8.5265128291212022E-14</v>
      </c>
      <c r="D120" s="17">
        <f>-('P1(L)'!F118*SIN(Resultados!$C$2/2)+'P3(L)'!F118*SIN(Resultados!$C$2/2)+'P5(L)'!F118*SIN(Resultados!$C$2/2))+('P2(R)'!F118*SIN(Resultados!$C$2/2)+'P4(R)'!F118*SIN(Resultados!$C$2/2)+'P6(R)'!F118*SIN(Resultados!$C$2/2))</f>
        <v>9.5479180117763462E-15</v>
      </c>
      <c r="E120" s="17">
        <f>'P1(L)'!D118*COS(Resultados!$C$2/2)+'P3(L)'!D118*COS(Resultados!$C$2/2)+'P5(L)'!D118*COS(Resultados!$C$2/2)+'P2(R)'!D118*COS(Resultados!$C$2/2)+'P4(R)'!D118*COS(Resultados!$C$2/2)+'P6(R)'!D118*COS(Resultados!$C$2/2)-'P1(L)'!G118*SIN(Resultados!$C$2/2)-'P3(L)'!G118*SIN(Resultados!$C$2/2)-'P5(L)'!G118*SIN(Resultados!$C$2/2)+'P2(R)'!G118*SIN(Resultados!$C$2/2)+'P4(R)'!G118*SIN(Resultados!$C$2/2)+'P6(R)'!G118*SIN(Resultados!$C$2/2)</f>
        <v>-5.6843418860808015E-13</v>
      </c>
      <c r="F120" s="16">
        <f>'P1(L)'!J118+'P2(R)'!J118+'P3(L)'!J118+'P4(R)'!J118+'P5(L)'!J118+'P6(R)'!J118</f>
        <v>369.19111556165007</v>
      </c>
      <c r="G120" s="16">
        <f>'P1(L)'!K118+'P2(R)'!K118+'P3(L)'!K118+'P4(R)'!K118+'P5(L)'!K118+'P6(R)'!K118</f>
        <v>-0.68578933733416214</v>
      </c>
      <c r="H120" s="16">
        <f>'P1(L)'!L118+'P2(R)'!L118+'P3(L)'!L118+'P4(R)'!L118+'P5(L)'!L118+'P6(R)'!L118</f>
        <v>0.36173814638846791</v>
      </c>
      <c r="I120" s="17">
        <f>'P1(L)'!M118+'P2(R)'!M118+'P3(L)'!M118+'P4(R)'!M118+'P5(L)'!M118+'P6(R)'!M118</f>
        <v>0</v>
      </c>
      <c r="J120" s="17">
        <f>'P1(L)'!N118+'P2(R)'!N118+'P3(L)'!N118+'P4(R)'!N118+'P5(L)'!N118+'P6(R)'!N118</f>
        <v>-1.5099033134902129E-14</v>
      </c>
      <c r="K120" s="17">
        <f>'P1(L)'!O118+'P2(R)'!O118+'P3(L)'!O118+'P4(R)'!O118+'P5(L)'!O118+'P6(R)'!O118</f>
        <v>-6.864967479313572</v>
      </c>
      <c r="L120" s="17">
        <f>'P1(L)'!P118+'P2(R)'!P118+'P3(L)'!P118+'P4(R)'!P118+'P5(L)'!P118+'P6(R)'!P118</f>
        <v>-6.3837823915946501E-16</v>
      </c>
      <c r="M120" s="17">
        <f>'P1(L)'!Q118+'P2(R)'!Q118+'P3(L)'!Q118+'P4(R)'!Q118+'P5(L)'!Q118+'P6(R)'!Q118</f>
        <v>3.9898639947466563E-16</v>
      </c>
      <c r="N120">
        <f>(0*'P1(L)'!D118+0.02*'P2(R)'!D118+0.09*'P3(L)'!D118+(0.02+0.09)*'P4(R)'!D118+2*0.09*'P5(L)'!D118+(0.02+2*0.09)*'P6(R)'!D118)*COS($C$2/2)</f>
        <v>-44.282101303500887</v>
      </c>
      <c r="O120">
        <f>(0*'P1(L)'!E118+0.02*'P2(R)'!E118+0.09*'P3(L)'!E118+(0.02+0.09)*'P4(R)'!E118+2*0.09*'P5(L)'!E118+(0.02+2*0.09)*'P6(R)'!E118)*COS($C$2/2)</f>
        <v>2.8889701239781461E-14</v>
      </c>
      <c r="P120">
        <f>(0*'P1(L)'!F118+0.02*'P2(R)'!F118+0.09*'P3(L)'!F118+(0.02+0.09)*'P4(R)'!F118+2*0.09*'P5(L)'!F118+(0.02+2*0.09)*'P6(R)'!F118)*COS($C$2/2)</f>
        <v>-8.510370005561918E-2</v>
      </c>
      <c r="Q120">
        <f>(0*'P1(L)'!G118+0.02*'P2(R)'!G118+0.09*'P3(L)'!G118+(0.02+0.09)*'P4(R)'!G118+2*0.09*'P5(L)'!G118+(0.02+2*0.09)*'P6(R)'!G118)*COS($C$2/2)</f>
        <v>23.670201698613557</v>
      </c>
      <c r="R120" s="17">
        <f>(0*'P1(L)'!D118-0.02*'P2(R)'!D118+0.09*'P3(L)'!D118-(0.02+0.09)*'P4(R)'!D118+2*0.09*'P5(L)'!D118-(0.02+2*0.09)*'P6(R)'!D118)*SIN($C$2/2)</f>
        <v>-49.180255890602126</v>
      </c>
      <c r="S120" s="17">
        <f>(0*'P1(L)'!E118-0.02*'P2(R)'!E118+0.09*'P3(L)'!E118-(0.02+0.09)*'P4(R)'!E118+2*0.09*'P5(L)'!E118-(0.02+2*0.09)*'P6(R)'!E118)*SIN($C$2/2)</f>
        <v>1.639471413599412</v>
      </c>
      <c r="T120" s="17">
        <f>(0*'P1(L)'!F118-0.02*'P2(R)'!F118+0.09*'P3(L)'!F118-(0.02+0.09)*'P4(R)'!F118+2*0.09*'P5(L)'!F118-(0.02+2*0.09)*'P6(R)'!F118)*SIN($C$2/2)</f>
        <v>-1.7663540160192468E-15</v>
      </c>
      <c r="U120" s="17">
        <f>(0*'P1(L)'!G118-0.02*'P2(R)'!G118+0.09*'P3(L)'!G118-(0.02+0.09)*'P4(R)'!G118+2*0.09*'P5(L)'!G118-(0.02+2*0.09)*'P6(R)'!G118)*SIN($C$2/2)</f>
        <v>-21.312745338777187</v>
      </c>
      <c r="V120">
        <f>-('P1(L)'!R118+'P2(R)'!R118+'P3(L)'!R118+'P4(R)'!R118+'P5(L)'!R118+'P6(R)'!R118)</f>
        <v>368.86685855462179</v>
      </c>
      <c r="W120">
        <f t="shared" si="3"/>
        <v>368.86706437070438</v>
      </c>
      <c r="X120">
        <f t="shared" si="4"/>
        <v>-20.697003304942921</v>
      </c>
      <c r="Y120">
        <f t="shared" si="5"/>
        <v>-68.853529815779908</v>
      </c>
    </row>
    <row r="121" spans="2:25">
      <c r="B121" s="17">
        <f xml:space="preserve"> -('P1(L)'!D119*SIN(Resultados!$C$2/2)+'P3(L)'!D119*SIN(Resultados!$C$2/2)+'P5(L)'!D119*SIN(Resultados!$C$2/2))+('P2(R)'!D119*SIN(Resultados!$C$2/2)+'P4(R)'!D119*SIN(Resultados!$C$2/2)+'P6(R)'!D119*SIN(Resultados!$C$2/2))-('P1(L)'!G119*COS(Resultados!$C$2/2)+'P3(L)'!G119*COS(Resultados!$C$2/2)+'P5(L)'!G119*COS(Resultados!$C$2/2))-('P2(R)'!G119*COS(Resultados!$C$2/2)+'P4(R)'!G119*COS(Resultados!$C$2/2)+'P6(R)'!G119*COS(Resultados!$C$2/2))</f>
        <v>5.6843418860808015E-14</v>
      </c>
      <c r="C121" s="17">
        <f>-('P1(L)'!E119*SIN(Resultados!$C$2/2)+'P3(L)'!E119*SIN(Resultados!$C$2/2)+'P5(L)'!E119*SIN(Resultados!$C$2/2))+('P2(R)'!E119*SIN(Resultados!$C$2/2)+'P4(R)'!E119*SIN(Resultados!$C$2/2)+'P6(R)'!E119*SIN(Resultados!$C$2/2))</f>
        <v>9.2370555648813024E-14</v>
      </c>
      <c r="D121" s="17">
        <f>-('P1(L)'!F119*SIN(Resultados!$C$2/2)+'P3(L)'!F119*SIN(Resultados!$C$2/2)+'P5(L)'!F119*SIN(Resultados!$C$2/2))+('P2(R)'!F119*SIN(Resultados!$C$2/2)+'P4(R)'!F119*SIN(Resultados!$C$2/2)+'P6(R)'!F119*SIN(Resultados!$C$2/2))</f>
        <v>-8.1046280797636427E-15</v>
      </c>
      <c r="E121" s="17">
        <f>'P1(L)'!D119*COS(Resultados!$C$2/2)+'P3(L)'!D119*COS(Resultados!$C$2/2)+'P5(L)'!D119*COS(Resultados!$C$2/2)+'P2(R)'!D119*COS(Resultados!$C$2/2)+'P4(R)'!D119*COS(Resultados!$C$2/2)+'P6(R)'!D119*COS(Resultados!$C$2/2)-'P1(L)'!G119*SIN(Resultados!$C$2/2)-'P3(L)'!G119*SIN(Resultados!$C$2/2)-'P5(L)'!G119*SIN(Resultados!$C$2/2)+'P2(R)'!G119*SIN(Resultados!$C$2/2)+'P4(R)'!G119*SIN(Resultados!$C$2/2)+'P6(R)'!G119*SIN(Resultados!$C$2/2)</f>
        <v>3.979039320256561E-13</v>
      </c>
      <c r="F121" s="16">
        <f>'P1(L)'!J119+'P2(R)'!J119+'P3(L)'!J119+'P4(R)'!J119+'P5(L)'!J119+'P6(R)'!J119</f>
        <v>365.59995999999995</v>
      </c>
      <c r="G121" s="16">
        <f>'P1(L)'!K119+'P2(R)'!K119+'P3(L)'!K119+'P4(R)'!K119+'P5(L)'!K119+'P6(R)'!K119</f>
        <v>7.2357150675708394E-15</v>
      </c>
      <c r="H121" s="16">
        <f>'P1(L)'!L119+'P2(R)'!L119+'P3(L)'!L119+'P4(R)'!L119+'P5(L)'!L119+'P6(R)'!L119</f>
        <v>1.8883333759184226E-16</v>
      </c>
      <c r="I121" s="17">
        <f>'P1(L)'!M119+'P2(R)'!M119+'P3(L)'!M119+'P4(R)'!M119+'P5(L)'!M119+'P6(R)'!M119</f>
        <v>0</v>
      </c>
      <c r="J121" s="17">
        <f>'P1(L)'!N119+'P2(R)'!N119+'P3(L)'!N119+'P4(R)'!N119+'P5(L)'!N119+'P6(R)'!N119</f>
        <v>7.5495165674510645E-15</v>
      </c>
      <c r="K121" s="17">
        <f>'P1(L)'!O119+'P2(R)'!O119+'P3(L)'!O119+'P4(R)'!O119+'P5(L)'!O119+'P6(R)'!O119</f>
        <v>-6.000201591560125</v>
      </c>
      <c r="L121" s="17">
        <f>'P1(L)'!P119+'P2(R)'!P119+'P3(L)'!P119+'P4(R)'!P119+'P5(L)'!P119+'P6(R)'!P119</f>
        <v>4.4408920985006262E-16</v>
      </c>
      <c r="M121" s="17">
        <f>'P1(L)'!Q119+'P2(R)'!Q119+'P3(L)'!Q119+'P4(R)'!Q119+'P5(L)'!Q119+'P6(R)'!Q119</f>
        <v>-3.4694469519536142E-16</v>
      </c>
      <c r="N121">
        <f>(0*'P1(L)'!D119+0.02*'P2(R)'!D119+0.09*'P3(L)'!D119+(0.02+0.09)*'P4(R)'!D119+2*0.09*'P5(L)'!D119+(0.02+2*0.09)*'P6(R)'!D119)*COS($C$2/2)</f>
        <v>-46.795309942977198</v>
      </c>
      <c r="O121">
        <f>(0*'P1(L)'!E119+0.02*'P2(R)'!E119+0.09*'P3(L)'!E119+(0.02+0.09)*'P4(R)'!E119+2*0.09*'P5(L)'!E119+(0.02+2*0.09)*'P6(R)'!E119)*COS($C$2/2)</f>
        <v>-2.6377553305887423E-14</v>
      </c>
      <c r="P121">
        <f>(0*'P1(L)'!F119+0.02*'P2(R)'!F119+0.09*'P3(L)'!F119+(0.02+0.09)*'P4(R)'!F119+2*0.09*'P5(L)'!F119+(0.02+2*0.09)*'P6(R)'!F119)*COS($C$2/2)</f>
        <v>-2.1588771306901909E-16</v>
      </c>
      <c r="Q121">
        <f>(0*'P1(L)'!G119+0.02*'P2(R)'!G119+0.09*'P3(L)'!G119+(0.02+0.09)*'P4(R)'!G119+2*0.09*'P5(L)'!G119+(0.02+2*0.09)*'P6(R)'!G119)*COS($C$2/2)</f>
        <v>22.522339602366124</v>
      </c>
      <c r="R121" s="17">
        <f>(0*'P1(L)'!D119-0.02*'P2(R)'!D119+0.09*'P3(L)'!D119-(0.02+0.09)*'P4(R)'!D119+2*0.09*'P5(L)'!D119-(0.02+2*0.09)*'P6(R)'!D119)*SIN($C$2/2)</f>
        <v>-46.795309942977283</v>
      </c>
      <c r="S121" s="17">
        <f>(0*'P1(L)'!E119-0.02*'P2(R)'!E119+0.09*'P3(L)'!E119-(0.02+0.09)*'P4(R)'!E119+2*0.09*'P5(L)'!E119-(0.02+2*0.09)*'P6(R)'!E119)*SIN($C$2/2)</f>
        <v>1.2560739669470199E-15</v>
      </c>
      <c r="T121" s="17">
        <f>(0*'P1(L)'!F119-0.02*'P2(R)'!F119+0.09*'P3(L)'!F119-(0.02+0.09)*'P4(R)'!F119+2*0.09*'P5(L)'!F119-(0.02+2*0.09)*'P6(R)'!F119)*SIN($C$2/2)</f>
        <v>1.4523355242824918E-15</v>
      </c>
      <c r="U121" s="17">
        <f>(0*'P1(L)'!G119-0.02*'P2(R)'!G119+0.09*'P3(L)'!G119-(0.02+0.09)*'P4(R)'!G119+2*0.09*'P5(L)'!G119-(0.02+2*0.09)*'P6(R)'!G119)*SIN($C$2/2)</f>
        <v>-22.522339602366152</v>
      </c>
      <c r="V121">
        <f>-('P1(L)'!R119+'P2(R)'!R119+'P3(L)'!R119+'P4(R)'!R119+'P5(L)'!R119+'P6(R)'!R119)</f>
        <v>365.59995999999995</v>
      </c>
      <c r="W121">
        <f t="shared" si="3"/>
        <v>365.59995999999995</v>
      </c>
      <c r="X121">
        <f t="shared" si="4"/>
        <v>-24.272970340611103</v>
      </c>
      <c r="Y121">
        <f t="shared" si="5"/>
        <v>-69.317649545343443</v>
      </c>
    </row>
    <row r="122" spans="2:25">
      <c r="B122" s="17">
        <f xml:space="preserve"> -('P1(L)'!D120*SIN(Resultados!$C$2/2)+'P3(L)'!D120*SIN(Resultados!$C$2/2)+'P5(L)'!D120*SIN(Resultados!$C$2/2))+('P2(R)'!D120*SIN(Resultados!$C$2/2)+'P4(R)'!D120*SIN(Resultados!$C$2/2)+'P6(R)'!D120*SIN(Resultados!$C$2/2))-('P1(L)'!G120*COS(Resultados!$C$2/2)+'P3(L)'!G120*COS(Resultados!$C$2/2)+'P5(L)'!G120*COS(Resultados!$C$2/2))-('P2(R)'!G120*COS(Resultados!$C$2/2)+'P4(R)'!G120*COS(Resultados!$C$2/2)+'P6(R)'!G120*COS(Resultados!$C$2/2))</f>
        <v>1.4210854715202004E-13</v>
      </c>
      <c r="C122" s="17">
        <f>-('P1(L)'!E120*SIN(Resultados!$C$2/2)+'P3(L)'!E120*SIN(Resultados!$C$2/2)+'P5(L)'!E120*SIN(Resultados!$C$2/2))+('P2(R)'!E120*SIN(Resultados!$C$2/2)+'P4(R)'!E120*SIN(Resultados!$C$2/2)+'P6(R)'!E120*SIN(Resultados!$C$2/2))</f>
        <v>-9.2370555648813024E-14</v>
      </c>
      <c r="D122" s="17">
        <f>-('P1(L)'!F120*SIN(Resultados!$C$2/2)+'P3(L)'!F120*SIN(Resultados!$C$2/2)+'P5(L)'!F120*SIN(Resultados!$C$2/2))+('P2(R)'!F120*SIN(Resultados!$C$2/2)+'P4(R)'!F120*SIN(Resultados!$C$2/2)+'P6(R)'!F120*SIN(Resultados!$C$2/2))</f>
        <v>0</v>
      </c>
      <c r="E122" s="17">
        <f>'P1(L)'!D120*COS(Resultados!$C$2/2)+'P3(L)'!D120*COS(Resultados!$C$2/2)+'P5(L)'!D120*COS(Resultados!$C$2/2)+'P2(R)'!D120*COS(Resultados!$C$2/2)+'P4(R)'!D120*COS(Resultados!$C$2/2)+'P6(R)'!D120*COS(Resultados!$C$2/2)-'P1(L)'!G120*SIN(Resultados!$C$2/2)-'P3(L)'!G120*SIN(Resultados!$C$2/2)-'P5(L)'!G120*SIN(Resultados!$C$2/2)+'P2(R)'!G120*SIN(Resultados!$C$2/2)+'P4(R)'!G120*SIN(Resultados!$C$2/2)+'P6(R)'!G120*SIN(Resultados!$C$2/2)</f>
        <v>0</v>
      </c>
      <c r="F122" s="16">
        <f>'P1(L)'!J120+'P2(R)'!J120+'P3(L)'!J120+'P4(R)'!J120+'P5(L)'!J120+'P6(R)'!J120</f>
        <v>369.21910478579042</v>
      </c>
      <c r="G122" s="16">
        <f>'P1(L)'!K120+'P2(R)'!K120+'P3(L)'!K120+'P4(R)'!K120+'P5(L)'!K120+'P6(R)'!K120</f>
        <v>4.0901705383762517</v>
      </c>
      <c r="H122" s="16">
        <f>'P1(L)'!L120+'P2(R)'!L120+'P3(L)'!L120+'P4(R)'!L120+'P5(L)'!L120+'P6(R)'!L120</f>
        <v>-0.40351970691705108</v>
      </c>
      <c r="I122" s="17">
        <f>'P1(L)'!M120+'P2(R)'!M120+'P3(L)'!M120+'P4(R)'!M120+'P5(L)'!M120+'P6(R)'!M120</f>
        <v>0</v>
      </c>
      <c r="J122" s="17">
        <f>'P1(L)'!N120+'P2(R)'!N120+'P3(L)'!N120+'P4(R)'!N120+'P5(L)'!N120+'P6(R)'!N120</f>
        <v>0</v>
      </c>
      <c r="K122" s="17">
        <f>'P1(L)'!O120+'P2(R)'!O120+'P3(L)'!O120+'P4(R)'!O120+'P5(L)'!O120+'P6(R)'!O120</f>
        <v>-4.9876908270950731</v>
      </c>
      <c r="L122" s="17">
        <f>'P1(L)'!P120+'P2(R)'!P120+'P3(L)'!P120+'P4(R)'!P120+'P5(L)'!P120+'P6(R)'!P120</f>
        <v>6.3837823915946501E-16</v>
      </c>
      <c r="M122" s="17">
        <f>'P1(L)'!Q120+'P2(R)'!Q120+'P3(L)'!Q120+'P4(R)'!Q120+'P5(L)'!Q120+'P6(R)'!Q120</f>
        <v>0</v>
      </c>
      <c r="N122">
        <f>(0*'P1(L)'!D120+0.02*'P2(R)'!D120+0.09*'P3(L)'!D120+(0.02+0.09)*'P4(R)'!D120+2*0.09*'P5(L)'!D120+(0.02+2*0.09)*'P6(R)'!D120)*COS($C$2/2)</f>
        <v>-49.180255890602119</v>
      </c>
      <c r="O122">
        <f>(0*'P1(L)'!E120+0.02*'P2(R)'!E120+0.09*'P3(L)'!E120+(0.02+0.09)*'P4(R)'!E120+2*0.09*'P5(L)'!E120+(0.02+2*0.09)*'P6(R)'!E120)*COS($C$2/2)</f>
        <v>6.2803698347351007E-16</v>
      </c>
      <c r="P122">
        <f>(0*'P1(L)'!F120+0.02*'P2(R)'!F120+0.09*'P3(L)'!F120+(0.02+0.09)*'P4(R)'!F120+2*0.09*'P5(L)'!F120+(0.02+2*0.09)*'P6(R)'!F120)*COS($C$2/2)</f>
        <v>8.5103700055617654E-2</v>
      </c>
      <c r="Q122">
        <f>(0*'P1(L)'!G120+0.02*'P2(R)'!G120+0.09*'P3(L)'!G120+(0.02+0.09)*'P4(R)'!G120+2*0.09*'P5(L)'!G120+(0.02+2*0.09)*'P6(R)'!G120)*COS($C$2/2)</f>
        <v>21.312745338777265</v>
      </c>
      <c r="R122" s="17">
        <f>(0*'P1(L)'!D120-0.02*'P2(R)'!D120+0.09*'P3(L)'!D120-(0.02+0.09)*'P4(R)'!D120+2*0.09*'P5(L)'!D120-(0.02+2*0.09)*'P6(R)'!D120)*SIN($C$2/2)</f>
        <v>-44.282101303500852</v>
      </c>
      <c r="S122" s="17">
        <f>(0*'P1(L)'!E120-0.02*'P2(R)'!E120+0.09*'P3(L)'!E120-(0.02+0.09)*'P4(R)'!E120+2*0.09*'P5(L)'!E120-(0.02+2*0.09)*'P6(R)'!E120)*SIN($C$2/2)</f>
        <v>-1.639471413599378</v>
      </c>
      <c r="T122" s="17">
        <f>(0*'P1(L)'!F120-0.02*'P2(R)'!F120+0.09*'P3(L)'!F120-(0.02+0.09)*'P4(R)'!F120+2*0.09*'P5(L)'!F120-(0.02+2*0.09)*'P6(R)'!F120)*SIN($C$2/2)</f>
        <v>0</v>
      </c>
      <c r="U122" s="17">
        <f>(0*'P1(L)'!G120-0.02*'P2(R)'!G120+0.09*'P3(L)'!G120-(0.02+0.09)*'P4(R)'!G120+2*0.09*'P5(L)'!G120-(0.02+2*0.09)*'P6(R)'!G120)*SIN($C$2/2)</f>
        <v>-23.670201698613546</v>
      </c>
      <c r="V122">
        <f>-('P1(L)'!R120+'P2(R)'!R120+'P3(L)'!R120+'P4(R)'!R120+'P5(L)'!R120+'P6(R)'!R120)</f>
        <v>372.90849920790316</v>
      </c>
      <c r="W122">
        <f t="shared" si="3"/>
        <v>372.90575561724961</v>
      </c>
      <c r="X122">
        <f t="shared" si="4"/>
        <v>-27.782406851769235</v>
      </c>
      <c r="Y122">
        <f t="shared" si="5"/>
        <v>-69.591774415713786</v>
      </c>
    </row>
    <row r="123" spans="2:25">
      <c r="B123" s="17">
        <f xml:space="preserve"> -('P1(L)'!D121*SIN(Resultados!$C$2/2)+'P3(L)'!D121*SIN(Resultados!$C$2/2)+'P5(L)'!D121*SIN(Resultados!$C$2/2))+('P2(R)'!D121*SIN(Resultados!$C$2/2)+'P4(R)'!D121*SIN(Resultados!$C$2/2)+'P6(R)'!D121*SIN(Resultados!$C$2/2))-('P1(L)'!G121*COS(Resultados!$C$2/2)+'P3(L)'!G121*COS(Resultados!$C$2/2)+'P5(L)'!G121*COS(Resultados!$C$2/2))-('P2(R)'!G121*COS(Resultados!$C$2/2)+'P4(R)'!G121*COS(Resultados!$C$2/2)+'P6(R)'!G121*COS(Resultados!$C$2/2))</f>
        <v>-1.4210854715202004E-14</v>
      </c>
      <c r="C123" s="17">
        <f>-('P1(L)'!E121*SIN(Resultados!$C$2/2)+'P3(L)'!E121*SIN(Resultados!$C$2/2)+'P5(L)'!E121*SIN(Resultados!$C$2/2))+('P2(R)'!E121*SIN(Resultados!$C$2/2)+'P4(R)'!E121*SIN(Resultados!$C$2/2)+'P6(R)'!E121*SIN(Resultados!$C$2/2))</f>
        <v>-5.1514348342607263E-14</v>
      </c>
      <c r="D123" s="17">
        <f>-('P1(L)'!F121*SIN(Resultados!$C$2/2)+'P3(L)'!F121*SIN(Resultados!$C$2/2)+'P5(L)'!F121*SIN(Resultados!$C$2/2))+('P2(R)'!F121*SIN(Resultados!$C$2/2)+'P4(R)'!F121*SIN(Resultados!$C$2/2)+'P6(R)'!F121*SIN(Resultados!$C$2/2))</f>
        <v>2.2204460492503131E-16</v>
      </c>
      <c r="E123" s="17">
        <f>'P1(L)'!D121*COS(Resultados!$C$2/2)+'P3(L)'!D121*COS(Resultados!$C$2/2)+'P5(L)'!D121*COS(Resultados!$C$2/2)+'P2(R)'!D121*COS(Resultados!$C$2/2)+'P4(R)'!D121*COS(Resultados!$C$2/2)+'P6(R)'!D121*COS(Resultados!$C$2/2)-'P1(L)'!G121*SIN(Resultados!$C$2/2)-'P3(L)'!G121*SIN(Resultados!$C$2/2)-'P5(L)'!G121*SIN(Resultados!$C$2/2)+'P2(R)'!G121*SIN(Resultados!$C$2/2)+'P4(R)'!G121*SIN(Resultados!$C$2/2)+'P6(R)'!G121*SIN(Resultados!$C$2/2)</f>
        <v>0</v>
      </c>
      <c r="F123" s="16">
        <f>'P1(L)'!J121+'P2(R)'!J121+'P3(L)'!J121+'P4(R)'!J121+'P5(L)'!J121+'P6(R)'!J121</f>
        <v>377.01685226198128</v>
      </c>
      <c r="G123" s="16">
        <f>'P1(L)'!K121+'P2(R)'!K121+'P3(L)'!K121+'P4(R)'!K121+'P5(L)'!K121+'P6(R)'!K121</f>
        <v>10.445513761168685</v>
      </c>
      <c r="H123" s="16">
        <f>'P1(L)'!L121+'P2(R)'!L121+'P3(L)'!L121+'P4(R)'!L121+'P5(L)'!L121+'P6(R)'!L121</f>
        <v>-0.80414452635860023</v>
      </c>
      <c r="I123" s="17">
        <f>'P1(L)'!M121+'P2(R)'!M121+'P3(L)'!M121+'P4(R)'!M121+'P5(L)'!M121+'P6(R)'!M121</f>
        <v>0</v>
      </c>
      <c r="J123" s="17">
        <f>'P1(L)'!N121+'P2(R)'!N121+'P3(L)'!N121+'P4(R)'!N121+'P5(L)'!N121+'P6(R)'!N121</f>
        <v>0</v>
      </c>
      <c r="K123" s="17">
        <f>'P1(L)'!O121+'P2(R)'!O121+'P3(L)'!O121+'P4(R)'!O121+'P5(L)'!O121+'P6(R)'!O121</f>
        <v>-3.8523665612701183</v>
      </c>
      <c r="L123" s="17">
        <f>'P1(L)'!P121+'P2(R)'!P121+'P3(L)'!P121+'P4(R)'!P121+'P5(L)'!P121+'P6(R)'!P121</f>
        <v>3.3306690738754696E-16</v>
      </c>
      <c r="M123" s="17">
        <f>'P1(L)'!Q121+'P2(R)'!Q121+'P3(L)'!Q121+'P4(R)'!Q121+'P5(L)'!Q121+'P6(R)'!Q121</f>
        <v>8.3266726846886741E-17</v>
      </c>
      <c r="N123">
        <f>(0*'P1(L)'!D121+0.02*'P2(R)'!D121+0.09*'P3(L)'!D121+(0.02+0.09)*'P4(R)'!D121+2*0.09*'P5(L)'!D121+(0.02+2*0.09)*'P6(R)'!D121)*COS($C$2/2)</f>
        <v>-51.430402175308515</v>
      </c>
      <c r="O123">
        <f>(0*'P1(L)'!E121+0.02*'P2(R)'!E121+0.09*'P3(L)'!E121+(0.02+0.09)*'P4(R)'!E121+2*0.09*'P5(L)'!E121+(0.02+2*0.09)*'P6(R)'!E121)*COS($C$2/2)</f>
        <v>6.2803698347351007E-16</v>
      </c>
      <c r="P123">
        <f>(0*'P1(L)'!F121+0.02*'P2(R)'!F121+0.09*'P3(L)'!F121+(0.02+0.09)*'P4(R)'!F121+2*0.09*'P5(L)'!F121+(0.02+2*0.09)*'P6(R)'!F121)*COS($C$2/2)</f>
        <v>0.16648796004594524</v>
      </c>
      <c r="Q123">
        <f>(0*'P1(L)'!G121+0.02*'P2(R)'!G121+0.09*'P3(L)'!G121+(0.02+0.09)*'P4(R)'!G121+2*0.09*'P5(L)'!G121+(0.02+2*0.09)*'P6(R)'!G121)*COS($C$2/2)</f>
        <v>20.044734321645553</v>
      </c>
      <c r="R123" s="17">
        <f>(0*'P1(L)'!D121-0.02*'P2(R)'!D121+0.09*'P3(L)'!D121-(0.02+0.09)*'P4(R)'!D121+2*0.09*'P5(L)'!D121-(0.02+2*0.09)*'P6(R)'!D121)*SIN($C$2/2)</f>
        <v>-41.647518502362622</v>
      </c>
      <c r="S123" s="17">
        <f>(0*'P1(L)'!E121-0.02*'P2(R)'!E121+0.09*'P3(L)'!E121-(0.02+0.09)*'P4(R)'!E121+2*0.09*'P5(L)'!E121-(0.02+2*0.09)*'P6(R)'!E121)*SIN($C$2/2)</f>
        <v>-3.2609804353099485</v>
      </c>
      <c r="T123" s="17">
        <f>(0*'P1(L)'!F121-0.02*'P2(R)'!F121+0.09*'P3(L)'!F121-(0.02+0.09)*'P4(R)'!F121+2*0.09*'P5(L)'!F121-(0.02+2*0.09)*'P6(R)'!F121)*SIN($C$2/2)</f>
        <v>-3.9252311467094373E-17</v>
      </c>
      <c r="U123" s="17">
        <f>(0*'P1(L)'!G121-0.02*'P2(R)'!G121+0.09*'P3(L)'!G121-(0.02+0.09)*'P4(R)'!G121+2*0.09*'P5(L)'!G121-(0.02+2*0.09)*'P6(R)'!G121)*SIN($C$2/2)</f>
        <v>-24.753185417300621</v>
      </c>
      <c r="V123">
        <f>-('P1(L)'!R121+'P2(R)'!R121+'P3(L)'!R121+'P4(R)'!R121+'P5(L)'!R121+'P6(R)'!R121)</f>
        <v>386.66512254503613</v>
      </c>
      <c r="W123">
        <f t="shared" si="3"/>
        <v>386.65822149679138</v>
      </c>
      <c r="X123">
        <f t="shared" si="4"/>
        <v>-31.219179893617014</v>
      </c>
      <c r="Y123">
        <f t="shared" si="5"/>
        <v>-69.66168435497319</v>
      </c>
    </row>
    <row r="124" spans="2:25">
      <c r="B124" s="17">
        <f xml:space="preserve"> -('P1(L)'!D122*SIN(Resultados!$C$2/2)+'P3(L)'!D122*SIN(Resultados!$C$2/2)+'P5(L)'!D122*SIN(Resultados!$C$2/2))+('P2(R)'!D122*SIN(Resultados!$C$2/2)+'P4(R)'!D122*SIN(Resultados!$C$2/2)+'P6(R)'!D122*SIN(Resultados!$C$2/2))-('P1(L)'!G122*COS(Resultados!$C$2/2)+'P3(L)'!G122*COS(Resultados!$C$2/2)+'P5(L)'!G122*COS(Resultados!$C$2/2))-('P2(R)'!G122*COS(Resultados!$C$2/2)+'P4(R)'!G122*COS(Resultados!$C$2/2)+'P6(R)'!G122*COS(Resultados!$C$2/2))</f>
        <v>9.9475983006414026E-14</v>
      </c>
      <c r="C124" s="17">
        <f>-('P1(L)'!E122*SIN(Resultados!$C$2/2)+'P3(L)'!E122*SIN(Resultados!$C$2/2)+'P5(L)'!E122*SIN(Resultados!$C$2/2))+('P2(R)'!E122*SIN(Resultados!$C$2/2)+'P4(R)'!E122*SIN(Resultados!$C$2/2)+'P6(R)'!E122*SIN(Resultados!$C$2/2))</f>
        <v>7.1054273576010019E-14</v>
      </c>
      <c r="D124" s="17">
        <f>-('P1(L)'!F122*SIN(Resultados!$C$2/2)+'P3(L)'!F122*SIN(Resultados!$C$2/2)+'P5(L)'!F122*SIN(Resultados!$C$2/2))+('P2(R)'!F122*SIN(Resultados!$C$2/2)+'P4(R)'!F122*SIN(Resultados!$C$2/2)+'P6(R)'!F122*SIN(Resultados!$C$2/2))</f>
        <v>-8.8817841970012523E-16</v>
      </c>
      <c r="E124" s="17">
        <f>'P1(L)'!D122*COS(Resultados!$C$2/2)+'P3(L)'!D122*COS(Resultados!$C$2/2)+'P5(L)'!D122*COS(Resultados!$C$2/2)+'P2(R)'!D122*COS(Resultados!$C$2/2)+'P4(R)'!D122*COS(Resultados!$C$2/2)+'P6(R)'!D122*COS(Resultados!$C$2/2)-'P1(L)'!G122*SIN(Resultados!$C$2/2)-'P3(L)'!G122*SIN(Resultados!$C$2/2)-'P5(L)'!G122*SIN(Resultados!$C$2/2)+'P2(R)'!G122*SIN(Resultados!$C$2/2)+'P4(R)'!G122*SIN(Resultados!$C$2/2)+'P6(R)'!G122*SIN(Resultados!$C$2/2)</f>
        <v>0</v>
      </c>
      <c r="F124" s="16">
        <f>'P1(L)'!J122+'P2(R)'!J122+'P3(L)'!J122+'P4(R)'!J122+'P5(L)'!J122+'P6(R)'!J122</f>
        <v>388.19897454504536</v>
      </c>
      <c r="G124" s="16">
        <f>'P1(L)'!K122+'P2(R)'!K122+'P3(L)'!K122+'P4(R)'!K122+'P5(L)'!K122+'P6(R)'!K122</f>
        <v>18.608829747638602</v>
      </c>
      <c r="H124" s="16">
        <f>'P1(L)'!L122+'P2(R)'!L122+'P3(L)'!L122+'P4(R)'!L122+'P5(L)'!L122+'P6(R)'!L122</f>
        <v>-1.1763540120306373</v>
      </c>
      <c r="I124" s="17">
        <f>'P1(L)'!M122+'P2(R)'!M122+'P3(L)'!M122+'P4(R)'!M122+'P5(L)'!M122+'P6(R)'!M122</f>
        <v>0</v>
      </c>
      <c r="J124" s="17">
        <f>'P1(L)'!N122+'P2(R)'!N122+'P3(L)'!N122+'P4(R)'!N122+'P5(L)'!N122+'P6(R)'!N122</f>
        <v>0</v>
      </c>
      <c r="K124" s="17">
        <f>'P1(L)'!O122+'P2(R)'!O122+'P3(L)'!O122+'P4(R)'!O122+'P5(L)'!O122+'P6(R)'!O122</f>
        <v>-2.622184245435093</v>
      </c>
      <c r="L124" s="17">
        <f>'P1(L)'!P122+'P2(R)'!P122+'P3(L)'!P122+'P4(R)'!P122+'P5(L)'!P122+'P6(R)'!P122</f>
        <v>1.2490009027033011E-16</v>
      </c>
      <c r="M124" s="17">
        <f>'P1(L)'!Q122+'P2(R)'!Q122+'P3(L)'!Q122+'P4(R)'!Q122+'P5(L)'!Q122+'P6(R)'!Q122</f>
        <v>-9.7144514654701197E-17</v>
      </c>
      <c r="N124">
        <f>(0*'P1(L)'!D122+0.02*'P2(R)'!D122+0.09*'P3(L)'!D122+(0.02+0.09)*'P4(R)'!D122+2*0.09*'P5(L)'!D122+(0.02+2*0.09)*'P6(R)'!D122)*COS($C$2/2)</f>
        <v>-53.539581302535815</v>
      </c>
      <c r="O124">
        <f>(0*'P1(L)'!E122+0.02*'P2(R)'!E122+0.09*'P3(L)'!E122+(0.02+0.09)*'P4(R)'!E122+2*0.09*'P5(L)'!E122+(0.02+2*0.09)*'P6(R)'!E122)*COS($C$2/2)</f>
        <v>1.8841109504205303E-15</v>
      </c>
      <c r="P124">
        <f>(0*'P1(L)'!F122+0.02*'P2(R)'!F122+0.09*'P3(L)'!F122+(0.02+0.09)*'P4(R)'!F122+2*0.09*'P5(L)'!F122+(0.02+2*0.09)*'P6(R)'!F122)*COS($C$2/2)</f>
        <v>0.2405958972843964</v>
      </c>
      <c r="Q124">
        <f>(0*'P1(L)'!G122+0.02*'P2(R)'!G122+0.09*'P3(L)'!G122+(0.02+0.09)*'P4(R)'!G122+2*0.09*'P5(L)'!G122+(0.02+2*0.09)*'P6(R)'!G122)*COS($C$2/2)</f>
        <v>18.7217820810306</v>
      </c>
      <c r="R124" s="17">
        <f>(0*'P1(L)'!D122-0.02*'P2(R)'!D122+0.09*'P3(L)'!D122-(0.02+0.09)*'P4(R)'!D122+2*0.09*'P5(L)'!D122-(0.02+2*0.09)*'P6(R)'!D122)*SIN($C$2/2)</f>
        <v>-38.898782747892938</v>
      </c>
      <c r="S124" s="17">
        <f>(0*'P1(L)'!E122-0.02*'P2(R)'!E122+0.09*'P3(L)'!E122-(0.02+0.09)*'P4(R)'!E122+2*0.09*'P5(L)'!E122-(0.02+2*0.09)*'P6(R)'!E122)*SIN($C$2/2)</f>
        <v>-4.8467614729672306</v>
      </c>
      <c r="T124" s="17">
        <f>(0*'P1(L)'!F122-0.02*'P2(R)'!F122+0.09*'P3(L)'!F122-(0.02+0.09)*'P4(R)'!F122+2*0.09*'P5(L)'!F122-(0.02+2*0.09)*'P6(R)'!F122)*SIN($C$2/2)</f>
        <v>3.9252311467094373E-17</v>
      </c>
      <c r="U124" s="17">
        <f>(0*'P1(L)'!G122-0.02*'P2(R)'!G122+0.09*'P3(L)'!G122-(0.02+0.09)*'P4(R)'!G122+2*0.09*'P5(L)'!G122-(0.02+2*0.09)*'P6(R)'!G122)*SIN($C$2/2)</f>
        <v>-25.768322375331699</v>
      </c>
      <c r="V124">
        <f>-('P1(L)'!R122+'P2(R)'!R122+'P3(L)'!R122+'P4(R)'!R122+'P5(L)'!R122+'P6(R)'!R122)</f>
        <v>405.64306096061313</v>
      </c>
      <c r="W124">
        <f t="shared" si="3"/>
        <v>405.63145028065333</v>
      </c>
      <c r="X124">
        <f t="shared" si="4"/>
        <v>-34.577203324220818</v>
      </c>
      <c r="Y124">
        <f t="shared" si="5"/>
        <v>-69.51386659619186</v>
      </c>
    </row>
    <row r="125" spans="2:25">
      <c r="B125" s="17">
        <f xml:space="preserve"> -('P1(L)'!D123*SIN(Resultados!$C$2/2)+'P3(L)'!D123*SIN(Resultados!$C$2/2)+'P5(L)'!D123*SIN(Resultados!$C$2/2))+('P2(R)'!D123*SIN(Resultados!$C$2/2)+'P4(R)'!D123*SIN(Resultados!$C$2/2)+'P6(R)'!D123*SIN(Resultados!$C$2/2))-('P1(L)'!G123*COS(Resultados!$C$2/2)+'P3(L)'!G123*COS(Resultados!$C$2/2)+'P5(L)'!G123*COS(Resultados!$C$2/2))-('P2(R)'!G123*COS(Resultados!$C$2/2)+'P4(R)'!G123*COS(Resultados!$C$2/2)+'P6(R)'!G123*COS(Resultados!$C$2/2))</f>
        <v>4.2632564145606011E-14</v>
      </c>
      <c r="C125" s="17">
        <f>-('P1(L)'!E123*SIN(Resultados!$C$2/2)+'P3(L)'!E123*SIN(Resultados!$C$2/2)+'P5(L)'!E123*SIN(Resultados!$C$2/2))+('P2(R)'!E123*SIN(Resultados!$C$2/2)+'P4(R)'!E123*SIN(Resultados!$C$2/2)+'P6(R)'!E123*SIN(Resultados!$C$2/2))</f>
        <v>-7.815970093361102E-14</v>
      </c>
      <c r="D125" s="17">
        <f>-('P1(L)'!F123*SIN(Resultados!$C$2/2)+'P3(L)'!F123*SIN(Resultados!$C$2/2)+'P5(L)'!F123*SIN(Resultados!$C$2/2))+('P2(R)'!F123*SIN(Resultados!$C$2/2)+'P4(R)'!F123*SIN(Resultados!$C$2/2)+'P6(R)'!F123*SIN(Resultados!$C$2/2))</f>
        <v>2.4424906541753444E-15</v>
      </c>
      <c r="E125" s="17">
        <f>'P1(L)'!D123*COS(Resultados!$C$2/2)+'P3(L)'!D123*COS(Resultados!$C$2/2)+'P5(L)'!D123*COS(Resultados!$C$2/2)+'P2(R)'!D123*COS(Resultados!$C$2/2)+'P4(R)'!D123*COS(Resultados!$C$2/2)+'P6(R)'!D123*COS(Resultados!$C$2/2)-'P1(L)'!G123*SIN(Resultados!$C$2/2)-'P3(L)'!G123*SIN(Resultados!$C$2/2)-'P5(L)'!G123*SIN(Resultados!$C$2/2)+'P2(R)'!G123*SIN(Resultados!$C$2/2)+'P4(R)'!G123*SIN(Resultados!$C$2/2)+'P6(R)'!G123*SIN(Resultados!$C$2/2)</f>
        <v>-5.9685589803848416E-13</v>
      </c>
      <c r="F125" s="16">
        <f>'P1(L)'!J123+'P2(R)'!J123+'P3(L)'!J123+'P4(R)'!J123+'P5(L)'!J123+'P6(R)'!J123</f>
        <v>402.01451183560931</v>
      </c>
      <c r="G125" s="16">
        <f>'P1(L)'!K123+'P2(R)'!K123+'P3(L)'!K123+'P4(R)'!K123+'P5(L)'!K123+'P6(R)'!K123</f>
        <v>28.109834624423709</v>
      </c>
      <c r="H125" s="16">
        <f>'P1(L)'!L123+'P2(R)'!L123+'P3(L)'!L123+'P4(R)'!L123+'P5(L)'!L123+'P6(R)'!L123</f>
        <v>-1.4971361302845936</v>
      </c>
      <c r="I125" s="17">
        <f>'P1(L)'!M123+'P2(R)'!M123+'P3(L)'!M123+'P4(R)'!M123+'P5(L)'!M123+'P6(R)'!M123</f>
        <v>-6.106226635438361E-16</v>
      </c>
      <c r="J125" s="17">
        <f>'P1(L)'!N123+'P2(R)'!N123+'P3(L)'!N123+'P4(R)'!N123+'P5(L)'!N123+'P6(R)'!N123</f>
        <v>0</v>
      </c>
      <c r="K125" s="17">
        <f>'P1(L)'!O123+'P2(R)'!O123+'P3(L)'!O123+'P4(R)'!O123+'P5(L)'!O123+'P6(R)'!O123</f>
        <v>-1.3274350509468842</v>
      </c>
      <c r="L125" s="17">
        <f>'P1(L)'!P123+'P2(R)'!P123+'P3(L)'!P123+'P4(R)'!P123+'P5(L)'!P123+'P6(R)'!P123</f>
        <v>8.6042284408449632E-16</v>
      </c>
      <c r="M125" s="17">
        <f>'P1(L)'!Q123+'P2(R)'!Q123+'P3(L)'!Q123+'P4(R)'!Q123+'P5(L)'!Q123+'P6(R)'!Q123</f>
        <v>1.6653345369377348E-16</v>
      </c>
      <c r="N125">
        <f>(0*'P1(L)'!D123+0.02*'P2(R)'!D123+0.09*'P3(L)'!D123+(0.02+0.09)*'P4(R)'!D123+2*0.09*'P5(L)'!D123+(0.02+2*0.09)*'P6(R)'!D123)*COS($C$2/2)</f>
        <v>-55.502012158903597</v>
      </c>
      <c r="O125">
        <f>(0*'P1(L)'!E123+0.02*'P2(R)'!E123+0.09*'P3(L)'!E123+(0.02+0.09)*'P4(R)'!E123+2*0.09*'P5(L)'!E123+(0.02+2*0.09)*'P6(R)'!E123)*COS($C$2/2)</f>
        <v>3.3442969369964414E-14</v>
      </c>
      <c r="P125">
        <f>(0*'P1(L)'!F123+0.02*'P2(R)'!F123+0.09*'P3(L)'!F123+(0.02+0.09)*'P4(R)'!F123+2*0.09*'P5(L)'!F123+(0.02+2*0.09)*'P6(R)'!F123)*COS($C$2/2)</f>
        <v>0.30418863930431278</v>
      </c>
      <c r="Q125">
        <f>(0*'P1(L)'!G123+0.02*'P2(R)'!G123+0.09*'P3(L)'!G123+(0.02+0.09)*'P4(R)'!G123+2*0.09*'P5(L)'!G123+(0.02+2*0.09)*'P6(R)'!G123)*COS($C$2/2)</f>
        <v>17.3475147370667</v>
      </c>
      <c r="R125" s="17">
        <f>(0*'P1(L)'!D123-0.02*'P2(R)'!D123+0.09*'P3(L)'!D123-(0.02+0.09)*'P4(R)'!D123+2*0.09*'P5(L)'!D123-(0.02+2*0.09)*'P6(R)'!D123)*SIN($C$2/2)</f>
        <v>-36.043428133732533</v>
      </c>
      <c r="S125" s="17">
        <f>(0*'P1(L)'!E123-0.02*'P2(R)'!E123+0.09*'P3(L)'!E123-(0.02+0.09)*'P4(R)'!E123+2*0.09*'P5(L)'!E123-(0.02+2*0.09)*'P6(R)'!E123)*SIN($C$2/2)</f>
        <v>-6.3794403776766124</v>
      </c>
      <c r="T125" s="17">
        <f>(0*'P1(L)'!F123-0.02*'P2(R)'!F123+0.09*'P3(L)'!F123-(0.02+0.09)*'P4(R)'!F123+2*0.09*'P5(L)'!F123-(0.02+2*0.09)*'P6(R)'!F123)*SIN($C$2/2)</f>
        <v>-4.3177542613803808E-16</v>
      </c>
      <c r="U125" s="17">
        <f>(0*'P1(L)'!G123-0.02*'P2(R)'!G123+0.09*'P3(L)'!G123-(0.02+0.09)*'P4(R)'!G123+2*0.09*'P5(L)'!G123-(0.02+2*0.09)*'P6(R)'!G123)*SIN($C$2/2)</f>
        <v>-26.712830152866076</v>
      </c>
      <c r="V125">
        <f>-('P1(L)'!R123+'P2(R)'!R123+'P3(L)'!R123+'P4(R)'!R123+'P5(L)'!R123+'P6(R)'!R123)</f>
        <v>428.64311637477289</v>
      </c>
      <c r="W125">
        <f t="shared" si="3"/>
        <v>428.62721032974838</v>
      </c>
      <c r="X125">
        <f t="shared" si="4"/>
        <v>-37.850308782532551</v>
      </c>
      <c r="Y125">
        <f t="shared" si="5"/>
        <v>-69.135698664275225</v>
      </c>
    </row>
    <row r="126" spans="2:25">
      <c r="B126" s="17">
        <f xml:space="preserve"> -('P1(L)'!D124*SIN(Resultados!$C$2/2)+'P3(L)'!D124*SIN(Resultados!$C$2/2)+'P5(L)'!D124*SIN(Resultados!$C$2/2))+('P2(R)'!D124*SIN(Resultados!$C$2/2)+'P4(R)'!D124*SIN(Resultados!$C$2/2)+'P6(R)'!D124*SIN(Resultados!$C$2/2))-('P1(L)'!G124*COS(Resultados!$C$2/2)+'P3(L)'!G124*COS(Resultados!$C$2/2)+'P5(L)'!G124*COS(Resultados!$C$2/2))-('P2(R)'!G124*COS(Resultados!$C$2/2)+'P4(R)'!G124*COS(Resultados!$C$2/2)+'P6(R)'!G124*COS(Resultados!$C$2/2))</f>
        <v>-2.8421709430404007E-14</v>
      </c>
      <c r="C126" s="17">
        <f>-('P1(L)'!E124*SIN(Resultados!$C$2/2)+'P3(L)'!E124*SIN(Resultados!$C$2/2)+'P5(L)'!E124*SIN(Resultados!$C$2/2))+('P2(R)'!E124*SIN(Resultados!$C$2/2)+'P4(R)'!E124*SIN(Resultados!$C$2/2)+'P6(R)'!E124*SIN(Resultados!$C$2/2))</f>
        <v>1.0476798004639516E-13</v>
      </c>
      <c r="D126" s="17">
        <f>-('P1(L)'!F124*SIN(Resultados!$C$2/2)+'P3(L)'!F124*SIN(Resultados!$C$2/2)+'P5(L)'!F124*SIN(Resultados!$C$2/2))+('P2(R)'!F124*SIN(Resultados!$C$2/2)+'P4(R)'!F124*SIN(Resultados!$C$2/2)+'P6(R)'!F124*SIN(Resultados!$C$2/2))</f>
        <v>-8.8817841970012523E-16</v>
      </c>
      <c r="E126" s="17">
        <f>'P1(L)'!D124*COS(Resultados!$C$2/2)+'P3(L)'!D124*COS(Resultados!$C$2/2)+'P5(L)'!D124*COS(Resultados!$C$2/2)+'P2(R)'!D124*COS(Resultados!$C$2/2)+'P4(R)'!D124*COS(Resultados!$C$2/2)+'P6(R)'!D124*COS(Resultados!$C$2/2)-'P1(L)'!G124*SIN(Resultados!$C$2/2)-'P3(L)'!G124*SIN(Resultados!$C$2/2)-'P5(L)'!G124*SIN(Resultados!$C$2/2)+'P2(R)'!G124*SIN(Resultados!$C$2/2)+'P4(R)'!G124*SIN(Resultados!$C$2/2)+'P6(R)'!G124*SIN(Resultados!$C$2/2)</f>
        <v>0</v>
      </c>
      <c r="F126" s="16">
        <f>'P1(L)'!J124+'P2(R)'!J124+'P3(L)'!J124+'P4(R)'!J124+'P5(L)'!J124+'P6(R)'!J124</f>
        <v>417.75753114240558</v>
      </c>
      <c r="G126" s="16">
        <f>'P1(L)'!K124+'P2(R)'!K124+'P3(L)'!K124+'P4(R)'!K124+'P5(L)'!K124+'P6(R)'!K124</f>
        <v>38.478310023672556</v>
      </c>
      <c r="H126" s="16">
        <f>'P1(L)'!L124+'P2(R)'!L124+'P3(L)'!L124+'P4(R)'!L124+'P5(L)'!L124+'P6(R)'!L124</f>
        <v>-1.7474467017981348</v>
      </c>
      <c r="I126" s="17">
        <f>'P1(L)'!M124+'P2(R)'!M124+'P3(L)'!M124+'P4(R)'!M124+'P5(L)'!M124+'P6(R)'!M124</f>
        <v>4.4408920985006262E-16</v>
      </c>
      <c r="J126" s="17">
        <f>'P1(L)'!N124+'P2(R)'!N124+'P3(L)'!N124+'P4(R)'!N124+'P5(L)'!N124+'P6(R)'!N124</f>
        <v>0</v>
      </c>
      <c r="K126" s="17">
        <f>'P1(L)'!O124+'P2(R)'!O124+'P3(L)'!O124+'P4(R)'!O124+'P5(L)'!O124+'P6(R)'!O124</f>
        <v>1.0880185641326534E-14</v>
      </c>
      <c r="L126" s="17">
        <f>'P1(L)'!P124+'P2(R)'!P124+'P3(L)'!P124+'P4(R)'!P124+'P5(L)'!P124+'P6(R)'!P124</f>
        <v>-8.0186821980207606E-16</v>
      </c>
      <c r="M126" s="17">
        <f>'P1(L)'!Q124+'P2(R)'!Q124+'P3(L)'!Q124+'P4(R)'!Q124+'P5(L)'!Q124+'P6(R)'!Q124</f>
        <v>-5.8980598183211441E-17</v>
      </c>
      <c r="N126">
        <f>(0*'P1(L)'!D124+0.02*'P2(R)'!D124+0.09*'P3(L)'!D124+(0.02+0.09)*'P4(R)'!D124+2*0.09*'P5(L)'!D124+(0.02+2*0.09)*'P6(R)'!D124)*COS($C$2/2)</f>
        <v>-57.312315857841249</v>
      </c>
      <c r="O126">
        <f>(0*'P1(L)'!E124+0.02*'P2(R)'!E124+0.09*'P3(L)'!E124+(0.02+0.09)*'P4(R)'!E124+2*0.09*'P5(L)'!E124+(0.02+2*0.09)*'P6(R)'!E124)*COS($C$2/2)</f>
        <v>1.5907009862928732E-15</v>
      </c>
      <c r="P126">
        <f>(0*'P1(L)'!F124+0.02*'P2(R)'!F124+0.09*'P3(L)'!F124+(0.02+0.09)*'P4(R)'!F124+2*0.09*'P5(L)'!F124+(0.02+2*0.09)*'P6(R)'!F124)*COS($C$2/2)</f>
        <v>0.35448687812759344</v>
      </c>
      <c r="Q126">
        <f>(0*'P1(L)'!G124+0.02*'P2(R)'!G124+0.09*'P3(L)'!G124+(0.02+0.09)*'P4(R)'!G124+2*0.09*'P5(L)'!G124+(0.02+2*0.09)*'P6(R)'!G124)*COS($C$2/2)</f>
        <v>15.925699061019392</v>
      </c>
      <c r="R126" s="17">
        <f>(0*'P1(L)'!D124-0.02*'P2(R)'!D124+0.09*'P3(L)'!D124-(0.02+0.09)*'P4(R)'!D124+2*0.09*'P5(L)'!D124-(0.02+2*0.09)*'P6(R)'!D124)*SIN($C$2/2)</f>
        <v>-33.089280988405449</v>
      </c>
      <c r="S126" s="17">
        <f>(0*'P1(L)'!E124-0.02*'P2(R)'!E124+0.09*'P3(L)'!E124-(0.02+0.09)*'P4(R)'!E124+2*0.09*'P5(L)'!E124-(0.02+2*0.09)*'P6(R)'!E124)*SIN($C$2/2)</f>
        <v>-7.8422247986245051</v>
      </c>
      <c r="T126" s="17">
        <f>(0*'P1(L)'!F124-0.02*'P2(R)'!F124+0.09*'P3(L)'!F124-(0.02+0.09)*'P4(R)'!F124+2*0.09*'P5(L)'!F124-(0.02+2*0.09)*'P6(R)'!F124)*SIN($C$2/2)</f>
        <v>3.9252311467094373E-17</v>
      </c>
      <c r="U126" s="17">
        <f>(0*'P1(L)'!G124-0.02*'P2(R)'!G124+0.09*'P3(L)'!G124-(0.02+0.09)*'P4(R)'!G124+2*0.09*'P5(L)'!G124-(0.02+2*0.09)*'P6(R)'!G124)*SIN($C$2/2)</f>
        <v>-27.584119919737589</v>
      </c>
      <c r="V126">
        <f>-('P1(L)'!R124+'P2(R)'!R124+'P3(L)'!R124+'P4(R)'!R124+'P5(L)'!R124+'P6(R)'!R124)</f>
        <v>454.50727079292744</v>
      </c>
      <c r="W126">
        <f t="shared" si="3"/>
        <v>454.48839446428002</v>
      </c>
      <c r="X126">
        <f t="shared" si="4"/>
        <v>-41.03212991869426</v>
      </c>
      <c r="Y126">
        <f t="shared" si="5"/>
        <v>-68.515625706767537</v>
      </c>
    </row>
    <row r="127" spans="2:25">
      <c r="B127" s="17">
        <f xml:space="preserve"> -('P1(L)'!D125*SIN(Resultados!$C$2/2)+'P3(L)'!D125*SIN(Resultados!$C$2/2)+'P5(L)'!D125*SIN(Resultados!$C$2/2))+('P2(R)'!D125*SIN(Resultados!$C$2/2)+'P4(R)'!D125*SIN(Resultados!$C$2/2)+'P6(R)'!D125*SIN(Resultados!$C$2/2))-('P1(L)'!G125*COS(Resultados!$C$2/2)+'P3(L)'!G125*COS(Resultados!$C$2/2)+'P5(L)'!G125*COS(Resultados!$C$2/2))-('P2(R)'!G125*COS(Resultados!$C$2/2)+'P4(R)'!G125*COS(Resultados!$C$2/2)+'P6(R)'!G125*COS(Resultados!$C$2/2))</f>
        <v>-1.1368683772161603E-13</v>
      </c>
      <c r="C127" s="17">
        <f>-('P1(L)'!E125*SIN(Resultados!$C$2/2)+'P3(L)'!E125*SIN(Resultados!$C$2/2)+'P5(L)'!E125*SIN(Resultados!$C$2/2))+('P2(R)'!E125*SIN(Resultados!$C$2/2)+'P4(R)'!E125*SIN(Resultados!$C$2/2)+'P6(R)'!E125*SIN(Resultados!$C$2/2))</f>
        <v>4.7073456244106637E-14</v>
      </c>
      <c r="D127" s="17">
        <f>-('P1(L)'!F125*SIN(Resultados!$C$2/2)+'P3(L)'!F125*SIN(Resultados!$C$2/2)+'P5(L)'!F125*SIN(Resultados!$C$2/2))+('P2(R)'!F125*SIN(Resultados!$C$2/2)+'P4(R)'!F125*SIN(Resultados!$C$2/2)+'P6(R)'!F125*SIN(Resultados!$C$2/2))</f>
        <v>2.4424906541753444E-15</v>
      </c>
      <c r="E127" s="17">
        <f>'P1(L)'!D125*COS(Resultados!$C$2/2)+'P3(L)'!D125*COS(Resultados!$C$2/2)+'P5(L)'!D125*COS(Resultados!$C$2/2)+'P2(R)'!D125*COS(Resultados!$C$2/2)+'P4(R)'!D125*COS(Resultados!$C$2/2)+'P6(R)'!D125*COS(Resultados!$C$2/2)-'P1(L)'!G125*SIN(Resultados!$C$2/2)-'P3(L)'!G125*SIN(Resultados!$C$2/2)-'P5(L)'!G125*SIN(Resultados!$C$2/2)+'P2(R)'!G125*SIN(Resultados!$C$2/2)+'P4(R)'!G125*SIN(Resultados!$C$2/2)+'P6(R)'!G125*SIN(Resultados!$C$2/2)</f>
        <v>4.5474735088646412E-13</v>
      </c>
      <c r="F127" s="16">
        <f>'P1(L)'!J125+'P2(R)'!J125+'P3(L)'!J125+'P4(R)'!J125+'P5(L)'!J125+'P6(R)'!J125</f>
        <v>434.76986370778297</v>
      </c>
      <c r="G127" s="16">
        <f>'P1(L)'!K125+'P2(R)'!K125+'P3(L)'!K125+'P4(R)'!K125+'P5(L)'!K125+'P6(R)'!K125</f>
        <v>49.256639716177887</v>
      </c>
      <c r="H127" s="16">
        <f>'P1(L)'!L125+'P2(R)'!L125+'P3(L)'!L125+'P4(R)'!L125+'P5(L)'!L125+'P6(R)'!L125</f>
        <v>-1.9133086031890707</v>
      </c>
      <c r="I127" s="17">
        <f>'P1(L)'!M125+'P2(R)'!M125+'P3(L)'!M125+'P4(R)'!M125+'P5(L)'!M125+'P6(R)'!M125</f>
        <v>0</v>
      </c>
      <c r="J127" s="17">
        <f>'P1(L)'!N125+'P2(R)'!N125+'P3(L)'!N125+'P4(R)'!N125+'P5(L)'!N125+'P6(R)'!N125</f>
        <v>0</v>
      </c>
      <c r="K127" s="17">
        <f>'P1(L)'!O125+'P2(R)'!O125+'P3(L)'!O125+'P4(R)'!O125+'P5(L)'!O125+'P6(R)'!O125</f>
        <v>1.3274350509468773</v>
      </c>
      <c r="L127" s="17">
        <f>'P1(L)'!P125+'P2(R)'!P125+'P3(L)'!P125+'P4(R)'!P125+'P5(L)'!P125+'P6(R)'!P125</f>
        <v>-5.0653925498522767E-16</v>
      </c>
      <c r="M127" s="17">
        <f>'P1(L)'!Q125+'P2(R)'!Q125+'P3(L)'!Q125+'P4(R)'!Q125+'P5(L)'!Q125+'P6(R)'!Q125</f>
        <v>9.3675067702747583E-17</v>
      </c>
      <c r="N127">
        <f>(0*'P1(L)'!D125+0.02*'P2(R)'!D125+0.09*'P3(L)'!D125+(0.02+0.09)*'P4(R)'!D125+2*0.09*'P5(L)'!D125+(0.02+2*0.09)*'P6(R)'!D125)*COS($C$2/2)</f>
        <v>-58.965530482742778</v>
      </c>
      <c r="O127">
        <f>(0*'P1(L)'!E125+0.02*'P2(R)'!E125+0.09*'P3(L)'!E125+(0.02+0.09)*'P4(R)'!E125+2*0.09*'P5(L)'!E125+(0.02+2*0.09)*'P6(R)'!E125)*COS($C$2/2)</f>
        <v>-3.3128950878227656E-14</v>
      </c>
      <c r="P127">
        <f>(0*'P1(L)'!F125+0.02*'P2(R)'!F125+0.09*'P3(L)'!F125+(0.02+0.09)*'P4(R)'!F125+2*0.09*'P5(L)'!F125+(0.02+2*0.09)*'P6(R)'!F125)*COS($C$2/2)</f>
        <v>0.38929233935993179</v>
      </c>
      <c r="Q127">
        <f>(0*'P1(L)'!G125+0.02*'P2(R)'!G125+0.09*'P3(L)'!G125+(0.02+0.09)*'P4(R)'!G125+2*0.09*'P5(L)'!G125+(0.02+2*0.09)*'P6(R)'!G125)*COS($C$2/2)</f>
        <v>14.460232150827679</v>
      </c>
      <c r="R127" s="17">
        <f>(0*'P1(L)'!D125-0.02*'P2(R)'!D125+0.09*'P3(L)'!D125-(0.02+0.09)*'P4(R)'!D125+2*0.09*'P5(L)'!D125-(0.02+2*0.09)*'P6(R)'!D125)*SIN($C$2/2)</f>
        <v>-30.044438423897002</v>
      </c>
      <c r="S127" s="17">
        <f>(0*'P1(L)'!E125-0.02*'P2(R)'!E125+0.09*'P3(L)'!E125-(0.02+0.09)*'P4(R)'!E125+2*0.09*'P5(L)'!E125-(0.02+2*0.09)*'P6(R)'!E125)*SIN($C$2/2)</f>
        <v>-9.2190881635875623</v>
      </c>
      <c r="T127" s="17">
        <f>(0*'P1(L)'!F125-0.02*'P2(R)'!F125+0.09*'P3(L)'!F125-(0.02+0.09)*'P4(R)'!F125+2*0.09*'P5(L)'!F125-(0.02+2*0.09)*'P6(R)'!F125)*SIN($C$2/2)</f>
        <v>-4.3177542613803808E-16</v>
      </c>
      <c r="U127" s="17">
        <f>(0*'P1(L)'!G125-0.02*'P2(R)'!G125+0.09*'P3(L)'!G125-(0.02+0.09)*'P4(R)'!G125+2*0.09*'P5(L)'!G125-(0.02+2*0.09)*'P6(R)'!G125)*SIN($C$2/2)</f>
        <v>-28.37980353125776</v>
      </c>
      <c r="V127">
        <f>-('P1(L)'!R125+'P2(R)'!R125+'P3(L)'!R125+'P4(R)'!R125+'P5(L)'!R125+'P6(R)'!R125)</f>
        <v>482.13300586794691</v>
      </c>
      <c r="W127">
        <f t="shared" si="3"/>
        <v>482.11319482077181</v>
      </c>
      <c r="X127">
        <f t="shared" si="4"/>
        <v>-44.116005992555202</v>
      </c>
      <c r="Y127">
        <f t="shared" si="5"/>
        <v>-67.643330118742327</v>
      </c>
    </row>
    <row r="128" spans="2:25">
      <c r="B128" s="17">
        <f xml:space="preserve"> -('P1(L)'!D126*SIN(Resultados!$C$2/2)+'P3(L)'!D126*SIN(Resultados!$C$2/2)+'P5(L)'!D126*SIN(Resultados!$C$2/2))+('P2(R)'!D126*SIN(Resultados!$C$2/2)+'P4(R)'!D126*SIN(Resultados!$C$2/2)+'P6(R)'!D126*SIN(Resultados!$C$2/2))-('P1(L)'!G126*COS(Resultados!$C$2/2)+'P3(L)'!G126*COS(Resultados!$C$2/2)+'P5(L)'!G126*COS(Resultados!$C$2/2))-('P2(R)'!G126*COS(Resultados!$C$2/2)+'P4(R)'!G126*COS(Resultados!$C$2/2)+'P6(R)'!G126*COS(Resultados!$C$2/2))</f>
        <v>1.2789769243681803E-13</v>
      </c>
      <c r="C128" s="17">
        <f>-('P1(L)'!E126*SIN(Resultados!$C$2/2)+'P3(L)'!E126*SIN(Resultados!$C$2/2)+'P5(L)'!E126*SIN(Resultados!$C$2/2))+('P2(R)'!E126*SIN(Resultados!$C$2/2)+'P4(R)'!E126*SIN(Resultados!$C$2/2)+'P6(R)'!E126*SIN(Resultados!$C$2/2))</f>
        <v>-1.2434497875801753E-13</v>
      </c>
      <c r="D128" s="17">
        <f>-('P1(L)'!F126*SIN(Resultados!$C$2/2)+'P3(L)'!F126*SIN(Resultados!$C$2/2)+'P5(L)'!F126*SIN(Resultados!$C$2/2))+('P2(R)'!F126*SIN(Resultados!$C$2/2)+'P4(R)'!F126*SIN(Resultados!$C$2/2)+'P6(R)'!F126*SIN(Resultados!$C$2/2))</f>
        <v>-2.2204460492503131E-16</v>
      </c>
      <c r="E128" s="17">
        <f>'P1(L)'!D126*COS(Resultados!$C$2/2)+'P3(L)'!D126*COS(Resultados!$C$2/2)+'P5(L)'!D126*COS(Resultados!$C$2/2)+'P2(R)'!D126*COS(Resultados!$C$2/2)+'P4(R)'!D126*COS(Resultados!$C$2/2)+'P6(R)'!D126*COS(Resultados!$C$2/2)-'P1(L)'!G126*SIN(Resultados!$C$2/2)-'P3(L)'!G126*SIN(Resultados!$C$2/2)-'P5(L)'!G126*SIN(Resultados!$C$2/2)+'P2(R)'!G126*SIN(Resultados!$C$2/2)+'P4(R)'!G126*SIN(Resultados!$C$2/2)+'P6(R)'!G126*SIN(Resultados!$C$2/2)</f>
        <v>0</v>
      </c>
      <c r="F128" s="16">
        <f>'P1(L)'!J126+'P2(R)'!J126+'P3(L)'!J126+'P4(R)'!J126+'P5(L)'!J126+'P6(R)'!J126</f>
        <v>452.4421186583719</v>
      </c>
      <c r="G128" s="16">
        <f>'P1(L)'!K126+'P2(R)'!K126+'P3(L)'!K126+'P4(R)'!K126+'P5(L)'!K126+'P6(R)'!K126</f>
        <v>60.010933965182502</v>
      </c>
      <c r="H128" s="16">
        <f>'P1(L)'!L126+'P2(R)'!L126+'P3(L)'!L126+'P4(R)'!L126+'P5(L)'!L126+'P6(R)'!L126</f>
        <v>-1.9864883920804486</v>
      </c>
      <c r="I128" s="17">
        <f>'P1(L)'!M126+'P2(R)'!M126+'P3(L)'!M126+'P4(R)'!M126+'P5(L)'!M126+'P6(R)'!M126</f>
        <v>-5.5511151231257827E-16</v>
      </c>
      <c r="J128" s="17">
        <f>'P1(L)'!N126+'P2(R)'!N126+'P3(L)'!N126+'P4(R)'!N126+'P5(L)'!N126+'P6(R)'!N126</f>
        <v>0</v>
      </c>
      <c r="K128" s="17">
        <f>'P1(L)'!O126+'P2(R)'!O126+'P3(L)'!O126+'P4(R)'!O126+'P5(L)'!O126+'P6(R)'!O126</f>
        <v>2.6221842454350837</v>
      </c>
      <c r="L128" s="17">
        <f>'P1(L)'!P126+'P2(R)'!P126+'P3(L)'!P126+'P4(R)'!P126+'P5(L)'!P126+'P6(R)'!P126</f>
        <v>7.3552275381416621E-16</v>
      </c>
      <c r="M128" s="17">
        <f>'P1(L)'!Q126+'P2(R)'!Q126+'P3(L)'!Q126+'P4(R)'!Q126+'P5(L)'!Q126+'P6(R)'!Q126</f>
        <v>1.8561541192951836E-16</v>
      </c>
      <c r="N128">
        <f>(0*'P1(L)'!D126+0.02*'P2(R)'!D126+0.09*'P3(L)'!D126+(0.02+0.09)*'P4(R)'!D126+2*0.09*'P5(L)'!D126+(0.02+2*0.09)*'P6(R)'!D126)*COS($C$2/2)</f>
        <v>-60.457124687235044</v>
      </c>
      <c r="O128">
        <f>(0*'P1(L)'!E126+0.02*'P2(R)'!E126+0.09*'P3(L)'!E126+(0.02+0.09)*'P4(R)'!E126+2*0.09*'P5(L)'!E126+(0.02+2*0.09)*'P6(R)'!E126)*COS($C$2/2)</f>
        <v>0</v>
      </c>
      <c r="P128">
        <f>(0*'P1(L)'!F126+0.02*'P2(R)'!F126+0.09*'P3(L)'!F126+(0.02+0.09)*'P4(R)'!F126+2*0.09*'P5(L)'!F126+(0.02+2*0.09)*'P6(R)'!F126)*COS($C$2/2)</f>
        <v>0.40708385733034264</v>
      </c>
      <c r="Q128">
        <f>(0*'P1(L)'!G126+0.02*'P2(R)'!G126+0.09*'P3(L)'!G126+(0.02+0.09)*'P4(R)'!G126+2*0.09*'P5(L)'!G126+(0.02+2*0.09)*'P6(R)'!G126)*COS($C$2/2)</f>
        <v>12.955130749428948</v>
      </c>
      <c r="R128" s="17">
        <f>(0*'P1(L)'!D126-0.02*'P2(R)'!D126+0.09*'P3(L)'!D126-(0.02+0.09)*'P4(R)'!D126+2*0.09*'P5(L)'!D126-(0.02+2*0.09)*'P6(R)'!D126)*SIN($C$2/2)</f>
        <v>-26.917246142031949</v>
      </c>
      <c r="S128" s="17">
        <f>(0*'P1(L)'!E126-0.02*'P2(R)'!E126+0.09*'P3(L)'!E126-(0.02+0.09)*'P4(R)'!E126+2*0.09*'P5(L)'!E126-(0.02+2*0.09)*'P6(R)'!E126)*SIN($C$2/2)</f>
        <v>-10.494945269412124</v>
      </c>
      <c r="T128" s="17">
        <f>(0*'P1(L)'!F126-0.02*'P2(R)'!F126+0.09*'P3(L)'!F126-(0.02+0.09)*'P4(R)'!F126+2*0.09*'P5(L)'!F126-(0.02+2*0.09)*'P6(R)'!F126)*SIN($C$2/2)</f>
        <v>-3.9252311467094373E-17</v>
      </c>
      <c r="U128" s="17">
        <f>(0*'P1(L)'!G126-0.02*'P2(R)'!G126+0.09*'P3(L)'!G126-(0.02+0.09)*'P4(R)'!G126+2*0.09*'P5(L)'!G126-(0.02+2*0.09)*'P6(R)'!G126)*SIN($C$2/2)</f>
        <v>-29.097700073954648</v>
      </c>
      <c r="V128">
        <f>-('P1(L)'!R126+'P2(R)'!R126+'P3(L)'!R126+'P4(R)'!R126+'P5(L)'!R126+'P6(R)'!R126)</f>
        <v>510.48487322963467</v>
      </c>
      <c r="W128">
        <f t="shared" si="3"/>
        <v>510.46656423147397</v>
      </c>
      <c r="X128">
        <f t="shared" si="4"/>
        <v>-47.094910080475756</v>
      </c>
      <c r="Y128">
        <f t="shared" si="5"/>
        <v>-66.509891485398725</v>
      </c>
    </row>
    <row r="129" spans="2:25">
      <c r="B129" s="17">
        <f xml:space="preserve"> -('P1(L)'!D127*SIN(Resultados!$C$2/2)+'P3(L)'!D127*SIN(Resultados!$C$2/2)+'P5(L)'!D127*SIN(Resultados!$C$2/2))+('P2(R)'!D127*SIN(Resultados!$C$2/2)+'P4(R)'!D127*SIN(Resultados!$C$2/2)+'P6(R)'!D127*SIN(Resultados!$C$2/2))-('P1(L)'!G127*COS(Resultados!$C$2/2)+'P3(L)'!G127*COS(Resultados!$C$2/2)+'P5(L)'!G127*COS(Resultados!$C$2/2))-('P2(R)'!G127*COS(Resultados!$C$2/2)+'P4(R)'!G127*COS(Resultados!$C$2/2)+'P6(R)'!G127*COS(Resultados!$C$2/2))</f>
        <v>1.8474111129762605E-13</v>
      </c>
      <c r="C129" s="17">
        <f>-('P1(L)'!E127*SIN(Resultados!$C$2/2)+'P3(L)'!E127*SIN(Resultados!$C$2/2)+'P5(L)'!E127*SIN(Resultados!$C$2/2))+('P2(R)'!E127*SIN(Resultados!$C$2/2)+'P4(R)'!E127*SIN(Resultados!$C$2/2)+'P6(R)'!E127*SIN(Resultados!$C$2/2))</f>
        <v>-9.0594198809412774E-14</v>
      </c>
      <c r="D129" s="17">
        <f>-('P1(L)'!F127*SIN(Resultados!$C$2/2)+'P3(L)'!F127*SIN(Resultados!$C$2/2)+'P5(L)'!F127*SIN(Resultados!$C$2/2))+('P2(R)'!F127*SIN(Resultados!$C$2/2)+'P4(R)'!F127*SIN(Resultados!$C$2/2)+'P6(R)'!F127*SIN(Resultados!$C$2/2))</f>
        <v>2.2204460492503131E-16</v>
      </c>
      <c r="E129" s="17">
        <f>'P1(L)'!D127*COS(Resultados!$C$2/2)+'P3(L)'!D127*COS(Resultados!$C$2/2)+'P5(L)'!D127*COS(Resultados!$C$2/2)+'P2(R)'!D127*COS(Resultados!$C$2/2)+'P4(R)'!D127*COS(Resultados!$C$2/2)+'P6(R)'!D127*COS(Resultados!$C$2/2)-'P1(L)'!G127*SIN(Resultados!$C$2/2)-'P3(L)'!G127*SIN(Resultados!$C$2/2)-'P5(L)'!G127*SIN(Resultados!$C$2/2)+'P2(R)'!G127*SIN(Resultados!$C$2/2)+'P4(R)'!G127*SIN(Resultados!$C$2/2)+'P6(R)'!G127*SIN(Resultados!$C$2/2)</f>
        <v>0</v>
      </c>
      <c r="F129" s="16">
        <f>'P1(L)'!J127+'P2(R)'!J127+'P3(L)'!J127+'P4(R)'!J127+'P5(L)'!J127+'P6(R)'!J127</f>
        <v>470.2149749174049</v>
      </c>
      <c r="G129" s="16">
        <f>'P1(L)'!K127+'P2(R)'!K127+'P3(L)'!K127+'P4(R)'!K127+'P5(L)'!K127+'P6(R)'!K127</f>
        <v>70.340990966122988</v>
      </c>
      <c r="H129" s="16">
        <f>'P1(L)'!L127+'P2(R)'!L127+'P3(L)'!L127+'P4(R)'!L127+'P5(L)'!L127+'P6(R)'!L127</f>
        <v>-1.9647474157373497</v>
      </c>
      <c r="I129" s="17">
        <f>'P1(L)'!M127+'P2(R)'!M127+'P3(L)'!M127+'P4(R)'!M127+'P5(L)'!M127+'P6(R)'!M127</f>
        <v>0</v>
      </c>
      <c r="J129" s="17">
        <f>'P1(L)'!N127+'P2(R)'!N127+'P3(L)'!N127+'P4(R)'!N127+'P5(L)'!N127+'P6(R)'!N127</f>
        <v>0</v>
      </c>
      <c r="K129" s="17">
        <f>'P1(L)'!O127+'P2(R)'!O127+'P3(L)'!O127+'P4(R)'!O127+'P5(L)'!O127+'P6(R)'!O127</f>
        <v>3.8523665612701166</v>
      </c>
      <c r="L129" s="17">
        <f>'P1(L)'!P127+'P2(R)'!P127+'P3(L)'!P127+'P4(R)'!P127+'P5(L)'!P127+'P6(R)'!P127</f>
        <v>7.0776717819853729E-16</v>
      </c>
      <c r="M129" s="17">
        <f>'P1(L)'!Q127+'P2(R)'!Q127+'P3(L)'!Q127+'P4(R)'!Q127+'P5(L)'!Q127+'P6(R)'!Q127</f>
        <v>9.5903814074710242E-17</v>
      </c>
      <c r="N129">
        <f>(0*'P1(L)'!D127+0.02*'P2(R)'!D127+0.09*'P3(L)'!D127+(0.02+0.09)*'P4(R)'!D127+2*0.09*'P5(L)'!D127+(0.02+2*0.09)*'P6(R)'!D127)*COS($C$2/2)</f>
        <v>-61.783010115282714</v>
      </c>
      <c r="O129">
        <f>(0*'P1(L)'!E127+0.02*'P2(R)'!E127+0.09*'P3(L)'!E127+(0.02+0.09)*'P4(R)'!E127+2*0.09*'P5(L)'!E127+(0.02+2*0.09)*'P6(R)'!E127)*COS($C$2/2)</f>
        <v>0</v>
      </c>
      <c r="P129">
        <f>(0*'P1(L)'!F127+0.02*'P2(R)'!F127+0.09*'P3(L)'!F127+(0.02+0.09)*'P4(R)'!F127+2*0.09*'P5(L)'!F127+(0.02+2*0.09)*'P6(R)'!F127)*COS($C$2/2)</f>
        <v>0.40708385733034241</v>
      </c>
      <c r="Q129">
        <f>(0*'P1(L)'!G127+0.02*'P2(R)'!G127+0.09*'P3(L)'!G127+(0.02+0.09)*'P4(R)'!G127+2*0.09*'P5(L)'!G127+(0.02+2*0.09)*'P6(R)'!G127)*COS($C$2/2)</f>
        <v>11.414520235146096</v>
      </c>
      <c r="R129" s="17">
        <f>(0*'P1(L)'!D127-0.02*'P2(R)'!D127+0.09*'P3(L)'!D127-(0.02+0.09)*'P4(R)'!D127+2*0.09*'P5(L)'!D127-(0.02+2*0.09)*'P6(R)'!D127)*SIN($C$2/2)</f>
        <v>-23.716275559486373</v>
      </c>
      <c r="S129" s="17">
        <f>(0*'P1(L)'!E127-0.02*'P2(R)'!E127+0.09*'P3(L)'!E127-(0.02+0.09)*'P4(R)'!E127+2*0.09*'P5(L)'!E127-(0.02+2*0.09)*'P6(R)'!E127)*SIN($C$2/2)</f>
        <v>-11.65581755865656</v>
      </c>
      <c r="T129" s="17">
        <f>(0*'P1(L)'!F127-0.02*'P2(R)'!F127+0.09*'P3(L)'!F127-(0.02+0.09)*'P4(R)'!F127+2*0.09*'P5(L)'!F127-(0.02+2*0.09)*'P6(R)'!F127)*SIN($C$2/2)</f>
        <v>-3.9252311467094373E-17</v>
      </c>
      <c r="U129" s="17">
        <f>(0*'P1(L)'!G127-0.02*'P2(R)'!G127+0.09*'P3(L)'!G127-(0.02+0.09)*'P4(R)'!G127+2*0.09*'P5(L)'!G127-(0.02+2*0.09)*'P6(R)'!G127)*SIN($C$2/2)</f>
        <v>-29.735841843305188</v>
      </c>
      <c r="V129">
        <f>-('P1(L)'!R127+'P2(R)'!R127+'P3(L)'!R127+'P4(R)'!R127+'P5(L)'!R127+'P6(R)'!R127)</f>
        <v>538.60555631829629</v>
      </c>
      <c r="W129">
        <f t="shared" si="3"/>
        <v>538.59121846779044</v>
      </c>
      <c r="X129">
        <f t="shared" si="4"/>
        <v>-49.961406022806273</v>
      </c>
      <c r="Y129">
        <f t="shared" si="5"/>
        <v>-65.107934961448123</v>
      </c>
    </row>
    <row r="130" spans="2:25">
      <c r="B130" s="17">
        <f xml:space="preserve"> -('P1(L)'!D128*SIN(Resultados!$C$2/2)+'P3(L)'!D128*SIN(Resultados!$C$2/2)+'P5(L)'!D128*SIN(Resultados!$C$2/2))+('P2(R)'!D128*SIN(Resultados!$C$2/2)+'P4(R)'!D128*SIN(Resultados!$C$2/2)+'P6(R)'!D128*SIN(Resultados!$C$2/2))-('P1(L)'!G128*COS(Resultados!$C$2/2)+'P3(L)'!G128*COS(Resultados!$C$2/2)+'P5(L)'!G128*COS(Resultados!$C$2/2))-('P2(R)'!G128*COS(Resultados!$C$2/2)+'P4(R)'!G128*COS(Resultados!$C$2/2)+'P6(R)'!G128*COS(Resultados!$C$2/2))</f>
        <v>2.7000623958883807E-13</v>
      </c>
      <c r="C130" s="17">
        <f>-('P1(L)'!E128*SIN(Resultados!$C$2/2)+'P3(L)'!E128*SIN(Resultados!$C$2/2)+'P5(L)'!E128*SIN(Resultados!$C$2/2))+('P2(R)'!E128*SIN(Resultados!$C$2/2)+'P4(R)'!E128*SIN(Resultados!$C$2/2)+'P6(R)'!E128*SIN(Resultados!$C$2/2))</f>
        <v>-1.5987211554602254E-13</v>
      </c>
      <c r="D130" s="17">
        <f>-('P1(L)'!F128*SIN(Resultados!$C$2/2)+'P3(L)'!F128*SIN(Resultados!$C$2/2)+'P5(L)'!F128*SIN(Resultados!$C$2/2))+('P2(R)'!F128*SIN(Resultados!$C$2/2)+'P4(R)'!F128*SIN(Resultados!$C$2/2)+'P6(R)'!F128*SIN(Resultados!$C$2/2))</f>
        <v>-6.9944050551384862E-15</v>
      </c>
      <c r="E130" s="17">
        <f>'P1(L)'!D128*COS(Resultados!$C$2/2)+'P3(L)'!D128*COS(Resultados!$C$2/2)+'P5(L)'!D128*COS(Resultados!$C$2/2)+'P2(R)'!D128*COS(Resultados!$C$2/2)+'P4(R)'!D128*COS(Resultados!$C$2/2)+'P6(R)'!D128*COS(Resultados!$C$2/2)-'P1(L)'!G128*SIN(Resultados!$C$2/2)-'P3(L)'!G128*SIN(Resultados!$C$2/2)-'P5(L)'!G128*SIN(Resultados!$C$2/2)+'P2(R)'!G128*SIN(Resultados!$C$2/2)+'P4(R)'!G128*SIN(Resultados!$C$2/2)+'P6(R)'!G128*SIN(Resultados!$C$2/2)</f>
        <v>-6.3948846218409017E-13</v>
      </c>
      <c r="F130" s="16">
        <f>'P1(L)'!J128+'P2(R)'!J128+'P3(L)'!J128+'P4(R)'!J128+'P5(L)'!J128+'P6(R)'!J128</f>
        <v>487.57957452740527</v>
      </c>
      <c r="G130" s="16">
        <f>'P1(L)'!K128+'P2(R)'!K128+'P3(L)'!K128+'P4(R)'!K128+'P5(L)'!K128+'P6(R)'!K128</f>
        <v>79.888786211524376</v>
      </c>
      <c r="H130" s="16">
        <f>'P1(L)'!L128+'P2(R)'!L128+'P3(L)'!L128+'P4(R)'!L128+'P5(L)'!L128+'P6(R)'!L128</f>
        <v>-1.8516760579282856</v>
      </c>
      <c r="I130" s="17">
        <f>'P1(L)'!M128+'P2(R)'!M128+'P3(L)'!M128+'P4(R)'!M128+'P5(L)'!M128+'P6(R)'!M128</f>
        <v>0</v>
      </c>
      <c r="J130" s="17">
        <f>'P1(L)'!N128+'P2(R)'!N128+'P3(L)'!N128+'P4(R)'!N128+'P5(L)'!N128+'P6(R)'!N128</f>
        <v>5.773159728050814E-15</v>
      </c>
      <c r="K130" s="17">
        <f>'P1(L)'!O128+'P2(R)'!O128+'P3(L)'!O128+'P4(R)'!O128+'P5(L)'!O128+'P6(R)'!O128</f>
        <v>4.9876908270950571</v>
      </c>
      <c r="L130" s="17">
        <f>'P1(L)'!P128+'P2(R)'!P128+'P3(L)'!P128+'P4(R)'!P128+'P5(L)'!P128+'P6(R)'!P128</f>
        <v>2.2204460492503131E-16</v>
      </c>
      <c r="M130" s="17">
        <f>'P1(L)'!Q128+'P2(R)'!Q128+'P3(L)'!Q128+'P4(R)'!Q128+'P5(L)'!Q128+'P6(R)'!Q128</f>
        <v>-4.6837533851373792E-17</v>
      </c>
      <c r="N130">
        <f>(0*'P1(L)'!D128+0.02*'P2(R)'!D128+0.09*'P3(L)'!D128+(0.02+0.09)*'P4(R)'!D128+2*0.09*'P5(L)'!D128+(0.02+2*0.09)*'P6(R)'!D128)*COS($C$2/2)</f>
        <v>-62.939552607088864</v>
      </c>
      <c r="O130">
        <f>(0*'P1(L)'!E128+0.02*'P2(R)'!E128+0.09*'P3(L)'!E128+(0.02+0.09)*'P4(R)'!E128+2*0.09*'P5(L)'!E128+(0.02+2*0.09)*'P6(R)'!E128)*COS($C$2/2)</f>
        <v>2.8889701239781461E-14</v>
      </c>
      <c r="P130">
        <f>(0*'P1(L)'!F128+0.02*'P2(R)'!F128+0.09*'P3(L)'!F128+(0.02+0.09)*'P4(R)'!F128+2*0.09*'P5(L)'!F128+(0.02+2*0.09)*'P6(R)'!F128)*COS($C$2/2)</f>
        <v>0.38929233935993302</v>
      </c>
      <c r="Q130">
        <f>(0*'P1(L)'!G128+0.02*'P2(R)'!G128+0.09*'P3(L)'!G128+(0.02+0.09)*'P4(R)'!G128+2*0.09*'P5(L)'!G128+(0.02+2*0.09)*'P6(R)'!G128)*COS($C$2/2)</f>
        <v>9.842623314312311</v>
      </c>
      <c r="R130" s="17">
        <f>(0*'P1(L)'!D128-0.02*'P2(R)'!D128+0.09*'P3(L)'!D128-(0.02+0.09)*'P4(R)'!D128+2*0.09*'P5(L)'!D128-(0.02+2*0.09)*'P6(R)'!D128)*SIN($C$2/2)</f>
        <v>-20.450300314130402</v>
      </c>
      <c r="S130" s="17">
        <f>(0*'P1(L)'!E128-0.02*'P2(R)'!E128+0.09*'P3(L)'!E128-(0.02+0.09)*'P4(R)'!E128+2*0.09*'P5(L)'!E128-(0.02+2*0.09)*'P6(R)'!E128)*SIN($C$2/2)</f>
        <v>-12.688986271591681</v>
      </c>
      <c r="T130" s="17">
        <f>(0*'P1(L)'!F128-0.02*'P2(R)'!F128+0.09*'P3(L)'!F128-(0.02+0.09)*'P4(R)'!F128+2*0.09*'P5(L)'!F128-(0.02+2*0.09)*'P6(R)'!F128)*SIN($C$2/2)</f>
        <v>1.2560739669470199E-15</v>
      </c>
      <c r="U130" s="17">
        <f>(0*'P1(L)'!G128-0.02*'P2(R)'!G128+0.09*'P3(L)'!G128-(0.02+0.09)*'P4(R)'!G128+2*0.09*'P5(L)'!G128-(0.02+2*0.09)*'P6(R)'!G128)*SIN($C$2/2)</f>
        <v>-30.292479737076217</v>
      </c>
      <c r="V130">
        <f>-('P1(L)'!R128+'P2(R)'!R128+'P3(L)'!R128+'P4(R)'!R128+'P5(L)'!R128+'P6(R)'!R128)</f>
        <v>565.62492251797153</v>
      </c>
      <c r="W130">
        <f t="shared" si="3"/>
        <v>565.61668468100129</v>
      </c>
      <c r="X130">
        <f t="shared" si="4"/>
        <v>-52.707636953416589</v>
      </c>
      <c r="Y130">
        <f t="shared" si="5"/>
        <v>-63.431766322798296</v>
      </c>
    </row>
    <row r="131" spans="2:25">
      <c r="B131" s="17">
        <f xml:space="preserve"> -('P1(L)'!D129*SIN(Resultados!$C$2/2)+'P3(L)'!D129*SIN(Resultados!$C$2/2)+'P5(L)'!D129*SIN(Resultados!$C$2/2))+('P2(R)'!D129*SIN(Resultados!$C$2/2)+'P4(R)'!D129*SIN(Resultados!$C$2/2)+'P6(R)'!D129*SIN(Resultados!$C$2/2))-('P1(L)'!G129*COS(Resultados!$C$2/2)+'P3(L)'!G129*COS(Resultados!$C$2/2)+'P5(L)'!G129*COS(Resultados!$C$2/2))-('P2(R)'!G129*COS(Resultados!$C$2/2)+'P4(R)'!G129*COS(Resultados!$C$2/2)+'P6(R)'!G129*COS(Resultados!$C$2/2))</f>
        <v>-9.9475983006414026E-14</v>
      </c>
      <c r="C131" s="17">
        <f>-('P1(L)'!E129*SIN(Resultados!$C$2/2)+'P3(L)'!E129*SIN(Resultados!$C$2/2)+'P5(L)'!E129*SIN(Resultados!$C$2/2))+('P2(R)'!E129*SIN(Resultados!$C$2/2)+'P4(R)'!E129*SIN(Resultados!$C$2/2)+'P6(R)'!E129*SIN(Resultados!$C$2/2))</f>
        <v>5.3290705182007514E-14</v>
      </c>
      <c r="D131" s="17">
        <f>-('P1(L)'!F129*SIN(Resultados!$C$2/2)+'P3(L)'!F129*SIN(Resultados!$C$2/2)+'P5(L)'!F129*SIN(Resultados!$C$2/2))+('P2(R)'!F129*SIN(Resultados!$C$2/2)+'P4(R)'!F129*SIN(Resultados!$C$2/2)+'P6(R)'!F129*SIN(Resultados!$C$2/2))</f>
        <v>3.3306690738754696E-16</v>
      </c>
      <c r="E131" s="17">
        <f>'P1(L)'!D129*COS(Resultados!$C$2/2)+'P3(L)'!D129*COS(Resultados!$C$2/2)+'P5(L)'!D129*COS(Resultados!$C$2/2)+'P2(R)'!D129*COS(Resultados!$C$2/2)+'P4(R)'!D129*COS(Resultados!$C$2/2)+'P6(R)'!D129*COS(Resultados!$C$2/2)-'P1(L)'!G129*SIN(Resultados!$C$2/2)-'P3(L)'!G129*SIN(Resultados!$C$2/2)-'P5(L)'!G129*SIN(Resultados!$C$2/2)+'P2(R)'!G129*SIN(Resultados!$C$2/2)+'P4(R)'!G129*SIN(Resultados!$C$2/2)+'P6(R)'!G129*SIN(Resultados!$C$2/2)</f>
        <v>0</v>
      </c>
      <c r="F131" s="16">
        <f>'P1(L)'!J129+'P2(R)'!J129+'P3(L)'!J129+'P4(R)'!J129+'P5(L)'!J129+'P6(R)'!J129</f>
        <v>504.07819210509786</v>
      </c>
      <c r="G131" s="16">
        <f>'P1(L)'!K129+'P2(R)'!K129+'P3(L)'!K129+'P4(R)'!K129+'P5(L)'!K129+'P6(R)'!K129</f>
        <v>88.345278864923301</v>
      </c>
      <c r="H131" s="16">
        <f>'P1(L)'!L129+'P2(R)'!L129+'P3(L)'!L129+'P4(R)'!L129+'P5(L)'!L129+'P6(R)'!L129</f>
        <v>-1.6561561143145855</v>
      </c>
      <c r="I131" s="17">
        <f>'P1(L)'!M129+'P2(R)'!M129+'P3(L)'!M129+'P4(R)'!M129+'P5(L)'!M129+'P6(R)'!M129</f>
        <v>0</v>
      </c>
      <c r="J131" s="17">
        <f>'P1(L)'!N129+'P2(R)'!N129+'P3(L)'!N129+'P4(R)'!N129+'P5(L)'!N129+'P6(R)'!N129</f>
        <v>0</v>
      </c>
      <c r="K131" s="17">
        <f>'P1(L)'!O129+'P2(R)'!O129+'P3(L)'!O129+'P4(R)'!O129+'P5(L)'!O129+'P6(R)'!O129</f>
        <v>6.0002015915601179</v>
      </c>
      <c r="L131" s="17">
        <f>'P1(L)'!P129+'P2(R)'!P129+'P3(L)'!P129+'P4(R)'!P129+'P5(L)'!P129+'P6(R)'!P129</f>
        <v>-4.7184478546569153E-16</v>
      </c>
      <c r="M131" s="17">
        <f>'P1(L)'!Q129+'P2(R)'!Q129+'P3(L)'!Q129+'P4(R)'!Q129+'P5(L)'!Q129+'P6(R)'!Q129</f>
        <v>0</v>
      </c>
      <c r="N131">
        <f>(0*'P1(L)'!D129+0.02*'P2(R)'!D129+0.09*'P3(L)'!D129+(0.02+0.09)*'P4(R)'!D129+2*0.09*'P5(L)'!D129+(0.02+2*0.09)*'P6(R)'!D129)*COS($C$2/2)</f>
        <v>-63.923582160073479</v>
      </c>
      <c r="O131">
        <f>(0*'P1(L)'!E129+0.02*'P2(R)'!E129+0.09*'P3(L)'!E129+(0.02+0.09)*'P4(R)'!E129+2*0.09*'P5(L)'!E129+(0.02+2*0.09)*'P6(R)'!E129)*COS($C$2/2)</f>
        <v>6.2803698347351007E-16</v>
      </c>
      <c r="P131">
        <f>(0*'P1(L)'!F129+0.02*'P2(R)'!F129+0.09*'P3(L)'!F129+(0.02+0.09)*'P4(R)'!F129+2*0.09*'P5(L)'!F129+(0.02+2*0.09)*'P6(R)'!F129)*COS($C$2/2)</f>
        <v>0.35448687812759294</v>
      </c>
      <c r="Q131">
        <f>(0*'P1(L)'!G129+0.02*'P2(R)'!G129+0.09*'P3(L)'!G129+(0.02+0.09)*'P4(R)'!G129+2*0.09*'P5(L)'!G129+(0.02+2*0.09)*'P6(R)'!G129)*COS($C$2/2)</f>
        <v>8.2437484471263094</v>
      </c>
      <c r="R131" s="17">
        <f>(0*'P1(L)'!D129-0.02*'P2(R)'!D129+0.09*'P3(L)'!D129-(0.02+0.09)*'P4(R)'!D129+2*0.09*'P5(L)'!D129-(0.02+2*0.09)*'P6(R)'!D129)*SIN($C$2/2)</f>
        <v>-17.128272217096185</v>
      </c>
      <c r="S131" s="17">
        <f>(0*'P1(L)'!E129-0.02*'P2(R)'!E129+0.09*'P3(L)'!E129-(0.02+0.09)*'P4(R)'!E129+2*0.09*'P5(L)'!E129-(0.02+2*0.09)*'P6(R)'!E129)*SIN($C$2/2)</f>
        <v>-13.58313179559422</v>
      </c>
      <c r="T131" s="17">
        <f>(0*'P1(L)'!F129-0.02*'P2(R)'!F129+0.09*'P3(L)'!F129-(0.02+0.09)*'P4(R)'!F129+2*0.09*'P5(L)'!F129-(0.02+2*0.09)*'P6(R)'!F129)*SIN($C$2/2)</f>
        <v>3.9252311467094373E-17</v>
      </c>
      <c r="U131" s="17">
        <f>(0*'P1(L)'!G129-0.02*'P2(R)'!G129+0.09*'P3(L)'!G129-(0.02+0.09)*'P4(R)'!G129+2*0.09*'P5(L)'!G129-(0.02+2*0.09)*'P6(R)'!G129)*SIN($C$2/2)</f>
        <v>-30.766088049492431</v>
      </c>
      <c r="V131">
        <f>-('P1(L)'!R129+'P2(R)'!R129+'P3(L)'!R129+'P4(R)'!R129+'P5(L)'!R129+'P6(R)'!R129)</f>
        <v>590.76798599571941</v>
      </c>
      <c r="W131">
        <f t="shared" si="3"/>
        <v>590.76731485570656</v>
      </c>
      <c r="X131">
        <f t="shared" si="4"/>
        <v>-55.325346834819577</v>
      </c>
      <c r="Y131">
        <f t="shared" si="5"/>
        <v>-61.477492062182833</v>
      </c>
    </row>
    <row r="132" spans="2:25">
      <c r="B132" s="17">
        <f xml:space="preserve"> -('P1(L)'!D130*SIN(Resultados!$C$2/2)+'P3(L)'!D130*SIN(Resultados!$C$2/2)+'P5(L)'!D130*SIN(Resultados!$C$2/2))+('P2(R)'!D130*SIN(Resultados!$C$2/2)+'P4(R)'!D130*SIN(Resultados!$C$2/2)+'P6(R)'!D130*SIN(Resultados!$C$2/2))-('P1(L)'!G130*COS(Resultados!$C$2/2)+'P3(L)'!G130*COS(Resultados!$C$2/2)+'P5(L)'!G130*COS(Resultados!$C$2/2))-('P2(R)'!G130*COS(Resultados!$C$2/2)+'P4(R)'!G130*COS(Resultados!$C$2/2)+'P6(R)'!G130*COS(Resultados!$C$2/2))</f>
        <v>-4.2632564145606011E-14</v>
      </c>
      <c r="C132" s="17">
        <f>-('P1(L)'!E130*SIN(Resultados!$C$2/2)+'P3(L)'!E130*SIN(Resultados!$C$2/2)+'P5(L)'!E130*SIN(Resultados!$C$2/2))+('P2(R)'!E130*SIN(Resultados!$C$2/2)+'P4(R)'!E130*SIN(Resultados!$C$2/2)+'P6(R)'!E130*SIN(Resultados!$C$2/2))</f>
        <v>9.5923269327613525E-14</v>
      </c>
      <c r="D132" s="17">
        <f>-('P1(L)'!F130*SIN(Resultados!$C$2/2)+'P3(L)'!F130*SIN(Resultados!$C$2/2)+'P5(L)'!F130*SIN(Resultados!$C$2/2))+('P2(R)'!F130*SIN(Resultados!$C$2/2)+'P4(R)'!F130*SIN(Resultados!$C$2/2)+'P6(R)'!F130*SIN(Resultados!$C$2/2))</f>
        <v>-3.3306690738754696E-16</v>
      </c>
      <c r="E132" s="17">
        <f>'P1(L)'!D130*COS(Resultados!$C$2/2)+'P3(L)'!D130*COS(Resultados!$C$2/2)+'P5(L)'!D130*COS(Resultados!$C$2/2)+'P2(R)'!D130*COS(Resultados!$C$2/2)+'P4(R)'!D130*COS(Resultados!$C$2/2)+'P6(R)'!D130*COS(Resultados!$C$2/2)-'P1(L)'!G130*SIN(Resultados!$C$2/2)-'P3(L)'!G130*SIN(Resultados!$C$2/2)-'P5(L)'!G130*SIN(Resultados!$C$2/2)+'P2(R)'!G130*SIN(Resultados!$C$2/2)+'P4(R)'!G130*SIN(Resultados!$C$2/2)+'P6(R)'!G130*SIN(Resultados!$C$2/2)</f>
        <v>1.2789769243681803E-13</v>
      </c>
      <c r="F132" s="16">
        <f>'P1(L)'!J130+'P2(R)'!J130+'P3(L)'!J130+'P4(R)'!J130+'P5(L)'!J130+'P6(R)'!J130</f>
        <v>519.30431728793167</v>
      </c>
      <c r="G132" s="16">
        <f>'P1(L)'!K130+'P2(R)'!K130+'P3(L)'!K130+'P4(R)'!K130+'P5(L)'!K130+'P6(R)'!K130</f>
        <v>95.455724059834935</v>
      </c>
      <c r="H132" s="16">
        <f>'P1(L)'!L130+'P2(R)'!L130+'P3(L)'!L130+'P4(R)'!L130+'P5(L)'!L130+'P6(R)'!L130</f>
        <v>-1.3915130364903971</v>
      </c>
      <c r="I132" s="17">
        <f>'P1(L)'!M130+'P2(R)'!M130+'P3(L)'!M130+'P4(R)'!M130+'P5(L)'!M130+'P6(R)'!M130</f>
        <v>6.106226635438361E-16</v>
      </c>
      <c r="J132" s="17">
        <f>'P1(L)'!N130+'P2(R)'!N130+'P3(L)'!N130+'P4(R)'!N130+'P5(L)'!N130+'P6(R)'!N130</f>
        <v>0</v>
      </c>
      <c r="K132" s="17">
        <f>'P1(L)'!O130+'P2(R)'!O130+'P3(L)'!O130+'P4(R)'!O130+'P5(L)'!O130+'P6(R)'!O130</f>
        <v>6.864967479313572</v>
      </c>
      <c r="L132" s="17">
        <f>'P1(L)'!P130+'P2(R)'!P130+'P3(L)'!P130+'P4(R)'!P130+'P5(L)'!P130+'P6(R)'!P130</f>
        <v>0</v>
      </c>
      <c r="M132" s="17">
        <f>'P1(L)'!Q130+'P2(R)'!Q130+'P3(L)'!Q130+'P4(R)'!Q130+'P5(L)'!Q130+'P6(R)'!Q130</f>
        <v>5.2041704279304213E-17</v>
      </c>
      <c r="N132">
        <f>(0*'P1(L)'!D130+0.02*'P2(R)'!D130+0.09*'P3(L)'!D130+(0.02+0.09)*'P4(R)'!D130+2*0.09*'P5(L)'!D130+(0.02+2*0.09)*'P6(R)'!D130)*COS($C$2/2)</f>
        <v>-64.732401617631112</v>
      </c>
      <c r="O132">
        <f>(0*'P1(L)'!E130+0.02*'P2(R)'!E130+0.09*'P3(L)'!E130+(0.02+0.09)*'P4(R)'!E130+2*0.09*'P5(L)'!E130+(0.02+2*0.09)*'P6(R)'!E130)*COS($C$2/2)</f>
        <v>2.5121479338940403E-15</v>
      </c>
      <c r="P132">
        <f>(0*'P1(L)'!F130+0.02*'P2(R)'!F130+0.09*'P3(L)'!F130+(0.02+0.09)*'P4(R)'!F130+2*0.09*'P5(L)'!F130+(0.02+2*0.09)*'P6(R)'!F130)*COS($C$2/2)</f>
        <v>0.30418863930431217</v>
      </c>
      <c r="Q132">
        <f>(0*'P1(L)'!G130+0.02*'P2(R)'!G130+0.09*'P3(L)'!G130+(0.02+0.09)*'P4(R)'!G130+2*0.09*'P5(L)'!G130+(0.02+2*0.09)*'P6(R)'!G130)*COS($C$2/2)</f>
        <v>6.622278038462678</v>
      </c>
      <c r="R132" s="17">
        <f>(0*'P1(L)'!D130-0.02*'P2(R)'!D130+0.09*'P3(L)'!D130-(0.02+0.09)*'P4(R)'!D130+2*0.09*'P5(L)'!D130-(0.02+2*0.09)*'P6(R)'!D130)*SIN($C$2/2)</f>
        <v>-13.759296716486633</v>
      </c>
      <c r="S132" s="17">
        <f>(0*'P1(L)'!E130-0.02*'P2(R)'!E130+0.09*'P3(L)'!E130-(0.02+0.09)*'P4(R)'!E130+2*0.09*'P5(L)'!E130-(0.02+2*0.09)*'P6(R)'!E130)*SIN($C$2/2)</f>
        <v>-14.328457685191131</v>
      </c>
      <c r="T132" s="17">
        <f>(0*'P1(L)'!F130-0.02*'P2(R)'!F130+0.09*'P3(L)'!F130-(0.02+0.09)*'P4(R)'!F130+2*0.09*'P5(L)'!F130-(0.02+2*0.09)*'P6(R)'!F130)*SIN($C$2/2)</f>
        <v>1.0794385653450952E-16</v>
      </c>
      <c r="U132" s="17">
        <f>(0*'P1(L)'!G130-0.02*'P2(R)'!G130+0.09*'P3(L)'!G130-(0.02+0.09)*'P4(R)'!G130+2*0.09*'P5(L)'!G130-(0.02+2*0.09)*'P6(R)'!G130)*SIN($C$2/2)</f>
        <v>-31.155368653089521</v>
      </c>
      <c r="V132">
        <f>-('P1(L)'!R130+'P2(R)'!R130+'P3(L)'!R130+'P4(R)'!R130+'P5(L)'!R130+'P6(R)'!R130)</f>
        <v>613.36105439167557</v>
      </c>
      <c r="W132">
        <f t="shared" si="3"/>
        <v>613.36852831127612</v>
      </c>
      <c r="X132">
        <f t="shared" si="4"/>
        <v>-57.805934939864116</v>
      </c>
      <c r="Y132">
        <f t="shared" si="5"/>
        <v>-59.243123054767281</v>
      </c>
    </row>
    <row r="133" spans="2:25">
      <c r="B133" s="17">
        <f xml:space="preserve"> -('P1(L)'!D131*SIN(Resultados!$C$2/2)+'P3(L)'!D131*SIN(Resultados!$C$2/2)+'P5(L)'!D131*SIN(Resultados!$C$2/2))+('P2(R)'!D131*SIN(Resultados!$C$2/2)+'P4(R)'!D131*SIN(Resultados!$C$2/2)+'P6(R)'!D131*SIN(Resultados!$C$2/2))-('P1(L)'!G131*COS(Resultados!$C$2/2)+'P3(L)'!G131*COS(Resultados!$C$2/2)+'P5(L)'!G131*COS(Resultados!$C$2/2))-('P2(R)'!G131*COS(Resultados!$C$2/2)+'P4(R)'!G131*COS(Resultados!$C$2/2)+'P6(R)'!G131*COS(Resultados!$C$2/2))</f>
        <v>1.3500311979441904E-13</v>
      </c>
      <c r="C133" s="17">
        <f>-('P1(L)'!E131*SIN(Resultados!$C$2/2)+'P3(L)'!E131*SIN(Resultados!$C$2/2)+'P5(L)'!E131*SIN(Resultados!$C$2/2))+('P2(R)'!E131*SIN(Resultados!$C$2/2)+'P4(R)'!E131*SIN(Resultados!$C$2/2)+'P6(R)'!E131*SIN(Resultados!$C$2/2))</f>
        <v>-1.7763568394002505E-13</v>
      </c>
      <c r="D133" s="17">
        <f>-('P1(L)'!F131*SIN(Resultados!$C$2/2)+'P3(L)'!F131*SIN(Resultados!$C$2/2)+'P5(L)'!F131*SIN(Resultados!$C$2/2))+('P2(R)'!F131*SIN(Resultados!$C$2/2)+'P4(R)'!F131*SIN(Resultados!$C$2/2)+'P6(R)'!F131*SIN(Resultados!$C$2/2))</f>
        <v>1.1102230246251565E-16</v>
      </c>
      <c r="E133" s="17">
        <f>'P1(L)'!D131*COS(Resultados!$C$2/2)+'P3(L)'!D131*COS(Resultados!$C$2/2)+'P5(L)'!D131*COS(Resultados!$C$2/2)+'P2(R)'!D131*COS(Resultados!$C$2/2)+'P4(R)'!D131*COS(Resultados!$C$2/2)+'P6(R)'!D131*COS(Resultados!$C$2/2)-'P1(L)'!G131*SIN(Resultados!$C$2/2)-'P3(L)'!G131*SIN(Resultados!$C$2/2)-'P5(L)'!G131*SIN(Resultados!$C$2/2)+'P2(R)'!G131*SIN(Resultados!$C$2/2)+'P4(R)'!G131*SIN(Resultados!$C$2/2)+'P6(R)'!G131*SIN(Resultados!$C$2/2)</f>
        <v>-7.815970093361102E-14</v>
      </c>
      <c r="F133" s="16">
        <f>'P1(L)'!J131+'P2(R)'!J131+'P3(L)'!J131+'P4(R)'!J131+'P5(L)'!J131+'P6(R)'!J131</f>
        <v>532.9014727965606</v>
      </c>
      <c r="G133" s="16">
        <f>'P1(L)'!K131+'P2(R)'!K131+'P3(L)'!K131+'P4(R)'!K131+'P5(L)'!K131+'P6(R)'!K131</f>
        <v>101.02284414133432</v>
      </c>
      <c r="H133" s="16">
        <f>'P1(L)'!L131+'P2(R)'!L131+'P3(L)'!L131+'P4(R)'!L131+'P5(L)'!L131+'P6(R)'!L131</f>
        <v>-1.0744338316423807</v>
      </c>
      <c r="I133" s="17">
        <f>'P1(L)'!M131+'P2(R)'!M131+'P3(L)'!M131+'P4(R)'!M131+'P5(L)'!M131+'P6(R)'!M131</f>
        <v>-4.4408920985006262E-16</v>
      </c>
      <c r="J133" s="17">
        <f>'P1(L)'!N131+'P2(R)'!N131+'P3(L)'!N131+'P4(R)'!N131+'P5(L)'!N131+'P6(R)'!N131</f>
        <v>0</v>
      </c>
      <c r="K133" s="17">
        <f>'P1(L)'!O131+'P2(R)'!O131+'P3(L)'!O131+'P4(R)'!O131+'P5(L)'!O131+'P6(R)'!O131</f>
        <v>7.5606950842054843</v>
      </c>
      <c r="L133" s="17">
        <f>'P1(L)'!P131+'P2(R)'!P131+'P3(L)'!P131+'P4(R)'!P131+'P5(L)'!P131+'P6(R)'!P131</f>
        <v>-6.106226635438361E-16</v>
      </c>
      <c r="M133" s="17">
        <f>'P1(L)'!Q131+'P2(R)'!Q131+'P3(L)'!Q131+'P4(R)'!Q131+'P5(L)'!Q131+'P6(R)'!Q131</f>
        <v>1.3877787807814457E-16</v>
      </c>
      <c r="N133">
        <f>(0*'P1(L)'!D131+0.02*'P2(R)'!D131+0.09*'P3(L)'!D131+(0.02+0.09)*'P4(R)'!D131+2*0.09*'P5(L)'!D131+(0.02+2*0.09)*'P6(R)'!D131)*COS($C$2/2)</f>
        <v>-65.363794061848964</v>
      </c>
      <c r="O133">
        <f>(0*'P1(L)'!E131+0.02*'P2(R)'!E131+0.09*'P3(L)'!E131+(0.02+0.09)*'P4(R)'!E131+2*0.09*'P5(L)'!E131+(0.02+2*0.09)*'P6(R)'!E131)*COS($C$2/2)</f>
        <v>-2.5121479338940403E-15</v>
      </c>
      <c r="P133">
        <f>(0*'P1(L)'!F131+0.02*'P2(R)'!F131+0.09*'P3(L)'!F131+(0.02+0.09)*'P4(R)'!F131+2*0.09*'P5(L)'!F131+(0.02+2*0.09)*'P6(R)'!F131)*COS($C$2/2)</f>
        <v>0.2405958972843982</v>
      </c>
      <c r="Q133">
        <f>(0*'P1(L)'!G131+0.02*'P2(R)'!G131+0.09*'P3(L)'!G131+(0.02+0.09)*'P4(R)'!G131+2*0.09*'P5(L)'!G131+(0.02+2*0.09)*'P6(R)'!G131)*COS($C$2/2)</f>
        <v>4.9826564260045956</v>
      </c>
      <c r="R133" s="17">
        <f>(0*'P1(L)'!D131-0.02*'P2(R)'!D131+0.09*'P3(L)'!D131-(0.02+0.09)*'P4(R)'!D131+2*0.09*'P5(L)'!D131-(0.02+2*0.09)*'P6(R)'!D131)*SIN($C$2/2)</f>
        <v>-10.352607939974266</v>
      </c>
      <c r="S133" s="17">
        <f>(0*'P1(L)'!E131-0.02*'P2(R)'!E131+0.09*'P3(L)'!E131-(0.02+0.09)*'P4(R)'!E131+2*0.09*'P5(L)'!E131-(0.02+2*0.09)*'P6(R)'!E131)*SIN($C$2/2)</f>
        <v>-14.916797993966501</v>
      </c>
      <c r="T133" s="17">
        <f>(0*'P1(L)'!F131-0.02*'P2(R)'!F131+0.09*'P3(L)'!F131-(0.02+0.09)*'P4(R)'!F131+2*0.09*'P5(L)'!F131-(0.02+2*0.09)*'P6(R)'!F131)*SIN($C$2/2)</f>
        <v>-2.943923360032078E-17</v>
      </c>
      <c r="U133" s="17">
        <f>(0*'P1(L)'!G131-0.02*'P2(R)'!G131+0.09*'P3(L)'!G131-(0.02+0.09)*'P4(R)'!G131+2*0.09*'P5(L)'!G131-(0.02+2*0.09)*'P6(R)'!G131)*SIN($C$2/2)</f>
        <v>-31.459254556791628</v>
      </c>
      <c r="V133">
        <f>-('P1(L)'!R131+'P2(R)'!R131+'P3(L)'!R131+'P4(R)'!R131+'P5(L)'!R131+'P6(R)'!R131)</f>
        <v>632.83467421890612</v>
      </c>
      <c r="W133">
        <f t="shared" si="3"/>
        <v>632.84988310625249</v>
      </c>
      <c r="X133">
        <f t="shared" si="4"/>
        <v>-60.140541738559975</v>
      </c>
      <c r="Y133">
        <f t="shared" si="5"/>
        <v>-56.728660490732395</v>
      </c>
    </row>
    <row r="134" spans="2:25">
      <c r="B134" s="17">
        <f xml:space="preserve"> -('P1(L)'!D132*SIN(Resultados!$C$2/2)+'P3(L)'!D132*SIN(Resultados!$C$2/2)+'P5(L)'!D132*SIN(Resultados!$C$2/2))+('P2(R)'!D132*SIN(Resultados!$C$2/2)+'P4(R)'!D132*SIN(Resultados!$C$2/2)+'P6(R)'!D132*SIN(Resultados!$C$2/2))-('P1(L)'!G132*COS(Resultados!$C$2/2)+'P3(L)'!G132*COS(Resultados!$C$2/2)+'P5(L)'!G132*COS(Resultados!$C$2/2))-('P2(R)'!G132*COS(Resultados!$C$2/2)+'P4(R)'!G132*COS(Resultados!$C$2/2)+'P6(R)'!G132*COS(Resultados!$C$2/2))</f>
        <v>-1.4210854715202004E-14</v>
      </c>
      <c r="C134" s="17">
        <f>-('P1(L)'!E132*SIN(Resultados!$C$2/2)+'P3(L)'!E132*SIN(Resultados!$C$2/2)+'P5(L)'!E132*SIN(Resultados!$C$2/2))+('P2(R)'!E132*SIN(Resultados!$C$2/2)+'P4(R)'!E132*SIN(Resultados!$C$2/2)+'P6(R)'!E132*SIN(Resultados!$C$2/2))</f>
        <v>-9.2370555648813024E-14</v>
      </c>
      <c r="D134" s="17">
        <f>-('P1(L)'!F132*SIN(Resultados!$C$2/2)+'P3(L)'!F132*SIN(Resultados!$C$2/2)+'P5(L)'!F132*SIN(Resultados!$C$2/2))+('P2(R)'!F132*SIN(Resultados!$C$2/2)+'P4(R)'!F132*SIN(Resultados!$C$2/2)+'P6(R)'!F132*SIN(Resultados!$C$2/2))</f>
        <v>8.3266726846886741E-17</v>
      </c>
      <c r="E134" s="17">
        <f>'P1(L)'!D132*COS(Resultados!$C$2/2)+'P3(L)'!D132*COS(Resultados!$C$2/2)+'P5(L)'!D132*COS(Resultados!$C$2/2)+'P2(R)'!D132*COS(Resultados!$C$2/2)+'P4(R)'!D132*COS(Resultados!$C$2/2)+'P6(R)'!D132*COS(Resultados!$C$2/2)-'P1(L)'!G132*SIN(Resultados!$C$2/2)-'P3(L)'!G132*SIN(Resultados!$C$2/2)-'P5(L)'!G132*SIN(Resultados!$C$2/2)+'P2(R)'!G132*SIN(Resultados!$C$2/2)+'P4(R)'!G132*SIN(Resultados!$C$2/2)+'P6(R)'!G132*SIN(Resultados!$C$2/2)</f>
        <v>-9.9475983006414026E-14</v>
      </c>
      <c r="F134" s="16">
        <f>'P1(L)'!J132+'P2(R)'!J132+'P3(L)'!J132+'P4(R)'!J132+'P5(L)'!J132+'P6(R)'!J132</f>
        <v>544.56367716205159</v>
      </c>
      <c r="G134" s="16">
        <f>'P1(L)'!K132+'P2(R)'!K132+'P3(L)'!K132+'P4(R)'!K132+'P5(L)'!K132+'P6(R)'!K132</f>
        <v>104.90887872592408</v>
      </c>
      <c r="H134" s="16">
        <f>'P1(L)'!L132+'P2(R)'!L132+'P3(L)'!L132+'P4(R)'!L132+'P5(L)'!L132+'P6(R)'!L132</f>
        <v>-0.72374961167506469</v>
      </c>
      <c r="I134" s="17">
        <f>'P1(L)'!M132+'P2(R)'!M132+'P3(L)'!M132+'P4(R)'!M132+'P5(L)'!M132+'P6(R)'!M132</f>
        <v>-2.2204460492503131E-16</v>
      </c>
      <c r="J134" s="17">
        <f>'P1(L)'!N132+'P2(R)'!N132+'P3(L)'!N132+'P4(R)'!N132+'P5(L)'!N132+'P6(R)'!N132</f>
        <v>0</v>
      </c>
      <c r="K134" s="17">
        <f>'P1(L)'!O132+'P2(R)'!O132+'P3(L)'!O132+'P4(R)'!O132+'P5(L)'!O132+'P6(R)'!O132</f>
        <v>8.0702532836158962</v>
      </c>
      <c r="L134" s="17">
        <f>'P1(L)'!P132+'P2(R)'!P132+'P3(L)'!P132+'P4(R)'!P132+'P5(L)'!P132+'P6(R)'!P132</f>
        <v>0</v>
      </c>
      <c r="M134" s="17">
        <f>'P1(L)'!Q132+'P2(R)'!Q132+'P3(L)'!Q132+'P4(R)'!Q132+'P5(L)'!Q132+'P6(R)'!Q132</f>
        <v>-1.1102230246251565E-16</v>
      </c>
      <c r="N134">
        <f>(0*'P1(L)'!D132+0.02*'P2(R)'!D132+0.09*'P3(L)'!D132+(0.02+0.09)*'P4(R)'!D132+2*0.09*'P5(L)'!D132+(0.02+2*0.09)*'P6(R)'!D132)*COS($C$2/2)</f>
        <v>-65.816028889924837</v>
      </c>
      <c r="O134">
        <f>(0*'P1(L)'!E132+0.02*'P2(R)'!E132+0.09*'P3(L)'!E132+(0.02+0.09)*'P4(R)'!E132+2*0.09*'P5(L)'!E132+(0.02+2*0.09)*'P6(R)'!E132)*COS($C$2/2)</f>
        <v>-1.2560739669470201E-15</v>
      </c>
      <c r="P134">
        <f>(0*'P1(L)'!F132+0.02*'P2(R)'!F132+0.09*'P3(L)'!F132+(0.02+0.09)*'P4(R)'!F132+2*0.09*'P5(L)'!F132+(0.02+2*0.09)*'P6(R)'!F132)*COS($C$2/2)</f>
        <v>0.16648796004594701</v>
      </c>
      <c r="Q134">
        <f>(0*'P1(L)'!G132+0.02*'P2(R)'!G132+0.09*'P3(L)'!G132+(0.02+0.09)*'P4(R)'!G132+2*0.09*'P5(L)'!G132+(0.02+2*0.09)*'P6(R)'!G132)*COS($C$2/2)</f>
        <v>3.3293776986229684</v>
      </c>
      <c r="R134" s="17">
        <f>(0*'P1(L)'!D132-0.02*'P2(R)'!D132+0.09*'P3(L)'!D132-(0.02+0.09)*'P4(R)'!D132+2*0.09*'P5(L)'!D132-(0.02+2*0.09)*'P6(R)'!D132)*SIN($C$2/2)</f>
        <v>-6.9175433846992647</v>
      </c>
      <c r="S134" s="17">
        <f>(0*'P1(L)'!E132-0.02*'P2(R)'!E132+0.09*'P3(L)'!E132-(0.02+0.09)*'P4(R)'!E132+2*0.09*'P5(L)'!E132-(0.02+2*0.09)*'P6(R)'!E132)*SIN($C$2/2)</f>
        <v>-15.341706742379365</v>
      </c>
      <c r="T134" s="17">
        <f>(0*'P1(L)'!F132-0.02*'P2(R)'!F132+0.09*'P3(L)'!F132-(0.02+0.09)*'P4(R)'!F132+2*0.09*'P5(L)'!F132-(0.02+2*0.09)*'P6(R)'!F132)*SIN($C$2/2)</f>
        <v>-1.471961680016039E-17</v>
      </c>
      <c r="U134" s="17">
        <f>(0*'P1(L)'!G132-0.02*'P2(R)'!G132+0.09*'P3(L)'!G132-(0.02+0.09)*'P4(R)'!G132+2*0.09*'P5(L)'!G132-(0.02+2*0.09)*'P6(R)'!G132)*SIN($C$2/2)</f>
        <v>-31.676912830459528</v>
      </c>
      <c r="V134">
        <f>-('P1(L)'!R132+'P2(R)'!R132+'P3(L)'!R132+'P4(R)'!R132+'P5(L)'!R132+'P6(R)'!R132)</f>
        <v>648.72722356639076</v>
      </c>
      <c r="W134">
        <f t="shared" si="3"/>
        <v>648.74880627630057</v>
      </c>
      <c r="X134">
        <f t="shared" si="4"/>
        <v>-62.320163231255925</v>
      </c>
      <c r="Y134">
        <f t="shared" si="5"/>
        <v>-53.936162957538158</v>
      </c>
    </row>
    <row r="135" spans="2:25">
      <c r="B135" s="17">
        <f xml:space="preserve"> -('P1(L)'!D133*SIN(Resultados!$C$2/2)+'P3(L)'!D133*SIN(Resultados!$C$2/2)+'P5(L)'!D133*SIN(Resultados!$C$2/2))+('P2(R)'!D133*SIN(Resultados!$C$2/2)+'P4(R)'!D133*SIN(Resultados!$C$2/2)+'P6(R)'!D133*SIN(Resultados!$C$2/2))-('P1(L)'!G133*COS(Resultados!$C$2/2)+'P3(L)'!G133*COS(Resultados!$C$2/2)+'P5(L)'!G133*COS(Resultados!$C$2/2))-('P2(R)'!G133*COS(Resultados!$C$2/2)+'P4(R)'!G133*COS(Resultados!$C$2/2)+'P6(R)'!G133*COS(Resultados!$C$2/2))</f>
        <v>-7.815970093361102E-14</v>
      </c>
      <c r="C135" s="17">
        <f>-('P1(L)'!E133*SIN(Resultados!$C$2/2)+'P3(L)'!E133*SIN(Resultados!$C$2/2)+'P5(L)'!E133*SIN(Resultados!$C$2/2))+('P2(R)'!E133*SIN(Resultados!$C$2/2)+'P4(R)'!E133*SIN(Resultados!$C$2/2)+'P6(R)'!E133*SIN(Resultados!$C$2/2))</f>
        <v>-1.2079226507921703E-13</v>
      </c>
      <c r="D135" s="17">
        <f>-('P1(L)'!F133*SIN(Resultados!$C$2/2)+'P3(L)'!F133*SIN(Resultados!$C$2/2)+'P5(L)'!F133*SIN(Resultados!$C$2/2))+('P2(R)'!F133*SIN(Resultados!$C$2/2)+'P4(R)'!F133*SIN(Resultados!$C$2/2)+'P6(R)'!F133*SIN(Resultados!$C$2/2))</f>
        <v>-3.8857805861880479E-16</v>
      </c>
      <c r="E135" s="17">
        <f>'P1(L)'!D133*COS(Resultados!$C$2/2)+'P3(L)'!D133*COS(Resultados!$C$2/2)+'P5(L)'!D133*COS(Resultados!$C$2/2)+'P2(R)'!D133*COS(Resultados!$C$2/2)+'P4(R)'!D133*COS(Resultados!$C$2/2)+'P6(R)'!D133*COS(Resultados!$C$2/2)-'P1(L)'!G133*SIN(Resultados!$C$2/2)-'P3(L)'!G133*SIN(Resultados!$C$2/2)-'P5(L)'!G133*SIN(Resultados!$C$2/2)+'P2(R)'!G133*SIN(Resultados!$C$2/2)+'P4(R)'!G133*SIN(Resultados!$C$2/2)+'P6(R)'!G133*SIN(Resultados!$C$2/2)</f>
        <v>-9.9475983006414026E-14</v>
      </c>
      <c r="F135" s="16">
        <f>'P1(L)'!J133+'P2(R)'!J133+'P3(L)'!J133+'P4(R)'!J133+'P5(L)'!J133+'P6(R)'!J133</f>
        <v>554.03340158681783</v>
      </c>
      <c r="G135" s="16">
        <f>'P1(L)'!K133+'P2(R)'!K133+'P3(L)'!K133+'P4(R)'!K133+'P5(L)'!K133+'P6(R)'!K133</f>
        <v>107.03527715806057</v>
      </c>
      <c r="H135" s="16">
        <f>'P1(L)'!L133+'P2(R)'!L133+'P3(L)'!L133+'P4(R)'!L133+'P5(L)'!L133+'P6(R)'!L133</f>
        <v>-0.35916032775917167</v>
      </c>
      <c r="I135" s="17">
        <f>'P1(L)'!M133+'P2(R)'!M133+'P3(L)'!M133+'P4(R)'!M133+'P5(L)'!M133+'P6(R)'!M133</f>
        <v>2.7755575615628914E-16</v>
      </c>
      <c r="J135" s="17">
        <f>'P1(L)'!N133+'P2(R)'!N133+'P3(L)'!N133+'P4(R)'!N133+'P5(L)'!N133+'P6(R)'!N133</f>
        <v>0</v>
      </c>
      <c r="K135" s="17">
        <f>'P1(L)'!O133+'P2(R)'!O133+'P3(L)'!O133+'P4(R)'!O133+'P5(L)'!O133+'P6(R)'!O133</f>
        <v>8.381095063548603</v>
      </c>
      <c r="L135" s="17">
        <f>'P1(L)'!P133+'P2(R)'!P133+'P3(L)'!P133+'P4(R)'!P133+'P5(L)'!P133+'P6(R)'!P133</f>
        <v>-1.1379786002407855E-15</v>
      </c>
      <c r="M135" s="17">
        <f>'P1(L)'!Q133+'P2(R)'!Q133+'P3(L)'!Q133+'P4(R)'!Q133+'P5(L)'!Q133+'P6(R)'!Q133</f>
        <v>2.6367796834847468E-16</v>
      </c>
      <c r="N135">
        <f>(0*'P1(L)'!D133+0.02*'P2(R)'!D133+0.09*'P3(L)'!D133+(0.02+0.09)*'P4(R)'!D133+2*0.09*'P5(L)'!D133+(0.02+2*0.09)*'P6(R)'!D133)*COS($C$2/2)</f>
        <v>-66.087866557629511</v>
      </c>
      <c r="O135">
        <f>(0*'P1(L)'!E133+0.02*'P2(R)'!E133+0.09*'P3(L)'!E133+(0.02+0.09)*'P4(R)'!E133+2*0.09*'P5(L)'!E133+(0.02+2*0.09)*'P6(R)'!E133)*COS($C$2/2)</f>
        <v>0</v>
      </c>
      <c r="P135">
        <f>(0*'P1(L)'!F133+0.02*'P2(R)'!F133+0.09*'P3(L)'!F133+(0.02+0.09)*'P4(R)'!F133+2*0.09*'P5(L)'!F133+(0.02+2*0.09)*'P6(R)'!F133)*COS($C$2/2)</f>
        <v>8.5103700055619375E-2</v>
      </c>
      <c r="Q135">
        <f>(0*'P1(L)'!G133+0.02*'P2(R)'!G133+0.09*'P3(L)'!G133+(0.02+0.09)*'P4(R)'!G133+2*0.09*'P5(L)'!G133+(0.02+2*0.09)*'P6(R)'!G133)*COS($C$2/2)</f>
        <v>1.666973378391627</v>
      </c>
      <c r="R135" s="17">
        <f>(0*'P1(L)'!D133-0.02*'P2(R)'!D133+0.09*'P3(L)'!D133-(0.02+0.09)*'P4(R)'!D133+2*0.09*'P5(L)'!D133-(0.02+2*0.09)*'P6(R)'!D133)*SIN($C$2/2)</f>
        <v>-3.4635183238393545</v>
      </c>
      <c r="S135" s="17">
        <f>(0*'P1(L)'!E133-0.02*'P2(R)'!E133+0.09*'P3(L)'!E133-(0.02+0.09)*'P4(R)'!E133+2*0.09*'P5(L)'!E133-(0.02+2*0.09)*'P6(R)'!E133)*SIN($C$2/2)</f>
        <v>-15.598528541264185</v>
      </c>
      <c r="T135" s="17">
        <f>(0*'P1(L)'!F133-0.02*'P2(R)'!F133+0.09*'P3(L)'!F133-(0.02+0.09)*'P4(R)'!F133+2*0.09*'P5(L)'!F133-(0.02+2*0.09)*'P6(R)'!F133)*SIN($C$2/2)</f>
        <v>7.8504622934188746E-17</v>
      </c>
      <c r="U135" s="17">
        <f>(0*'P1(L)'!G133-0.02*'P2(R)'!G133+0.09*'P3(L)'!G133-(0.02+0.09)*'P4(R)'!G133+2*0.09*'P5(L)'!G133-(0.02+2*0.09)*'P6(R)'!G133)*SIN($C$2/2)</f>
        <v>-31.80774688789435</v>
      </c>
      <c r="V135">
        <f>-('P1(L)'!R133+'P2(R)'!R133+'P3(L)'!R133+'P4(R)'!R133+'P5(L)'!R133+'P6(R)'!R133)</f>
        <v>660.68370727506374</v>
      </c>
      <c r="W135">
        <f t="shared" si="3"/>
        <v>660.70951841711928</v>
      </c>
      <c r="X135">
        <f t="shared" si="4"/>
        <v>-64.335789479182253</v>
      </c>
      <c r="Y135">
        <f t="shared" si="5"/>
        <v>-50.869793752997893</v>
      </c>
    </row>
    <row r="136" spans="2:25">
      <c r="B136" s="17">
        <f xml:space="preserve"> -('P1(L)'!D134*SIN(Resultados!$C$2/2)+'P3(L)'!D134*SIN(Resultados!$C$2/2)+'P5(L)'!D134*SIN(Resultados!$C$2/2))+('P2(R)'!D134*SIN(Resultados!$C$2/2)+'P4(R)'!D134*SIN(Resultados!$C$2/2)+'P6(R)'!D134*SIN(Resultados!$C$2/2))-('P1(L)'!G134*COS(Resultados!$C$2/2)+'P3(L)'!G134*COS(Resultados!$C$2/2)+'P5(L)'!G134*COS(Resultados!$C$2/2))-('P2(R)'!G134*COS(Resultados!$C$2/2)+'P4(R)'!G134*COS(Resultados!$C$2/2)+'P6(R)'!G134*COS(Resultados!$C$2/2))</f>
        <v>1.5631940186722204E-13</v>
      </c>
      <c r="C136" s="17">
        <f>-('P1(L)'!E134*SIN(Resultados!$C$2/2)+'P3(L)'!E134*SIN(Resultados!$C$2/2)+'P5(L)'!E134*SIN(Resultados!$C$2/2))+('P2(R)'!E134*SIN(Resultados!$C$2/2)+'P4(R)'!E134*SIN(Resultados!$C$2/2)+'P6(R)'!E134*SIN(Resultados!$C$2/2))</f>
        <v>7.1054273576010019E-15</v>
      </c>
      <c r="D136" s="17">
        <f>-('P1(L)'!F134*SIN(Resultados!$C$2/2)+'P3(L)'!F134*SIN(Resultados!$C$2/2)+'P5(L)'!F134*SIN(Resultados!$C$2/2))+('P2(R)'!F134*SIN(Resultados!$C$2/2)+'P4(R)'!F134*SIN(Resultados!$C$2/2)+'P6(R)'!F134*SIN(Resultados!$C$2/2))</f>
        <v>3.7747582837255322E-15</v>
      </c>
      <c r="E136" s="17">
        <f>'P1(L)'!D134*COS(Resultados!$C$2/2)+'P3(L)'!D134*COS(Resultados!$C$2/2)+'P5(L)'!D134*COS(Resultados!$C$2/2)+'P2(R)'!D134*COS(Resultados!$C$2/2)+'P4(R)'!D134*COS(Resultados!$C$2/2)+'P6(R)'!D134*COS(Resultados!$C$2/2)-'P1(L)'!G134*SIN(Resultados!$C$2/2)-'P3(L)'!G134*SIN(Resultados!$C$2/2)-'P5(L)'!G134*SIN(Resultados!$C$2/2)+'P2(R)'!G134*SIN(Resultados!$C$2/2)+'P4(R)'!G134*SIN(Resultados!$C$2/2)+'P6(R)'!G134*SIN(Resultados!$C$2/2)</f>
        <v>2.2026824808563106E-13</v>
      </c>
      <c r="F136" s="16">
        <f>'P1(L)'!J134+'P2(R)'!J134+'P3(L)'!J134+'P4(R)'!J134+'P5(L)'!J134+'P6(R)'!J134</f>
        <v>561.10152887266383</v>
      </c>
      <c r="G136" s="16">
        <f>'P1(L)'!K134+'P2(R)'!K134+'P3(L)'!K134+'P4(R)'!K134+'P5(L)'!K134+'P6(R)'!K134</f>
        <v>107.38142926777618</v>
      </c>
      <c r="H136" s="16">
        <f>'P1(L)'!L134+'P2(R)'!L134+'P3(L)'!L134+'P4(R)'!L134+'P5(L)'!L134+'P6(R)'!L134</f>
        <v>-2.3818748626093138E-16</v>
      </c>
      <c r="I136" s="17">
        <f>'P1(L)'!M134+'P2(R)'!M134+'P3(L)'!M134+'P4(R)'!M134+'P5(L)'!M134+'P6(R)'!M134</f>
        <v>0</v>
      </c>
      <c r="J136" s="17">
        <f>'P1(L)'!N134+'P2(R)'!N134+'P3(L)'!N134+'P4(R)'!N134+'P5(L)'!N134+'P6(R)'!N134</f>
        <v>-6.2172489379008766E-15</v>
      </c>
      <c r="K136" s="17">
        <f>'P1(L)'!O134+'P2(R)'!O134+'P3(L)'!O134+'P4(R)'!O134+'P5(L)'!O134+'P6(R)'!O134</f>
        <v>8.4855664677569553</v>
      </c>
      <c r="L136" s="17">
        <f>'P1(L)'!P134+'P2(R)'!P134+'P3(L)'!P134+'P4(R)'!P134+'P5(L)'!P134+'P6(R)'!P134</f>
        <v>0</v>
      </c>
      <c r="M136" s="17">
        <f>'P1(L)'!Q134+'P2(R)'!Q134+'P3(L)'!Q134+'P4(R)'!Q134+'P5(L)'!Q134+'P6(R)'!Q134</f>
        <v>-1.5265566588595902E-16</v>
      </c>
      <c r="N136">
        <f>(0*'P1(L)'!D134+0.02*'P2(R)'!D134+0.09*'P3(L)'!D134+(0.02+0.09)*'P4(R)'!D134+2*0.09*'P5(L)'!D134+(0.02+2*0.09)*'P6(R)'!D134)*COS($C$2/2)</f>
        <v>-66.178561976810997</v>
      </c>
      <c r="O136">
        <f>(0*'P1(L)'!E134+0.02*'P2(R)'!E134+0.09*'P3(L)'!E134+(0.02+0.09)*'P4(R)'!E134+2*0.09*'P5(L)'!E134+(0.02+2*0.09)*'P6(R)'!E134)*COS($C$2/2)</f>
        <v>0</v>
      </c>
      <c r="P136">
        <f>(0*'P1(L)'!F134+0.02*'P2(R)'!F134+0.09*'P3(L)'!F134+(0.02+0.09)*'P4(R)'!F134+2*0.09*'P5(L)'!F134+(0.02+2*0.09)*'P6(R)'!F134)*COS($C$2/2)</f>
        <v>1.7663540160192472E-16</v>
      </c>
      <c r="Q136">
        <f>(0*'P1(L)'!G134+0.02*'P2(R)'!G134+0.09*'P3(L)'!G134+(0.02+0.09)*'P4(R)'!G134+2*0.09*'P5(L)'!G134+(0.02+2*0.09)*'P6(R)'!G134)*COS($C$2/2)</f>
        <v>0</v>
      </c>
      <c r="R136" s="17">
        <f>(0*'P1(L)'!D134-0.02*'P2(R)'!D134+0.09*'P3(L)'!D134-(0.02+0.09)*'P4(R)'!D134+2*0.09*'P5(L)'!D134-(0.02+2*0.09)*'P6(R)'!D134)*SIN($C$2/2)</f>
        <v>-2.0097183471152319E-14</v>
      </c>
      <c r="S136" s="17">
        <f>(0*'P1(L)'!E134-0.02*'P2(R)'!E134+0.09*'P3(L)'!E134-(0.02+0.09)*'P4(R)'!E134+2*0.09*'P5(L)'!E134-(0.02+2*0.09)*'P6(R)'!E134)*SIN($C$2/2)</f>
        <v>-15.684449597248969</v>
      </c>
      <c r="T136" s="17">
        <f>(0*'P1(L)'!F134-0.02*'P2(R)'!F134+0.09*'P3(L)'!F134-(0.02+0.09)*'P4(R)'!F134+2*0.09*'P5(L)'!F134-(0.02+2*0.09)*'P6(R)'!F134)*SIN($C$2/2)</f>
        <v>1.9626155733547187E-17</v>
      </c>
      <c r="U136" s="17">
        <f>(0*'P1(L)'!G134-0.02*'P2(R)'!G134+0.09*'P3(L)'!G134-(0.02+0.09)*'P4(R)'!G134+2*0.09*'P5(L)'!G134-(0.02+2*0.09)*'P6(R)'!G134)*SIN($C$2/2)</f>
        <v>-31.85139812203883</v>
      </c>
      <c r="V136">
        <f>-('P1(L)'!R134+'P2(R)'!R134+'P3(L)'!R134+'P4(R)'!R134+'P5(L)'!R134+'P6(R)'!R134)</f>
        <v>668.45557775942575</v>
      </c>
      <c r="W136">
        <f t="shared" si="3"/>
        <v>668.48295814044002</v>
      </c>
      <c r="X136">
        <f t="shared" si="4"/>
        <v>-66.178561976810997</v>
      </c>
      <c r="Y136">
        <f t="shared" si="5"/>
        <v>-47.535847719287815</v>
      </c>
    </row>
    <row r="137" spans="2:25">
      <c r="B137" s="17">
        <f xml:space="preserve"> -('P1(L)'!D135*SIN(Resultados!$C$2/2)+'P3(L)'!D135*SIN(Resultados!$C$2/2)+'P5(L)'!D135*SIN(Resultados!$C$2/2))+('P2(R)'!D135*SIN(Resultados!$C$2/2)+'P4(R)'!D135*SIN(Resultados!$C$2/2)+'P6(R)'!D135*SIN(Resultados!$C$2/2))-('P1(L)'!G135*COS(Resultados!$C$2/2)+'P3(L)'!G135*COS(Resultados!$C$2/2)+'P5(L)'!G135*COS(Resultados!$C$2/2))-('P2(R)'!G135*COS(Resultados!$C$2/2)+'P4(R)'!G135*COS(Resultados!$C$2/2)+'P6(R)'!G135*COS(Resultados!$C$2/2))</f>
        <v>-7.1054273576010019E-14</v>
      </c>
      <c r="C137" s="17">
        <f>-('P1(L)'!E135*SIN(Resultados!$C$2/2)+'P3(L)'!E135*SIN(Resultados!$C$2/2)+'P5(L)'!E135*SIN(Resultados!$C$2/2))+('P2(R)'!E135*SIN(Resultados!$C$2/2)+'P4(R)'!E135*SIN(Resultados!$C$2/2)+'P6(R)'!E135*SIN(Resultados!$C$2/2))</f>
        <v>4.9737991503207013E-14</v>
      </c>
      <c r="D137" s="17">
        <f>-('P1(L)'!F135*SIN(Resultados!$C$2/2)+'P3(L)'!F135*SIN(Resultados!$C$2/2)+'P5(L)'!F135*SIN(Resultados!$C$2/2))+('P2(R)'!F135*SIN(Resultados!$C$2/2)+'P4(R)'!F135*SIN(Resultados!$C$2/2)+'P6(R)'!F135*SIN(Resultados!$C$2/2))</f>
        <v>-1.1102230246251565E-16</v>
      </c>
      <c r="E137" s="17">
        <f>'P1(L)'!D135*COS(Resultados!$C$2/2)+'P3(L)'!D135*COS(Resultados!$C$2/2)+'P5(L)'!D135*COS(Resultados!$C$2/2)+'P2(R)'!D135*COS(Resultados!$C$2/2)+'P4(R)'!D135*COS(Resultados!$C$2/2)+'P6(R)'!D135*COS(Resultados!$C$2/2)-'P1(L)'!G135*SIN(Resultados!$C$2/2)-'P3(L)'!G135*SIN(Resultados!$C$2/2)-'P5(L)'!G135*SIN(Resultados!$C$2/2)+'P2(R)'!G135*SIN(Resultados!$C$2/2)+'P4(R)'!G135*SIN(Resultados!$C$2/2)+'P6(R)'!G135*SIN(Resultados!$C$2/2)</f>
        <v>8.8817841970012523E-14</v>
      </c>
      <c r="F137" s="16">
        <f>'P1(L)'!J135+'P2(R)'!J135+'P3(L)'!J135+'P4(R)'!J135+'P5(L)'!J135+'P6(R)'!J135</f>
        <v>565.60586674047499</v>
      </c>
      <c r="G137" s="16">
        <f>'P1(L)'!K135+'P2(R)'!K135+'P3(L)'!K135+'P4(R)'!K135+'P5(L)'!K135+'P6(R)'!K135</f>
        <v>105.981585799355</v>
      </c>
      <c r="H137" s="16">
        <f>'P1(L)'!L135+'P2(R)'!L135+'P3(L)'!L135+'P4(R)'!L135+'P5(L)'!L135+'P6(R)'!L135</f>
        <v>0.33588891931819254</v>
      </c>
      <c r="I137" s="17">
        <f>'P1(L)'!M135+'P2(R)'!M135+'P3(L)'!M135+'P4(R)'!M135+'P5(L)'!M135+'P6(R)'!M135</f>
        <v>4.7184478546569153E-16</v>
      </c>
      <c r="J137" s="17">
        <f>'P1(L)'!N135+'P2(R)'!N135+'P3(L)'!N135+'P4(R)'!N135+'P5(L)'!N135+'P6(R)'!N135</f>
        <v>0</v>
      </c>
      <c r="K137" s="17">
        <f>'P1(L)'!O135+'P2(R)'!O135+'P3(L)'!O135+'P4(R)'!O135+'P5(L)'!O135+'P6(R)'!O135</f>
        <v>8.3810950635486083</v>
      </c>
      <c r="L137" s="17">
        <f>'P1(L)'!P135+'P2(R)'!P135+'P3(L)'!P135+'P4(R)'!P135+'P5(L)'!P135+'P6(R)'!P135</f>
        <v>4.4408920985006262E-16</v>
      </c>
      <c r="M137" s="17">
        <f>'P1(L)'!Q135+'P2(R)'!Q135+'P3(L)'!Q135+'P4(R)'!Q135+'P5(L)'!Q135+'P6(R)'!Q135</f>
        <v>3.2612801348363973E-16</v>
      </c>
      <c r="N137">
        <f>(0*'P1(L)'!D135+0.02*'P2(R)'!D135+0.09*'P3(L)'!D135+(0.02+0.09)*'P4(R)'!D135+2*0.09*'P5(L)'!D135+(0.02+2*0.09)*'P6(R)'!D135)*COS($C$2/2)</f>
        <v>-66.087866557629482</v>
      </c>
      <c r="O137">
        <f>(0*'P1(L)'!E135+0.02*'P2(R)'!E135+0.09*'P3(L)'!E135+(0.02+0.09)*'P4(R)'!E135+2*0.09*'P5(L)'!E135+(0.02+2*0.09)*'P6(R)'!E135)*COS($C$2/2)</f>
        <v>-1.2560739669470201E-15</v>
      </c>
      <c r="P137">
        <f>(0*'P1(L)'!F135+0.02*'P2(R)'!F135+0.09*'P3(L)'!F135+(0.02+0.09)*'P4(R)'!F135+2*0.09*'P5(L)'!F135+(0.02+2*0.09)*'P6(R)'!F135)*COS($C$2/2)</f>
        <v>-8.5103700055618903E-2</v>
      </c>
      <c r="Q137">
        <f>(0*'P1(L)'!G135+0.02*'P2(R)'!G135+0.09*'P3(L)'!G135+(0.02+0.09)*'P4(R)'!G135+2*0.09*'P5(L)'!G135+(0.02+2*0.09)*'P6(R)'!G135)*COS($C$2/2)</f>
        <v>-1.6669733783916167</v>
      </c>
      <c r="R137" s="17">
        <f>(0*'P1(L)'!D135-0.02*'P2(R)'!D135+0.09*'P3(L)'!D135-(0.02+0.09)*'P4(R)'!D135+2*0.09*'P5(L)'!D135-(0.02+2*0.09)*'P6(R)'!D135)*SIN($C$2/2)</f>
        <v>3.4635183238393346</v>
      </c>
      <c r="S137" s="17">
        <f>(0*'P1(L)'!E135-0.02*'P2(R)'!E135+0.09*'P3(L)'!E135-(0.02+0.09)*'P4(R)'!E135+2*0.09*'P5(L)'!E135-(0.02+2*0.09)*'P6(R)'!E135)*SIN($C$2/2)</f>
        <v>-15.598528541264207</v>
      </c>
      <c r="T137" s="17">
        <f>(0*'P1(L)'!F135-0.02*'P2(R)'!F135+0.09*'P3(L)'!F135-(0.02+0.09)*'P4(R)'!F135+2*0.09*'P5(L)'!F135-(0.02+2*0.09)*'P6(R)'!F135)*SIN($C$2/2)</f>
        <v>9.8130778667735933E-17</v>
      </c>
      <c r="U137" s="17">
        <f>(0*'P1(L)'!G135-0.02*'P2(R)'!G135+0.09*'P3(L)'!G135-(0.02+0.09)*'P4(R)'!G135+2*0.09*'P5(L)'!G135-(0.02+2*0.09)*'P6(R)'!G135)*SIN($C$2/2)</f>
        <v>-31.807746887894332</v>
      </c>
      <c r="V137">
        <f>-('P1(L)'!R135+'P2(R)'!R135+'P3(L)'!R135+'P4(R)'!R135+'P5(L)'!R135+'P6(R)'!R135)</f>
        <v>671.89723021111661</v>
      </c>
      <c r="W137">
        <f t="shared" si="3"/>
        <v>671.92334145914822</v>
      </c>
      <c r="X137">
        <f t="shared" si="4"/>
        <v>-67.839943636076711</v>
      </c>
      <c r="Y137">
        <f t="shared" si="5"/>
        <v>-43.942757105319203</v>
      </c>
    </row>
    <row r="138" spans="2:25">
      <c r="B138" s="17">
        <f xml:space="preserve"> -('P1(L)'!D136*SIN(Resultados!$C$2/2)+'P3(L)'!D136*SIN(Resultados!$C$2/2)+'P5(L)'!D136*SIN(Resultados!$C$2/2))+('P2(R)'!D136*SIN(Resultados!$C$2/2)+'P4(R)'!D136*SIN(Resultados!$C$2/2)+'P6(R)'!D136*SIN(Resultados!$C$2/2))-('P1(L)'!G136*COS(Resultados!$C$2/2)+'P3(L)'!G136*COS(Resultados!$C$2/2)+'P5(L)'!G136*COS(Resultados!$C$2/2))-('P2(R)'!G136*COS(Resultados!$C$2/2)+'P4(R)'!G136*COS(Resultados!$C$2/2)+'P6(R)'!G136*COS(Resultados!$C$2/2))</f>
        <v>-5.3645976549887564E-13</v>
      </c>
      <c r="C138" s="17">
        <f>-('P1(L)'!E136*SIN(Resultados!$C$2/2)+'P3(L)'!E136*SIN(Resultados!$C$2/2)+'P5(L)'!E136*SIN(Resultados!$C$2/2))+('P2(R)'!E136*SIN(Resultados!$C$2/2)+'P4(R)'!E136*SIN(Resultados!$C$2/2)+'P6(R)'!E136*SIN(Resultados!$C$2/2))</f>
        <v>-6.3948846218409017E-14</v>
      </c>
      <c r="D138" s="17">
        <f>-('P1(L)'!F136*SIN(Resultados!$C$2/2)+'P3(L)'!F136*SIN(Resultados!$C$2/2)+'P5(L)'!F136*SIN(Resultados!$C$2/2))+('P2(R)'!F136*SIN(Resultados!$C$2/2)+'P4(R)'!F136*SIN(Resultados!$C$2/2)+'P6(R)'!F136*SIN(Resultados!$C$2/2))</f>
        <v>5.1070259132757201E-15</v>
      </c>
      <c r="E138" s="17">
        <f>'P1(L)'!D136*COS(Resultados!$C$2/2)+'P3(L)'!D136*COS(Resultados!$C$2/2)+'P5(L)'!D136*COS(Resultados!$C$2/2)+'P2(R)'!D136*COS(Resultados!$C$2/2)+'P4(R)'!D136*COS(Resultados!$C$2/2)+'P6(R)'!D136*COS(Resultados!$C$2/2)-'P1(L)'!G136*SIN(Resultados!$C$2/2)-'P3(L)'!G136*SIN(Resultados!$C$2/2)-'P5(L)'!G136*SIN(Resultados!$C$2/2)+'P2(R)'!G136*SIN(Resultados!$C$2/2)+'P4(R)'!G136*SIN(Resultados!$C$2/2)+'P6(R)'!G136*SIN(Resultados!$C$2/2)</f>
        <v>3.1974423109204508E-13</v>
      </c>
      <c r="F138" s="16">
        <f>'P1(L)'!J136+'P2(R)'!J136+'P3(L)'!J136+'P4(R)'!J136+'P5(L)'!J136+'P6(R)'!J136</f>
        <v>567.42878109871015</v>
      </c>
      <c r="G138" s="16">
        <f>'P1(L)'!K136+'P2(R)'!K136+'P3(L)'!K136+'P4(R)'!K136+'P5(L)'!K136+'P6(R)'!K136</f>
        <v>102.92019487389231</v>
      </c>
      <c r="H138" s="16">
        <f>'P1(L)'!L136+'P2(R)'!L136+'P3(L)'!L136+'P4(R)'!L136+'P5(L)'!L136+'P6(R)'!L136</f>
        <v>0.63310328345517908</v>
      </c>
      <c r="I138" s="17">
        <f>'P1(L)'!M136+'P2(R)'!M136+'P3(L)'!M136+'P4(R)'!M136+'P5(L)'!M136+'P6(R)'!M136</f>
        <v>-2.3592239273284576E-16</v>
      </c>
      <c r="J138" s="17">
        <f>'P1(L)'!N136+'P2(R)'!N136+'P3(L)'!N136+'P4(R)'!N136+'P5(L)'!N136+'P6(R)'!N136</f>
        <v>-1.3766765505351941E-14</v>
      </c>
      <c r="K138" s="17">
        <f>'P1(L)'!O136+'P2(R)'!O136+'P3(L)'!O136+'P4(R)'!O136+'P5(L)'!O136+'P6(R)'!O136</f>
        <v>8.0702532836159193</v>
      </c>
      <c r="L138" s="17">
        <f>'P1(L)'!P136+'P2(R)'!P136+'P3(L)'!P136+'P4(R)'!P136+'P5(L)'!P136+'P6(R)'!P136</f>
        <v>-2.7755575615628914E-16</v>
      </c>
      <c r="M138" s="17">
        <f>'P1(L)'!Q136+'P2(R)'!Q136+'P3(L)'!Q136+'P4(R)'!Q136+'P5(L)'!Q136+'P6(R)'!Q136</f>
        <v>0</v>
      </c>
      <c r="N138">
        <f>(0*'P1(L)'!D136+0.02*'P2(R)'!D136+0.09*'P3(L)'!D136+(0.02+0.09)*'P4(R)'!D136+2*0.09*'P5(L)'!D136+(0.02+2*0.09)*'P6(R)'!D136)*COS($C$2/2)</f>
        <v>-65.81602888992478</v>
      </c>
      <c r="O138">
        <f>(0*'P1(L)'!E136+0.02*'P2(R)'!E136+0.09*'P3(L)'!E136+(0.02+0.09)*'P4(R)'!E136+2*0.09*'P5(L)'!E136+(0.02+2*0.09)*'P6(R)'!E136)*COS($C$2/2)</f>
        <v>-1.3816813636417222E-14</v>
      </c>
      <c r="P138">
        <f>(0*'P1(L)'!F136+0.02*'P2(R)'!F136+0.09*'P3(L)'!F136+(0.02+0.09)*'P4(R)'!F136+2*0.09*'P5(L)'!F136+(0.02+2*0.09)*'P6(R)'!F136)*COS($C$2/2)</f>
        <v>-0.16648796004594524</v>
      </c>
      <c r="Q138">
        <f>(0*'P1(L)'!G136+0.02*'P2(R)'!G136+0.09*'P3(L)'!G136+(0.02+0.09)*'P4(R)'!G136+2*0.09*'P5(L)'!G136+(0.02+2*0.09)*'P6(R)'!G136)*COS($C$2/2)</f>
        <v>-3.3293776986229089</v>
      </c>
      <c r="R138" s="17">
        <f>(0*'P1(L)'!D136-0.02*'P2(R)'!D136+0.09*'P3(L)'!D136-(0.02+0.09)*'P4(R)'!D136+2*0.09*'P5(L)'!D136-(0.02+2*0.09)*'P6(R)'!D136)*SIN($C$2/2)</f>
        <v>6.9175433846992442</v>
      </c>
      <c r="S138" s="17">
        <f>(0*'P1(L)'!E136-0.02*'P2(R)'!E136+0.09*'P3(L)'!E136-(0.02+0.09)*'P4(R)'!E136+2*0.09*'P5(L)'!E136-(0.02+2*0.09)*'P6(R)'!E136)*SIN($C$2/2)</f>
        <v>-15.341706742379381</v>
      </c>
      <c r="T138" s="17">
        <f>(0*'P1(L)'!F136-0.02*'P2(R)'!F136+0.09*'P3(L)'!F136-(0.02+0.09)*'P4(R)'!F136+2*0.09*'P5(L)'!F136-(0.02+2*0.09)*'P6(R)'!F136)*SIN($C$2/2)</f>
        <v>-9.4205547521026495E-16</v>
      </c>
      <c r="U138" s="17">
        <f>(0*'P1(L)'!G136-0.02*'P2(R)'!G136+0.09*'P3(L)'!G136-(0.02+0.09)*'P4(R)'!G136+2*0.09*'P5(L)'!G136-(0.02+2*0.09)*'P6(R)'!G136)*SIN($C$2/2)</f>
        <v>-31.67691283045955</v>
      </c>
      <c r="V138">
        <f>-('P1(L)'!R136+'P2(R)'!R136+'P3(L)'!R136+'P4(R)'!R136+'P5(L)'!R136+'P6(R)'!R136)</f>
        <v>670.95990298236006</v>
      </c>
      <c r="W138">
        <f t="shared" si="3"/>
        <v>670.98207925605766</v>
      </c>
      <c r="X138">
        <f t="shared" si="4"/>
        <v>-69.311894548593642</v>
      </c>
      <c r="Y138">
        <f t="shared" si="5"/>
        <v>-40.101076188139686</v>
      </c>
    </row>
    <row r="139" spans="2:25">
      <c r="B139" s="17">
        <f xml:space="preserve"> -('P1(L)'!D137*SIN(Resultados!$C$2/2)+'P3(L)'!D137*SIN(Resultados!$C$2/2)+'P5(L)'!D137*SIN(Resultados!$C$2/2))+('P2(R)'!D137*SIN(Resultados!$C$2/2)+'P4(R)'!D137*SIN(Resultados!$C$2/2)+'P6(R)'!D137*SIN(Resultados!$C$2/2))-('P1(L)'!G137*COS(Resultados!$C$2/2)+'P3(L)'!G137*COS(Resultados!$C$2/2)+'P5(L)'!G137*COS(Resultados!$C$2/2))-('P2(R)'!G137*COS(Resultados!$C$2/2)+'P4(R)'!G137*COS(Resultados!$C$2/2)+'P6(R)'!G137*COS(Resultados!$C$2/2))</f>
        <v>2.3803181647963356E-13</v>
      </c>
      <c r="C139" s="17">
        <f>-('P1(L)'!E137*SIN(Resultados!$C$2/2)+'P3(L)'!E137*SIN(Resultados!$C$2/2)+'P5(L)'!E137*SIN(Resultados!$C$2/2))+('P2(R)'!E137*SIN(Resultados!$C$2/2)+'P4(R)'!E137*SIN(Resultados!$C$2/2)+'P6(R)'!E137*SIN(Resultados!$C$2/2))</f>
        <v>-2.8421709430404007E-14</v>
      </c>
      <c r="D139" s="17">
        <f>-('P1(L)'!F137*SIN(Resultados!$C$2/2)+'P3(L)'!F137*SIN(Resultados!$C$2/2)+'P5(L)'!F137*SIN(Resultados!$C$2/2))+('P2(R)'!F137*SIN(Resultados!$C$2/2)+'P4(R)'!F137*SIN(Resultados!$C$2/2)+'P6(R)'!F137*SIN(Resultados!$C$2/2))</f>
        <v>4.6629367034256575E-15</v>
      </c>
      <c r="E139" s="17">
        <f>'P1(L)'!D137*COS(Resultados!$C$2/2)+'P3(L)'!D137*COS(Resultados!$C$2/2)+'P5(L)'!D137*COS(Resultados!$C$2/2)+'P2(R)'!D137*COS(Resultados!$C$2/2)+'P4(R)'!D137*COS(Resultados!$C$2/2)+'P6(R)'!D137*COS(Resultados!$C$2/2)-'P1(L)'!G137*SIN(Resultados!$C$2/2)-'P3(L)'!G137*SIN(Resultados!$C$2/2)-'P5(L)'!G137*SIN(Resultados!$C$2/2)+'P2(R)'!G137*SIN(Resultados!$C$2/2)+'P4(R)'!G137*SIN(Resultados!$C$2/2)+'P6(R)'!G137*SIN(Resultados!$C$2/2)</f>
        <v>8.3488771451811772E-14</v>
      </c>
      <c r="F139" s="16">
        <f>'P1(L)'!J137+'P2(R)'!J137+'P3(L)'!J137+'P4(R)'!J137+'P5(L)'!J137+'P6(R)'!J137</f>
        <v>566.49704918667499</v>
      </c>
      <c r="G139" s="16">
        <f>'P1(L)'!K137+'P2(R)'!K137+'P3(L)'!K137+'P4(R)'!K137+'P5(L)'!K137+'P6(R)'!K137</f>
        <v>98.326748330502312</v>
      </c>
      <c r="H139" s="16">
        <f>'P1(L)'!L137+'P2(R)'!L137+'P3(L)'!L137+'P4(R)'!L137+'P5(L)'!L137+'P6(R)'!L137</f>
        <v>0.879405546623237</v>
      </c>
      <c r="I139" s="17">
        <f>'P1(L)'!M137+'P2(R)'!M137+'P3(L)'!M137+'P4(R)'!M137+'P5(L)'!M137+'P6(R)'!M137</f>
        <v>-5.134781488891349E-16</v>
      </c>
      <c r="J139" s="17">
        <f>'P1(L)'!N137+'P2(R)'!N137+'P3(L)'!N137+'P4(R)'!N137+'P5(L)'!N137+'P6(R)'!N137</f>
        <v>-4.8849813083506888E-15</v>
      </c>
      <c r="K139" s="17">
        <f>'P1(L)'!O137+'P2(R)'!O137+'P3(L)'!O137+'P4(R)'!O137+'P5(L)'!O137+'P6(R)'!O137</f>
        <v>7.5606950842054923</v>
      </c>
      <c r="L139" s="17">
        <f>'P1(L)'!P137+'P2(R)'!P137+'P3(L)'!P137+'P4(R)'!P137+'P5(L)'!P137+'P6(R)'!P137</f>
        <v>-1.457167719820518E-15</v>
      </c>
      <c r="M139" s="17">
        <f>'P1(L)'!Q137+'P2(R)'!Q137+'P3(L)'!Q137+'P4(R)'!Q137+'P5(L)'!Q137+'P6(R)'!Q137</f>
        <v>-6.0021432268797525E-16</v>
      </c>
      <c r="N139">
        <f>(0*'P1(L)'!D137+0.02*'P2(R)'!D137+0.09*'P3(L)'!D137+(0.02+0.09)*'P4(R)'!D137+2*0.09*'P5(L)'!D137+(0.02+2*0.09)*'P6(R)'!D137)*COS($C$2/2)</f>
        <v>-65.363794061848992</v>
      </c>
      <c r="O139">
        <f>(0*'P1(L)'!E137+0.02*'P2(R)'!E137+0.09*'P3(L)'!E137+(0.02+0.09)*'P4(R)'!E137+2*0.09*'P5(L)'!E137+(0.02+2*0.09)*'P6(R)'!E137)*COS($C$2/2)</f>
        <v>-1.2560739669470201E-15</v>
      </c>
      <c r="P139">
        <f>(0*'P1(L)'!F137+0.02*'P2(R)'!F137+0.09*'P3(L)'!F137+(0.02+0.09)*'P4(R)'!F137+2*0.09*'P5(L)'!F137+(0.02+2*0.09)*'P6(R)'!F137)*COS($C$2/2)</f>
        <v>-0.24059589728439543</v>
      </c>
      <c r="Q139">
        <f>(0*'P1(L)'!G137+0.02*'P2(R)'!G137+0.09*'P3(L)'!G137+(0.02+0.09)*'P4(R)'!G137+2*0.09*'P5(L)'!G137+(0.02+2*0.09)*'P6(R)'!G137)*COS($C$2/2)</f>
        <v>-4.9826564260045236</v>
      </c>
      <c r="R139" s="17">
        <f>(0*'P1(L)'!D137-0.02*'P2(R)'!D137+0.09*'P3(L)'!D137-(0.02+0.09)*'P4(R)'!D137+2*0.09*'P5(L)'!D137-(0.02+2*0.09)*'P6(R)'!D137)*SIN($C$2/2)</f>
        <v>10.352607939974137</v>
      </c>
      <c r="S139" s="17">
        <f>(0*'P1(L)'!E137-0.02*'P2(R)'!E137+0.09*'P3(L)'!E137-(0.02+0.09)*'P4(R)'!E137+2*0.09*'P5(L)'!E137-(0.02+2*0.09)*'P6(R)'!E137)*SIN($C$2/2)</f>
        <v>-14.916797993966521</v>
      </c>
      <c r="T139" s="17">
        <f>(0*'P1(L)'!F137-0.02*'P2(R)'!F137+0.09*'P3(L)'!F137-(0.02+0.09)*'P4(R)'!F137+2*0.09*'P5(L)'!F137-(0.02+2*0.09)*'P6(R)'!F137)*SIN($C$2/2)</f>
        <v>-3.9252311467094373E-17</v>
      </c>
      <c r="U139" s="17">
        <f>(0*'P1(L)'!G137-0.02*'P2(R)'!G137+0.09*'P3(L)'!G137-(0.02+0.09)*'P4(R)'!G137+2*0.09*'P5(L)'!G137-(0.02+2*0.09)*'P6(R)'!G137)*SIN($C$2/2)</f>
        <v>-31.459254556791638</v>
      </c>
      <c r="V139">
        <f>-('P1(L)'!R137+'P2(R)'!R137+'P3(L)'!R137+'P4(R)'!R137+'P5(L)'!R137+'P6(R)'!R137)</f>
        <v>665.68713391013671</v>
      </c>
      <c r="W139">
        <f t="shared" si="3"/>
        <v>665.70320306380063</v>
      </c>
      <c r="X139">
        <f t="shared" si="4"/>
        <v>-70.58704638513791</v>
      </c>
      <c r="Y139">
        <f t="shared" si="5"/>
        <v>-36.023444610784026</v>
      </c>
    </row>
    <row r="140" spans="2:25">
      <c r="B140" s="17">
        <f xml:space="preserve"> -('P1(L)'!D138*SIN(Resultados!$C$2/2)+'P3(L)'!D138*SIN(Resultados!$C$2/2)+'P5(L)'!D138*SIN(Resultados!$C$2/2))+('P2(R)'!D138*SIN(Resultados!$C$2/2)+'P4(R)'!D138*SIN(Resultados!$C$2/2)+'P6(R)'!D138*SIN(Resultados!$C$2/2))-('P1(L)'!G138*COS(Resultados!$C$2/2)+'P3(L)'!G138*COS(Resultados!$C$2/2)+'P5(L)'!G138*COS(Resultados!$C$2/2))-('P2(R)'!G138*COS(Resultados!$C$2/2)+'P4(R)'!G138*COS(Resultados!$C$2/2)+'P6(R)'!G138*COS(Resultados!$C$2/2))</f>
        <v>2.5845992013273644E-13</v>
      </c>
      <c r="C140" s="17">
        <f>-('P1(L)'!E138*SIN(Resultados!$C$2/2)+'P3(L)'!E138*SIN(Resultados!$C$2/2)+'P5(L)'!E138*SIN(Resultados!$C$2/2))+('P2(R)'!E138*SIN(Resultados!$C$2/2)+'P4(R)'!E138*SIN(Resultados!$C$2/2)+'P6(R)'!E138*SIN(Resultados!$C$2/2))</f>
        <v>1.4210854715202004E-14</v>
      </c>
      <c r="D140" s="17">
        <f>-('P1(L)'!F138*SIN(Resultados!$C$2/2)+'P3(L)'!F138*SIN(Resultados!$C$2/2)+'P5(L)'!F138*SIN(Resultados!$C$2/2))+('P2(R)'!F138*SIN(Resultados!$C$2/2)+'P4(R)'!F138*SIN(Resultados!$C$2/2)+'P6(R)'!F138*SIN(Resultados!$C$2/2))</f>
        <v>-3.1086244689504383E-15</v>
      </c>
      <c r="E140" s="17">
        <f>'P1(L)'!D138*COS(Resultados!$C$2/2)+'P3(L)'!D138*COS(Resultados!$C$2/2)+'P5(L)'!D138*COS(Resultados!$C$2/2)+'P2(R)'!D138*COS(Resultados!$C$2/2)+'P4(R)'!D138*COS(Resultados!$C$2/2)+'P6(R)'!D138*COS(Resultados!$C$2/2)-'P1(L)'!G138*SIN(Resultados!$C$2/2)-'P3(L)'!G138*SIN(Resultados!$C$2/2)-'P5(L)'!G138*SIN(Resultados!$C$2/2)+'P2(R)'!G138*SIN(Resultados!$C$2/2)+'P4(R)'!G138*SIN(Resultados!$C$2/2)+'P6(R)'!G138*SIN(Resultados!$C$2/2)</f>
        <v>-3.5882408155885059E-13</v>
      </c>
      <c r="F140" s="16">
        <f>'P1(L)'!J138+'P2(R)'!J138+'P3(L)'!J138+'P4(R)'!J138+'P5(L)'!J138+'P6(R)'!J138</f>
        <v>562.77930717033894</v>
      </c>
      <c r="G140" s="16">
        <f>'P1(L)'!K138+'P2(R)'!K138+'P3(L)'!K138+'P4(R)'!K138+'P5(L)'!K138+'P6(R)'!K138</f>
        <v>92.368967432335609</v>
      </c>
      <c r="H140" s="16">
        <f>'P1(L)'!L138+'P2(R)'!L138+'P3(L)'!L138+'P4(R)'!L138+'P5(L)'!L138+'P6(R)'!L138</f>
        <v>1.0661996897021635</v>
      </c>
      <c r="I140" s="17">
        <f>'P1(L)'!M138+'P2(R)'!M138+'P3(L)'!M138+'P4(R)'!M138+'P5(L)'!M138+'P6(R)'!M138</f>
        <v>-6.591949208711867E-16</v>
      </c>
      <c r="J140" s="17">
        <f>'P1(L)'!N138+'P2(R)'!N138+'P3(L)'!N138+'P4(R)'!N138+'P5(L)'!N138+'P6(R)'!N138</f>
        <v>5.3845816694320092E-15</v>
      </c>
      <c r="K140" s="17">
        <f>'P1(L)'!O138+'P2(R)'!O138+'P3(L)'!O138+'P4(R)'!O138+'P5(L)'!O138+'P6(R)'!O138</f>
        <v>6.8649674793135791</v>
      </c>
      <c r="L140" s="17">
        <f>'P1(L)'!P138+'P2(R)'!P138+'P3(L)'!P138+'P4(R)'!P138+'P5(L)'!P138+'P6(R)'!P138</f>
        <v>-1.3253287356462806E-15</v>
      </c>
      <c r="M140" s="17">
        <f>'P1(L)'!Q138+'P2(R)'!Q138+'P3(L)'!Q138+'P4(R)'!Q138+'P5(L)'!Q138+'P6(R)'!Q138</f>
        <v>7.1123662515049091E-17</v>
      </c>
      <c r="N140">
        <f>(0*'P1(L)'!D138+0.02*'P2(R)'!D138+0.09*'P3(L)'!D138+(0.02+0.09)*'P4(R)'!D138+2*0.09*'P5(L)'!D138+(0.02+2*0.09)*'P6(R)'!D138)*COS($C$2/2)</f>
        <v>-64.732401617631183</v>
      </c>
      <c r="O140">
        <f>(0*'P1(L)'!E138+0.02*'P2(R)'!E138+0.09*'P3(L)'!E138+(0.02+0.09)*'P4(R)'!E138+2*0.09*'P5(L)'!E138+(0.02+2*0.09)*'P6(R)'!E138)*COS($C$2/2)</f>
        <v>1.2560739669470201E-15</v>
      </c>
      <c r="P140">
        <f>(0*'P1(L)'!F138+0.02*'P2(R)'!F138+0.09*'P3(L)'!F138+(0.02+0.09)*'P4(R)'!F138+2*0.09*'P5(L)'!F138+(0.02+2*0.09)*'P6(R)'!F138)*COS($C$2/2)</f>
        <v>-0.30418863930431289</v>
      </c>
      <c r="Q140">
        <f>(0*'P1(L)'!G138+0.02*'P2(R)'!G138+0.09*'P3(L)'!G138+(0.02+0.09)*'P4(R)'!G138+2*0.09*'P5(L)'!G138+(0.02+2*0.09)*'P6(R)'!G138)*COS($C$2/2)</f>
        <v>-6.6222780384626789</v>
      </c>
      <c r="R140" s="17">
        <f>(0*'P1(L)'!D138-0.02*'P2(R)'!D138+0.09*'P3(L)'!D138-(0.02+0.09)*'P4(R)'!D138+2*0.09*'P5(L)'!D138-(0.02+2*0.09)*'P6(R)'!D138)*SIN($C$2/2)</f>
        <v>13.759296716486602</v>
      </c>
      <c r="S140" s="17">
        <f>(0*'P1(L)'!E138-0.02*'P2(R)'!E138+0.09*'P3(L)'!E138-(0.02+0.09)*'P4(R)'!E138+2*0.09*'P5(L)'!E138-(0.02+2*0.09)*'P6(R)'!E138)*SIN($C$2/2)</f>
        <v>-14.328457685191111</v>
      </c>
      <c r="T140" s="17">
        <f>(0*'P1(L)'!F138-0.02*'P2(R)'!F138+0.09*'P3(L)'!F138-(0.02+0.09)*'P4(R)'!F138+2*0.09*'P5(L)'!F138-(0.02+2*0.09)*'P6(R)'!F138)*SIN($C$2/2)</f>
        <v>-3.9252311467094373E-17</v>
      </c>
      <c r="U140" s="17">
        <f>(0*'P1(L)'!G138-0.02*'P2(R)'!G138+0.09*'P3(L)'!G138-(0.02+0.09)*'P4(R)'!G138+2*0.09*'P5(L)'!G138-(0.02+2*0.09)*'P6(R)'!G138)*SIN($C$2/2)</f>
        <v>-31.155368653089543</v>
      </c>
      <c r="V140">
        <f>-('P1(L)'!R138+'P2(R)'!R138+'P3(L)'!R138+'P4(R)'!R138+'P5(L)'!R138+'P6(R)'!R138)</f>
        <v>656.20594217338009</v>
      </c>
      <c r="W140">
        <f t="shared" ref="W140:W203" si="6">F140+G140+H140</f>
        <v>656.21447429237674</v>
      </c>
      <c r="X140">
        <f t="shared" ref="X140:X203" si="7">N140+O140+P140+Q140</f>
        <v>-71.658868295398179</v>
      </c>
      <c r="Y140">
        <f t="shared" ref="Y140:Y203" si="8">R140+S140+T140+U140</f>
        <v>-31.724529621794051</v>
      </c>
    </row>
    <row r="141" spans="2:25">
      <c r="B141" s="17">
        <f xml:space="preserve"> -('P1(L)'!D139*SIN(Resultados!$C$2/2)+'P3(L)'!D139*SIN(Resultados!$C$2/2)+'P5(L)'!D139*SIN(Resultados!$C$2/2))+('P2(R)'!D139*SIN(Resultados!$C$2/2)+'P4(R)'!D139*SIN(Resultados!$C$2/2)+'P6(R)'!D139*SIN(Resultados!$C$2/2))-('P1(L)'!G139*COS(Resultados!$C$2/2)+'P3(L)'!G139*COS(Resultados!$C$2/2)+'P5(L)'!G139*COS(Resultados!$C$2/2))-('P2(R)'!G139*COS(Resultados!$C$2/2)+'P4(R)'!G139*COS(Resultados!$C$2/2)+'P6(R)'!G139*COS(Resultados!$C$2/2))</f>
        <v>1.8930662172962588E-13</v>
      </c>
      <c r="C141" s="17">
        <f>-('P1(L)'!E139*SIN(Resultados!$C$2/2)+'P3(L)'!E139*SIN(Resultados!$C$2/2)+'P5(L)'!E139*SIN(Resultados!$C$2/2))+('P2(R)'!E139*SIN(Resultados!$C$2/2)+'P4(R)'!E139*SIN(Resultados!$C$2/2)+'P6(R)'!E139*SIN(Resultados!$C$2/2))</f>
        <v>-4.2632564145606011E-14</v>
      </c>
      <c r="D141" s="17">
        <f>-('P1(L)'!F139*SIN(Resultados!$C$2/2)+'P3(L)'!F139*SIN(Resultados!$C$2/2)+'P5(L)'!F139*SIN(Resultados!$C$2/2))+('P2(R)'!F139*SIN(Resultados!$C$2/2)+'P4(R)'!F139*SIN(Resultados!$C$2/2)+'P6(R)'!F139*SIN(Resultados!$C$2/2))</f>
        <v>5.3290705182007514E-15</v>
      </c>
      <c r="E141" s="17">
        <f>'P1(L)'!D139*COS(Resultados!$C$2/2)+'P3(L)'!D139*COS(Resultados!$C$2/2)+'P5(L)'!D139*COS(Resultados!$C$2/2)+'P2(R)'!D139*COS(Resultados!$C$2/2)+'P4(R)'!D139*COS(Resultados!$C$2/2)+'P6(R)'!D139*COS(Resultados!$C$2/2)-'P1(L)'!G139*SIN(Resultados!$C$2/2)-'P3(L)'!G139*SIN(Resultados!$C$2/2)-'P5(L)'!G139*SIN(Resultados!$C$2/2)+'P2(R)'!G139*SIN(Resultados!$C$2/2)+'P4(R)'!G139*SIN(Resultados!$C$2/2)+'P6(R)'!G139*SIN(Resultados!$C$2/2)</f>
        <v>2.2363341314916889E-13</v>
      </c>
      <c r="F141" s="16">
        <f>'P1(L)'!J139+'P2(R)'!J139+'P3(L)'!J139+'P4(R)'!J139+'P5(L)'!J139+'P6(R)'!J139</f>
        <v>556.28379672657104</v>
      </c>
      <c r="G141" s="16">
        <f>'P1(L)'!K139+'P2(R)'!K139+'P3(L)'!K139+'P4(R)'!K139+'P5(L)'!K139+'P6(R)'!K139</f>
        <v>85.245496463352509</v>
      </c>
      <c r="H141" s="16">
        <f>'P1(L)'!L139+'P2(R)'!L139+'P3(L)'!L139+'P4(R)'!L139+'P5(L)'!L139+'P6(R)'!L139</f>
        <v>1.1887470149593262</v>
      </c>
      <c r="I141" s="17">
        <f>'P1(L)'!M139+'P2(R)'!M139+'P3(L)'!M139+'P4(R)'!M139+'P5(L)'!M139+'P6(R)'!M139</f>
        <v>2.0220818544486052E-16</v>
      </c>
      <c r="J141" s="17">
        <f>'P1(L)'!N139+'P2(R)'!N139+'P3(L)'!N139+'P4(R)'!N139+'P5(L)'!N139+'P6(R)'!N139</f>
        <v>-2.609175618977594E-15</v>
      </c>
      <c r="K141" s="17">
        <f>'P1(L)'!O139+'P2(R)'!O139+'P3(L)'!O139+'P4(R)'!O139+'P5(L)'!O139+'P6(R)'!O139</f>
        <v>6.0002015915601259</v>
      </c>
      <c r="L141" s="17">
        <f>'P1(L)'!P139+'P2(R)'!P139+'P3(L)'!P139+'P4(R)'!P139+'P5(L)'!P139+'P6(R)'!P139</f>
        <v>-2.3284916823580072E-16</v>
      </c>
      <c r="M141" s="17">
        <f>'P1(L)'!Q139+'P2(R)'!Q139+'P3(L)'!Q139+'P4(R)'!Q139+'P5(L)'!Q139+'P6(R)'!Q139</f>
        <v>-5.8292333279479664E-16</v>
      </c>
      <c r="N141">
        <f>(0*'P1(L)'!D139+0.02*'P2(R)'!D139+0.09*'P3(L)'!D139+(0.02+0.09)*'P4(R)'!D139+2*0.09*'P5(L)'!D139+(0.02+2*0.09)*'P6(R)'!D139)*COS($C$2/2)</f>
        <v>-63.923582160073508</v>
      </c>
      <c r="O141">
        <f>(0*'P1(L)'!E139+0.02*'P2(R)'!E139+0.09*'P3(L)'!E139+(0.02+0.09)*'P4(R)'!E139+2*0.09*'P5(L)'!E139+(0.02+2*0.09)*'P6(R)'!E139)*COS($C$2/2)</f>
        <v>1.2560739669470201E-15</v>
      </c>
      <c r="P141">
        <f>(0*'P1(L)'!F139+0.02*'P2(R)'!F139+0.09*'P3(L)'!F139+(0.02+0.09)*'P4(R)'!F139+2*0.09*'P5(L)'!F139+(0.02+2*0.09)*'P6(R)'!F139)*COS($C$2/2)</f>
        <v>-0.35448687812759333</v>
      </c>
      <c r="Q141">
        <f>(0*'P1(L)'!G139+0.02*'P2(R)'!G139+0.09*'P3(L)'!G139+(0.02+0.09)*'P4(R)'!G139+2*0.09*'P5(L)'!G139+(0.02+2*0.09)*'P6(R)'!G139)*COS($C$2/2)</f>
        <v>-8.2437484471263041</v>
      </c>
      <c r="R141" s="17">
        <f>(0*'P1(L)'!D139-0.02*'P2(R)'!D139+0.09*'P3(L)'!D139-(0.02+0.09)*'P4(R)'!D139+2*0.09*'P5(L)'!D139-(0.02+2*0.09)*'P6(R)'!D139)*SIN($C$2/2)</f>
        <v>17.128272217096178</v>
      </c>
      <c r="S141" s="17">
        <f>(0*'P1(L)'!E139-0.02*'P2(R)'!E139+0.09*'P3(L)'!E139-(0.02+0.09)*'P4(R)'!E139+2*0.09*'P5(L)'!E139-(0.02+2*0.09)*'P6(R)'!E139)*SIN($C$2/2)</f>
        <v>-13.583131795594213</v>
      </c>
      <c r="T141" s="17">
        <f>(0*'P1(L)'!F139-0.02*'P2(R)'!F139+0.09*'P3(L)'!F139-(0.02+0.09)*'P4(R)'!F139+2*0.09*'P5(L)'!F139-(0.02+2*0.09)*'P6(R)'!F139)*SIN($C$2/2)</f>
        <v>-1.1775693440128312E-16</v>
      </c>
      <c r="U141" s="17">
        <f>(0*'P1(L)'!G139-0.02*'P2(R)'!G139+0.09*'P3(L)'!G139-(0.02+0.09)*'P4(R)'!G139+2*0.09*'P5(L)'!G139-(0.02+2*0.09)*'P6(R)'!G139)*SIN($C$2/2)</f>
        <v>-30.766088049492446</v>
      </c>
      <c r="V141">
        <f>-('P1(L)'!R139+'P2(R)'!R139+'P3(L)'!R139+'P4(R)'!R139+'P5(L)'!R139+'P6(R)'!R139)</f>
        <v>642.71758721266531</v>
      </c>
      <c r="W141">
        <f t="shared" si="6"/>
        <v>642.71804020488287</v>
      </c>
      <c r="X141">
        <f t="shared" si="7"/>
        <v>-72.521817485327404</v>
      </c>
      <c r="Y141">
        <f t="shared" si="8"/>
        <v>-27.22094762799048</v>
      </c>
    </row>
    <row r="142" spans="2:25">
      <c r="B142" s="17">
        <f xml:space="preserve"> -('P1(L)'!D140*SIN(Resultados!$C$2/2)+'P3(L)'!D140*SIN(Resultados!$C$2/2)+'P5(L)'!D140*SIN(Resultados!$C$2/2))+('P2(R)'!D140*SIN(Resultados!$C$2/2)+'P4(R)'!D140*SIN(Resultados!$C$2/2)+'P6(R)'!D140*SIN(Resultados!$C$2/2))-('P1(L)'!G140*COS(Resultados!$C$2/2)+'P3(L)'!G140*COS(Resultados!$C$2/2)+'P5(L)'!G140*COS(Resultados!$C$2/2))-('P2(R)'!G140*COS(Resultados!$C$2/2)+'P4(R)'!G140*COS(Resultados!$C$2/2)+'P6(R)'!G140*COS(Resultados!$C$2/2))</f>
        <v>-1.4743761767022079E-13</v>
      </c>
      <c r="C142" s="17">
        <f>-('P1(L)'!E140*SIN(Resultados!$C$2/2)+'P3(L)'!E140*SIN(Resultados!$C$2/2)+'P5(L)'!E140*SIN(Resultados!$C$2/2))+('P2(R)'!E140*SIN(Resultados!$C$2/2)+'P4(R)'!E140*SIN(Resultados!$C$2/2)+'P6(R)'!E140*SIN(Resultados!$C$2/2))</f>
        <v>-7.1054273576010019E-14</v>
      </c>
      <c r="D142" s="17">
        <f>-('P1(L)'!F140*SIN(Resultados!$C$2/2)+'P3(L)'!F140*SIN(Resultados!$C$2/2)+'P5(L)'!F140*SIN(Resultados!$C$2/2))+('P2(R)'!F140*SIN(Resultados!$C$2/2)+'P4(R)'!F140*SIN(Resultados!$C$2/2)+'P6(R)'!F140*SIN(Resultados!$C$2/2))</f>
        <v>0</v>
      </c>
      <c r="E142" s="17">
        <f>'P1(L)'!D140*COS(Resultados!$C$2/2)+'P3(L)'!D140*COS(Resultados!$C$2/2)+'P5(L)'!D140*COS(Resultados!$C$2/2)+'P2(R)'!D140*COS(Resultados!$C$2/2)+'P4(R)'!D140*COS(Resultados!$C$2/2)+'P6(R)'!D140*COS(Resultados!$C$2/2)-'P1(L)'!G140*SIN(Resultados!$C$2/2)-'P3(L)'!G140*SIN(Resultados!$C$2/2)-'P5(L)'!G140*SIN(Resultados!$C$2/2)+'P2(R)'!G140*SIN(Resultados!$C$2/2)+'P4(R)'!G140*SIN(Resultados!$C$2/2)+'P6(R)'!G140*SIN(Resultados!$C$2/2)</f>
        <v>0</v>
      </c>
      <c r="F142" s="16">
        <f>'P1(L)'!J140+'P2(R)'!J140+'P3(L)'!J140+'P4(R)'!J140+'P5(L)'!J140+'P6(R)'!J140</f>
        <v>547.0584826575448</v>
      </c>
      <c r="G142" s="16">
        <f>'P1(L)'!K140+'P2(R)'!K140+'P3(L)'!K140+'P4(R)'!K140+'P5(L)'!K140+'P6(R)'!K140</f>
        <v>77.178386369654575</v>
      </c>
      <c r="H142" s="16">
        <f>'P1(L)'!L140+'P2(R)'!L140+'P3(L)'!L140+'P4(R)'!L140+'P5(L)'!L140+'P6(R)'!L140</f>
        <v>1.2461376266323569</v>
      </c>
      <c r="I142" s="17">
        <f>'P1(L)'!M140+'P2(R)'!M140+'P3(L)'!M140+'P4(R)'!M140+'P5(L)'!M140+'P6(R)'!M140</f>
        <v>3.9551695252271202E-16</v>
      </c>
      <c r="J142" s="17">
        <f>'P1(L)'!N140+'P2(R)'!N140+'P3(L)'!N140+'P4(R)'!N140+'P5(L)'!N140+'P6(R)'!N140</f>
        <v>4.9960036108132044E-16</v>
      </c>
      <c r="K142" s="17">
        <f>'P1(L)'!O140+'P2(R)'!O140+'P3(L)'!O140+'P4(R)'!O140+'P5(L)'!O140+'P6(R)'!O140</f>
        <v>4.9876908270950766</v>
      </c>
      <c r="L142" s="17">
        <f>'P1(L)'!P140+'P2(R)'!P140+'P3(L)'!P140+'P4(R)'!P140+'P5(L)'!P140+'P6(R)'!P140</f>
        <v>5.2735593669694936E-16</v>
      </c>
      <c r="M142" s="17">
        <f>'P1(L)'!Q140+'P2(R)'!Q140+'P3(L)'!Q140+'P4(R)'!Q140+'P5(L)'!Q140+'P6(R)'!Q140</f>
        <v>1.9255430583342559E-16</v>
      </c>
      <c r="N142">
        <f>(0*'P1(L)'!D140+0.02*'P2(R)'!D140+0.09*'P3(L)'!D140+(0.02+0.09)*'P4(R)'!D140+2*0.09*'P5(L)'!D140+(0.02+2*0.09)*'P6(R)'!D140)*COS($C$2/2)</f>
        <v>-62.939552607088793</v>
      </c>
      <c r="O142">
        <f>(0*'P1(L)'!E140+0.02*'P2(R)'!E140+0.09*'P3(L)'!E140+(0.02+0.09)*'P4(R)'!E140+2*0.09*'P5(L)'!E140+(0.02+2*0.09)*'P6(R)'!E140)*COS($C$2/2)</f>
        <v>-2.5121479338940403E-15</v>
      </c>
      <c r="P142">
        <f>(0*'P1(L)'!F140+0.02*'P2(R)'!F140+0.09*'P3(L)'!F140+(0.02+0.09)*'P4(R)'!F140+2*0.09*'P5(L)'!F140+(0.02+2*0.09)*'P6(R)'!F140)*COS($C$2/2)</f>
        <v>-0.38929233935993179</v>
      </c>
      <c r="Q142">
        <f>(0*'P1(L)'!G140+0.02*'P2(R)'!G140+0.09*'P3(L)'!G140+(0.02+0.09)*'P4(R)'!G140+2*0.09*'P5(L)'!G140+(0.02+2*0.09)*'P6(R)'!G140)*COS($C$2/2)</f>
        <v>-9.8426233143122808</v>
      </c>
      <c r="R142" s="17">
        <f>(0*'P1(L)'!D140-0.02*'P2(R)'!D140+0.09*'P3(L)'!D140-(0.02+0.09)*'P4(R)'!D140+2*0.09*'P5(L)'!D140-(0.02+2*0.09)*'P6(R)'!D140)*SIN($C$2/2)</f>
        <v>20.45030031413031</v>
      </c>
      <c r="S142" s="17">
        <f>(0*'P1(L)'!E140-0.02*'P2(R)'!E140+0.09*'P3(L)'!E140-(0.02+0.09)*'P4(R)'!E140+2*0.09*'P5(L)'!E140-(0.02+2*0.09)*'P6(R)'!E140)*SIN($C$2/2)</f>
        <v>-12.688986271591716</v>
      </c>
      <c r="T142" s="17">
        <f>(0*'P1(L)'!F140-0.02*'P2(R)'!F140+0.09*'P3(L)'!F140-(0.02+0.09)*'P4(R)'!F140+2*0.09*'P5(L)'!F140-(0.02+2*0.09)*'P6(R)'!F140)*SIN($C$2/2)</f>
        <v>7.8504622934188746E-17</v>
      </c>
      <c r="U142" s="17">
        <f>(0*'P1(L)'!G140-0.02*'P2(R)'!G140+0.09*'P3(L)'!G140-(0.02+0.09)*'P4(R)'!G140+2*0.09*'P5(L)'!G140-(0.02+2*0.09)*'P6(R)'!G140)*SIN($C$2/2)</f>
        <v>-30.292479737076246</v>
      </c>
      <c r="V142">
        <f>-('P1(L)'!R140+'P2(R)'!R140+'P3(L)'!R140+'P4(R)'!R140+'P5(L)'!R140+'P6(R)'!R140)</f>
        <v>625.49025953267801</v>
      </c>
      <c r="W142">
        <f t="shared" si="6"/>
        <v>625.48300665383181</v>
      </c>
      <c r="X142">
        <f t="shared" si="7"/>
        <v>-73.171468260761003</v>
      </c>
      <c r="Y142">
        <f t="shared" si="8"/>
        <v>-22.531165694537652</v>
      </c>
    </row>
    <row r="143" spans="2:25">
      <c r="B143" s="17">
        <f xml:space="preserve"> -('P1(L)'!D141*SIN(Resultados!$C$2/2)+'P3(L)'!D141*SIN(Resultados!$C$2/2)+'P5(L)'!D141*SIN(Resultados!$C$2/2))+('P2(R)'!D141*SIN(Resultados!$C$2/2)+'P4(R)'!D141*SIN(Resultados!$C$2/2)+'P6(R)'!D141*SIN(Resultados!$C$2/2))-('P1(L)'!G141*COS(Resultados!$C$2/2)+'P3(L)'!G141*COS(Resultados!$C$2/2)+'P5(L)'!G141*COS(Resultados!$C$2/2))-('P2(R)'!G141*COS(Resultados!$C$2/2)+'P4(R)'!G141*COS(Resultados!$C$2/2)+'P6(R)'!G141*COS(Resultados!$C$2/2))</f>
        <v>-1.5809575870662229E-13</v>
      </c>
      <c r="C143" s="17">
        <f>-('P1(L)'!E141*SIN(Resultados!$C$2/2)+'P3(L)'!E141*SIN(Resultados!$C$2/2)+'P5(L)'!E141*SIN(Resultados!$C$2/2))+('P2(R)'!E141*SIN(Resultados!$C$2/2)+'P4(R)'!E141*SIN(Resultados!$C$2/2)+'P6(R)'!E141*SIN(Resultados!$C$2/2))</f>
        <v>4.9737991503207013E-14</v>
      </c>
      <c r="D143" s="17">
        <f>-('P1(L)'!F141*SIN(Resultados!$C$2/2)+'P3(L)'!F141*SIN(Resultados!$C$2/2)+'P5(L)'!F141*SIN(Resultados!$C$2/2))+('P2(R)'!F141*SIN(Resultados!$C$2/2)+'P4(R)'!F141*SIN(Resultados!$C$2/2)+'P6(R)'!F141*SIN(Resultados!$C$2/2))</f>
        <v>-3.7747582837255322E-15</v>
      </c>
      <c r="E143" s="17">
        <f>'P1(L)'!D141*COS(Resultados!$C$2/2)+'P3(L)'!D141*COS(Resultados!$C$2/2)+'P5(L)'!D141*COS(Resultados!$C$2/2)+'P2(R)'!D141*COS(Resultados!$C$2/2)+'P4(R)'!D141*COS(Resultados!$C$2/2)+'P6(R)'!D141*COS(Resultados!$C$2/2)-'P1(L)'!G141*SIN(Resultados!$C$2/2)-'P3(L)'!G141*SIN(Resultados!$C$2/2)-'P5(L)'!G141*SIN(Resultados!$C$2/2)+'P2(R)'!G141*SIN(Resultados!$C$2/2)+'P4(R)'!G141*SIN(Resultados!$C$2/2)+'P6(R)'!G141*SIN(Resultados!$C$2/2)</f>
        <v>-2.1671553440683056E-13</v>
      </c>
      <c r="F143" s="16">
        <f>'P1(L)'!J141+'P2(R)'!J141+'P3(L)'!J141+'P4(R)'!J141+'P5(L)'!J141+'P6(R)'!J141</f>
        <v>535.18699127099467</v>
      </c>
      <c r="G143" s="16">
        <f>'P1(L)'!K141+'P2(R)'!K141+'P3(L)'!K141+'P4(R)'!K141+'P5(L)'!K141+'P6(R)'!K141</f>
        <v>68.404588285194166</v>
      </c>
      <c r="H143" s="16">
        <f>'P1(L)'!L141+'P2(R)'!L141+'P3(L)'!L141+'P4(R)'!L141+'P5(L)'!L141+'P6(R)'!L141</f>
        <v>1.2410286765105272</v>
      </c>
      <c r="I143" s="17">
        <f>'P1(L)'!M141+'P2(R)'!M141+'P3(L)'!M141+'P4(R)'!M141+'P5(L)'!M141+'P6(R)'!M141</f>
        <v>-4.163336342344337E-16</v>
      </c>
      <c r="J143" s="17">
        <f>'P1(L)'!N141+'P2(R)'!N141+'P3(L)'!N141+'P4(R)'!N141+'P5(L)'!N141+'P6(R)'!N141</f>
        <v>1.2212453270876722E-15</v>
      </c>
      <c r="K143" s="17">
        <f>'P1(L)'!O141+'P2(R)'!O141+'P3(L)'!O141+'P4(R)'!O141+'P5(L)'!O141+'P6(R)'!O141</f>
        <v>3.8523665612701223</v>
      </c>
      <c r="L143" s="17">
        <f>'P1(L)'!P141+'P2(R)'!P141+'P3(L)'!P141+'P4(R)'!P141+'P5(L)'!P141+'P6(R)'!P141</f>
        <v>0</v>
      </c>
      <c r="M143" s="17">
        <f>'P1(L)'!Q141+'P2(R)'!Q141+'P3(L)'!Q141+'P4(R)'!Q141+'P5(L)'!Q141+'P6(R)'!Q141</f>
        <v>5.5511151231257827E-17</v>
      </c>
      <c r="N143">
        <f>(0*'P1(L)'!D141+0.02*'P2(R)'!D141+0.09*'P3(L)'!D141+(0.02+0.09)*'P4(R)'!D141+2*0.09*'P5(L)'!D141+(0.02+2*0.09)*'P6(R)'!D141)*COS($C$2/2)</f>
        <v>-61.7830101152827</v>
      </c>
      <c r="O143">
        <f>(0*'P1(L)'!E141+0.02*'P2(R)'!E141+0.09*'P3(L)'!E141+(0.02+0.09)*'P4(R)'!E141+2*0.09*'P5(L)'!E141+(0.02+2*0.09)*'P6(R)'!E141)*COS($C$2/2)</f>
        <v>-2.5121479338940403E-15</v>
      </c>
      <c r="P143">
        <f>(0*'P1(L)'!F141+0.02*'P2(R)'!F141+0.09*'P3(L)'!F141+(0.02+0.09)*'P4(R)'!F141+2*0.09*'P5(L)'!F141+(0.02+2*0.09)*'P6(R)'!F141)*COS($C$2/2)</f>
        <v>-0.40708385733034175</v>
      </c>
      <c r="Q143">
        <f>(0*'P1(L)'!G141+0.02*'P2(R)'!G141+0.09*'P3(L)'!G141+(0.02+0.09)*'P4(R)'!G141+2*0.09*'P5(L)'!G141+(0.02+2*0.09)*'P6(R)'!G141)*COS($C$2/2)</f>
        <v>-11.414520235146089</v>
      </c>
      <c r="R143" s="17">
        <f>(0*'P1(L)'!D141-0.02*'P2(R)'!D141+0.09*'P3(L)'!D141-(0.02+0.09)*'P4(R)'!D141+2*0.09*'P5(L)'!D141-(0.02+2*0.09)*'P6(R)'!D141)*SIN($C$2/2)</f>
        <v>23.716275559486341</v>
      </c>
      <c r="S143" s="17">
        <f>(0*'P1(L)'!E141-0.02*'P2(R)'!E141+0.09*'P3(L)'!E141-(0.02+0.09)*'P4(R)'!E141+2*0.09*'P5(L)'!E141-(0.02+2*0.09)*'P6(R)'!E141)*SIN($C$2/2)</f>
        <v>-11.655817558656569</v>
      </c>
      <c r="T143" s="17">
        <f>(0*'P1(L)'!F141-0.02*'P2(R)'!F141+0.09*'P3(L)'!F141-(0.02+0.09)*'P4(R)'!F141+2*0.09*'P5(L)'!F141-(0.02+2*0.09)*'P6(R)'!F141)*SIN($C$2/2)</f>
        <v>1.1775693440128312E-16</v>
      </c>
      <c r="U143" s="17">
        <f>(0*'P1(L)'!G141-0.02*'P2(R)'!G141+0.09*'P3(L)'!G141-(0.02+0.09)*'P4(R)'!G141+2*0.09*'P5(L)'!G141-(0.02+2*0.09)*'P6(R)'!G141)*SIN($C$2/2)</f>
        <v>-29.735841843305177</v>
      </c>
      <c r="V143">
        <f>-('P1(L)'!R141+'P2(R)'!R141+'P3(L)'!R141+'P4(R)'!R141+'P5(L)'!R141+'P6(R)'!R141)</f>
        <v>604.84636732165291</v>
      </c>
      <c r="W143">
        <f t="shared" si="6"/>
        <v>604.83260823269939</v>
      </c>
      <c r="X143">
        <f t="shared" si="7"/>
        <v>-73.604614207759127</v>
      </c>
      <c r="Y143">
        <f t="shared" si="8"/>
        <v>-17.675383842475405</v>
      </c>
    </row>
    <row r="144" spans="2:25">
      <c r="B144" s="17">
        <f xml:space="preserve"> -('P1(L)'!D142*SIN(Resultados!$C$2/2)+'P3(L)'!D142*SIN(Resultados!$C$2/2)+'P5(L)'!D142*SIN(Resultados!$C$2/2))+('P2(R)'!D142*SIN(Resultados!$C$2/2)+'P4(R)'!D142*SIN(Resultados!$C$2/2)+'P6(R)'!D142*SIN(Resultados!$C$2/2))-('P1(L)'!G142*COS(Resultados!$C$2/2)+'P3(L)'!G142*COS(Resultados!$C$2/2)+'P5(L)'!G142*COS(Resultados!$C$2/2))-('P2(R)'!G142*COS(Resultados!$C$2/2)+'P4(R)'!G142*COS(Resultados!$C$2/2)+'P6(R)'!G142*COS(Resultados!$C$2/2))</f>
        <v>1.9184653865522705E-13</v>
      </c>
      <c r="C144" s="17">
        <f>-('P1(L)'!E142*SIN(Resultados!$C$2/2)+'P3(L)'!E142*SIN(Resultados!$C$2/2)+'P5(L)'!E142*SIN(Resultados!$C$2/2))+('P2(R)'!E142*SIN(Resultados!$C$2/2)+'P4(R)'!E142*SIN(Resultados!$C$2/2)+'P6(R)'!E142*SIN(Resultados!$C$2/2))</f>
        <v>2.1316282072803006E-14</v>
      </c>
      <c r="D144" s="17">
        <f>-('P1(L)'!F142*SIN(Resultados!$C$2/2)+'P3(L)'!F142*SIN(Resultados!$C$2/2)+'P5(L)'!F142*SIN(Resultados!$C$2/2))+('P2(R)'!F142*SIN(Resultados!$C$2/2)+'P4(R)'!F142*SIN(Resultados!$C$2/2)+'P6(R)'!F142*SIN(Resultados!$C$2/2))</f>
        <v>3.3306690738754696E-15</v>
      </c>
      <c r="E144" s="17">
        <f>'P1(L)'!D142*COS(Resultados!$C$2/2)+'P3(L)'!D142*COS(Resultados!$C$2/2)+'P5(L)'!D142*COS(Resultados!$C$2/2)+'P2(R)'!D142*COS(Resultados!$C$2/2)+'P4(R)'!D142*COS(Resultados!$C$2/2)+'P6(R)'!D142*COS(Resultados!$C$2/2)-'P1(L)'!G142*SIN(Resultados!$C$2/2)-'P3(L)'!G142*SIN(Resultados!$C$2/2)-'P5(L)'!G142*SIN(Resultados!$C$2/2)+'P2(R)'!G142*SIN(Resultados!$C$2/2)+'P4(R)'!G142*SIN(Resultados!$C$2/2)+'P6(R)'!G142*SIN(Resultados!$C$2/2)</f>
        <v>9.5923269327613525E-14</v>
      </c>
      <c r="F144" s="16">
        <f>'P1(L)'!J142+'P2(R)'!J142+'P3(L)'!J142+'P4(R)'!J142+'P5(L)'!J142+'P6(R)'!J142</f>
        <v>520.78797491287924</v>
      </c>
      <c r="G144" s="16">
        <f>'P1(L)'!K142+'P2(R)'!K142+'P3(L)'!K142+'P4(R)'!K142+'P5(L)'!K142+'P6(R)'!K142</f>
        <v>59.167965131712059</v>
      </c>
      <c r="H144" s="16">
        <f>'P1(L)'!L142+'P2(R)'!L142+'P3(L)'!L142+'P4(R)'!L142+'P5(L)'!L142+'P6(R)'!L142</f>
        <v>1.1792006831840269</v>
      </c>
      <c r="I144" s="17">
        <f>'P1(L)'!M142+'P2(R)'!M142+'P3(L)'!M142+'P4(R)'!M142+'P5(L)'!M142+'P6(R)'!M142</f>
        <v>-2.9143354396410359E-16</v>
      </c>
      <c r="J144" s="17">
        <f>'P1(L)'!N142+'P2(R)'!N142+'P3(L)'!N142+'P4(R)'!N142+'P5(L)'!N142+'P6(R)'!N142</f>
        <v>0</v>
      </c>
      <c r="K144" s="17">
        <f>'P1(L)'!O142+'P2(R)'!O142+'P3(L)'!O142+'P4(R)'!O142+'P5(L)'!O142+'P6(R)'!O142</f>
        <v>2.6221842454351063</v>
      </c>
      <c r="L144" s="17">
        <f>'P1(L)'!P142+'P2(R)'!P142+'P3(L)'!P142+'P4(R)'!P142+'P5(L)'!P142+'P6(R)'!P142</f>
        <v>-1.1934897514720433E-15</v>
      </c>
      <c r="M144" s="17">
        <f>'P1(L)'!Q142+'P2(R)'!Q142+'P3(L)'!Q142+'P4(R)'!Q142+'P5(L)'!Q142+'P6(R)'!Q142</f>
        <v>-1.2490009027033011E-16</v>
      </c>
      <c r="N144">
        <f>(0*'P1(L)'!D142+0.02*'P2(R)'!D142+0.09*'P3(L)'!D142+(0.02+0.09)*'P4(R)'!D142+2*0.09*'P5(L)'!D142+(0.02+2*0.09)*'P6(R)'!D142)*COS($C$2/2)</f>
        <v>-60.457124687235115</v>
      </c>
      <c r="O144">
        <f>(0*'P1(L)'!E142+0.02*'P2(R)'!E142+0.09*'P3(L)'!E142+(0.02+0.09)*'P4(R)'!E142+2*0.09*'P5(L)'!E142+(0.02+2*0.09)*'P6(R)'!E142)*COS($C$2/2)</f>
        <v>1.2560739669470201E-15</v>
      </c>
      <c r="P144">
        <f>(0*'P1(L)'!F142+0.02*'P2(R)'!F142+0.09*'P3(L)'!F142+(0.02+0.09)*'P4(R)'!F142+2*0.09*'P5(L)'!F142+(0.02+2*0.09)*'P6(R)'!F142)*COS($C$2/2)</f>
        <v>-0.40708385733034347</v>
      </c>
      <c r="Q144">
        <f>(0*'P1(L)'!G142+0.02*'P2(R)'!G142+0.09*'P3(L)'!G142+(0.02+0.09)*'P4(R)'!G142+2*0.09*'P5(L)'!G142+(0.02+2*0.09)*'P6(R)'!G142)*COS($C$2/2)</f>
        <v>-12.955130749428895</v>
      </c>
      <c r="R144" s="17">
        <f>(0*'P1(L)'!D142-0.02*'P2(R)'!D142+0.09*'P3(L)'!D142-(0.02+0.09)*'P4(R)'!D142+2*0.09*'P5(L)'!D142-(0.02+2*0.09)*'P6(R)'!D142)*SIN($C$2/2)</f>
        <v>26.917246142031825</v>
      </c>
      <c r="S144" s="17">
        <f>(0*'P1(L)'!E142-0.02*'P2(R)'!E142+0.09*'P3(L)'!E142-(0.02+0.09)*'P4(R)'!E142+2*0.09*'P5(L)'!E142-(0.02+2*0.09)*'P6(R)'!E142)*SIN($C$2/2)</f>
        <v>-10.494945269412167</v>
      </c>
      <c r="T144" s="17">
        <f>(0*'P1(L)'!F142-0.02*'P2(R)'!F142+0.09*'P3(L)'!F142-(0.02+0.09)*'P4(R)'!F142+2*0.09*'P5(L)'!F142-(0.02+2*0.09)*'P6(R)'!F142)*SIN($C$2/2)</f>
        <v>-7.8504622934188746E-17</v>
      </c>
      <c r="U144" s="17">
        <f>(0*'P1(L)'!G142-0.02*'P2(R)'!G142+0.09*'P3(L)'!G142-(0.02+0.09)*'P4(R)'!G142+2*0.09*'P5(L)'!G142-(0.02+2*0.09)*'P6(R)'!G142)*SIN($C$2/2)</f>
        <v>-29.097700073954691</v>
      </c>
      <c r="V144">
        <f>-('P1(L)'!R142+'P2(R)'!R142+'P3(L)'!R142+'P4(R)'!R142+'P5(L)'!R142+'P6(R)'!R142)</f>
        <v>581.15356786324253</v>
      </c>
      <c r="W144">
        <f t="shared" si="6"/>
        <v>581.13514072777537</v>
      </c>
      <c r="X144">
        <f t="shared" si="7"/>
        <v>-73.819339293994346</v>
      </c>
      <c r="Y144">
        <f t="shared" si="8"/>
        <v>-12.675399201335033</v>
      </c>
    </row>
    <row r="145" spans="2:25">
      <c r="B145" s="17">
        <f xml:space="preserve"> -('P1(L)'!D143*SIN(Resultados!$C$2/2)+'P3(L)'!D143*SIN(Resultados!$C$2/2)+'P5(L)'!D143*SIN(Resultados!$C$2/2))+('P2(R)'!D143*SIN(Resultados!$C$2/2)+'P4(R)'!D143*SIN(Resultados!$C$2/2)+'P6(R)'!D143*SIN(Resultados!$C$2/2))-('P1(L)'!G143*COS(Resultados!$C$2/2)+'P3(L)'!G143*COS(Resultados!$C$2/2)+'P5(L)'!G143*COS(Resultados!$C$2/2))-('P2(R)'!G143*COS(Resultados!$C$2/2)+'P4(R)'!G143*COS(Resultados!$C$2/2)+'P6(R)'!G143*COS(Resultados!$C$2/2))</f>
        <v>4.9737991503207013E-14</v>
      </c>
      <c r="C145" s="17">
        <f>-('P1(L)'!E143*SIN(Resultados!$C$2/2)+'P3(L)'!E143*SIN(Resultados!$C$2/2)+'P5(L)'!E143*SIN(Resultados!$C$2/2))+('P2(R)'!E143*SIN(Resultados!$C$2/2)+'P4(R)'!E143*SIN(Resultados!$C$2/2)+'P6(R)'!E143*SIN(Resultados!$C$2/2))</f>
        <v>8.5265128291212022E-14</v>
      </c>
      <c r="D145" s="17">
        <f>-('P1(L)'!F143*SIN(Resultados!$C$2/2)+'P3(L)'!F143*SIN(Resultados!$C$2/2)+'P5(L)'!F143*SIN(Resultados!$C$2/2))+('P2(R)'!F143*SIN(Resultados!$C$2/2)+'P4(R)'!F143*SIN(Resultados!$C$2/2)+'P6(R)'!F143*SIN(Resultados!$C$2/2))</f>
        <v>-1.1102230246251565E-15</v>
      </c>
      <c r="E145" s="17">
        <f>'P1(L)'!D143*COS(Resultados!$C$2/2)+'P3(L)'!D143*COS(Resultados!$C$2/2)+'P5(L)'!D143*COS(Resultados!$C$2/2)+'P2(R)'!D143*COS(Resultados!$C$2/2)+'P4(R)'!D143*COS(Resultados!$C$2/2)+'P6(R)'!D143*COS(Resultados!$C$2/2)-'P1(L)'!G143*SIN(Resultados!$C$2/2)-'P3(L)'!G143*SIN(Resultados!$C$2/2)-'P5(L)'!G143*SIN(Resultados!$C$2/2)+'P2(R)'!G143*SIN(Resultados!$C$2/2)+'P4(R)'!G143*SIN(Resultados!$C$2/2)+'P6(R)'!G143*SIN(Resultados!$C$2/2)</f>
        <v>-4.6895820560166612E-13</v>
      </c>
      <c r="F145" s="16">
        <f>'P1(L)'!J143+'P2(R)'!J143+'P3(L)'!J143+'P4(R)'!J143+'P5(L)'!J143+'P6(R)'!J143</f>
        <v>504.01289192465737</v>
      </c>
      <c r="G145" s="16">
        <f>'P1(L)'!K143+'P2(R)'!K143+'P3(L)'!K143+'P4(R)'!K143+'P5(L)'!K143+'P6(R)'!K143</f>
        <v>49.711192049041621</v>
      </c>
      <c r="H145" s="16">
        <f>'P1(L)'!L143+'P2(R)'!L143+'P3(L)'!L143+'P4(R)'!L143+'P5(L)'!L143+'P6(R)'!L143</f>
        <v>1.06896746330685</v>
      </c>
      <c r="I145" s="17">
        <f>'P1(L)'!M143+'P2(R)'!M143+'P3(L)'!M143+'P4(R)'!M143+'P5(L)'!M143+'P6(R)'!M143</f>
        <v>-4.163336342344337E-16</v>
      </c>
      <c r="J145" s="17">
        <f>'P1(L)'!N143+'P2(R)'!N143+'P3(L)'!N143+'P4(R)'!N143+'P5(L)'!N143+'P6(R)'!N143</f>
        <v>1.7763568394002505E-15</v>
      </c>
      <c r="K145" s="17">
        <f>'P1(L)'!O143+'P2(R)'!O143+'P3(L)'!O143+'P4(R)'!O143+'P5(L)'!O143+'P6(R)'!O143</f>
        <v>1.3274350509468869</v>
      </c>
      <c r="L145" s="17">
        <f>'P1(L)'!P143+'P2(R)'!P143+'P3(L)'!P143+'P4(R)'!P143+'P5(L)'!P143+'P6(R)'!P143</f>
        <v>-9.9920072216264089E-16</v>
      </c>
      <c r="M145" s="17">
        <f>'P1(L)'!Q143+'P2(R)'!Q143+'P3(L)'!Q143+'P4(R)'!Q143+'P5(L)'!Q143+'P6(R)'!Q143</f>
        <v>-7.6327832942979512E-17</v>
      </c>
      <c r="N145">
        <f>(0*'P1(L)'!D143+0.02*'P2(R)'!D143+0.09*'P3(L)'!D143+(0.02+0.09)*'P4(R)'!D143+2*0.09*'P5(L)'!D143+(0.02+2*0.09)*'P6(R)'!D143)*COS($C$2/2)</f>
        <v>-58.965530482742921</v>
      </c>
      <c r="O145">
        <f>(0*'P1(L)'!E143+0.02*'P2(R)'!E143+0.09*'P3(L)'!E143+(0.02+0.09)*'P4(R)'!E143+2*0.09*'P5(L)'!E143+(0.02+2*0.09)*'P6(R)'!E143)*COS($C$2/2)</f>
        <v>-2.5121479338940403E-15</v>
      </c>
      <c r="P145">
        <f>(0*'P1(L)'!F143+0.02*'P2(R)'!F143+0.09*'P3(L)'!F143+(0.02+0.09)*'P4(R)'!F143+2*0.09*'P5(L)'!F143+(0.02+2*0.09)*'P6(R)'!F143)*COS($C$2/2)</f>
        <v>-0.38929233935993318</v>
      </c>
      <c r="Q145">
        <f>(0*'P1(L)'!G143+0.02*'P2(R)'!G143+0.09*'P3(L)'!G143+(0.02+0.09)*'P4(R)'!G143+2*0.09*'P5(L)'!G143+(0.02+2*0.09)*'P6(R)'!G143)*COS($C$2/2)</f>
        <v>-14.460232150827654</v>
      </c>
      <c r="R145" s="17">
        <f>(0*'P1(L)'!D143-0.02*'P2(R)'!D143+0.09*'P3(L)'!D143-(0.02+0.09)*'P4(R)'!D143+2*0.09*'P5(L)'!D143-(0.02+2*0.09)*'P6(R)'!D143)*SIN($C$2/2)</f>
        <v>30.044438423896953</v>
      </c>
      <c r="S145" s="17">
        <f>(0*'P1(L)'!E143-0.02*'P2(R)'!E143+0.09*'P3(L)'!E143-(0.02+0.09)*'P4(R)'!E143+2*0.09*'P5(L)'!E143-(0.02+2*0.09)*'P6(R)'!E143)*SIN($C$2/2)</f>
        <v>-9.2190881635875819</v>
      </c>
      <c r="T145" s="17">
        <f>(0*'P1(L)'!F143-0.02*'P2(R)'!F143+0.09*'P3(L)'!F143-(0.02+0.09)*'P4(R)'!F143+2*0.09*'P5(L)'!F143-(0.02+2*0.09)*'P6(R)'!F143)*SIN($C$2/2)</f>
        <v>9.8130778667735933E-17</v>
      </c>
      <c r="U145" s="17">
        <f>(0*'P1(L)'!G143-0.02*'P2(R)'!G143+0.09*'P3(L)'!G143-(0.02+0.09)*'P4(R)'!G143+2*0.09*'P5(L)'!G143-(0.02+2*0.09)*'P6(R)'!G143)*SIN($C$2/2)</f>
        <v>-28.37980353125776</v>
      </c>
      <c r="V145">
        <f>-('P1(L)'!R143+'P2(R)'!R143+'P3(L)'!R143+'P4(R)'!R143+'P5(L)'!R143+'P6(R)'!R143)</f>
        <v>554.81392672928905</v>
      </c>
      <c r="W145">
        <f t="shared" si="6"/>
        <v>554.79305143700583</v>
      </c>
      <c r="X145">
        <f t="shared" si="7"/>
        <v>-73.815054972930511</v>
      </c>
      <c r="Y145">
        <f t="shared" si="8"/>
        <v>-7.5544532709483896</v>
      </c>
    </row>
    <row r="146" spans="2:25">
      <c r="B146" s="17">
        <f xml:space="preserve"> -('P1(L)'!D144*SIN(Resultados!$C$2/2)+'P3(L)'!D144*SIN(Resultados!$C$2/2)+'P5(L)'!D144*SIN(Resultados!$C$2/2))+('P2(R)'!D144*SIN(Resultados!$C$2/2)+'P4(R)'!D144*SIN(Resultados!$C$2/2)+'P6(R)'!D144*SIN(Resultados!$C$2/2))-('P1(L)'!G144*COS(Resultados!$C$2/2)+'P3(L)'!G144*COS(Resultados!$C$2/2)+'P5(L)'!G144*COS(Resultados!$C$2/2))-('P2(R)'!G144*COS(Resultados!$C$2/2)+'P4(R)'!G144*COS(Resultados!$C$2/2)+'P6(R)'!G144*COS(Resultados!$C$2/2))</f>
        <v>2.7711166694643907E-13</v>
      </c>
      <c r="C146" s="17">
        <f>-('P1(L)'!E144*SIN(Resultados!$C$2/2)+'P3(L)'!E144*SIN(Resultados!$C$2/2)+'P5(L)'!E144*SIN(Resultados!$C$2/2))+('P2(R)'!E144*SIN(Resultados!$C$2/2)+'P4(R)'!E144*SIN(Resultados!$C$2/2)+'P6(R)'!E144*SIN(Resultados!$C$2/2))</f>
        <v>-1.3500311979441904E-13</v>
      </c>
      <c r="D146" s="17">
        <f>-('P1(L)'!F144*SIN(Resultados!$C$2/2)+'P3(L)'!F144*SIN(Resultados!$C$2/2)+'P5(L)'!F144*SIN(Resultados!$C$2/2))+('P2(R)'!F144*SIN(Resultados!$C$2/2)+'P4(R)'!F144*SIN(Resultados!$C$2/2)+'P6(R)'!F144*SIN(Resultados!$C$2/2))</f>
        <v>6.9944050551384862E-15</v>
      </c>
      <c r="E146" s="17">
        <f>'P1(L)'!D144*COS(Resultados!$C$2/2)+'P3(L)'!D144*COS(Resultados!$C$2/2)+'P5(L)'!D144*COS(Resultados!$C$2/2)+'P2(R)'!D144*COS(Resultados!$C$2/2)+'P4(R)'!D144*COS(Resultados!$C$2/2)+'P6(R)'!D144*COS(Resultados!$C$2/2)-'P1(L)'!G144*SIN(Resultados!$C$2/2)-'P3(L)'!G144*SIN(Resultados!$C$2/2)-'P5(L)'!G144*SIN(Resultados!$C$2/2)+'P2(R)'!G144*SIN(Resultados!$C$2/2)+'P4(R)'!G144*SIN(Resultados!$C$2/2)+'P6(R)'!G144*SIN(Resultados!$C$2/2)</f>
        <v>0</v>
      </c>
      <c r="F146" s="16">
        <f>'P1(L)'!J144+'P2(R)'!J144+'P3(L)'!J144+'P4(R)'!J144+'P5(L)'!J144+'P6(R)'!J144</f>
        <v>485.04407856522045</v>
      </c>
      <c r="G146" s="16">
        <f>'P1(L)'!K144+'P2(R)'!K144+'P3(L)'!K144+'P4(R)'!K144+'P5(L)'!K144+'P6(R)'!K144</f>
        <v>40.268093235744338</v>
      </c>
      <c r="H146" s="16">
        <f>'P1(L)'!L144+'P2(R)'!L144+'P3(L)'!L144+'P4(R)'!L144+'P5(L)'!L144+'P6(R)'!L144</f>
        <v>0.92049293592453307</v>
      </c>
      <c r="I146" s="17">
        <f>'P1(L)'!M144+'P2(R)'!M144+'P3(L)'!M144+'P4(R)'!M144+'P5(L)'!M144+'P6(R)'!M144</f>
        <v>1.1934897514720433E-15</v>
      </c>
      <c r="J146" s="17">
        <f>'P1(L)'!N144+'P2(R)'!N144+'P3(L)'!N144+'P4(R)'!N144+'P5(L)'!N144+'P6(R)'!N144</f>
        <v>1.1102230246251565E-14</v>
      </c>
      <c r="K146" s="17">
        <f>'P1(L)'!O144+'P2(R)'!O144+'P3(L)'!O144+'P4(R)'!O144+'P5(L)'!O144+'P6(R)'!O144</f>
        <v>2.4424906541753444E-15</v>
      </c>
      <c r="L146" s="17">
        <f>'P1(L)'!P144+'P2(R)'!P144+'P3(L)'!P144+'P4(R)'!P144+'P5(L)'!P144+'P6(R)'!P144</f>
        <v>1.2490009027033011E-15</v>
      </c>
      <c r="M146" s="17">
        <f>'P1(L)'!Q144+'P2(R)'!Q144+'P3(L)'!Q144+'P4(R)'!Q144+'P5(L)'!Q144+'P6(R)'!Q144</f>
        <v>-6.9388939039072284E-17</v>
      </c>
      <c r="N146">
        <f>(0*'P1(L)'!D144+0.02*'P2(R)'!D144+0.09*'P3(L)'!D144+(0.02+0.09)*'P4(R)'!D144+2*0.09*'P5(L)'!D144+(0.02+2*0.09)*'P6(R)'!D144)*COS($C$2/2)</f>
        <v>-57.312315857841263</v>
      </c>
      <c r="O146">
        <f>(0*'P1(L)'!E144+0.02*'P2(R)'!E144+0.09*'P3(L)'!E144+(0.02+0.09)*'P4(R)'!E144+2*0.09*'P5(L)'!E144+(0.02+2*0.09)*'P6(R)'!E144)*COS($C$2/2)</f>
        <v>-2.0097183471152322E-14</v>
      </c>
      <c r="P146">
        <f>(0*'P1(L)'!F144+0.02*'P2(R)'!F144+0.09*'P3(L)'!F144+(0.02+0.09)*'P4(R)'!F144+2*0.09*'P5(L)'!F144+(0.02+2*0.09)*'P6(R)'!F144)*COS($C$2/2)</f>
        <v>-0.35448687812759289</v>
      </c>
      <c r="Q146">
        <f>(0*'P1(L)'!G144+0.02*'P2(R)'!G144+0.09*'P3(L)'!G144+(0.02+0.09)*'P4(R)'!G144+2*0.09*'P5(L)'!G144+(0.02+2*0.09)*'P6(R)'!G144)*COS($C$2/2)</f>
        <v>-15.925699061019451</v>
      </c>
      <c r="R146" s="17">
        <f>(0*'P1(L)'!D144-0.02*'P2(R)'!D144+0.09*'P3(L)'!D144-(0.02+0.09)*'P4(R)'!D144+2*0.09*'P5(L)'!D144-(0.02+2*0.09)*'P6(R)'!D144)*SIN($C$2/2)</f>
        <v>33.089280988405449</v>
      </c>
      <c r="S146" s="17">
        <f>(0*'P1(L)'!E144-0.02*'P2(R)'!E144+0.09*'P3(L)'!E144-(0.02+0.09)*'P4(R)'!E144+2*0.09*'P5(L)'!E144-(0.02+2*0.09)*'P6(R)'!E144)*SIN($C$2/2)</f>
        <v>-7.842224798624482</v>
      </c>
      <c r="T146" s="17">
        <f>(0*'P1(L)'!F144-0.02*'P2(R)'!F144+0.09*'P3(L)'!F144-(0.02+0.09)*'P4(R)'!F144+2*0.09*'P5(L)'!F144-(0.02+2*0.09)*'P6(R)'!F144)*SIN($C$2/2)</f>
        <v>-1.5112139914831333E-15</v>
      </c>
      <c r="U146" s="17">
        <f>(0*'P1(L)'!G144-0.02*'P2(R)'!G144+0.09*'P3(L)'!G144-(0.02+0.09)*'P4(R)'!G144+2*0.09*'P5(L)'!G144-(0.02+2*0.09)*'P6(R)'!G144)*SIN($C$2/2)</f>
        <v>-27.584119919737553</v>
      </c>
      <c r="V146">
        <f>-('P1(L)'!R144+'P2(R)'!R144+'P3(L)'!R144+'P4(R)'!R144+'P5(L)'!R144+'P6(R)'!R144)</f>
        <v>526.25367431773827</v>
      </c>
      <c r="W146">
        <f t="shared" si="6"/>
        <v>526.23266473688932</v>
      </c>
      <c r="X146">
        <f t="shared" si="7"/>
        <v>-73.59250179698833</v>
      </c>
      <c r="Y146">
        <f t="shared" si="8"/>
        <v>-2.3370637299565864</v>
      </c>
    </row>
    <row r="147" spans="2:25">
      <c r="B147" s="17">
        <f xml:space="preserve"> -('P1(L)'!D145*SIN(Resultados!$C$2/2)+'P3(L)'!D145*SIN(Resultados!$C$2/2)+'P5(L)'!D145*SIN(Resultados!$C$2/2))+('P2(R)'!D145*SIN(Resultados!$C$2/2)+'P4(R)'!D145*SIN(Resultados!$C$2/2)+'P6(R)'!D145*SIN(Resultados!$C$2/2))-('P1(L)'!G145*COS(Resultados!$C$2/2)+'P3(L)'!G145*COS(Resultados!$C$2/2)+'P5(L)'!G145*COS(Resultados!$C$2/2))-('P2(R)'!G145*COS(Resultados!$C$2/2)+'P4(R)'!G145*COS(Resultados!$C$2/2)+'P6(R)'!G145*COS(Resultados!$C$2/2))</f>
        <v>-2.8421709430404007E-14</v>
      </c>
      <c r="C147" s="17">
        <f>-('P1(L)'!E145*SIN(Resultados!$C$2/2)+'P3(L)'!E145*SIN(Resultados!$C$2/2)+'P5(L)'!E145*SIN(Resultados!$C$2/2))+('P2(R)'!E145*SIN(Resultados!$C$2/2)+'P4(R)'!E145*SIN(Resultados!$C$2/2)+'P6(R)'!E145*SIN(Resultados!$C$2/2))</f>
        <v>-4.9737991503207013E-14</v>
      </c>
      <c r="D147" s="17">
        <f>-('P1(L)'!F145*SIN(Resultados!$C$2/2)+'P3(L)'!F145*SIN(Resultados!$C$2/2)+'P5(L)'!F145*SIN(Resultados!$C$2/2))+('P2(R)'!F145*SIN(Resultados!$C$2/2)+'P4(R)'!F145*SIN(Resultados!$C$2/2)+'P6(R)'!F145*SIN(Resultados!$C$2/2))</f>
        <v>3.3306690738754696E-16</v>
      </c>
      <c r="E147" s="17">
        <f>'P1(L)'!D145*COS(Resultados!$C$2/2)+'P3(L)'!D145*COS(Resultados!$C$2/2)+'P5(L)'!D145*COS(Resultados!$C$2/2)+'P2(R)'!D145*COS(Resultados!$C$2/2)+'P4(R)'!D145*COS(Resultados!$C$2/2)+'P6(R)'!D145*COS(Resultados!$C$2/2)-'P1(L)'!G145*SIN(Resultados!$C$2/2)-'P3(L)'!G145*SIN(Resultados!$C$2/2)-'P5(L)'!G145*SIN(Resultados!$C$2/2)+'P2(R)'!G145*SIN(Resultados!$C$2/2)+'P4(R)'!G145*SIN(Resultados!$C$2/2)+'P6(R)'!G145*SIN(Resultados!$C$2/2)</f>
        <v>3.6237679523765109E-13</v>
      </c>
      <c r="F147" s="16">
        <f>'P1(L)'!J145+'P2(R)'!J145+'P3(L)'!J145+'P4(R)'!J145+'P5(L)'!J145+'P6(R)'!J145</f>
        <v>464.09283945247319</v>
      </c>
      <c r="G147" s="16">
        <f>'P1(L)'!K145+'P2(R)'!K145+'P3(L)'!K145+'P4(R)'!K145+'P5(L)'!K145+'P6(R)'!K145</f>
        <v>31.056557305450003</v>
      </c>
      <c r="H147" s="16">
        <f>'P1(L)'!L145+'P2(R)'!L145+'P3(L)'!L145+'P4(R)'!L145+'P5(L)'!L145+'P6(R)'!L145</f>
        <v>0.74506476992781767</v>
      </c>
      <c r="I147" s="17">
        <f>'P1(L)'!M145+'P2(R)'!M145+'P3(L)'!M145+'P4(R)'!M145+'P5(L)'!M145+'P6(R)'!M145</f>
        <v>0</v>
      </c>
      <c r="J147" s="17">
        <f>'P1(L)'!N145+'P2(R)'!N145+'P3(L)'!N145+'P4(R)'!N145+'P5(L)'!N145+'P6(R)'!N145</f>
        <v>0</v>
      </c>
      <c r="K147" s="17">
        <f>'P1(L)'!O145+'P2(R)'!O145+'P3(L)'!O145+'P4(R)'!O145+'P5(L)'!O145+'P6(R)'!O145</f>
        <v>-1.3274350509468789</v>
      </c>
      <c r="L147" s="17">
        <f>'P1(L)'!P145+'P2(R)'!P145+'P3(L)'!P145+'P4(R)'!P145+'P5(L)'!P145+'P6(R)'!P145</f>
        <v>3.6082248300317588E-16</v>
      </c>
      <c r="M147" s="17">
        <f>'P1(L)'!Q145+'P2(R)'!Q145+'P3(L)'!Q145+'P4(R)'!Q145+'P5(L)'!Q145+'P6(R)'!Q145</f>
        <v>0</v>
      </c>
      <c r="N147">
        <f>(0*'P1(L)'!D145+0.02*'P2(R)'!D145+0.09*'P3(L)'!D145+(0.02+0.09)*'P4(R)'!D145+2*0.09*'P5(L)'!D145+(0.02+2*0.09)*'P6(R)'!D145)*COS($C$2/2)</f>
        <v>-55.502012158903554</v>
      </c>
      <c r="O147">
        <f>(0*'P1(L)'!E145+0.02*'P2(R)'!E145+0.09*'P3(L)'!E145+(0.02+0.09)*'P4(R)'!E145+2*0.09*'P5(L)'!E145+(0.02+2*0.09)*'P6(R)'!E145)*COS($C$2/2)</f>
        <v>2.5121479338940403E-15</v>
      </c>
      <c r="P147">
        <f>(0*'P1(L)'!F145+0.02*'P2(R)'!F145+0.09*'P3(L)'!F145+(0.02+0.09)*'P4(R)'!F145+2*0.09*'P5(L)'!F145+(0.02+2*0.09)*'P6(R)'!F145)*COS($C$2/2)</f>
        <v>-0.30418863930431383</v>
      </c>
      <c r="Q147">
        <f>(0*'P1(L)'!G145+0.02*'P2(R)'!G145+0.09*'P3(L)'!G145+(0.02+0.09)*'P4(R)'!G145+2*0.09*'P5(L)'!G145+(0.02+2*0.09)*'P6(R)'!G145)*COS($C$2/2)</f>
        <v>-17.347514737066671</v>
      </c>
      <c r="R147" s="17">
        <f>(0*'P1(L)'!D145-0.02*'P2(R)'!D145+0.09*'P3(L)'!D145-(0.02+0.09)*'P4(R)'!D145+2*0.09*'P5(L)'!D145-(0.02+2*0.09)*'P6(R)'!D145)*SIN($C$2/2)</f>
        <v>36.043428133732483</v>
      </c>
      <c r="S147" s="17">
        <f>(0*'P1(L)'!E145-0.02*'P2(R)'!E145+0.09*'P3(L)'!E145-(0.02+0.09)*'P4(R)'!E145+2*0.09*'P5(L)'!E145-(0.02+2*0.09)*'P6(R)'!E145)*SIN($C$2/2)</f>
        <v>-6.37944037767664</v>
      </c>
      <c r="T147" s="17">
        <f>(0*'P1(L)'!F145-0.02*'P2(R)'!F145+0.09*'P3(L)'!F145-(0.02+0.09)*'P4(R)'!F145+2*0.09*'P5(L)'!F145-(0.02+2*0.09)*'P6(R)'!F145)*SIN($C$2/2)</f>
        <v>-1.1775693440128312E-16</v>
      </c>
      <c r="U147" s="17">
        <f>(0*'P1(L)'!G145-0.02*'P2(R)'!G145+0.09*'P3(L)'!G145-(0.02+0.09)*'P4(R)'!G145+2*0.09*'P5(L)'!G145-(0.02+2*0.09)*'P6(R)'!G145)*SIN($C$2/2)</f>
        <v>-26.712830152866129</v>
      </c>
      <c r="V147">
        <f>-('P1(L)'!R145+'P2(R)'!R145+'P3(L)'!R145+'P4(R)'!R145+'P5(L)'!R145+'P6(R)'!R145)</f>
        <v>495.91347633421884</v>
      </c>
      <c r="W147">
        <f t="shared" si="6"/>
        <v>495.89446152785098</v>
      </c>
      <c r="X147">
        <f t="shared" si="7"/>
        <v>-73.153715535274543</v>
      </c>
      <c r="Y147">
        <f t="shared" si="8"/>
        <v>2.9511576031897135</v>
      </c>
    </row>
    <row r="148" spans="2:25">
      <c r="B148" s="17">
        <f xml:space="preserve"> -('P1(L)'!D146*SIN(Resultados!$C$2/2)+'P3(L)'!D146*SIN(Resultados!$C$2/2)+'P5(L)'!D146*SIN(Resultados!$C$2/2))+('P2(R)'!D146*SIN(Resultados!$C$2/2)+'P4(R)'!D146*SIN(Resultados!$C$2/2)+'P6(R)'!D146*SIN(Resultados!$C$2/2))-('P1(L)'!G146*COS(Resultados!$C$2/2)+'P3(L)'!G146*COS(Resultados!$C$2/2)+'P5(L)'!G146*COS(Resultados!$C$2/2))-('P2(R)'!G146*COS(Resultados!$C$2/2)+'P4(R)'!G146*COS(Resultados!$C$2/2)+'P6(R)'!G146*COS(Resultados!$C$2/2))</f>
        <v>2.1316282072803006E-14</v>
      </c>
      <c r="C148" s="17">
        <f>-('P1(L)'!E146*SIN(Resultados!$C$2/2)+'P3(L)'!E146*SIN(Resultados!$C$2/2)+'P5(L)'!E146*SIN(Resultados!$C$2/2))+('P2(R)'!E146*SIN(Resultados!$C$2/2)+'P4(R)'!E146*SIN(Resultados!$C$2/2)+'P6(R)'!E146*SIN(Resultados!$C$2/2))</f>
        <v>-2.1316282072803006E-14</v>
      </c>
      <c r="D148" s="17">
        <f>-('P1(L)'!F146*SIN(Resultados!$C$2/2)+'P3(L)'!F146*SIN(Resultados!$C$2/2)+'P5(L)'!F146*SIN(Resultados!$C$2/2))+('P2(R)'!F146*SIN(Resultados!$C$2/2)+'P4(R)'!F146*SIN(Resultados!$C$2/2)+'P6(R)'!F146*SIN(Resultados!$C$2/2))</f>
        <v>1.8318679906315083E-15</v>
      </c>
      <c r="E148" s="17">
        <f>'P1(L)'!D146*COS(Resultados!$C$2/2)+'P3(L)'!D146*COS(Resultados!$C$2/2)+'P5(L)'!D146*COS(Resultados!$C$2/2)+'P2(R)'!D146*COS(Resultados!$C$2/2)+'P4(R)'!D146*COS(Resultados!$C$2/2)+'P6(R)'!D146*COS(Resultados!$C$2/2)-'P1(L)'!G146*SIN(Resultados!$C$2/2)-'P3(L)'!G146*SIN(Resultados!$C$2/2)-'P5(L)'!G146*SIN(Resultados!$C$2/2)+'P2(R)'!G146*SIN(Resultados!$C$2/2)+'P4(R)'!G146*SIN(Resultados!$C$2/2)+'P6(R)'!G146*SIN(Resultados!$C$2/2)</f>
        <v>-2.2737367544323206E-13</v>
      </c>
      <c r="F148" s="16">
        <f>'P1(L)'!J146+'P2(R)'!J146+'P3(L)'!J146+'P4(R)'!J146+'P5(L)'!J146+'P6(R)'!J146</f>
        <v>441.39788881849398</v>
      </c>
      <c r="G148" s="16">
        <f>'P1(L)'!K146+'P2(R)'!K146+'P3(L)'!K146+'P4(R)'!K146+'P5(L)'!K146+'P6(R)'!K146</f>
        <v>22.272247940399804</v>
      </c>
      <c r="H148" s="16">
        <f>'P1(L)'!L146+'P2(R)'!L146+'P3(L)'!L146+'P4(R)'!L146+'P5(L)'!L146+'P6(R)'!L146</f>
        <v>0.55437257717434474</v>
      </c>
      <c r="I148" s="17">
        <f>'P1(L)'!M146+'P2(R)'!M146+'P3(L)'!M146+'P4(R)'!M146+'P5(L)'!M146+'P6(R)'!M146</f>
        <v>0</v>
      </c>
      <c r="J148" s="17">
        <f>'P1(L)'!N146+'P2(R)'!N146+'P3(L)'!N146+'P4(R)'!N146+'P5(L)'!N146+'P6(R)'!N146</f>
        <v>0</v>
      </c>
      <c r="K148" s="17">
        <f>'P1(L)'!O146+'P2(R)'!O146+'P3(L)'!O146+'P4(R)'!O146+'P5(L)'!O146+'P6(R)'!O146</f>
        <v>-2.6221842454350939</v>
      </c>
      <c r="L148" s="17">
        <f>'P1(L)'!P146+'P2(R)'!P146+'P3(L)'!P146+'P4(R)'!P146+'P5(L)'!P146+'P6(R)'!P146</f>
        <v>0</v>
      </c>
      <c r="M148" s="17">
        <f>'P1(L)'!Q146+'P2(R)'!Q146+'P3(L)'!Q146+'P4(R)'!Q146+'P5(L)'!Q146+'P6(R)'!Q146</f>
        <v>-7.6327832942979512E-17</v>
      </c>
      <c r="N148">
        <f>(0*'P1(L)'!D146+0.02*'P2(R)'!D146+0.09*'P3(L)'!D146+(0.02+0.09)*'P4(R)'!D146+2*0.09*'P5(L)'!D146+(0.02+2*0.09)*'P6(R)'!D146)*COS($C$2/2)</f>
        <v>-53.539581302535815</v>
      </c>
      <c r="O148">
        <f>(0*'P1(L)'!E146+0.02*'P2(R)'!E146+0.09*'P3(L)'!E146+(0.02+0.09)*'P4(R)'!E146+2*0.09*'P5(L)'!E146+(0.02+2*0.09)*'P6(R)'!E146)*COS($C$2/2)</f>
        <v>-3.7682219008410606E-15</v>
      </c>
      <c r="P148">
        <f>(0*'P1(L)'!F146+0.02*'P2(R)'!F146+0.09*'P3(L)'!F146+(0.02+0.09)*'P4(R)'!F146+2*0.09*'P5(L)'!F146+(0.02+2*0.09)*'P6(R)'!F146)*COS($C$2/2)</f>
        <v>-0.24059589728439651</v>
      </c>
      <c r="Q148">
        <f>(0*'P1(L)'!G146+0.02*'P2(R)'!G146+0.09*'P3(L)'!G146+(0.02+0.09)*'P4(R)'!G146+2*0.09*'P5(L)'!G146+(0.02+2*0.09)*'P6(R)'!G146)*COS($C$2/2)</f>
        <v>-18.721782081030604</v>
      </c>
      <c r="R148" s="17">
        <f>(0*'P1(L)'!D146-0.02*'P2(R)'!D146+0.09*'P3(L)'!D146-(0.02+0.09)*'P4(R)'!D146+2*0.09*'P5(L)'!D146-(0.02+2*0.09)*'P6(R)'!D146)*SIN($C$2/2)</f>
        <v>38.898782747892923</v>
      </c>
      <c r="S148" s="17">
        <f>(0*'P1(L)'!E146-0.02*'P2(R)'!E146+0.09*'P3(L)'!E146-(0.02+0.09)*'P4(R)'!E146+2*0.09*'P5(L)'!E146-(0.02+2*0.09)*'P6(R)'!E146)*SIN($C$2/2)</f>
        <v>-4.8467614729672297</v>
      </c>
      <c r="T148" s="17">
        <f>(0*'P1(L)'!F146-0.02*'P2(R)'!F146+0.09*'P3(L)'!F146-(0.02+0.09)*'P4(R)'!F146+2*0.09*'P5(L)'!F146-(0.02+2*0.09)*'P6(R)'!F146)*SIN($C$2/2)</f>
        <v>-4.9065389333867966E-17</v>
      </c>
      <c r="U148" s="17">
        <f>(0*'P1(L)'!G146-0.02*'P2(R)'!G146+0.09*'P3(L)'!G146-(0.02+0.09)*'P4(R)'!G146+2*0.09*'P5(L)'!G146-(0.02+2*0.09)*'P6(R)'!G146)*SIN($C$2/2)</f>
        <v>-25.768322375331703</v>
      </c>
      <c r="V148">
        <f>-('P1(L)'!R146+'P2(R)'!R146+'P3(L)'!R146+'P4(R)'!R146+'P5(L)'!R146+'P6(R)'!R146)</f>
        <v>464.23981876538124</v>
      </c>
      <c r="W148">
        <f t="shared" si="6"/>
        <v>464.22450933606808</v>
      </c>
      <c r="X148">
        <f t="shared" si="7"/>
        <v>-72.501959280850826</v>
      </c>
      <c r="Y148">
        <f t="shared" si="8"/>
        <v>8.2836988995939898</v>
      </c>
    </row>
    <row r="149" spans="2:25">
      <c r="B149" s="17">
        <f xml:space="preserve"> -('P1(L)'!D147*SIN(Resultados!$C$2/2)+'P3(L)'!D147*SIN(Resultados!$C$2/2)+'P5(L)'!D147*SIN(Resultados!$C$2/2))+('P2(R)'!D147*SIN(Resultados!$C$2/2)+'P4(R)'!D147*SIN(Resultados!$C$2/2)+'P6(R)'!D147*SIN(Resultados!$C$2/2))-('P1(L)'!G147*COS(Resultados!$C$2/2)+'P3(L)'!G147*COS(Resultados!$C$2/2)+'P5(L)'!G147*COS(Resultados!$C$2/2))-('P2(R)'!G147*COS(Resultados!$C$2/2)+'P4(R)'!G147*COS(Resultados!$C$2/2)+'P6(R)'!G147*COS(Resultados!$C$2/2))</f>
        <v>-5.4001247917767614E-13</v>
      </c>
      <c r="C149" s="17">
        <f>-('P1(L)'!E147*SIN(Resultados!$C$2/2)+'P3(L)'!E147*SIN(Resultados!$C$2/2)+'P5(L)'!E147*SIN(Resultados!$C$2/2))+('P2(R)'!E147*SIN(Resultados!$C$2/2)+'P4(R)'!E147*SIN(Resultados!$C$2/2)+'P6(R)'!E147*SIN(Resultados!$C$2/2))</f>
        <v>-2.8421709430404007E-14</v>
      </c>
      <c r="D149" s="17">
        <f>-('P1(L)'!F147*SIN(Resultados!$C$2/2)+'P3(L)'!F147*SIN(Resultados!$C$2/2)+'P5(L)'!F147*SIN(Resultados!$C$2/2))+('P2(R)'!F147*SIN(Resultados!$C$2/2)+'P4(R)'!F147*SIN(Resultados!$C$2/2)+'P6(R)'!F147*SIN(Resultados!$C$2/2))</f>
        <v>-1.2739809207573671E-14</v>
      </c>
      <c r="E149" s="17">
        <f>'P1(L)'!D147*COS(Resultados!$C$2/2)+'P3(L)'!D147*COS(Resultados!$C$2/2)+'P5(L)'!D147*COS(Resultados!$C$2/2)+'P2(R)'!D147*COS(Resultados!$C$2/2)+'P4(R)'!D147*COS(Resultados!$C$2/2)+'P6(R)'!D147*COS(Resultados!$C$2/2)-'P1(L)'!G147*SIN(Resultados!$C$2/2)-'P3(L)'!G147*SIN(Resultados!$C$2/2)-'P5(L)'!G147*SIN(Resultados!$C$2/2)+'P2(R)'!G147*SIN(Resultados!$C$2/2)+'P4(R)'!G147*SIN(Resultados!$C$2/2)+'P6(R)'!G147*SIN(Resultados!$C$2/2)</f>
        <v>3.1974423109204508E-13</v>
      </c>
      <c r="F149" s="16">
        <f>'P1(L)'!J147+'P2(R)'!J147+'P3(L)'!J147+'P4(R)'!J147+'P5(L)'!J147+'P6(R)'!J147</f>
        <v>417.22272184717826</v>
      </c>
      <c r="G149" s="16">
        <f>'P1(L)'!K147+'P2(R)'!K147+'P3(L)'!K147+'P4(R)'!K147+'P5(L)'!K147+'P6(R)'!K147</f>
        <v>14.08317194610267</v>
      </c>
      <c r="H149" s="16">
        <f>'P1(L)'!L147+'P2(R)'!L147+'P3(L)'!L147+'P4(R)'!L147+'P5(L)'!L147+'P6(R)'!L147</f>
        <v>0.35983026143225272</v>
      </c>
      <c r="I149" s="17">
        <f>'P1(L)'!M147+'P2(R)'!M147+'P3(L)'!M147+'P4(R)'!M147+'P5(L)'!M147+'P6(R)'!M147</f>
        <v>-4.9960036108132044E-16</v>
      </c>
      <c r="J149" s="17">
        <f>'P1(L)'!N147+'P2(R)'!N147+'P3(L)'!N147+'P4(R)'!N147+'P5(L)'!N147+'P6(R)'!N147</f>
        <v>-8.8817841970012523E-15</v>
      </c>
      <c r="K149" s="17">
        <f>'P1(L)'!O147+'P2(R)'!O147+'P3(L)'!O147+'P4(R)'!O147+'P5(L)'!O147+'P6(R)'!O147</f>
        <v>-3.8523665612701139</v>
      </c>
      <c r="L149" s="17">
        <f>'P1(L)'!P147+'P2(R)'!P147+'P3(L)'!P147+'P4(R)'!P147+'P5(L)'!P147+'P6(R)'!P147</f>
        <v>9.1593399531575415E-16</v>
      </c>
      <c r="M149" s="17">
        <f>'P1(L)'!Q147+'P2(R)'!Q147+'P3(L)'!Q147+'P4(R)'!Q147+'P5(L)'!Q147+'P6(R)'!Q147</f>
        <v>0</v>
      </c>
      <c r="N149">
        <f>(0*'P1(L)'!D147+0.02*'P2(R)'!D147+0.09*'P3(L)'!D147+(0.02+0.09)*'P4(R)'!D147+2*0.09*'P5(L)'!D147+(0.02+2*0.09)*'P6(R)'!D147)*COS($C$2/2)</f>
        <v>-51.430402175308551</v>
      </c>
      <c r="O149">
        <f>(0*'P1(L)'!E147+0.02*'P2(R)'!E147+0.09*'P3(L)'!E147+(0.02+0.09)*'P4(R)'!E147+2*0.09*'P5(L)'!E147+(0.02+2*0.09)*'P6(R)'!E147)*COS($C$2/2)</f>
        <v>2.2609331405046364E-14</v>
      </c>
      <c r="P149">
        <f>(0*'P1(L)'!F147+0.02*'P2(R)'!F147+0.09*'P3(L)'!F147+(0.02+0.09)*'P4(R)'!F147+2*0.09*'P5(L)'!F147+(0.02+2*0.09)*'P6(R)'!F147)*COS($C$2/2)</f>
        <v>-0.16648796004594721</v>
      </c>
      <c r="Q149">
        <f>(0*'P1(L)'!G147+0.02*'P2(R)'!G147+0.09*'P3(L)'!G147+(0.02+0.09)*'P4(R)'!G147+2*0.09*'P5(L)'!G147+(0.02+2*0.09)*'P6(R)'!G147)*COS($C$2/2)</f>
        <v>-20.044734321645493</v>
      </c>
      <c r="R149" s="17">
        <f>(0*'P1(L)'!D147-0.02*'P2(R)'!D147+0.09*'P3(L)'!D147-(0.02+0.09)*'P4(R)'!D147+2*0.09*'P5(L)'!D147-(0.02+2*0.09)*'P6(R)'!D147)*SIN($C$2/2)</f>
        <v>41.647518502362637</v>
      </c>
      <c r="S149" s="17">
        <f>(0*'P1(L)'!E147-0.02*'P2(R)'!E147+0.09*'P3(L)'!E147-(0.02+0.09)*'P4(R)'!E147+2*0.09*'P5(L)'!E147-(0.02+2*0.09)*'P6(R)'!E147)*SIN($C$2/2)</f>
        <v>-3.2609804353099783</v>
      </c>
      <c r="T149" s="17">
        <f>(0*'P1(L)'!F147-0.02*'P2(R)'!F147+0.09*'P3(L)'!F147-(0.02+0.09)*'P4(R)'!F147+2*0.09*'P5(L)'!F147-(0.02+2*0.09)*'P6(R)'!F147)*SIN($C$2/2)</f>
        <v>1.8252324832198883E-15</v>
      </c>
      <c r="U149" s="17">
        <f>(0*'P1(L)'!G147-0.02*'P2(R)'!G147+0.09*'P3(L)'!G147-(0.02+0.09)*'P4(R)'!G147+2*0.09*'P5(L)'!G147-(0.02+2*0.09)*'P6(R)'!G147)*SIN($C$2/2)</f>
        <v>-24.753185417300656</v>
      </c>
      <c r="V149">
        <f>-('P1(L)'!R147+'P2(R)'!R147+'P3(L)'!R147+'P4(R)'!R147+'P5(L)'!R147+'P6(R)'!R147)</f>
        <v>431.67619697196682</v>
      </c>
      <c r="W149">
        <f t="shared" si="6"/>
        <v>431.66572405471317</v>
      </c>
      <c r="X149">
        <f t="shared" si="7"/>
        <v>-71.641624456999978</v>
      </c>
      <c r="Y149">
        <f t="shared" si="8"/>
        <v>13.633352649751998</v>
      </c>
    </row>
    <row r="150" spans="2:25">
      <c r="B150" s="17">
        <f xml:space="preserve"> -('P1(L)'!D148*SIN(Resultados!$C$2/2)+'P3(L)'!D148*SIN(Resultados!$C$2/2)+'P5(L)'!D148*SIN(Resultados!$C$2/2))+('P2(R)'!D148*SIN(Resultados!$C$2/2)+'P4(R)'!D148*SIN(Resultados!$C$2/2)+'P6(R)'!D148*SIN(Resultados!$C$2/2))-('P1(L)'!G148*COS(Resultados!$C$2/2)+'P3(L)'!G148*COS(Resultados!$C$2/2)+'P5(L)'!G148*COS(Resultados!$C$2/2))-('P2(R)'!G148*COS(Resultados!$C$2/2)+'P4(R)'!G148*COS(Resultados!$C$2/2)+'P6(R)'!G148*COS(Resultados!$C$2/2))</f>
        <v>-4.6895820560166612E-13</v>
      </c>
      <c r="C150" s="17">
        <f>-('P1(L)'!E148*SIN(Resultados!$C$2/2)+'P3(L)'!E148*SIN(Resultados!$C$2/2)+'P5(L)'!E148*SIN(Resultados!$C$2/2))+('P2(R)'!E148*SIN(Resultados!$C$2/2)+'P4(R)'!E148*SIN(Resultados!$C$2/2)+'P6(R)'!E148*SIN(Resultados!$C$2/2))</f>
        <v>8.8817841970012523E-14</v>
      </c>
      <c r="D150" s="17">
        <f>-('P1(L)'!F148*SIN(Resultados!$C$2/2)+'P3(L)'!F148*SIN(Resultados!$C$2/2)+'P5(L)'!F148*SIN(Resultados!$C$2/2))+('P2(R)'!F148*SIN(Resultados!$C$2/2)+'P4(R)'!F148*SIN(Resultados!$C$2/2)+'P6(R)'!F148*SIN(Resultados!$C$2/2))</f>
        <v>-8.5487172896137054E-15</v>
      </c>
      <c r="E150" s="17">
        <f>'P1(L)'!D148*COS(Resultados!$C$2/2)+'P3(L)'!D148*COS(Resultados!$C$2/2)+'P5(L)'!D148*COS(Resultados!$C$2/2)+'P2(R)'!D148*COS(Resultados!$C$2/2)+'P4(R)'!D148*COS(Resultados!$C$2/2)+'P6(R)'!D148*COS(Resultados!$C$2/2)-'P1(L)'!G148*SIN(Resultados!$C$2/2)-'P3(L)'!G148*SIN(Resultados!$C$2/2)-'P5(L)'!G148*SIN(Resultados!$C$2/2)+'P2(R)'!G148*SIN(Resultados!$C$2/2)+'P4(R)'!G148*SIN(Resultados!$C$2/2)+'P6(R)'!G148*SIN(Resultados!$C$2/2)</f>
        <v>1.2789769243681803E-13</v>
      </c>
      <c r="F150" s="16">
        <f>'P1(L)'!J148+'P2(R)'!J148+'P3(L)'!J148+'P4(R)'!J148+'P5(L)'!J148+'P6(R)'!J148</f>
        <v>391.85406172296626</v>
      </c>
      <c r="G150" s="16">
        <f>'P1(L)'!K148+'P2(R)'!K148+'P3(L)'!K148+'P4(R)'!K148+'P5(L)'!K148+'P6(R)'!K148</f>
        <v>6.6254115613296198</v>
      </c>
      <c r="H150" s="16">
        <f>'P1(L)'!L148+'P2(R)'!L148+'P3(L)'!L148+'P4(R)'!L148+'P5(L)'!L148+'P6(R)'!L148</f>
        <v>0.17198006556056303</v>
      </c>
      <c r="I150" s="17">
        <f>'P1(L)'!M148+'P2(R)'!M148+'P3(L)'!M148+'P4(R)'!M148+'P5(L)'!M148+'P6(R)'!M148</f>
        <v>-8.3266726846886741E-16</v>
      </c>
      <c r="J150" s="17">
        <f>'P1(L)'!N148+'P2(R)'!N148+'P3(L)'!N148+'P4(R)'!N148+'P5(L)'!N148+'P6(R)'!N148</f>
        <v>-7.1054273576010019E-15</v>
      </c>
      <c r="K150" s="17">
        <f>'P1(L)'!O148+'P2(R)'!O148+'P3(L)'!O148+'P4(R)'!O148+'P5(L)'!O148+'P6(R)'!O148</f>
        <v>-4.9876908270950784</v>
      </c>
      <c r="L150" s="17">
        <f>'P1(L)'!P148+'P2(R)'!P148+'P3(L)'!P148+'P4(R)'!P148+'P5(L)'!P148+'P6(R)'!P148</f>
        <v>0</v>
      </c>
      <c r="M150" s="17">
        <f>'P1(L)'!Q148+'P2(R)'!Q148+'P3(L)'!Q148+'P4(R)'!Q148+'P5(L)'!Q148+'P6(R)'!Q148</f>
        <v>1.5959455978986625E-16</v>
      </c>
      <c r="N150">
        <f>(0*'P1(L)'!D148+0.02*'P2(R)'!D148+0.09*'P3(L)'!D148+(0.02+0.09)*'P4(R)'!D148+2*0.09*'P5(L)'!D148+(0.02+2*0.09)*'P6(R)'!D148)*COS($C$2/2)</f>
        <v>-49.180255890602133</v>
      </c>
      <c r="O150">
        <f>(0*'P1(L)'!E148+0.02*'P2(R)'!E148+0.09*'P3(L)'!E148+(0.02+0.09)*'P4(R)'!E148+2*0.09*'P5(L)'!E148+(0.02+2*0.09)*'P6(R)'!E148)*COS($C$2/2)</f>
        <v>2.6377553305887423E-14</v>
      </c>
      <c r="P150">
        <f>(0*'P1(L)'!F148+0.02*'P2(R)'!F148+0.09*'P3(L)'!F148+(0.02+0.09)*'P4(R)'!F148+2*0.09*'P5(L)'!F148+(0.02+2*0.09)*'P6(R)'!F148)*COS($C$2/2)</f>
        <v>-8.5103700055619555E-2</v>
      </c>
      <c r="Q150">
        <f>(0*'P1(L)'!G148+0.02*'P2(R)'!G148+0.09*'P3(L)'!G148+(0.02+0.09)*'P4(R)'!G148+2*0.09*'P5(L)'!G148+(0.02+2*0.09)*'P6(R)'!G148)*COS($C$2/2)</f>
        <v>-21.312745338777209</v>
      </c>
      <c r="R150" s="17">
        <f>(0*'P1(L)'!D148-0.02*'P2(R)'!D148+0.09*'P3(L)'!D148-(0.02+0.09)*'P4(R)'!D148+2*0.09*'P5(L)'!D148-(0.02+2*0.09)*'P6(R)'!D148)*SIN($C$2/2)</f>
        <v>44.282101303500873</v>
      </c>
      <c r="S150" s="17">
        <f>(0*'P1(L)'!E148-0.02*'P2(R)'!E148+0.09*'P3(L)'!E148-(0.02+0.09)*'P4(R)'!E148+2*0.09*'P5(L)'!E148-(0.02+2*0.09)*'P6(R)'!E148)*SIN($C$2/2)</f>
        <v>-1.6394714135994175</v>
      </c>
      <c r="T150" s="17">
        <f>(0*'P1(L)'!F148-0.02*'P2(R)'!F148+0.09*'P3(L)'!F148-(0.02+0.09)*'P4(R)'!F148+2*0.09*'P5(L)'!F148-(0.02+2*0.09)*'P6(R)'!F148)*SIN($C$2/2)</f>
        <v>1.6289709258844166E-15</v>
      </c>
      <c r="U150" s="17">
        <f>(0*'P1(L)'!G148-0.02*'P2(R)'!G148+0.09*'P3(L)'!G148-(0.02+0.09)*'P4(R)'!G148+2*0.09*'P5(L)'!G148-(0.02+2*0.09)*'P6(R)'!G148)*SIN($C$2/2)</f>
        <v>-23.670201698613578</v>
      </c>
      <c r="V150">
        <f>-('P1(L)'!R148+'P2(R)'!R148+'P3(L)'!R148+'P4(R)'!R148+'P5(L)'!R148+'P6(R)'!R148)</f>
        <v>398.65661116061335</v>
      </c>
      <c r="W150">
        <f t="shared" si="6"/>
        <v>398.65145334985641</v>
      </c>
      <c r="X150">
        <f t="shared" si="7"/>
        <v>-70.578104929434929</v>
      </c>
      <c r="Y150">
        <f t="shared" si="8"/>
        <v>18.972428191287879</v>
      </c>
    </row>
    <row r="151" spans="2:25">
      <c r="B151" s="17">
        <f xml:space="preserve"> -('P1(L)'!D149*SIN(Resultados!$C$2/2)+'P3(L)'!D149*SIN(Resultados!$C$2/2)+'P5(L)'!D149*SIN(Resultados!$C$2/2))+('P2(R)'!D149*SIN(Resultados!$C$2/2)+'P4(R)'!D149*SIN(Resultados!$C$2/2)+'P6(R)'!D149*SIN(Resultados!$C$2/2))-('P1(L)'!G149*COS(Resultados!$C$2/2)+'P3(L)'!G149*COS(Resultados!$C$2/2)+'P5(L)'!G149*COS(Resultados!$C$2/2))-('P2(R)'!G149*COS(Resultados!$C$2/2)+'P4(R)'!G149*COS(Resultados!$C$2/2)+'P6(R)'!G149*COS(Resultados!$C$2/2))</f>
        <v>6.3948846218409017E-13</v>
      </c>
      <c r="C151" s="17">
        <f>-('P1(L)'!E149*SIN(Resultados!$C$2/2)+'P3(L)'!E149*SIN(Resultados!$C$2/2)+'P5(L)'!E149*SIN(Resultados!$C$2/2))+('P2(R)'!E149*SIN(Resultados!$C$2/2)+'P4(R)'!E149*SIN(Resultados!$C$2/2)+'P6(R)'!E149*SIN(Resultados!$C$2/2))</f>
        <v>-1.0658141036401503E-14</v>
      </c>
      <c r="D151" s="17">
        <f>-('P1(L)'!F149*SIN(Resultados!$C$2/2)+'P3(L)'!F149*SIN(Resultados!$C$2/2)+'P5(L)'!F149*SIN(Resultados!$C$2/2))+('P2(R)'!F149*SIN(Resultados!$C$2/2)+'P4(R)'!F149*SIN(Resultados!$C$2/2)+'P6(R)'!F149*SIN(Resultados!$C$2/2))</f>
        <v>1.2323475573339238E-14</v>
      </c>
      <c r="E151" s="17">
        <f>'P1(L)'!D149*COS(Resultados!$C$2/2)+'P3(L)'!D149*COS(Resultados!$C$2/2)+'P5(L)'!D149*COS(Resultados!$C$2/2)+'P2(R)'!D149*COS(Resultados!$C$2/2)+'P4(R)'!D149*COS(Resultados!$C$2/2)+'P6(R)'!D149*COS(Resultados!$C$2/2)-'P1(L)'!G149*SIN(Resultados!$C$2/2)-'P3(L)'!G149*SIN(Resultados!$C$2/2)-'P5(L)'!G149*SIN(Resultados!$C$2/2)+'P2(R)'!G149*SIN(Resultados!$C$2/2)+'P4(R)'!G149*SIN(Resultados!$C$2/2)+'P6(R)'!G149*SIN(Resultados!$C$2/2)</f>
        <v>-3.5527136788005009E-13</v>
      </c>
      <c r="F151" s="16">
        <f>'P1(L)'!J149+'P2(R)'!J149+'P3(L)'!J149+'P4(R)'!J149+'P5(L)'!J149+'P6(R)'!J149</f>
        <v>365.59995999999995</v>
      </c>
      <c r="G151" s="16">
        <f>'P1(L)'!K149+'P2(R)'!K149+'P3(L)'!K149+'P4(R)'!K149+'P5(L)'!K149+'P6(R)'!K149</f>
        <v>7.2357150675708394E-15</v>
      </c>
      <c r="H151" s="16">
        <f>'P1(L)'!L149+'P2(R)'!L149+'P3(L)'!L149+'P4(R)'!L149+'P5(L)'!L149+'P6(R)'!L149</f>
        <v>1.8883333759184226E-16</v>
      </c>
      <c r="I151" s="17">
        <f>'P1(L)'!M149+'P2(R)'!M149+'P3(L)'!M149+'P4(R)'!M149+'P5(L)'!M149+'P6(R)'!M149</f>
        <v>9.9920072216264089E-16</v>
      </c>
      <c r="J151" s="17">
        <f>'P1(L)'!N149+'P2(R)'!N149+'P3(L)'!N149+'P4(R)'!N149+'P5(L)'!N149+'P6(R)'!N149</f>
        <v>3.5527136788005009E-15</v>
      </c>
      <c r="K151" s="17">
        <f>'P1(L)'!O149+'P2(R)'!O149+'P3(L)'!O149+'P4(R)'!O149+'P5(L)'!O149+'P6(R)'!O149</f>
        <v>-6.000201591560117</v>
      </c>
      <c r="L151" s="17">
        <f>'P1(L)'!P149+'P2(R)'!P149+'P3(L)'!P149+'P4(R)'!P149+'P5(L)'!P149+'P6(R)'!P149</f>
        <v>0</v>
      </c>
      <c r="M151" s="17">
        <f>'P1(L)'!Q149+'P2(R)'!Q149+'P3(L)'!Q149+'P4(R)'!Q149+'P5(L)'!Q149+'P6(R)'!Q149</f>
        <v>-1.0408340855860843E-16</v>
      </c>
      <c r="N151">
        <f>(0*'P1(L)'!D149+0.02*'P2(R)'!D149+0.09*'P3(L)'!D149+(0.02+0.09)*'P4(R)'!D149+2*0.09*'P5(L)'!D149+(0.02+2*0.09)*'P6(R)'!D149)*COS($C$2/2)</f>
        <v>-46.795309942977291</v>
      </c>
      <c r="O151">
        <f>(0*'P1(L)'!E149+0.02*'P2(R)'!E149+0.09*'P3(L)'!E149+(0.02+0.09)*'P4(R)'!E149+2*0.09*'P5(L)'!E149+(0.02+2*0.09)*'P6(R)'!E149)*COS($C$2/2)</f>
        <v>-3.0773812190201994E-14</v>
      </c>
      <c r="P151">
        <f>(0*'P1(L)'!F149+0.02*'P2(R)'!F149+0.09*'P3(L)'!F149+(0.02+0.09)*'P4(R)'!F149+2*0.09*'P5(L)'!F149+(0.02+2*0.09)*'P6(R)'!F149)*COS($C$2/2)</f>
        <v>-1.5700924586837752E-16</v>
      </c>
      <c r="Q151">
        <f>(0*'P1(L)'!G149+0.02*'P2(R)'!G149+0.09*'P3(L)'!G149+(0.02+0.09)*'P4(R)'!G149+2*0.09*'P5(L)'!G149+(0.02+2*0.09)*'P6(R)'!G149)*COS($C$2/2)</f>
        <v>-22.522339602366159</v>
      </c>
      <c r="R151" s="17">
        <f>(0*'P1(L)'!D149-0.02*'P2(R)'!D149+0.09*'P3(L)'!D149-(0.02+0.09)*'P4(R)'!D149+2*0.09*'P5(L)'!D149-(0.02+2*0.09)*'P6(R)'!D149)*SIN($C$2/2)</f>
        <v>46.795309942977191</v>
      </c>
      <c r="S151" s="17">
        <f>(0*'P1(L)'!E149-0.02*'P2(R)'!E149+0.09*'P3(L)'!E149-(0.02+0.09)*'P4(R)'!E149+2*0.09*'P5(L)'!E149-(0.02+2*0.09)*'P6(R)'!E149)*SIN($C$2/2)</f>
        <v>-6.2803698347350997E-16</v>
      </c>
      <c r="T151" s="17">
        <f>(0*'P1(L)'!F149-0.02*'P2(R)'!F149+0.09*'P3(L)'!F149-(0.02+0.09)*'P4(R)'!F149+2*0.09*'P5(L)'!F149-(0.02+2*0.09)*'P6(R)'!F149)*SIN($C$2/2)</f>
        <v>-1.6485970816179637E-15</v>
      </c>
      <c r="U151" s="17">
        <f>(0*'P1(L)'!G149-0.02*'P2(R)'!G149+0.09*'P3(L)'!G149-(0.02+0.09)*'P4(R)'!G149+2*0.09*'P5(L)'!G149-(0.02+2*0.09)*'P6(R)'!G149)*SIN($C$2/2)</f>
        <v>-22.522339602366117</v>
      </c>
      <c r="V151">
        <f>-('P1(L)'!R149+'P2(R)'!R149+'P3(L)'!R149+'P4(R)'!R149+'P5(L)'!R149+'P6(R)'!R149)</f>
        <v>365.59995999999995</v>
      </c>
      <c r="W151">
        <f t="shared" si="6"/>
        <v>365.59995999999995</v>
      </c>
      <c r="X151">
        <f t="shared" si="7"/>
        <v>-69.317649545343471</v>
      </c>
      <c r="Y151">
        <f t="shared" si="8"/>
        <v>24.272970340611074</v>
      </c>
    </row>
    <row r="152" spans="2:25">
      <c r="B152" s="17">
        <f xml:space="preserve"> -('P1(L)'!D150*SIN(Resultados!$C$2/2)+'P3(L)'!D150*SIN(Resultados!$C$2/2)+'P5(L)'!D150*SIN(Resultados!$C$2/2))+('P2(R)'!D150*SIN(Resultados!$C$2/2)+'P4(R)'!D150*SIN(Resultados!$C$2/2)+'P6(R)'!D150*SIN(Resultados!$C$2/2))-('P1(L)'!G150*COS(Resultados!$C$2/2)+'P3(L)'!G150*COS(Resultados!$C$2/2)+'P5(L)'!G150*COS(Resultados!$C$2/2))-('P2(R)'!G150*COS(Resultados!$C$2/2)+'P4(R)'!G150*COS(Resultados!$C$2/2)+'P6(R)'!G150*COS(Resultados!$C$2/2))</f>
        <v>1.4210854715202004E-14</v>
      </c>
      <c r="C152" s="17">
        <f>-('P1(L)'!E150*SIN(Resultados!$C$2/2)+'P3(L)'!E150*SIN(Resultados!$C$2/2)+'P5(L)'!E150*SIN(Resultados!$C$2/2))+('P2(R)'!E150*SIN(Resultados!$C$2/2)+'P4(R)'!E150*SIN(Resultados!$C$2/2)+'P6(R)'!E150*SIN(Resultados!$C$2/2))</f>
        <v>8.5265128291212022E-14</v>
      </c>
      <c r="D152" s="17">
        <f>-('P1(L)'!F150*SIN(Resultados!$C$2/2)+'P3(L)'!F150*SIN(Resultados!$C$2/2)+'P5(L)'!F150*SIN(Resultados!$C$2/2))+('P2(R)'!F150*SIN(Resultados!$C$2/2)+'P4(R)'!F150*SIN(Resultados!$C$2/2)+'P6(R)'!F150*SIN(Resultados!$C$2/2))</f>
        <v>1.1102230246251565E-16</v>
      </c>
      <c r="E152" s="17">
        <f>'P1(L)'!D150*COS(Resultados!$C$2/2)+'P3(L)'!D150*COS(Resultados!$C$2/2)+'P5(L)'!D150*COS(Resultados!$C$2/2)+'P2(R)'!D150*COS(Resultados!$C$2/2)+'P4(R)'!D150*COS(Resultados!$C$2/2)+'P6(R)'!D150*COS(Resultados!$C$2/2)-'P1(L)'!G150*SIN(Resultados!$C$2/2)-'P3(L)'!G150*SIN(Resultados!$C$2/2)-'P5(L)'!G150*SIN(Resultados!$C$2/2)+'P2(R)'!G150*SIN(Resultados!$C$2/2)+'P4(R)'!G150*SIN(Resultados!$C$2/2)+'P6(R)'!G150*SIN(Resultados!$C$2/2)</f>
        <v>-1.4210854715202004E-13</v>
      </c>
      <c r="F152" s="16">
        <f>'P1(L)'!J150+'P2(R)'!J150+'P3(L)'!J150+'P4(R)'!J150+'P5(L)'!J150+'P6(R)'!J150</f>
        <v>338.78692012601709</v>
      </c>
      <c r="G152" s="16">
        <f>'P1(L)'!K150+'P2(R)'!K150+'P3(L)'!K150+'P4(R)'!K150+'P5(L)'!K150+'P6(R)'!K150</f>
        <v>-5.728532673639017</v>
      </c>
      <c r="H152" s="16">
        <f>'P1(L)'!L150+'P2(R)'!L150+'P3(L)'!L150+'P4(R)'!L150+'P5(L)'!L150+'P6(R)'!L150</f>
        <v>-0.14868082291492726</v>
      </c>
      <c r="I152" s="17">
        <f>'P1(L)'!M150+'P2(R)'!M150+'P3(L)'!M150+'P4(R)'!M150+'P5(L)'!M150+'P6(R)'!M150</f>
        <v>0</v>
      </c>
      <c r="J152" s="17">
        <f>'P1(L)'!N150+'P2(R)'!N150+'P3(L)'!N150+'P4(R)'!N150+'P5(L)'!N150+'P6(R)'!N150</f>
        <v>0</v>
      </c>
      <c r="K152" s="17">
        <f>'P1(L)'!O150+'P2(R)'!O150+'P3(L)'!O150+'P4(R)'!O150+'P5(L)'!O150+'P6(R)'!O150</f>
        <v>-6.8649674793135631</v>
      </c>
      <c r="L152" s="17">
        <f>'P1(L)'!P150+'P2(R)'!P150+'P3(L)'!P150+'P4(R)'!P150+'P5(L)'!P150+'P6(R)'!P150</f>
        <v>5.2735593669694936E-16</v>
      </c>
      <c r="M152" s="17">
        <f>'P1(L)'!Q150+'P2(R)'!Q150+'P3(L)'!Q150+'P4(R)'!Q150+'P5(L)'!Q150+'P6(R)'!Q150</f>
        <v>8.5001450322863548E-17</v>
      </c>
      <c r="N152">
        <f>(0*'P1(L)'!D150+0.02*'P2(R)'!D150+0.09*'P3(L)'!D150+(0.02+0.09)*'P4(R)'!D150+2*0.09*'P5(L)'!D150+(0.02+2*0.09)*'P6(R)'!D150)*COS($C$2/2)</f>
        <v>-44.282101303500873</v>
      </c>
      <c r="O152">
        <f>(0*'P1(L)'!E150+0.02*'P2(R)'!E150+0.09*'P3(L)'!E150+(0.02+0.09)*'P4(R)'!E150+2*0.09*'P5(L)'!E150+(0.02+2*0.09)*'P6(R)'!E150)*COS($C$2/2)</f>
        <v>-6.2803698347351007E-16</v>
      </c>
      <c r="P152">
        <f>(0*'P1(L)'!F150+0.02*'P2(R)'!F150+0.09*'P3(L)'!F150+(0.02+0.09)*'P4(R)'!F150+2*0.09*'P5(L)'!F150+(0.02+2*0.09)*'P6(R)'!F150)*COS($C$2/2)</f>
        <v>8.510370005561757E-2</v>
      </c>
      <c r="Q152">
        <f>(0*'P1(L)'!G150+0.02*'P2(R)'!G150+0.09*'P3(L)'!G150+(0.02+0.09)*'P4(R)'!G150+2*0.09*'P5(L)'!G150+(0.02+2*0.09)*'P6(R)'!G150)*COS($C$2/2)</f>
        <v>-23.670201698613543</v>
      </c>
      <c r="R152" s="17">
        <f>(0*'P1(L)'!D150-0.02*'P2(R)'!D150+0.09*'P3(L)'!D150-(0.02+0.09)*'P4(R)'!D150+2*0.09*'P5(L)'!D150-(0.02+2*0.09)*'P6(R)'!D150)*SIN($C$2/2)</f>
        <v>49.180255890602098</v>
      </c>
      <c r="S152" s="17">
        <f>(0*'P1(L)'!E150-0.02*'P2(R)'!E150+0.09*'P3(L)'!E150-(0.02+0.09)*'P4(R)'!E150+2*0.09*'P5(L)'!E150-(0.02+2*0.09)*'P6(R)'!E150)*SIN($C$2/2)</f>
        <v>1.6394714135993766</v>
      </c>
      <c r="T152" s="17">
        <f>(0*'P1(L)'!F150-0.02*'P2(R)'!F150+0.09*'P3(L)'!F150-(0.02+0.09)*'P4(R)'!F150+2*0.09*'P5(L)'!F150-(0.02+2*0.09)*'P6(R)'!F150)*SIN($C$2/2)</f>
        <v>0</v>
      </c>
      <c r="U152" s="17">
        <f>(0*'P1(L)'!G150-0.02*'P2(R)'!G150+0.09*'P3(L)'!G150-(0.02+0.09)*'P4(R)'!G150+2*0.09*'P5(L)'!G150-(0.02+2*0.09)*'P6(R)'!G150)*SIN($C$2/2)</f>
        <v>-21.312745338777262</v>
      </c>
      <c r="V152">
        <f>-('P1(L)'!R150+'P2(R)'!R150+'P3(L)'!R150+'P4(R)'!R150+'P5(L)'!R150+'P6(R)'!R150)</f>
        <v>332.9052470450423</v>
      </c>
      <c r="W152">
        <f t="shared" si="6"/>
        <v>332.90970662946319</v>
      </c>
      <c r="X152">
        <f t="shared" si="7"/>
        <v>-67.867199302058793</v>
      </c>
      <c r="Y152">
        <f t="shared" si="8"/>
        <v>29.50698196542421</v>
      </c>
    </row>
    <row r="153" spans="2:25">
      <c r="B153" s="17">
        <f xml:space="preserve"> -('P1(L)'!D151*SIN(Resultados!$C$2/2)+'P3(L)'!D151*SIN(Resultados!$C$2/2)+'P5(L)'!D151*SIN(Resultados!$C$2/2))+('P2(R)'!D151*SIN(Resultados!$C$2/2)+'P4(R)'!D151*SIN(Resultados!$C$2/2)+'P6(R)'!D151*SIN(Resultados!$C$2/2))-('P1(L)'!G151*COS(Resultados!$C$2/2)+'P3(L)'!G151*COS(Resultados!$C$2/2)+'P5(L)'!G151*COS(Resultados!$C$2/2))-('P2(R)'!G151*COS(Resultados!$C$2/2)+'P4(R)'!G151*COS(Resultados!$C$2/2)+'P6(R)'!G151*COS(Resultados!$C$2/2))</f>
        <v>-4.2632564145606011E-14</v>
      </c>
      <c r="C153" s="17">
        <f>-('P1(L)'!E151*SIN(Resultados!$C$2/2)+'P3(L)'!E151*SIN(Resultados!$C$2/2)+'P5(L)'!E151*SIN(Resultados!$C$2/2))+('P2(R)'!E151*SIN(Resultados!$C$2/2)+'P4(R)'!E151*SIN(Resultados!$C$2/2)+'P6(R)'!E151*SIN(Resultados!$C$2/2))</f>
        <v>5.6843418860808015E-14</v>
      </c>
      <c r="D153" s="17">
        <f>-('P1(L)'!F151*SIN(Resultados!$C$2/2)+'P3(L)'!F151*SIN(Resultados!$C$2/2)+'P5(L)'!F151*SIN(Resultados!$C$2/2))+('P2(R)'!F151*SIN(Resultados!$C$2/2)+'P4(R)'!F151*SIN(Resultados!$C$2/2)+'P6(R)'!F151*SIN(Resultados!$C$2/2))</f>
        <v>4.4408920985006262E-16</v>
      </c>
      <c r="E153" s="17">
        <f>'P1(L)'!D151*COS(Resultados!$C$2/2)+'P3(L)'!D151*COS(Resultados!$C$2/2)+'P5(L)'!D151*COS(Resultados!$C$2/2)+'P2(R)'!D151*COS(Resultados!$C$2/2)+'P4(R)'!D151*COS(Resultados!$C$2/2)+'P6(R)'!D151*COS(Resultados!$C$2/2)-'P1(L)'!G151*SIN(Resultados!$C$2/2)-'P3(L)'!G151*SIN(Resultados!$C$2/2)-'P5(L)'!G151*SIN(Resultados!$C$2/2)+'P2(R)'!G151*SIN(Resultados!$C$2/2)+'P4(R)'!G151*SIN(Resultados!$C$2/2)+'P6(R)'!G151*SIN(Resultados!$C$2/2)</f>
        <v>0</v>
      </c>
      <c r="F153" s="16">
        <f>'P1(L)'!J151+'P2(R)'!J151+'P3(L)'!J151+'P4(R)'!J151+'P5(L)'!J151+'P6(R)'!J151</f>
        <v>311.74272690829622</v>
      </c>
      <c r="G153" s="16">
        <f>'P1(L)'!K151+'P2(R)'!K151+'P3(L)'!K151+'P4(R)'!K151+'P5(L)'!K151+'P6(R)'!K151</f>
        <v>-10.528039160708753</v>
      </c>
      <c r="H153" s="16">
        <f>'P1(L)'!L151+'P2(R)'!L151+'P3(L)'!L151+'P4(R)'!L151+'P5(L)'!L151+'P6(R)'!L151</f>
        <v>-0.26875038703370496</v>
      </c>
      <c r="I153" s="17">
        <f>'P1(L)'!M151+'P2(R)'!M151+'P3(L)'!M151+'P4(R)'!M151+'P5(L)'!M151+'P6(R)'!M151</f>
        <v>-4.9960036108132044E-16</v>
      </c>
      <c r="J153" s="17">
        <f>'P1(L)'!N151+'P2(R)'!N151+'P3(L)'!N151+'P4(R)'!N151+'P5(L)'!N151+'P6(R)'!N151</f>
        <v>0</v>
      </c>
      <c r="K153" s="17">
        <f>'P1(L)'!O151+'P2(R)'!O151+'P3(L)'!O151+'P4(R)'!O151+'P5(L)'!O151+'P6(R)'!O151</f>
        <v>-7.5606950842054834</v>
      </c>
      <c r="L153" s="17">
        <f>'P1(L)'!P151+'P2(R)'!P151+'P3(L)'!P151+'P4(R)'!P151+'P5(L)'!P151+'P6(R)'!P151</f>
        <v>1.2490009027033011E-16</v>
      </c>
      <c r="M153" s="17">
        <f>'P1(L)'!Q151+'P2(R)'!Q151+'P3(L)'!Q151+'P4(R)'!Q151+'P5(L)'!Q151+'P6(R)'!Q151</f>
        <v>-4.6025118616536133E-17</v>
      </c>
      <c r="N153">
        <f>(0*'P1(L)'!D151+0.02*'P2(R)'!D151+0.09*'P3(L)'!D151+(0.02+0.09)*'P4(R)'!D151+2*0.09*'P5(L)'!D151+(0.02+2*0.09)*'P6(R)'!D151)*COS($C$2/2)</f>
        <v>-41.64751850236263</v>
      </c>
      <c r="O153">
        <f>(0*'P1(L)'!E151+0.02*'P2(R)'!E151+0.09*'P3(L)'!E151+(0.02+0.09)*'P4(R)'!E151+2*0.09*'P5(L)'!E151+(0.02+2*0.09)*'P6(R)'!E151)*COS($C$2/2)</f>
        <v>-1.2560739669470201E-15</v>
      </c>
      <c r="P153">
        <f>(0*'P1(L)'!F151+0.02*'P2(R)'!F151+0.09*'P3(L)'!F151+(0.02+0.09)*'P4(R)'!F151+2*0.09*'P5(L)'!F151+(0.02+2*0.09)*'P6(R)'!F151)*COS($C$2/2)</f>
        <v>0.16648796004594513</v>
      </c>
      <c r="Q153">
        <f>(0*'P1(L)'!G151+0.02*'P2(R)'!G151+0.09*'P3(L)'!G151+(0.02+0.09)*'P4(R)'!G151+2*0.09*'P5(L)'!G151+(0.02+2*0.09)*'P6(R)'!G151)*COS($C$2/2)</f>
        <v>-24.753185417300621</v>
      </c>
      <c r="R153" s="17">
        <f>(0*'P1(L)'!D151-0.02*'P2(R)'!D151+0.09*'P3(L)'!D151-(0.02+0.09)*'P4(R)'!D151+2*0.09*'P5(L)'!D151-(0.02+2*0.09)*'P6(R)'!D151)*SIN($C$2/2)</f>
        <v>51.430402175308515</v>
      </c>
      <c r="S153" s="17">
        <f>(0*'P1(L)'!E151-0.02*'P2(R)'!E151+0.09*'P3(L)'!E151-(0.02+0.09)*'P4(R)'!E151+2*0.09*'P5(L)'!E151-(0.02+2*0.09)*'P6(R)'!E151)*SIN($C$2/2)</f>
        <v>3.260980435309945</v>
      </c>
      <c r="T153" s="17">
        <f>(0*'P1(L)'!F151-0.02*'P2(R)'!F151+0.09*'P3(L)'!F151-(0.02+0.09)*'P4(R)'!F151+2*0.09*'P5(L)'!F151-(0.02+2*0.09)*'P6(R)'!F151)*SIN($C$2/2)</f>
        <v>0</v>
      </c>
      <c r="U153" s="17">
        <f>(0*'P1(L)'!G151-0.02*'P2(R)'!G151+0.09*'P3(L)'!G151-(0.02+0.09)*'P4(R)'!G151+2*0.09*'P5(L)'!G151-(0.02+2*0.09)*'P6(R)'!G151)*SIN($C$2/2)</f>
        <v>-20.044734321645549</v>
      </c>
      <c r="V153">
        <f>-('P1(L)'!R151+'P2(R)'!R151+'P3(L)'!R151+'P4(R)'!R151+'P5(L)'!R151+'P6(R)'!R151)</f>
        <v>300.93810840752042</v>
      </c>
      <c r="W153">
        <f t="shared" si="6"/>
        <v>300.94593736055373</v>
      </c>
      <c r="X153">
        <f t="shared" si="7"/>
        <v>-66.234215959617302</v>
      </c>
      <c r="Y153">
        <f t="shared" si="8"/>
        <v>34.646648288972912</v>
      </c>
    </row>
    <row r="154" spans="2:25">
      <c r="B154" s="17">
        <f xml:space="preserve"> -('P1(L)'!D152*SIN(Resultados!$C$2/2)+'P3(L)'!D152*SIN(Resultados!$C$2/2)+'P5(L)'!D152*SIN(Resultados!$C$2/2))+('P2(R)'!D152*SIN(Resultados!$C$2/2)+'P4(R)'!D152*SIN(Resultados!$C$2/2)+'P6(R)'!D152*SIN(Resultados!$C$2/2))-('P1(L)'!G152*COS(Resultados!$C$2/2)+'P3(L)'!G152*COS(Resultados!$C$2/2)+'P5(L)'!G152*COS(Resultados!$C$2/2))-('P2(R)'!G152*COS(Resultados!$C$2/2)+'P4(R)'!G152*COS(Resultados!$C$2/2)+'P6(R)'!G152*COS(Resultados!$C$2/2))</f>
        <v>1.2789769243681803E-13</v>
      </c>
      <c r="C154" s="17">
        <f>-('P1(L)'!E152*SIN(Resultados!$C$2/2)+'P3(L)'!E152*SIN(Resultados!$C$2/2)+'P5(L)'!E152*SIN(Resultados!$C$2/2))+('P2(R)'!E152*SIN(Resultados!$C$2/2)+'P4(R)'!E152*SIN(Resultados!$C$2/2)+'P6(R)'!E152*SIN(Resultados!$C$2/2))</f>
        <v>-1.5987211554602254E-14</v>
      </c>
      <c r="D154" s="17">
        <f>-('P1(L)'!F152*SIN(Resultados!$C$2/2)+'P3(L)'!F152*SIN(Resultados!$C$2/2)+'P5(L)'!F152*SIN(Resultados!$C$2/2))+('P2(R)'!F152*SIN(Resultados!$C$2/2)+'P4(R)'!F152*SIN(Resultados!$C$2/2)+'P6(R)'!F152*SIN(Resultados!$C$2/2))</f>
        <v>5.3290705182007514E-15</v>
      </c>
      <c r="E154" s="17">
        <f>'P1(L)'!D152*COS(Resultados!$C$2/2)+'P3(L)'!D152*COS(Resultados!$C$2/2)+'P5(L)'!D152*COS(Resultados!$C$2/2)+'P2(R)'!D152*COS(Resultados!$C$2/2)+'P4(R)'!D152*COS(Resultados!$C$2/2)+'P6(R)'!D152*COS(Resultados!$C$2/2)-'P1(L)'!G152*SIN(Resultados!$C$2/2)-'P3(L)'!G152*SIN(Resultados!$C$2/2)-'P5(L)'!G152*SIN(Resultados!$C$2/2)+'P2(R)'!G152*SIN(Resultados!$C$2/2)+'P4(R)'!G152*SIN(Resultados!$C$2/2)+'P6(R)'!G152*SIN(Resultados!$C$2/2)</f>
        <v>-2.5579538487363607E-13</v>
      </c>
      <c r="F154" s="16">
        <f>'P1(L)'!J152+'P2(R)'!J152+'P3(L)'!J152+'P4(R)'!J152+'P5(L)'!J152+'P6(R)'!J152</f>
        <v>284.77909377430973</v>
      </c>
      <c r="G154" s="16">
        <f>'P1(L)'!K152+'P2(R)'!K152+'P3(L)'!K152+'P4(R)'!K152+'P5(L)'!K152+'P6(R)'!K152</f>
        <v>-14.393192740464457</v>
      </c>
      <c r="H154" s="16">
        <f>'P1(L)'!L152+'P2(R)'!L152+'P3(L)'!L152+'P4(R)'!L152+'P5(L)'!L152+'P6(R)'!L152</f>
        <v>-0.35724049241093292</v>
      </c>
      <c r="I154" s="17">
        <f>'P1(L)'!M152+'P2(R)'!M152+'P3(L)'!M152+'P4(R)'!M152+'P5(L)'!M152+'P6(R)'!M152</f>
        <v>0</v>
      </c>
      <c r="J154" s="17">
        <f>'P1(L)'!N152+'P2(R)'!N152+'P3(L)'!N152+'P4(R)'!N152+'P5(L)'!N152+'P6(R)'!N152</f>
        <v>-7.1054273576010019E-15</v>
      </c>
      <c r="K154" s="17">
        <f>'P1(L)'!O152+'P2(R)'!O152+'P3(L)'!O152+'P4(R)'!O152+'P5(L)'!O152+'P6(R)'!O152</f>
        <v>-8.0702532836158998</v>
      </c>
      <c r="L154" s="17">
        <f>'P1(L)'!P152+'P2(R)'!P152+'P3(L)'!P152+'P4(R)'!P152+'P5(L)'!P152+'P6(R)'!P152</f>
        <v>1.8041124150158794E-16</v>
      </c>
      <c r="M154" s="17">
        <f>'P1(L)'!Q152+'P2(R)'!Q152+'P3(L)'!Q152+'P4(R)'!Q152+'P5(L)'!Q152+'P6(R)'!Q152</f>
        <v>-1.700029006457271E-16</v>
      </c>
      <c r="N154">
        <f>(0*'P1(L)'!D152+0.02*'P2(R)'!D152+0.09*'P3(L)'!D152+(0.02+0.09)*'P4(R)'!D152+2*0.09*'P5(L)'!D152+(0.02+2*0.09)*'P6(R)'!D152)*COS($C$2/2)</f>
        <v>-38.898782747892945</v>
      </c>
      <c r="O154">
        <f>(0*'P1(L)'!E152+0.02*'P2(R)'!E152+0.09*'P3(L)'!E152+(0.02+0.09)*'P4(R)'!E152+2*0.09*'P5(L)'!E152+(0.02+2*0.09)*'P6(R)'!E152)*COS($C$2/2)</f>
        <v>-1.5700924586837751E-15</v>
      </c>
      <c r="P154">
        <f>(0*'P1(L)'!F152+0.02*'P2(R)'!F152+0.09*'P3(L)'!F152+(0.02+0.09)*'P4(R)'!F152+2*0.09*'P5(L)'!F152+(0.02+2*0.09)*'P6(R)'!F152)*COS($C$2/2)</f>
        <v>0.24059589728439629</v>
      </c>
      <c r="Q154">
        <f>(0*'P1(L)'!G152+0.02*'P2(R)'!G152+0.09*'P3(L)'!G152+(0.02+0.09)*'P4(R)'!G152+2*0.09*'P5(L)'!G152+(0.02+2*0.09)*'P6(R)'!G152)*COS($C$2/2)</f>
        <v>-25.76832237533171</v>
      </c>
      <c r="R154" s="17">
        <f>(0*'P1(L)'!D152-0.02*'P2(R)'!D152+0.09*'P3(L)'!D152-(0.02+0.09)*'P4(R)'!D152+2*0.09*'P5(L)'!D152-(0.02+2*0.09)*'P6(R)'!D152)*SIN($C$2/2)</f>
        <v>53.539581302535801</v>
      </c>
      <c r="S154" s="17">
        <f>(0*'P1(L)'!E152-0.02*'P2(R)'!E152+0.09*'P3(L)'!E152-(0.02+0.09)*'P4(R)'!E152+2*0.09*'P5(L)'!E152-(0.02+2*0.09)*'P6(R)'!E152)*SIN($C$2/2)</f>
        <v>4.8467614729672297</v>
      </c>
      <c r="T154" s="17">
        <f>(0*'P1(L)'!F152-0.02*'P2(R)'!F152+0.09*'P3(L)'!F152-(0.02+0.09)*'P4(R)'!F152+2*0.09*'P5(L)'!F152-(0.02+2*0.09)*'P6(R)'!F152)*SIN($C$2/2)</f>
        <v>-1.9626155733547187E-16</v>
      </c>
      <c r="U154" s="17">
        <f>(0*'P1(L)'!G152-0.02*'P2(R)'!G152+0.09*'P3(L)'!G152-(0.02+0.09)*'P4(R)'!G152+2*0.09*'P5(L)'!G152-(0.02+2*0.09)*'P6(R)'!G152)*SIN($C$2/2)</f>
        <v>-18.721782081030604</v>
      </c>
      <c r="V154">
        <f>-('P1(L)'!R152+'P2(R)'!R152+'P3(L)'!R152+'P4(R)'!R152+'P5(L)'!R152+'P6(R)'!R152)</f>
        <v>270.01876772491147</v>
      </c>
      <c r="W154">
        <f t="shared" si="6"/>
        <v>270.02866054143431</v>
      </c>
      <c r="X154">
        <f t="shared" si="7"/>
        <v>-64.426509225940265</v>
      </c>
      <c r="Y154">
        <f t="shared" si="8"/>
        <v>39.664560694472428</v>
      </c>
    </row>
    <row r="155" spans="2:25">
      <c r="B155" s="17">
        <f xml:space="preserve"> -('P1(L)'!D153*SIN(Resultados!$C$2/2)+'P3(L)'!D153*SIN(Resultados!$C$2/2)+'P5(L)'!D153*SIN(Resultados!$C$2/2))+('P2(R)'!D153*SIN(Resultados!$C$2/2)+'P4(R)'!D153*SIN(Resultados!$C$2/2)+'P6(R)'!D153*SIN(Resultados!$C$2/2))-('P1(L)'!G153*COS(Resultados!$C$2/2)+'P3(L)'!G153*COS(Resultados!$C$2/2)+'P5(L)'!G153*COS(Resultados!$C$2/2))-('P2(R)'!G153*COS(Resultados!$C$2/2)+'P4(R)'!G153*COS(Resultados!$C$2/2)+'P6(R)'!G153*COS(Resultados!$C$2/2))</f>
        <v>-6.6791017161449417E-13</v>
      </c>
      <c r="C155" s="17">
        <f>-('P1(L)'!E153*SIN(Resultados!$C$2/2)+'P3(L)'!E153*SIN(Resultados!$C$2/2)+'P5(L)'!E153*SIN(Resultados!$C$2/2))+('P2(R)'!E153*SIN(Resultados!$C$2/2)+'P4(R)'!E153*SIN(Resultados!$C$2/2)+'P6(R)'!E153*SIN(Resultados!$C$2/2))</f>
        <v>7.0166095156309893E-14</v>
      </c>
      <c r="D155" s="17">
        <f>-('P1(L)'!F153*SIN(Resultados!$C$2/2)+'P3(L)'!F153*SIN(Resultados!$C$2/2)+'P5(L)'!F153*SIN(Resultados!$C$2/2))+('P2(R)'!F153*SIN(Resultados!$C$2/2)+'P4(R)'!F153*SIN(Resultados!$C$2/2)+'P6(R)'!F153*SIN(Resultados!$C$2/2))</f>
        <v>-2.2204460492503131E-15</v>
      </c>
      <c r="E155" s="17">
        <f>'P1(L)'!D153*COS(Resultados!$C$2/2)+'P3(L)'!D153*COS(Resultados!$C$2/2)+'P5(L)'!D153*COS(Resultados!$C$2/2)+'P2(R)'!D153*COS(Resultados!$C$2/2)+'P4(R)'!D153*COS(Resultados!$C$2/2)+'P6(R)'!D153*COS(Resultados!$C$2/2)-'P1(L)'!G153*SIN(Resultados!$C$2/2)-'P3(L)'!G153*SIN(Resultados!$C$2/2)-'P5(L)'!G153*SIN(Resultados!$C$2/2)+'P2(R)'!G153*SIN(Resultados!$C$2/2)+'P4(R)'!G153*SIN(Resultados!$C$2/2)+'P6(R)'!G153*SIN(Resultados!$C$2/2)</f>
        <v>0</v>
      </c>
      <c r="F155" s="16">
        <f>'P1(L)'!J153+'P2(R)'!J153+'P3(L)'!J153+'P4(R)'!J153+'P5(L)'!J153+'P6(R)'!J153</f>
        <v>258.18695288613452</v>
      </c>
      <c r="G155" s="16">
        <f>'P1(L)'!K153+'P2(R)'!K153+'P3(L)'!K153+'P4(R)'!K153+'P5(L)'!K153+'P6(R)'!K153</f>
        <v>-17.34322260340522</v>
      </c>
      <c r="H155" s="16">
        <f>'P1(L)'!L153+'P2(R)'!L153+'P3(L)'!L153+'P4(R)'!L153+'P5(L)'!L153+'P6(R)'!L153</f>
        <v>-0.41348253821576886</v>
      </c>
      <c r="I155" s="17">
        <f>'P1(L)'!M153+'P2(R)'!M153+'P3(L)'!M153+'P4(R)'!M153+'P5(L)'!M153+'P6(R)'!M153</f>
        <v>-1.1102230246251565E-15</v>
      </c>
      <c r="J155" s="17">
        <f>'P1(L)'!N153+'P2(R)'!N153+'P3(L)'!N153+'P4(R)'!N153+'P5(L)'!N153+'P6(R)'!N153</f>
        <v>0</v>
      </c>
      <c r="K155" s="17">
        <f>'P1(L)'!O153+'P2(R)'!O153+'P3(L)'!O153+'P4(R)'!O153+'P5(L)'!O153+'P6(R)'!O153</f>
        <v>-8.3810950635486137</v>
      </c>
      <c r="L155" s="17">
        <f>'P1(L)'!P153+'P2(R)'!P153+'P3(L)'!P153+'P4(R)'!P153+'P5(L)'!P153+'P6(R)'!P153</f>
        <v>8.2572837456496018E-16</v>
      </c>
      <c r="M155" s="17">
        <f>'P1(L)'!Q153+'P2(R)'!Q153+'P3(L)'!Q153+'P4(R)'!Q153+'P5(L)'!Q153+'P6(R)'!Q153</f>
        <v>2.5326962749261384E-16</v>
      </c>
      <c r="N155">
        <f>(0*'P1(L)'!D153+0.02*'P2(R)'!D153+0.09*'P3(L)'!D153+(0.02+0.09)*'P4(R)'!D153+2*0.09*'P5(L)'!D153+(0.02+2*0.09)*'P6(R)'!D153)*COS($C$2/2)</f>
        <v>-36.043428133732554</v>
      </c>
      <c r="O155">
        <f>(0*'P1(L)'!E153+0.02*'P2(R)'!E153+0.09*'P3(L)'!E153+(0.02+0.09)*'P4(R)'!E153+2*0.09*'P5(L)'!E153+(0.02+2*0.09)*'P6(R)'!E153)*COS($C$2/2)</f>
        <v>3.2814932386490899E-14</v>
      </c>
      <c r="P155">
        <f>(0*'P1(L)'!F153+0.02*'P2(R)'!F153+0.09*'P3(L)'!F153+(0.02+0.09)*'P4(R)'!F153+2*0.09*'P5(L)'!F153+(0.02+2*0.09)*'P6(R)'!F153)*COS($C$2/2)</f>
        <v>0.30418863930431261</v>
      </c>
      <c r="Q155">
        <f>(0*'P1(L)'!G153+0.02*'P2(R)'!G153+0.09*'P3(L)'!G153+(0.02+0.09)*'P4(R)'!G153+2*0.09*'P5(L)'!G153+(0.02+2*0.09)*'P6(R)'!G153)*COS($C$2/2)</f>
        <v>-26.712830152866079</v>
      </c>
      <c r="R155" s="17">
        <f>(0*'P1(L)'!D153-0.02*'P2(R)'!D153+0.09*'P3(L)'!D153-(0.02+0.09)*'P4(R)'!D153+2*0.09*'P5(L)'!D153-(0.02+2*0.09)*'P6(R)'!D153)*SIN($C$2/2)</f>
        <v>55.502012158903575</v>
      </c>
      <c r="S155" s="17">
        <f>(0*'P1(L)'!E153-0.02*'P2(R)'!E153+0.09*'P3(L)'!E153-(0.02+0.09)*'P4(R)'!E153+2*0.09*'P5(L)'!E153-(0.02+2*0.09)*'P6(R)'!E153)*SIN($C$2/2)</f>
        <v>6.379440377676608</v>
      </c>
      <c r="T155" s="17">
        <f>(0*'P1(L)'!F153-0.02*'P2(R)'!F153+0.09*'P3(L)'!F153-(0.02+0.09)*'P4(R)'!F153+2*0.09*'P5(L)'!F153-(0.02+2*0.09)*'P6(R)'!F153)*SIN($C$2/2)</f>
        <v>3.9252311467094373E-16</v>
      </c>
      <c r="U155" s="17">
        <f>(0*'P1(L)'!G153-0.02*'P2(R)'!G153+0.09*'P3(L)'!G153-(0.02+0.09)*'P4(R)'!G153+2*0.09*'P5(L)'!G153-(0.02+2*0.09)*'P6(R)'!G153)*SIN($C$2/2)</f>
        <v>-17.3475147370667</v>
      </c>
      <c r="V155">
        <f>-('P1(L)'!R153+'P2(R)'!R153+'P3(L)'!R153+'P4(R)'!R153+'P5(L)'!R153+'P6(R)'!R153)</f>
        <v>240.41963067366797</v>
      </c>
      <c r="W155">
        <f t="shared" si="6"/>
        <v>240.43024774451354</v>
      </c>
      <c r="X155">
        <f t="shared" si="7"/>
        <v>-62.45206964729428</v>
      </c>
      <c r="Y155">
        <f t="shared" si="8"/>
        <v>44.533937799513481</v>
      </c>
    </row>
    <row r="156" spans="2:25">
      <c r="B156" s="17">
        <f xml:space="preserve"> -('P1(L)'!D154*SIN(Resultados!$C$2/2)+'P3(L)'!D154*SIN(Resultados!$C$2/2)+'P5(L)'!D154*SIN(Resultados!$C$2/2))+('P2(R)'!D154*SIN(Resultados!$C$2/2)+'P4(R)'!D154*SIN(Resultados!$C$2/2)+'P6(R)'!D154*SIN(Resultados!$C$2/2))-('P1(L)'!G154*COS(Resultados!$C$2/2)+'P3(L)'!G154*COS(Resultados!$C$2/2)+'P5(L)'!G154*COS(Resultados!$C$2/2))-('P2(R)'!G154*COS(Resultados!$C$2/2)+'P4(R)'!G154*COS(Resultados!$C$2/2)+'P6(R)'!G154*COS(Resultados!$C$2/2))</f>
        <v>1.4210854715202004E-14</v>
      </c>
      <c r="C156" s="17">
        <f>-('P1(L)'!E154*SIN(Resultados!$C$2/2)+'P3(L)'!E154*SIN(Resultados!$C$2/2)+'P5(L)'!E154*SIN(Resultados!$C$2/2))+('P2(R)'!E154*SIN(Resultados!$C$2/2)+'P4(R)'!E154*SIN(Resultados!$C$2/2)+'P6(R)'!E154*SIN(Resultados!$C$2/2))</f>
        <v>-1.1375733402127784E-13</v>
      </c>
      <c r="D156" s="17">
        <f>-('P1(L)'!F154*SIN(Resultados!$C$2/2)+'P3(L)'!F154*SIN(Resultados!$C$2/2)+'P5(L)'!F154*SIN(Resultados!$C$2/2))+('P2(R)'!F154*SIN(Resultados!$C$2/2)+'P4(R)'!F154*SIN(Resultados!$C$2/2)+'P6(R)'!F154*SIN(Resultados!$C$2/2))</f>
        <v>2.2204460492503131E-15</v>
      </c>
      <c r="E156" s="17">
        <f>'P1(L)'!D154*COS(Resultados!$C$2/2)+'P3(L)'!D154*COS(Resultados!$C$2/2)+'P5(L)'!D154*COS(Resultados!$C$2/2)+'P2(R)'!D154*COS(Resultados!$C$2/2)+'P4(R)'!D154*COS(Resultados!$C$2/2)+'P6(R)'!D154*COS(Resultados!$C$2/2)-'P1(L)'!G154*SIN(Resultados!$C$2/2)-'P3(L)'!G154*SIN(Resultados!$C$2/2)-'P5(L)'!G154*SIN(Resultados!$C$2/2)+'P2(R)'!G154*SIN(Resultados!$C$2/2)+'P4(R)'!G154*SIN(Resultados!$C$2/2)+'P6(R)'!G154*SIN(Resultados!$C$2/2)</f>
        <v>0</v>
      </c>
      <c r="F156" s="16">
        <f>'P1(L)'!J154+'P2(R)'!J154+'P3(L)'!J154+'P4(R)'!J154+'P5(L)'!J154+'P6(R)'!J154</f>
        <v>232.23300366551965</v>
      </c>
      <c r="G156" s="16">
        <f>'P1(L)'!K154+'P2(R)'!K154+'P3(L)'!K154+'P4(R)'!K154+'P5(L)'!K154+'P6(R)'!K154</f>
        <v>-19.419442861210861</v>
      </c>
      <c r="H156" s="16">
        <f>'P1(L)'!L154+'P2(R)'!L154+'P3(L)'!L154+'P4(R)'!L154+'P5(L)'!L154+'P6(R)'!L154</f>
        <v>-0.43889901917833679</v>
      </c>
      <c r="I156" s="17">
        <f>'P1(L)'!M154+'P2(R)'!M154+'P3(L)'!M154+'P4(R)'!M154+'P5(L)'!M154+'P6(R)'!M154</f>
        <v>0</v>
      </c>
      <c r="J156" s="17">
        <f>'P1(L)'!N154+'P2(R)'!N154+'P3(L)'!N154+'P4(R)'!N154+'P5(L)'!N154+'P6(R)'!N154</f>
        <v>0</v>
      </c>
      <c r="K156" s="17">
        <f>'P1(L)'!O154+'P2(R)'!O154+'P3(L)'!O154+'P4(R)'!O154+'P5(L)'!O154+'P6(R)'!O154</f>
        <v>-8.4855664677569465</v>
      </c>
      <c r="L156" s="17">
        <f>'P1(L)'!P154+'P2(R)'!P154+'P3(L)'!P154+'P4(R)'!P154+'P5(L)'!P154+'P6(R)'!P154</f>
        <v>-8.6425730763648591E-16</v>
      </c>
      <c r="M156" s="17">
        <f>'P1(L)'!Q154+'P2(R)'!Q154+'P3(L)'!Q154+'P4(R)'!Q154+'P5(L)'!Q154+'P6(R)'!Q154</f>
        <v>0</v>
      </c>
      <c r="N156">
        <f>(0*'P1(L)'!D154+0.02*'P2(R)'!D154+0.09*'P3(L)'!D154+(0.02+0.09)*'P4(R)'!D154+2*0.09*'P5(L)'!D154+(0.02+2*0.09)*'P6(R)'!D154)*COS($C$2/2)</f>
        <v>-33.089280988405463</v>
      </c>
      <c r="O156">
        <f>(0*'P1(L)'!E154+0.02*'P2(R)'!E154+0.09*'P3(L)'!E154+(0.02+0.09)*'P4(R)'!E154+2*0.09*'P5(L)'!E154+(0.02+2*0.09)*'P6(R)'!E154)*COS($C$2/2)</f>
        <v>-2.1135773836664595E-16</v>
      </c>
      <c r="P156">
        <f>(0*'P1(L)'!F154+0.02*'P2(R)'!F154+0.09*'P3(L)'!F154+(0.02+0.09)*'P4(R)'!F154+2*0.09*'P5(L)'!F154+(0.02+2*0.09)*'P6(R)'!F154)*COS($C$2/2)</f>
        <v>0.35448687812759327</v>
      </c>
      <c r="Q156">
        <f>(0*'P1(L)'!G154+0.02*'P2(R)'!G154+0.09*'P3(L)'!G154+(0.02+0.09)*'P4(R)'!G154+2*0.09*'P5(L)'!G154+(0.02+2*0.09)*'P6(R)'!G154)*COS($C$2/2)</f>
        <v>-27.584119919737596</v>
      </c>
      <c r="R156" s="17">
        <f>(0*'P1(L)'!D154-0.02*'P2(R)'!D154+0.09*'P3(L)'!D154-(0.02+0.09)*'P4(R)'!D154+2*0.09*'P5(L)'!D154-(0.02+2*0.09)*'P6(R)'!D154)*SIN($C$2/2)</f>
        <v>57.312315857841227</v>
      </c>
      <c r="S156" s="17">
        <f>(0*'P1(L)'!E154-0.02*'P2(R)'!E154+0.09*'P3(L)'!E154-(0.02+0.09)*'P4(R)'!E154+2*0.09*'P5(L)'!E154-(0.02+2*0.09)*'P6(R)'!E154)*SIN($C$2/2)</f>
        <v>7.8422247986245051</v>
      </c>
      <c r="T156" s="17">
        <f>(0*'P1(L)'!F154-0.02*'P2(R)'!F154+0.09*'P3(L)'!F154-(0.02+0.09)*'P4(R)'!F154+2*0.09*'P5(L)'!F154-(0.02+2*0.09)*'P6(R)'!F154)*SIN($C$2/2)</f>
        <v>-1.9626155733547187E-16</v>
      </c>
      <c r="U156" s="17">
        <f>(0*'P1(L)'!G154-0.02*'P2(R)'!G154+0.09*'P3(L)'!G154-(0.02+0.09)*'P4(R)'!G154+2*0.09*'P5(L)'!G154-(0.02+2*0.09)*'P6(R)'!G154)*SIN($C$2/2)</f>
        <v>-15.925699061019392</v>
      </c>
      <c r="V156">
        <f>-('P1(L)'!R154+'P2(R)'!R154+'P3(L)'!R154+'P4(R)'!R154+'P5(L)'!R154+'P6(R)'!R154)</f>
        <v>212.36453212243399</v>
      </c>
      <c r="W156">
        <f t="shared" si="6"/>
        <v>212.37466178513046</v>
      </c>
      <c r="X156">
        <f t="shared" si="7"/>
        <v>-60.318914030015463</v>
      </c>
      <c r="Y156">
        <f t="shared" si="8"/>
        <v>49.228841595446333</v>
      </c>
    </row>
    <row r="157" spans="2:25">
      <c r="B157" s="17">
        <f xml:space="preserve"> -('P1(L)'!D155*SIN(Resultados!$C$2/2)+'P3(L)'!D155*SIN(Resultados!$C$2/2)+'P5(L)'!D155*SIN(Resultados!$C$2/2))+('P2(R)'!D155*SIN(Resultados!$C$2/2)+'P4(R)'!D155*SIN(Resultados!$C$2/2)+'P6(R)'!D155*SIN(Resultados!$C$2/2))-('P1(L)'!G155*COS(Resultados!$C$2/2)+'P3(L)'!G155*COS(Resultados!$C$2/2)+'P5(L)'!G155*COS(Resultados!$C$2/2))-('P2(R)'!G155*COS(Resultados!$C$2/2)+'P4(R)'!G155*COS(Resultados!$C$2/2)+'P6(R)'!G155*COS(Resultados!$C$2/2))</f>
        <v>7.531752999057062E-13</v>
      </c>
      <c r="C157" s="17">
        <f>-('P1(L)'!E155*SIN(Resultados!$C$2/2)+'P3(L)'!E155*SIN(Resultados!$C$2/2)+'P5(L)'!E155*SIN(Resultados!$C$2/2))+('P2(R)'!E155*SIN(Resultados!$C$2/2)+'P4(R)'!E155*SIN(Resultados!$C$2/2)+'P6(R)'!E155*SIN(Resultados!$C$2/2))</f>
        <v>3.0198066269804258E-14</v>
      </c>
      <c r="D157" s="17">
        <f>-('P1(L)'!F155*SIN(Resultados!$C$2/2)+'P3(L)'!F155*SIN(Resultados!$C$2/2)+'P5(L)'!F155*SIN(Resultados!$C$2/2))+('P2(R)'!F155*SIN(Resultados!$C$2/2)+'P4(R)'!F155*SIN(Resultados!$C$2/2)+'P6(R)'!F155*SIN(Resultados!$C$2/2))</f>
        <v>-1.1102230246251565E-15</v>
      </c>
      <c r="E157" s="17">
        <f>'P1(L)'!D155*COS(Resultados!$C$2/2)+'P3(L)'!D155*COS(Resultados!$C$2/2)+'P5(L)'!D155*COS(Resultados!$C$2/2)+'P2(R)'!D155*COS(Resultados!$C$2/2)+'P4(R)'!D155*COS(Resultados!$C$2/2)+'P6(R)'!D155*COS(Resultados!$C$2/2)-'P1(L)'!G155*SIN(Resultados!$C$2/2)-'P3(L)'!G155*SIN(Resultados!$C$2/2)-'P5(L)'!G155*SIN(Resultados!$C$2/2)+'P2(R)'!G155*SIN(Resultados!$C$2/2)+'P4(R)'!G155*SIN(Resultados!$C$2/2)+'P6(R)'!G155*SIN(Resultados!$C$2/2)</f>
        <v>-1.1368683772161603E-13</v>
      </c>
      <c r="F157" s="16">
        <f>'P1(L)'!J155+'P2(R)'!J155+'P3(L)'!J155+'P4(R)'!J155+'P5(L)'!J155+'P6(R)'!J155</f>
        <v>207.15729959561648</v>
      </c>
      <c r="G157" s="16">
        <f>'P1(L)'!K155+'P2(R)'!K155+'P3(L)'!K155+'P4(R)'!K155+'P5(L)'!K155+'P6(R)'!K155</f>
        <v>-20.682317522334291</v>
      </c>
      <c r="H157" s="16">
        <f>'P1(L)'!L155+'P2(R)'!L155+'P3(L)'!L155+'P4(R)'!L155+'P5(L)'!L155+'P6(R)'!L155</f>
        <v>-0.43667070623097742</v>
      </c>
      <c r="I157" s="17">
        <f>'P1(L)'!M155+'P2(R)'!M155+'P3(L)'!M155+'P4(R)'!M155+'P5(L)'!M155+'P6(R)'!M155</f>
        <v>1.27675647831893E-15</v>
      </c>
      <c r="J157" s="17">
        <f>'P1(L)'!N155+'P2(R)'!N155+'P3(L)'!N155+'P4(R)'!N155+'P5(L)'!N155+'P6(R)'!N155</f>
        <v>0</v>
      </c>
      <c r="K157" s="17">
        <f>'P1(L)'!O155+'P2(R)'!O155+'P3(L)'!O155+'P4(R)'!O155+'P5(L)'!O155+'P6(R)'!O155</f>
        <v>-8.3810950635486137</v>
      </c>
      <c r="L157" s="17">
        <f>'P1(L)'!P155+'P2(R)'!P155+'P3(L)'!P155+'P4(R)'!P155+'P5(L)'!P155+'P6(R)'!P155</f>
        <v>1.3183898417423734E-16</v>
      </c>
      <c r="M157" s="17">
        <f>'P1(L)'!Q155+'P2(R)'!Q155+'P3(L)'!Q155+'P4(R)'!Q155+'P5(L)'!Q155+'P6(R)'!Q155</f>
        <v>-4.163336342344337E-16</v>
      </c>
      <c r="N157">
        <f>(0*'P1(L)'!D155+0.02*'P2(R)'!D155+0.09*'P3(L)'!D155+(0.02+0.09)*'P4(R)'!D155+2*0.09*'P5(L)'!D155+(0.02+2*0.09)*'P6(R)'!D155)*COS($C$2/2)</f>
        <v>-30.044438423896995</v>
      </c>
      <c r="O157">
        <f>(0*'P1(L)'!E155+0.02*'P2(R)'!E155+0.09*'P3(L)'!E155+(0.02+0.09)*'P4(R)'!E155+2*0.09*'P5(L)'!E155+(0.02+2*0.09)*'P6(R)'!E155)*COS($C$2/2)</f>
        <v>-3.799623750014736E-14</v>
      </c>
      <c r="P157">
        <f>(0*'P1(L)'!F155+0.02*'P2(R)'!F155+0.09*'P3(L)'!F155+(0.02+0.09)*'P4(R)'!F155+2*0.09*'P5(L)'!F155+(0.02+2*0.09)*'P6(R)'!F155)*COS($C$2/2)</f>
        <v>0.38929233935993196</v>
      </c>
      <c r="Q157">
        <f>(0*'P1(L)'!G155+0.02*'P2(R)'!G155+0.09*'P3(L)'!G155+(0.02+0.09)*'P4(R)'!G155+2*0.09*'P5(L)'!G155+(0.02+2*0.09)*'P6(R)'!G155)*COS($C$2/2)</f>
        <v>-28.379803531257775</v>
      </c>
      <c r="R157" s="17">
        <f>(0*'P1(L)'!D155-0.02*'P2(R)'!D155+0.09*'P3(L)'!D155-(0.02+0.09)*'P4(R)'!D155+2*0.09*'P5(L)'!D155-(0.02+2*0.09)*'P6(R)'!D155)*SIN($C$2/2)</f>
        <v>58.965530482742778</v>
      </c>
      <c r="S157" s="17">
        <f>(0*'P1(L)'!E155-0.02*'P2(R)'!E155+0.09*'P3(L)'!E155-(0.02+0.09)*'P4(R)'!E155+2*0.09*'P5(L)'!E155-(0.02+2*0.09)*'P6(R)'!E155)*SIN($C$2/2)</f>
        <v>9.2190881635875588</v>
      </c>
      <c r="T157" s="17">
        <f>(0*'P1(L)'!F155-0.02*'P2(R)'!F155+0.09*'P3(L)'!F155-(0.02+0.09)*'P4(R)'!F155+2*0.09*'P5(L)'!F155-(0.02+2*0.09)*'P6(R)'!F155)*SIN($C$2/2)</f>
        <v>5.1028004907222687E-16</v>
      </c>
      <c r="U157" s="17">
        <f>(0*'P1(L)'!G155-0.02*'P2(R)'!G155+0.09*'P3(L)'!G155-(0.02+0.09)*'P4(R)'!G155+2*0.09*'P5(L)'!G155-(0.02+2*0.09)*'P6(R)'!G155)*SIN($C$2/2)</f>
        <v>-14.460232150827686</v>
      </c>
      <c r="V157">
        <f>-('P1(L)'!R155+'P2(R)'!R155+'P3(L)'!R155+'P4(R)'!R155+'P5(L)'!R155+'P6(R)'!R155)</f>
        <v>186.02962858362025</v>
      </c>
      <c r="W157">
        <f t="shared" si="6"/>
        <v>186.03831136705119</v>
      </c>
      <c r="X157">
        <f t="shared" si="7"/>
        <v>-58.034949615794872</v>
      </c>
      <c r="Y157">
        <f t="shared" si="8"/>
        <v>53.72438649550265</v>
      </c>
    </row>
    <row r="158" spans="2:25">
      <c r="B158" s="17">
        <f xml:space="preserve"> -('P1(L)'!D156*SIN(Resultados!$C$2/2)+'P3(L)'!D156*SIN(Resultados!$C$2/2)+'P5(L)'!D156*SIN(Resultados!$C$2/2))+('P2(R)'!D156*SIN(Resultados!$C$2/2)+'P4(R)'!D156*SIN(Resultados!$C$2/2)+'P6(R)'!D156*SIN(Resultados!$C$2/2))-('P1(L)'!G156*COS(Resultados!$C$2/2)+'P3(L)'!G156*COS(Resultados!$C$2/2)+'P5(L)'!G156*COS(Resultados!$C$2/2))-('P2(R)'!G156*COS(Resultados!$C$2/2)+'P4(R)'!G156*COS(Resultados!$C$2/2)+'P6(R)'!G156*COS(Resultados!$C$2/2))</f>
        <v>2.8421709430404007E-14</v>
      </c>
      <c r="C158" s="17">
        <f>-('P1(L)'!E156*SIN(Resultados!$C$2/2)+'P3(L)'!E156*SIN(Resultados!$C$2/2)+'P5(L)'!E156*SIN(Resultados!$C$2/2))+('P2(R)'!E156*SIN(Resultados!$C$2/2)+'P4(R)'!E156*SIN(Resultados!$C$2/2)+'P6(R)'!E156*SIN(Resultados!$C$2/2))</f>
        <v>1.5276668818842154E-13</v>
      </c>
      <c r="D158" s="17">
        <f>-('P1(L)'!F156*SIN(Resultados!$C$2/2)+'P3(L)'!F156*SIN(Resultados!$C$2/2)+'P5(L)'!F156*SIN(Resultados!$C$2/2))+('P2(R)'!F156*SIN(Resultados!$C$2/2)+'P4(R)'!F156*SIN(Resultados!$C$2/2)+'P6(R)'!F156*SIN(Resultados!$C$2/2))</f>
        <v>-1.1102230246251565E-15</v>
      </c>
      <c r="E158" s="17">
        <f>'P1(L)'!D156*COS(Resultados!$C$2/2)+'P3(L)'!D156*COS(Resultados!$C$2/2)+'P5(L)'!D156*COS(Resultados!$C$2/2)+'P2(R)'!D156*COS(Resultados!$C$2/2)+'P4(R)'!D156*COS(Resultados!$C$2/2)+'P6(R)'!D156*COS(Resultados!$C$2/2)-'P1(L)'!G156*SIN(Resultados!$C$2/2)-'P3(L)'!G156*SIN(Resultados!$C$2/2)-'P5(L)'!G156*SIN(Resultados!$C$2/2)+'P2(R)'!G156*SIN(Resultados!$C$2/2)+'P4(R)'!G156*SIN(Resultados!$C$2/2)+'P6(R)'!G156*SIN(Resultados!$C$2/2)</f>
        <v>-1.1368683772161603E-13</v>
      </c>
      <c r="F158" s="16">
        <f>'P1(L)'!J156+'P2(R)'!J156+'P3(L)'!J156+'P4(R)'!J156+'P5(L)'!J156+'P6(R)'!J156</f>
        <v>183.17104609134341</v>
      </c>
      <c r="G158" s="16">
        <f>'P1(L)'!K156+'P2(R)'!K156+'P3(L)'!K156+'P4(R)'!K156+'P5(L)'!K156+'P6(R)'!K156</f>
        <v>-21.208140095867023</v>
      </c>
      <c r="H158" s="16">
        <f>'P1(L)'!L156+'P2(R)'!L156+'P3(L)'!L156+'P4(R)'!L156+'P5(L)'!L156+'P6(R)'!L156</f>
        <v>-0.41131377500430533</v>
      </c>
      <c r="I158" s="17">
        <f>'P1(L)'!M156+'P2(R)'!M156+'P3(L)'!M156+'P4(R)'!M156+'P5(L)'!M156+'P6(R)'!M156</f>
        <v>0</v>
      </c>
      <c r="J158" s="17">
        <f>'P1(L)'!N156+'P2(R)'!N156+'P3(L)'!N156+'P4(R)'!N156+'P5(L)'!N156+'P6(R)'!N156</f>
        <v>0</v>
      </c>
      <c r="K158" s="17">
        <f>'P1(L)'!O156+'P2(R)'!O156+'P3(L)'!O156+'P4(R)'!O156+'P5(L)'!O156+'P6(R)'!O156</f>
        <v>-8.0702532836159033</v>
      </c>
      <c r="L158" s="17">
        <f>'P1(L)'!P156+'P2(R)'!P156+'P3(L)'!P156+'P4(R)'!P156+'P5(L)'!P156+'P6(R)'!P156</f>
        <v>7.6327832942979512E-16</v>
      </c>
      <c r="M158" s="17">
        <f>'P1(L)'!Q156+'P2(R)'!Q156+'P3(L)'!Q156+'P4(R)'!Q156+'P5(L)'!Q156+'P6(R)'!Q156</f>
        <v>1.8735013540549517E-16</v>
      </c>
      <c r="N158">
        <f>(0*'P1(L)'!D156+0.02*'P2(R)'!D156+0.09*'P3(L)'!D156+(0.02+0.09)*'P4(R)'!D156+2*0.09*'P5(L)'!D156+(0.02+2*0.09)*'P6(R)'!D156)*COS($C$2/2)</f>
        <v>-26.917246142031967</v>
      </c>
      <c r="O158">
        <f>(0*'P1(L)'!E156+0.02*'P2(R)'!E156+0.09*'P3(L)'!E156+(0.02+0.09)*'P4(R)'!E156+2*0.09*'P5(L)'!E156+(0.02+2*0.09)*'P6(R)'!E156)*COS($C$2/2)</f>
        <v>-1.5700924586837751E-15</v>
      </c>
      <c r="P158">
        <f>(0*'P1(L)'!F156+0.02*'P2(R)'!F156+0.09*'P3(L)'!F156+(0.02+0.09)*'P4(R)'!F156+2*0.09*'P5(L)'!F156+(0.02+2*0.09)*'P6(R)'!F156)*COS($C$2/2)</f>
        <v>0.40708385733034269</v>
      </c>
      <c r="Q158">
        <f>(0*'P1(L)'!G156+0.02*'P2(R)'!G156+0.09*'P3(L)'!G156+(0.02+0.09)*'P4(R)'!G156+2*0.09*'P5(L)'!G156+(0.02+2*0.09)*'P6(R)'!G156)*COS($C$2/2)</f>
        <v>-29.097700073954655</v>
      </c>
      <c r="R158" s="17">
        <f>(0*'P1(L)'!D156-0.02*'P2(R)'!D156+0.09*'P3(L)'!D156-(0.02+0.09)*'P4(R)'!D156+2*0.09*'P5(L)'!D156-(0.02+2*0.09)*'P6(R)'!D156)*SIN($C$2/2)</f>
        <v>60.457124687235037</v>
      </c>
      <c r="S158" s="17">
        <f>(0*'P1(L)'!E156-0.02*'P2(R)'!E156+0.09*'P3(L)'!E156-(0.02+0.09)*'P4(R)'!E156+2*0.09*'P5(L)'!E156-(0.02+2*0.09)*'P6(R)'!E156)*SIN($C$2/2)</f>
        <v>10.494945269412122</v>
      </c>
      <c r="T158" s="17">
        <f>(0*'P1(L)'!F156-0.02*'P2(R)'!F156+0.09*'P3(L)'!F156-(0.02+0.09)*'P4(R)'!F156+2*0.09*'P5(L)'!F156-(0.02+2*0.09)*'P6(R)'!F156)*SIN($C$2/2)</f>
        <v>3.9252311467094373E-17</v>
      </c>
      <c r="U158" s="17">
        <f>(0*'P1(L)'!G156-0.02*'P2(R)'!G156+0.09*'P3(L)'!G156-(0.02+0.09)*'P4(R)'!G156+2*0.09*'P5(L)'!G156-(0.02+2*0.09)*'P6(R)'!G156)*SIN($C$2/2)</f>
        <v>-12.955130749428953</v>
      </c>
      <c r="V158">
        <f>-('P1(L)'!R156+'P2(R)'!R156+'P3(L)'!R156+'P4(R)'!R156+'P5(L)'!R156+'P6(R)'!R156)</f>
        <v>161.54498856454552</v>
      </c>
      <c r="W158">
        <f t="shared" si="6"/>
        <v>161.55159222047206</v>
      </c>
      <c r="X158">
        <f t="shared" si="7"/>
        <v>-55.607862358656277</v>
      </c>
      <c r="Y158">
        <f t="shared" si="8"/>
        <v>57.996939207218212</v>
      </c>
    </row>
    <row r="159" spans="2:25">
      <c r="B159" s="17">
        <f xml:space="preserve"> -('P1(L)'!D157*SIN(Resultados!$C$2/2)+'P3(L)'!D157*SIN(Resultados!$C$2/2)+'P5(L)'!D157*SIN(Resultados!$C$2/2))+('P2(R)'!D157*SIN(Resultados!$C$2/2)+'P4(R)'!D157*SIN(Resultados!$C$2/2)+'P6(R)'!D157*SIN(Resultados!$C$2/2))-('P1(L)'!G157*COS(Resultados!$C$2/2)+'P3(L)'!G157*COS(Resultados!$C$2/2)+'P5(L)'!G157*COS(Resultados!$C$2/2))-('P2(R)'!G157*COS(Resultados!$C$2/2)+'P4(R)'!G157*COS(Resultados!$C$2/2)+'P6(R)'!G157*COS(Resultados!$C$2/2))</f>
        <v>-1.4210854715202004E-14</v>
      </c>
      <c r="C159" s="17">
        <f>-('P1(L)'!E157*SIN(Resultados!$C$2/2)+'P3(L)'!E157*SIN(Resultados!$C$2/2)+'P5(L)'!E157*SIN(Resultados!$C$2/2))+('P2(R)'!E157*SIN(Resultados!$C$2/2)+'P4(R)'!E157*SIN(Resultados!$C$2/2)+'P6(R)'!E157*SIN(Resultados!$C$2/2))</f>
        <v>7.638334409421077E-14</v>
      </c>
      <c r="D159" s="17">
        <f>-('P1(L)'!F157*SIN(Resultados!$C$2/2)+'P3(L)'!F157*SIN(Resultados!$C$2/2)+'P5(L)'!F157*SIN(Resultados!$C$2/2))+('P2(R)'!F157*SIN(Resultados!$C$2/2)+'P4(R)'!F157*SIN(Resultados!$C$2/2)+'P6(R)'!F157*SIN(Resultados!$C$2/2))</f>
        <v>8.8817841970012523E-16</v>
      </c>
      <c r="E159" s="17">
        <f>'P1(L)'!D157*COS(Resultados!$C$2/2)+'P3(L)'!D157*COS(Resultados!$C$2/2)+'P5(L)'!D157*COS(Resultados!$C$2/2)+'P2(R)'!D157*COS(Resultados!$C$2/2)+'P4(R)'!D157*COS(Resultados!$C$2/2)+'P6(R)'!D157*COS(Resultados!$C$2/2)-'P1(L)'!G157*SIN(Resultados!$C$2/2)-'P3(L)'!G157*SIN(Resultados!$C$2/2)-'P5(L)'!G157*SIN(Resultados!$C$2/2)+'P2(R)'!G157*SIN(Resultados!$C$2/2)+'P4(R)'!G157*SIN(Resultados!$C$2/2)+'P6(R)'!G157*SIN(Resultados!$C$2/2)</f>
        <v>-1.7053025658242404E-13</v>
      </c>
      <c r="F159" s="16">
        <f>'P1(L)'!J157+'P2(R)'!J157+'P3(L)'!J157+'P4(R)'!J157+'P5(L)'!J157+'P6(R)'!J157</f>
        <v>160.45508946561907</v>
      </c>
      <c r="G159" s="16">
        <f>'P1(L)'!K157+'P2(R)'!K157+'P3(L)'!K157+'P4(R)'!K157+'P5(L)'!K157+'P6(R)'!K157</f>
        <v>-21.085475197085259</v>
      </c>
      <c r="H159" s="16">
        <f>'P1(L)'!L157+'P2(R)'!L157+'P3(L)'!L157+'P4(R)'!L157+'P5(L)'!L157+'P6(R)'!L157</f>
        <v>-0.3682065423651773</v>
      </c>
      <c r="I159" s="17">
        <f>'P1(L)'!M157+'P2(R)'!M157+'P3(L)'!M157+'P4(R)'!M157+'P5(L)'!M157+'P6(R)'!M157</f>
        <v>0</v>
      </c>
      <c r="J159" s="17">
        <f>'P1(L)'!N157+'P2(R)'!N157+'P3(L)'!N157+'P4(R)'!N157+'P5(L)'!N157+'P6(R)'!N157</f>
        <v>0</v>
      </c>
      <c r="K159" s="17">
        <f>'P1(L)'!O157+'P2(R)'!O157+'P3(L)'!O157+'P4(R)'!O157+'P5(L)'!O157+'P6(R)'!O157</f>
        <v>-7.5606950842054967</v>
      </c>
      <c r="L159" s="17">
        <f>'P1(L)'!P157+'P2(R)'!P157+'P3(L)'!P157+'P4(R)'!P157+'P5(L)'!P157+'P6(R)'!P157</f>
        <v>7.2164496600635175E-16</v>
      </c>
      <c r="M159" s="17">
        <f>'P1(L)'!Q157+'P2(R)'!Q157+'P3(L)'!Q157+'P4(R)'!Q157+'P5(L)'!Q157+'P6(R)'!Q157</f>
        <v>-1.457167719820518E-16</v>
      </c>
      <c r="N159">
        <f>(0*'P1(L)'!D157+0.02*'P2(R)'!D157+0.09*'P3(L)'!D157+(0.02+0.09)*'P4(R)'!D157+2*0.09*'P5(L)'!D157+(0.02+2*0.09)*'P6(R)'!D157)*COS($C$2/2)</f>
        <v>-23.716275559486366</v>
      </c>
      <c r="O159">
        <f>(0*'P1(L)'!E157+0.02*'P2(R)'!E157+0.09*'P3(L)'!E157+(0.02+0.09)*'P4(R)'!E157+2*0.09*'P5(L)'!E157+(0.02+2*0.09)*'P6(R)'!E157)*COS($C$2/2)</f>
        <v>6.2803698347351007E-16</v>
      </c>
      <c r="P159">
        <f>(0*'P1(L)'!F157+0.02*'P2(R)'!F157+0.09*'P3(L)'!F157+(0.02+0.09)*'P4(R)'!F157+2*0.09*'P5(L)'!F157+(0.02+2*0.09)*'P6(R)'!F157)*COS($C$2/2)</f>
        <v>0.40708385733034225</v>
      </c>
      <c r="Q159">
        <f>(0*'P1(L)'!G157+0.02*'P2(R)'!G157+0.09*'P3(L)'!G157+(0.02+0.09)*'P4(R)'!G157+2*0.09*'P5(L)'!G157+(0.02+2*0.09)*'P6(R)'!G157)*COS($C$2/2)</f>
        <v>-29.735841843305181</v>
      </c>
      <c r="R159" s="17">
        <f>(0*'P1(L)'!D157-0.02*'P2(R)'!D157+0.09*'P3(L)'!D157-(0.02+0.09)*'P4(R)'!D157+2*0.09*'P5(L)'!D157-(0.02+2*0.09)*'P6(R)'!D157)*SIN($C$2/2)</f>
        <v>61.7830101152827</v>
      </c>
      <c r="S159" s="17">
        <f>(0*'P1(L)'!E157-0.02*'P2(R)'!E157+0.09*'P3(L)'!E157-(0.02+0.09)*'P4(R)'!E157+2*0.09*'P5(L)'!E157-(0.02+2*0.09)*'P6(R)'!E157)*SIN($C$2/2)</f>
        <v>11.655817558656556</v>
      </c>
      <c r="T159" s="17">
        <f>(0*'P1(L)'!F157-0.02*'P2(R)'!F157+0.09*'P3(L)'!F157-(0.02+0.09)*'P4(R)'!F157+2*0.09*'P5(L)'!F157-(0.02+2*0.09)*'P6(R)'!F157)*SIN($C$2/2)</f>
        <v>-3.9252311467094373E-17</v>
      </c>
      <c r="U159" s="17">
        <f>(0*'P1(L)'!G157-0.02*'P2(R)'!G157+0.09*'P3(L)'!G157-(0.02+0.09)*'P4(R)'!G157+2*0.09*'P5(L)'!G157-(0.02+2*0.09)*'P6(R)'!G157)*SIN($C$2/2)</f>
        <v>-11.414520235146099</v>
      </c>
      <c r="V159">
        <f>-('P1(L)'!R157+'P2(R)'!R157+'P3(L)'!R157+'P4(R)'!R157+'P5(L)'!R157+'P6(R)'!R157)</f>
        <v>138.99716569786958</v>
      </c>
      <c r="W159">
        <f t="shared" si="6"/>
        <v>139.00140772616862</v>
      </c>
      <c r="X159">
        <f t="shared" si="7"/>
        <v>-53.045033545461209</v>
      </c>
      <c r="Y159">
        <f t="shared" si="8"/>
        <v>62.024307438793159</v>
      </c>
    </row>
    <row r="160" spans="2:25">
      <c r="B160" s="17">
        <f xml:space="preserve"> -('P1(L)'!D158*SIN(Resultados!$C$2/2)+'P3(L)'!D158*SIN(Resultados!$C$2/2)+'P5(L)'!D158*SIN(Resultados!$C$2/2))+('P2(R)'!D158*SIN(Resultados!$C$2/2)+'P4(R)'!D158*SIN(Resultados!$C$2/2)+'P6(R)'!D158*SIN(Resultados!$C$2/2))-('P1(L)'!G158*COS(Resultados!$C$2/2)+'P3(L)'!G158*COS(Resultados!$C$2/2)+'P5(L)'!G158*COS(Resultados!$C$2/2))-('P2(R)'!G158*COS(Resultados!$C$2/2)+'P4(R)'!G158*COS(Resultados!$C$2/2)+'P6(R)'!G158*COS(Resultados!$C$2/2))</f>
        <v>-7.2475359047530219E-13</v>
      </c>
      <c r="C160" s="17">
        <f>-('P1(L)'!E158*SIN(Resultados!$C$2/2)+'P3(L)'!E158*SIN(Resultados!$C$2/2)+'P5(L)'!E158*SIN(Resultados!$C$2/2))+('P2(R)'!E158*SIN(Resultados!$C$2/2)+'P4(R)'!E158*SIN(Resultados!$C$2/2)+'P6(R)'!E158*SIN(Resultados!$C$2/2))</f>
        <v>1.2079226507921703E-13</v>
      </c>
      <c r="D160" s="17">
        <f>-('P1(L)'!F158*SIN(Resultados!$C$2/2)+'P3(L)'!F158*SIN(Resultados!$C$2/2)+'P5(L)'!F158*SIN(Resultados!$C$2/2))+('P2(R)'!F158*SIN(Resultados!$C$2/2)+'P4(R)'!F158*SIN(Resultados!$C$2/2)+'P6(R)'!F158*SIN(Resultados!$C$2/2))</f>
        <v>9.2148511043887993E-15</v>
      </c>
      <c r="E160" s="17">
        <f>'P1(L)'!D158*COS(Resultados!$C$2/2)+'P3(L)'!D158*COS(Resultados!$C$2/2)+'P5(L)'!D158*COS(Resultados!$C$2/2)+'P2(R)'!D158*COS(Resultados!$C$2/2)+'P4(R)'!D158*COS(Resultados!$C$2/2)+'P6(R)'!D158*COS(Resultados!$C$2/2)-'P1(L)'!G158*SIN(Resultados!$C$2/2)-'P3(L)'!G158*SIN(Resultados!$C$2/2)-'P5(L)'!G158*SIN(Resultados!$C$2/2)+'P2(R)'!G158*SIN(Resultados!$C$2/2)+'P4(R)'!G158*SIN(Resultados!$C$2/2)+'P6(R)'!G158*SIN(Resultados!$C$2/2)</f>
        <v>-3.4106051316484809E-13</v>
      </c>
      <c r="F160" s="16">
        <f>'P1(L)'!J158+'P2(R)'!J158+'P3(L)'!J158+'P4(R)'!J158+'P5(L)'!J158+'P6(R)'!J158</f>
        <v>139.15855012816854</v>
      </c>
      <c r="G160" s="16">
        <f>'P1(L)'!K158+'P2(R)'!K158+'P3(L)'!K158+'P4(R)'!K158+'P5(L)'!K158+'P6(R)'!K158</f>
        <v>-20.411421740060028</v>
      </c>
      <c r="H160" s="16">
        <f>'P1(L)'!L158+'P2(R)'!L158+'P3(L)'!L158+'P4(R)'!L158+'P5(L)'!L158+'P6(R)'!L158</f>
        <v>-0.31310438804358409</v>
      </c>
      <c r="I160" s="17">
        <f>'P1(L)'!M158+'P2(R)'!M158+'P3(L)'!M158+'P4(R)'!M158+'P5(L)'!M158+'P6(R)'!M158</f>
        <v>0</v>
      </c>
      <c r="J160" s="17">
        <f>'P1(L)'!N158+'P2(R)'!N158+'P3(L)'!N158+'P4(R)'!N158+'P5(L)'!N158+'P6(R)'!N158</f>
        <v>0</v>
      </c>
      <c r="K160" s="17">
        <f>'P1(L)'!O158+'P2(R)'!O158+'P3(L)'!O158+'P4(R)'!O158+'P5(L)'!O158+'P6(R)'!O158</f>
        <v>-6.8649674793135844</v>
      </c>
      <c r="L160" s="17">
        <f>'P1(L)'!P158+'P2(R)'!P158+'P3(L)'!P158+'P4(R)'!P158+'P5(L)'!P158+'P6(R)'!P158</f>
        <v>3.8857805861880479E-16</v>
      </c>
      <c r="M160" s="17">
        <f>'P1(L)'!Q158+'P2(R)'!Q158+'P3(L)'!Q158+'P4(R)'!Q158+'P5(L)'!Q158+'P6(R)'!Q158</f>
        <v>1.6653345369377348E-16</v>
      </c>
      <c r="N160">
        <f>(0*'P1(L)'!D158+0.02*'P2(R)'!D158+0.09*'P3(L)'!D158+(0.02+0.09)*'P4(R)'!D158+2*0.09*'P5(L)'!D158+(0.02+2*0.09)*'P6(R)'!D158)*COS($C$2/2)</f>
        <v>-20.450300314130416</v>
      </c>
      <c r="O160">
        <f>(0*'P1(L)'!E158+0.02*'P2(R)'!E158+0.09*'P3(L)'!E158+(0.02+0.09)*'P4(R)'!E158+2*0.09*'P5(L)'!E158+(0.02+2*0.09)*'P6(R)'!E158)*COS($C$2/2)</f>
        <v>3.3913997107569544E-14</v>
      </c>
      <c r="P160">
        <f>(0*'P1(L)'!F158+0.02*'P2(R)'!F158+0.09*'P3(L)'!F158+(0.02+0.09)*'P4(R)'!F158+2*0.09*'P5(L)'!F158+(0.02+2*0.09)*'P6(R)'!F158)*COS($C$2/2)</f>
        <v>0.38929233935993302</v>
      </c>
      <c r="Q160">
        <f>(0*'P1(L)'!G158+0.02*'P2(R)'!G158+0.09*'P3(L)'!G158+(0.02+0.09)*'P4(R)'!G158+2*0.09*'P5(L)'!G158+(0.02+2*0.09)*'P6(R)'!G158)*COS($C$2/2)</f>
        <v>-30.292479737076217</v>
      </c>
      <c r="R160" s="17">
        <f>(0*'P1(L)'!D158-0.02*'P2(R)'!D158+0.09*'P3(L)'!D158-(0.02+0.09)*'P4(R)'!D158+2*0.09*'P5(L)'!D158-(0.02+2*0.09)*'P6(R)'!D158)*SIN($C$2/2)</f>
        <v>62.939552607088864</v>
      </c>
      <c r="S160" s="17">
        <f>(0*'P1(L)'!E158-0.02*'P2(R)'!E158+0.09*'P3(L)'!E158-(0.02+0.09)*'P4(R)'!E158+2*0.09*'P5(L)'!E158-(0.02+2*0.09)*'P6(R)'!E158)*SIN($C$2/2)</f>
        <v>12.688986271591681</v>
      </c>
      <c r="T160" s="17">
        <f>(0*'P1(L)'!F158-0.02*'P2(R)'!F158+0.09*'P3(L)'!F158-(0.02+0.09)*'P4(R)'!F158+2*0.09*'P5(L)'!F158-(0.02+2*0.09)*'P6(R)'!F158)*SIN($C$2/2)</f>
        <v>-1.5897186144173221E-15</v>
      </c>
      <c r="U160" s="17">
        <f>(0*'P1(L)'!G158-0.02*'P2(R)'!G158+0.09*'P3(L)'!G158-(0.02+0.09)*'P4(R)'!G158+2*0.09*'P5(L)'!G158-(0.02+2*0.09)*'P6(R)'!G158)*SIN($C$2/2)</f>
        <v>-9.8426233143123092</v>
      </c>
      <c r="V160">
        <f>-('P1(L)'!R158+'P2(R)'!R158+'P3(L)'!R158+'P4(R)'!R158+'P5(L)'!R158+'P6(R)'!R158)</f>
        <v>118.43210199948894</v>
      </c>
      <c r="W160">
        <f t="shared" si="6"/>
        <v>118.43402400006492</v>
      </c>
      <c r="X160">
        <f t="shared" si="7"/>
        <v>-50.353487711846668</v>
      </c>
      <c r="Y160">
        <f t="shared" si="8"/>
        <v>65.785915564368239</v>
      </c>
    </row>
    <row r="161" spans="2:25">
      <c r="B161" s="17">
        <f xml:space="preserve"> -('P1(L)'!D159*SIN(Resultados!$C$2/2)+'P3(L)'!D159*SIN(Resultados!$C$2/2)+'P5(L)'!D159*SIN(Resultados!$C$2/2))+('P2(R)'!D159*SIN(Resultados!$C$2/2)+'P4(R)'!D159*SIN(Resultados!$C$2/2)+'P6(R)'!D159*SIN(Resultados!$C$2/2))-('P1(L)'!G159*COS(Resultados!$C$2/2)+'P3(L)'!G159*COS(Resultados!$C$2/2)+'P5(L)'!G159*COS(Resultados!$C$2/2))-('P2(R)'!G159*COS(Resultados!$C$2/2)+'P4(R)'!G159*COS(Resultados!$C$2/2)+'P6(R)'!G159*COS(Resultados!$C$2/2))</f>
        <v>-1.4210854715202004E-14</v>
      </c>
      <c r="C161" s="17">
        <f>-('P1(L)'!E159*SIN(Resultados!$C$2/2)+'P3(L)'!E159*SIN(Resultados!$C$2/2)+'P5(L)'!E159*SIN(Resultados!$C$2/2))+('P2(R)'!E159*SIN(Resultados!$C$2/2)+'P4(R)'!E159*SIN(Resultados!$C$2/2)+'P6(R)'!E159*SIN(Resultados!$C$2/2))</f>
        <v>-1.4210854715202004E-14</v>
      </c>
      <c r="D161" s="17">
        <f>-('P1(L)'!F159*SIN(Resultados!$C$2/2)+'P3(L)'!F159*SIN(Resultados!$C$2/2)+'P5(L)'!F159*SIN(Resultados!$C$2/2))+('P2(R)'!F159*SIN(Resultados!$C$2/2)+'P4(R)'!F159*SIN(Resultados!$C$2/2)+'P6(R)'!F159*SIN(Resultados!$C$2/2))</f>
        <v>-1.6653345369377348E-15</v>
      </c>
      <c r="E161" s="17">
        <f>'P1(L)'!D159*COS(Resultados!$C$2/2)+'P3(L)'!D159*COS(Resultados!$C$2/2)+'P5(L)'!D159*COS(Resultados!$C$2/2)+'P2(R)'!D159*COS(Resultados!$C$2/2)+'P4(R)'!D159*COS(Resultados!$C$2/2)+'P6(R)'!D159*COS(Resultados!$C$2/2)-'P1(L)'!G159*SIN(Resultados!$C$2/2)-'P3(L)'!G159*SIN(Resultados!$C$2/2)-'P5(L)'!G159*SIN(Resultados!$C$2/2)+'P2(R)'!G159*SIN(Resultados!$C$2/2)+'P4(R)'!G159*SIN(Resultados!$C$2/2)+'P6(R)'!G159*SIN(Resultados!$C$2/2)</f>
        <v>2.1316282072803006E-13</v>
      </c>
      <c r="F161" s="16">
        <f>'P1(L)'!J159+'P2(R)'!J159+'P3(L)'!J159+'P4(R)'!J159+'P5(L)'!J159+'P6(R)'!J159</f>
        <v>119.39862710509789</v>
      </c>
      <c r="G161" s="16">
        <f>'P1(L)'!K159+'P2(R)'!K159+'P3(L)'!K159+'P4(R)'!K159+'P5(L)'!K159+'P6(R)'!K159</f>
        <v>-19.287943870352951</v>
      </c>
      <c r="H161" s="16">
        <f>'P1(L)'!L159+'P2(R)'!L159+'P3(L)'!L159+'P4(R)'!L159+'P5(L)'!L159+'P6(R)'!L159</f>
        <v>-0.25168257610409345</v>
      </c>
      <c r="I161" s="17">
        <f>'P1(L)'!M159+'P2(R)'!M159+'P3(L)'!M159+'P4(R)'!M159+'P5(L)'!M159+'P6(R)'!M159</f>
        <v>0</v>
      </c>
      <c r="J161" s="17">
        <f>'P1(L)'!N159+'P2(R)'!N159+'P3(L)'!N159+'P4(R)'!N159+'P5(L)'!N159+'P6(R)'!N159</f>
        <v>0</v>
      </c>
      <c r="K161" s="17">
        <f>'P1(L)'!O159+'P2(R)'!O159+'P3(L)'!O159+'P4(R)'!O159+'P5(L)'!O159+'P6(R)'!O159</f>
        <v>-6.0002015915601277</v>
      </c>
      <c r="L161" s="17">
        <f>'P1(L)'!P159+'P2(R)'!P159+'P3(L)'!P159+'P4(R)'!P159+'P5(L)'!P159+'P6(R)'!P159</f>
        <v>-5.8286708792820718E-16</v>
      </c>
      <c r="M161" s="17">
        <f>'P1(L)'!Q159+'P2(R)'!Q159+'P3(L)'!Q159+'P4(R)'!Q159+'P5(L)'!Q159+'P6(R)'!Q159</f>
        <v>0</v>
      </c>
      <c r="N161">
        <f>(0*'P1(L)'!D159+0.02*'P2(R)'!D159+0.09*'P3(L)'!D159+(0.02+0.09)*'P4(R)'!D159+2*0.09*'P5(L)'!D159+(0.02+2*0.09)*'P6(R)'!D159)*COS($C$2/2)</f>
        <v>-17.128272217096185</v>
      </c>
      <c r="O161">
        <f>(0*'P1(L)'!E159+0.02*'P2(R)'!E159+0.09*'P3(L)'!E159+(0.02+0.09)*'P4(R)'!E159+2*0.09*'P5(L)'!E159+(0.02+2*0.09)*'P6(R)'!E159)*COS($C$2/2)</f>
        <v>-4.3962588843145702E-15</v>
      </c>
      <c r="P161">
        <f>(0*'P1(L)'!F159+0.02*'P2(R)'!F159+0.09*'P3(L)'!F159+(0.02+0.09)*'P4(R)'!F159+2*0.09*'P5(L)'!F159+(0.02+2*0.09)*'P6(R)'!F159)*COS($C$2/2)</f>
        <v>0.35448687812759311</v>
      </c>
      <c r="Q161">
        <f>(0*'P1(L)'!G159+0.02*'P2(R)'!G159+0.09*'P3(L)'!G159+(0.02+0.09)*'P4(R)'!G159+2*0.09*'P5(L)'!G159+(0.02+2*0.09)*'P6(R)'!G159)*COS($C$2/2)</f>
        <v>-30.766088049492438</v>
      </c>
      <c r="R161" s="17">
        <f>(0*'P1(L)'!D159-0.02*'P2(R)'!D159+0.09*'P3(L)'!D159-(0.02+0.09)*'P4(R)'!D159+2*0.09*'P5(L)'!D159-(0.02+2*0.09)*'P6(R)'!D159)*SIN($C$2/2)</f>
        <v>63.923582160073465</v>
      </c>
      <c r="S161" s="17">
        <f>(0*'P1(L)'!E159-0.02*'P2(R)'!E159+0.09*'P3(L)'!E159-(0.02+0.09)*'P4(R)'!E159+2*0.09*'P5(L)'!E159-(0.02+2*0.09)*'P6(R)'!E159)*SIN($C$2/2)</f>
        <v>13.583131795594218</v>
      </c>
      <c r="T161" s="17">
        <f>(0*'P1(L)'!F159-0.02*'P2(R)'!F159+0.09*'P3(L)'!F159-(0.02+0.09)*'P4(R)'!F159+2*0.09*'P5(L)'!F159-(0.02+2*0.09)*'P6(R)'!F159)*SIN($C$2/2)</f>
        <v>2.1588771306901904E-16</v>
      </c>
      <c r="U161" s="17">
        <f>(0*'P1(L)'!G159-0.02*'P2(R)'!G159+0.09*'P3(L)'!G159-(0.02+0.09)*'P4(R)'!G159+2*0.09*'P5(L)'!G159-(0.02+2*0.09)*'P6(R)'!G159)*SIN($C$2/2)</f>
        <v>-8.2437484471263165</v>
      </c>
      <c r="V161">
        <f>-('P1(L)'!R159+'P2(R)'!R159+'P3(L)'!R159+'P4(R)'!R159+'P5(L)'!R159+'P6(R)'!R159)</f>
        <v>99.859096326927045</v>
      </c>
      <c r="W161">
        <f t="shared" si="6"/>
        <v>99.859000658640852</v>
      </c>
      <c r="X161">
        <f t="shared" si="7"/>
        <v>-47.539873388461032</v>
      </c>
      <c r="Y161">
        <f t="shared" si="8"/>
        <v>69.262965508541356</v>
      </c>
    </row>
    <row r="162" spans="2:25">
      <c r="B162" s="17">
        <f xml:space="preserve"> -('P1(L)'!D160*SIN(Resultados!$C$2/2)+'P3(L)'!D160*SIN(Resultados!$C$2/2)+'P5(L)'!D160*SIN(Resultados!$C$2/2))+('P2(R)'!D160*SIN(Resultados!$C$2/2)+'P4(R)'!D160*SIN(Resultados!$C$2/2)+'P6(R)'!D160*SIN(Resultados!$C$2/2))-('P1(L)'!G160*COS(Resultados!$C$2/2)+'P3(L)'!G160*COS(Resultados!$C$2/2)+'P5(L)'!G160*COS(Resultados!$C$2/2))-('P2(R)'!G160*COS(Resultados!$C$2/2)+'P4(R)'!G160*COS(Resultados!$C$2/2)+'P6(R)'!G160*COS(Resultados!$C$2/2))</f>
        <v>5.1159076974727213E-13</v>
      </c>
      <c r="C162" s="17">
        <f>-('P1(L)'!E160*SIN(Resultados!$C$2/2)+'P3(L)'!E160*SIN(Resultados!$C$2/2)+'P5(L)'!E160*SIN(Resultados!$C$2/2))+('P2(R)'!E160*SIN(Resultados!$C$2/2)+'P4(R)'!E160*SIN(Resultados!$C$2/2)+'P6(R)'!E160*SIN(Resultados!$C$2/2))</f>
        <v>6.0396132539608516E-14</v>
      </c>
      <c r="D162" s="17">
        <f>-('P1(L)'!F160*SIN(Resultados!$C$2/2)+'P3(L)'!F160*SIN(Resultados!$C$2/2)+'P5(L)'!F160*SIN(Resultados!$C$2/2))+('P2(R)'!F160*SIN(Resultados!$C$2/2)+'P4(R)'!F160*SIN(Resultados!$C$2/2)+'P6(R)'!F160*SIN(Resultados!$C$2/2))</f>
        <v>-8.8817841970012523E-15</v>
      </c>
      <c r="E162" s="17">
        <f>'P1(L)'!D160*COS(Resultados!$C$2/2)+'P3(L)'!D160*COS(Resultados!$C$2/2)+'P5(L)'!D160*COS(Resultados!$C$2/2)+'P2(R)'!D160*COS(Resultados!$C$2/2)+'P4(R)'!D160*COS(Resultados!$C$2/2)+'P6(R)'!D160*COS(Resultados!$C$2/2)-'P1(L)'!G160*SIN(Resultados!$C$2/2)-'P3(L)'!G160*SIN(Resultados!$C$2/2)-'P5(L)'!G160*SIN(Resultados!$C$2/2)+'P2(R)'!G160*SIN(Resultados!$C$2/2)+'P4(R)'!G160*SIN(Resultados!$C$2/2)+'P6(R)'!G160*SIN(Resultados!$C$2/2)</f>
        <v>0</v>
      </c>
      <c r="F162" s="16">
        <f>'P1(L)'!J160+'P2(R)'!J160+'P3(L)'!J160+'P4(R)'!J160+'P5(L)'!J160+'P6(R)'!J160</f>
        <v>101.26027002460901</v>
      </c>
      <c r="G162" s="16">
        <f>'P1(L)'!K160+'P2(R)'!K160+'P3(L)'!K160+'P4(R)'!K160+'P5(L)'!K160+'P6(R)'!K160</f>
        <v>-17.818225128387876</v>
      </c>
      <c r="H162" s="16">
        <f>'P1(L)'!L160+'P2(R)'!L160+'P3(L)'!L160+'P4(R)'!L160+'P5(L)'!L160+'P6(R)'!L160</f>
        <v>-0.18913632856061963</v>
      </c>
      <c r="I162" s="17">
        <f>'P1(L)'!M160+'P2(R)'!M160+'P3(L)'!M160+'P4(R)'!M160+'P5(L)'!M160+'P6(R)'!M160</f>
        <v>1.1102230246251565E-15</v>
      </c>
      <c r="J162" s="17">
        <f>'P1(L)'!N160+'P2(R)'!N160+'P3(L)'!N160+'P4(R)'!N160+'P5(L)'!N160+'P6(R)'!N160</f>
        <v>-8.8817841970012523E-15</v>
      </c>
      <c r="K162" s="17">
        <f>'P1(L)'!O160+'P2(R)'!O160+'P3(L)'!O160+'P4(R)'!O160+'P5(L)'!O160+'P6(R)'!O160</f>
        <v>-4.9876908270950722</v>
      </c>
      <c r="L162" s="17">
        <f>'P1(L)'!P160+'P2(R)'!P160+'P3(L)'!P160+'P4(R)'!P160+'P5(L)'!P160+'P6(R)'!P160</f>
        <v>2.2204460492503131E-16</v>
      </c>
      <c r="M162" s="17">
        <f>'P1(L)'!Q160+'P2(R)'!Q160+'P3(L)'!Q160+'P4(R)'!Q160+'P5(L)'!Q160+'P6(R)'!Q160</f>
        <v>-1.9081958235744878E-16</v>
      </c>
      <c r="N162">
        <f>(0*'P1(L)'!D160+0.02*'P2(R)'!D160+0.09*'P3(L)'!D160+(0.02+0.09)*'P4(R)'!D160+2*0.09*'P5(L)'!D160+(0.02+2*0.09)*'P6(R)'!D160)*COS($C$2/2)</f>
        <v>-13.759296716486665</v>
      </c>
      <c r="O162">
        <f>(0*'P1(L)'!E160+0.02*'P2(R)'!E160+0.09*'P3(L)'!E160+(0.02+0.09)*'P4(R)'!E160+2*0.09*'P5(L)'!E160+(0.02+2*0.09)*'P6(R)'!E160)*COS($C$2/2)</f>
        <v>-2.7633627272834443E-14</v>
      </c>
      <c r="P162">
        <f>(0*'P1(L)'!F160+0.02*'P2(R)'!F160+0.09*'P3(L)'!F160+(0.02+0.09)*'P4(R)'!F160+2*0.09*'P5(L)'!F160+(0.02+2*0.09)*'P6(R)'!F160)*COS($C$2/2)</f>
        <v>0.30418863930431389</v>
      </c>
      <c r="Q162">
        <f>(0*'P1(L)'!G160+0.02*'P2(R)'!G160+0.09*'P3(L)'!G160+(0.02+0.09)*'P4(R)'!G160+2*0.09*'P5(L)'!G160+(0.02+2*0.09)*'P6(R)'!G160)*COS($C$2/2)</f>
        <v>-31.155368653089567</v>
      </c>
      <c r="R162" s="17">
        <f>(0*'P1(L)'!D160-0.02*'P2(R)'!D160+0.09*'P3(L)'!D160-(0.02+0.09)*'P4(R)'!D160+2*0.09*'P5(L)'!D160-(0.02+2*0.09)*'P6(R)'!D160)*SIN($C$2/2)</f>
        <v>64.732401617631069</v>
      </c>
      <c r="S162" s="17">
        <f>(0*'P1(L)'!E160-0.02*'P2(R)'!E160+0.09*'P3(L)'!E160-(0.02+0.09)*'P4(R)'!E160+2*0.09*'P5(L)'!E160-(0.02+2*0.09)*'P6(R)'!E160)*SIN($C$2/2)</f>
        <v>14.328457685191104</v>
      </c>
      <c r="T162" s="17">
        <f>(0*'P1(L)'!F160-0.02*'P2(R)'!F160+0.09*'P3(L)'!F160-(0.02+0.09)*'P4(R)'!F160+2*0.09*'P5(L)'!F160-(0.02+2*0.09)*'P6(R)'!F160)*SIN($C$2/2)</f>
        <v>1.6976624709518317E-15</v>
      </c>
      <c r="U162" s="17">
        <f>(0*'P1(L)'!G160-0.02*'P2(R)'!G160+0.09*'P3(L)'!G160-(0.02+0.09)*'P4(R)'!G160+2*0.09*'P5(L)'!G160-(0.02+2*0.09)*'P6(R)'!G160)*SIN($C$2/2)</f>
        <v>-6.6222780384627224</v>
      </c>
      <c r="V162">
        <f>-('P1(L)'!R160+'P2(R)'!R160+'P3(L)'!R160+'P4(R)'!R160+'P5(L)'!R160+'P6(R)'!R160)</f>
        <v>83.254545527363263</v>
      </c>
      <c r="W162">
        <f t="shared" si="6"/>
        <v>83.252908567660512</v>
      </c>
      <c r="X162">
        <f t="shared" si="7"/>
        <v>-44.610476730271948</v>
      </c>
      <c r="Y162">
        <f t="shared" si="8"/>
        <v>72.438581264359442</v>
      </c>
    </row>
    <row r="163" spans="2:25">
      <c r="B163" s="17">
        <f xml:space="preserve"> -('P1(L)'!D161*SIN(Resultados!$C$2/2)+'P3(L)'!D161*SIN(Resultados!$C$2/2)+'P5(L)'!D161*SIN(Resultados!$C$2/2))+('P2(R)'!D161*SIN(Resultados!$C$2/2)+'P4(R)'!D161*SIN(Resultados!$C$2/2)+'P6(R)'!D161*SIN(Resultados!$C$2/2))-('P1(L)'!G161*COS(Resultados!$C$2/2)+'P3(L)'!G161*COS(Resultados!$C$2/2)+'P5(L)'!G161*COS(Resultados!$C$2/2))-('P2(R)'!G161*COS(Resultados!$C$2/2)+'P4(R)'!G161*COS(Resultados!$C$2/2)+'P6(R)'!G161*COS(Resultados!$C$2/2))</f>
        <v>-1.4210854715202004E-13</v>
      </c>
      <c r="C163" s="17">
        <f>-('P1(L)'!E161*SIN(Resultados!$C$2/2)+'P3(L)'!E161*SIN(Resultados!$C$2/2)+'P5(L)'!E161*SIN(Resultados!$C$2/2))+('P2(R)'!E161*SIN(Resultados!$C$2/2)+'P4(R)'!E161*SIN(Resultados!$C$2/2)+'P6(R)'!E161*SIN(Resultados!$C$2/2))</f>
        <v>1.6342482922482304E-13</v>
      </c>
      <c r="D163" s="17">
        <f>-('P1(L)'!F161*SIN(Resultados!$C$2/2)+'P3(L)'!F161*SIN(Resultados!$C$2/2)+'P5(L)'!F161*SIN(Resultados!$C$2/2))+('P2(R)'!F161*SIN(Resultados!$C$2/2)+'P4(R)'!F161*SIN(Resultados!$C$2/2)+'P6(R)'!F161*SIN(Resultados!$C$2/2))</f>
        <v>-1.1102230246251565E-16</v>
      </c>
      <c r="E163" s="17">
        <f>'P1(L)'!D161*COS(Resultados!$C$2/2)+'P3(L)'!D161*COS(Resultados!$C$2/2)+'P5(L)'!D161*COS(Resultados!$C$2/2)+'P2(R)'!D161*COS(Resultados!$C$2/2)+'P4(R)'!D161*COS(Resultados!$C$2/2)+'P6(R)'!D161*COS(Resultados!$C$2/2)-'P1(L)'!G161*SIN(Resultados!$C$2/2)-'P3(L)'!G161*SIN(Resultados!$C$2/2)-'P5(L)'!G161*SIN(Resultados!$C$2/2)+'P2(R)'!G161*SIN(Resultados!$C$2/2)+'P4(R)'!G161*SIN(Resultados!$C$2/2)+'P6(R)'!G161*SIN(Resultados!$C$2/2)</f>
        <v>-2.2737367544323206E-13</v>
      </c>
      <c r="F163" s="16">
        <f>'P1(L)'!J161+'P2(R)'!J161+'P3(L)'!J161+'P4(R)'!J161+'P5(L)'!J161+'P6(R)'!J161</f>
        <v>84.796731982337789</v>
      </c>
      <c r="G163" s="16">
        <f>'P1(L)'!K161+'P2(R)'!K161+'P3(L)'!K161+'P4(R)'!K161+'P5(L)'!K161+'P6(R)'!K161</f>
        <v>-16.103281931171136</v>
      </c>
      <c r="H163" s="16">
        <f>'P1(L)'!L161+'P2(R)'!L161+'P3(L)'!L161+'P4(R)'!L161+'P5(L)'!L161+'P6(R)'!L161</f>
        <v>-0.12986555420893456</v>
      </c>
      <c r="I163" s="17">
        <f>'P1(L)'!M161+'P2(R)'!M161+'P3(L)'!M161+'P4(R)'!M161+'P5(L)'!M161+'P6(R)'!M161</f>
        <v>0</v>
      </c>
      <c r="J163" s="17">
        <f>'P1(L)'!N161+'P2(R)'!N161+'P3(L)'!N161+'P4(R)'!N161+'P5(L)'!N161+'P6(R)'!N161</f>
        <v>0</v>
      </c>
      <c r="K163" s="17">
        <f>'P1(L)'!O161+'P2(R)'!O161+'P3(L)'!O161+'P4(R)'!O161+'P5(L)'!O161+'P6(R)'!O161</f>
        <v>-3.8523665612701339</v>
      </c>
      <c r="L163" s="17">
        <f>'P1(L)'!P161+'P2(R)'!P161+'P3(L)'!P161+'P4(R)'!P161+'P5(L)'!P161+'P6(R)'!P161</f>
        <v>-5.2735593669694936E-16</v>
      </c>
      <c r="M163" s="17">
        <f>'P1(L)'!Q161+'P2(R)'!Q161+'P3(L)'!Q161+'P4(R)'!Q161+'P5(L)'!Q161+'P6(R)'!Q161</f>
        <v>-2.0122792321330962E-16</v>
      </c>
      <c r="N163">
        <f>(0*'P1(L)'!D161+0.02*'P2(R)'!D161+0.09*'P3(L)'!D161+(0.02+0.09)*'P4(R)'!D161+2*0.09*'P5(L)'!D161+(0.02+2*0.09)*'P6(R)'!D161)*COS($C$2/2)</f>
        <v>-10.352607939974279</v>
      </c>
      <c r="O163">
        <f>(0*'P1(L)'!E161+0.02*'P2(R)'!E161+0.09*'P3(L)'!E161+(0.02+0.09)*'P4(R)'!E161+2*0.09*'P5(L)'!E161+(0.02+2*0.09)*'P6(R)'!E161)*COS($C$2/2)</f>
        <v>2.5121479338940403E-15</v>
      </c>
      <c r="P163">
        <f>(0*'P1(L)'!F161+0.02*'P2(R)'!F161+0.09*'P3(L)'!F161+(0.02+0.09)*'P4(R)'!F161+2*0.09*'P5(L)'!F161+(0.02+2*0.09)*'P6(R)'!F161)*COS($C$2/2)</f>
        <v>0.24059589728439831</v>
      </c>
      <c r="Q163">
        <f>(0*'P1(L)'!G161+0.02*'P2(R)'!G161+0.09*'P3(L)'!G161+(0.02+0.09)*'P4(R)'!G161+2*0.09*'P5(L)'!G161+(0.02+2*0.09)*'P6(R)'!G161)*COS($C$2/2)</f>
        <v>-31.459254556791638</v>
      </c>
      <c r="R163" s="17">
        <f>(0*'P1(L)'!D161-0.02*'P2(R)'!D161+0.09*'P3(L)'!D161-(0.02+0.09)*'P4(R)'!D161+2*0.09*'P5(L)'!D161-(0.02+2*0.09)*'P6(R)'!D161)*SIN($C$2/2)</f>
        <v>65.363794061848949</v>
      </c>
      <c r="S163" s="17">
        <f>(0*'P1(L)'!E161-0.02*'P2(R)'!E161+0.09*'P3(L)'!E161-(0.02+0.09)*'P4(R)'!E161+2*0.09*'P5(L)'!E161-(0.02+2*0.09)*'P6(R)'!E161)*SIN($C$2/2)</f>
        <v>14.916797993966501</v>
      </c>
      <c r="T163" s="17">
        <f>(0*'P1(L)'!F161-0.02*'P2(R)'!F161+0.09*'P3(L)'!F161-(0.02+0.09)*'P4(R)'!F161+2*0.09*'P5(L)'!F161-(0.02+2*0.09)*'P6(R)'!F161)*SIN($C$2/2)</f>
        <v>-9.8130778667735933E-18</v>
      </c>
      <c r="U163" s="17">
        <f>(0*'P1(L)'!G161-0.02*'P2(R)'!G161+0.09*'P3(L)'!G161-(0.02+0.09)*'P4(R)'!G161+2*0.09*'P5(L)'!G161-(0.02+2*0.09)*'P6(R)'!G161)*SIN($C$2/2)</f>
        <v>-4.9826564260045947</v>
      </c>
      <c r="V163">
        <f>-('P1(L)'!R161+'P2(R)'!R161+'P3(L)'!R161+'P4(R)'!R161+'P5(L)'!R161+'P6(R)'!R161)</f>
        <v>68.566206881755122</v>
      </c>
      <c r="W163">
        <f t="shared" si="6"/>
        <v>68.563584496957716</v>
      </c>
      <c r="X163">
        <f t="shared" si="7"/>
        <v>-41.571266599481518</v>
      </c>
      <c r="Y163">
        <f t="shared" si="8"/>
        <v>75.297935629810851</v>
      </c>
    </row>
    <row r="164" spans="2:25">
      <c r="B164" s="17">
        <f xml:space="preserve"> -('P1(L)'!D162*SIN(Resultados!$C$2/2)+'P3(L)'!D162*SIN(Resultados!$C$2/2)+'P5(L)'!D162*SIN(Resultados!$C$2/2))+('P2(R)'!D162*SIN(Resultados!$C$2/2)+'P4(R)'!D162*SIN(Resultados!$C$2/2)+'P6(R)'!D162*SIN(Resultados!$C$2/2))-('P1(L)'!G162*COS(Resultados!$C$2/2)+'P3(L)'!G162*COS(Resultados!$C$2/2)+'P5(L)'!G162*COS(Resultados!$C$2/2))-('P2(R)'!G162*COS(Resultados!$C$2/2)+'P4(R)'!G162*COS(Resultados!$C$2/2)+'P6(R)'!G162*COS(Resultados!$C$2/2))</f>
        <v>-3.0553337637684308E-13</v>
      </c>
      <c r="C164" s="17">
        <f>-('P1(L)'!E162*SIN(Resultados!$C$2/2)+'P3(L)'!E162*SIN(Resultados!$C$2/2)+'P5(L)'!E162*SIN(Resultados!$C$2/2))+('P2(R)'!E162*SIN(Resultados!$C$2/2)+'P4(R)'!E162*SIN(Resultados!$C$2/2)+'P6(R)'!E162*SIN(Resultados!$C$2/2))</f>
        <v>1.4921397450962104E-13</v>
      </c>
      <c r="D164" s="17">
        <f>-('P1(L)'!F162*SIN(Resultados!$C$2/2)+'P3(L)'!F162*SIN(Resultados!$C$2/2)+'P5(L)'!F162*SIN(Resultados!$C$2/2))+('P2(R)'!F162*SIN(Resultados!$C$2/2)+'P4(R)'!F162*SIN(Resultados!$C$2/2)+'P6(R)'!F162*SIN(Resultados!$C$2/2))</f>
        <v>1.6930901125533637E-15</v>
      </c>
      <c r="E164" s="17">
        <f>'P1(L)'!D162*COS(Resultados!$C$2/2)+'P3(L)'!D162*COS(Resultados!$C$2/2)+'P5(L)'!D162*COS(Resultados!$C$2/2)+'P2(R)'!D162*COS(Resultados!$C$2/2)+'P4(R)'!D162*COS(Resultados!$C$2/2)+'P6(R)'!D162*COS(Resultados!$C$2/2)-'P1(L)'!G162*SIN(Resultados!$C$2/2)-'P3(L)'!G162*SIN(Resultados!$C$2/2)-'P5(L)'!G162*SIN(Resultados!$C$2/2)+'P2(R)'!G162*SIN(Resultados!$C$2/2)+'P4(R)'!G162*SIN(Resultados!$C$2/2)+'P6(R)'!G162*SIN(Resultados!$C$2/2)</f>
        <v>3.1263880373444408E-13</v>
      </c>
      <c r="F164" s="16">
        <f>'P1(L)'!J162+'P2(R)'!J162+'P3(L)'!J162+'P4(R)'!J162+'P5(L)'!J162+'P6(R)'!J162</f>
        <v>70.030451211334963</v>
      </c>
      <c r="G164" s="16">
        <f>'P1(L)'!K162+'P2(R)'!K162+'P3(L)'!K162+'P4(R)'!K162+'P5(L)'!K162+'P6(R)'!K162</f>
        <v>-14.238863427009022</v>
      </c>
      <c r="H164" s="16">
        <f>'P1(L)'!L162+'P2(R)'!L162+'P3(L)'!L162+'P4(R)'!L162+'P5(L)'!L162+'P6(R)'!L162</f>
        <v>-7.7259420698098449E-2</v>
      </c>
      <c r="I164" s="17">
        <f>'P1(L)'!M162+'P2(R)'!M162+'P3(L)'!M162+'P4(R)'!M162+'P5(L)'!M162+'P6(R)'!M162</f>
        <v>0</v>
      </c>
      <c r="J164" s="17">
        <f>'P1(L)'!N162+'P2(R)'!N162+'P3(L)'!N162+'P4(R)'!N162+'P5(L)'!N162+'P6(R)'!N162</f>
        <v>7.1054273576010019E-15</v>
      </c>
      <c r="K164" s="17">
        <f>'P1(L)'!O162+'P2(R)'!O162+'P3(L)'!O162+'P4(R)'!O162+'P5(L)'!O162+'P6(R)'!O162</f>
        <v>-2.6221842454351059</v>
      </c>
      <c r="L164" s="17">
        <f>'P1(L)'!P162+'P2(R)'!P162+'P3(L)'!P162+'P4(R)'!P162+'P5(L)'!P162+'P6(R)'!P162</f>
        <v>-1.0547118733938987E-15</v>
      </c>
      <c r="M164" s="17">
        <f>'P1(L)'!Q162+'P2(R)'!Q162+'P3(L)'!Q162+'P4(R)'!Q162+'P5(L)'!Q162+'P6(R)'!Q162</f>
        <v>-5.5858095926453188E-16</v>
      </c>
      <c r="N164">
        <f>(0*'P1(L)'!D162+0.02*'P2(R)'!D162+0.09*'P3(L)'!D162+(0.02+0.09)*'P4(R)'!D162+2*0.09*'P5(L)'!D162+(0.02+2*0.09)*'P6(R)'!D162)*COS($C$2/2)</f>
        <v>-6.9175433846992558</v>
      </c>
      <c r="O164">
        <f>(0*'P1(L)'!E162+0.02*'P2(R)'!E162+0.09*'P3(L)'!E162+(0.02+0.09)*'P4(R)'!E162+2*0.09*'P5(L)'!E162+(0.02+2*0.09)*'P6(R)'!E162)*COS($C$2/2)</f>
        <v>-2.5121479338940403E-15</v>
      </c>
      <c r="P164">
        <f>(0*'P1(L)'!F162+0.02*'P2(R)'!F162+0.09*'P3(L)'!F162+(0.02+0.09)*'P4(R)'!F162+2*0.09*'P5(L)'!F162+(0.02+2*0.09)*'P6(R)'!F162)*COS($C$2/2)</f>
        <v>0.16648796004594718</v>
      </c>
      <c r="Q164">
        <f>(0*'P1(L)'!G162+0.02*'P2(R)'!G162+0.09*'P3(L)'!G162+(0.02+0.09)*'P4(R)'!G162+2*0.09*'P5(L)'!G162+(0.02+2*0.09)*'P6(R)'!G162)*COS($C$2/2)</f>
        <v>-31.676912830459536</v>
      </c>
      <c r="R164" s="17">
        <f>(0*'P1(L)'!D162-0.02*'P2(R)'!D162+0.09*'P3(L)'!D162-(0.02+0.09)*'P4(R)'!D162+2*0.09*'P5(L)'!D162-(0.02+2*0.09)*'P6(R)'!D162)*SIN($C$2/2)</f>
        <v>65.816028889924837</v>
      </c>
      <c r="S164" s="17">
        <f>(0*'P1(L)'!E162-0.02*'P2(R)'!E162+0.09*'P3(L)'!E162-(0.02+0.09)*'P4(R)'!E162+2*0.09*'P5(L)'!E162-(0.02+2*0.09)*'P6(R)'!E162)*SIN($C$2/2)</f>
        <v>15.341706742379362</v>
      </c>
      <c r="T164" s="17">
        <f>(0*'P1(L)'!F162-0.02*'P2(R)'!F162+0.09*'P3(L)'!F162-(0.02+0.09)*'P4(R)'!F162+2*0.09*'P5(L)'!F162-(0.02+2*0.09)*'P6(R)'!F162)*SIN($C$2/2)</f>
        <v>4.4158850400481173E-17</v>
      </c>
      <c r="U164" s="17">
        <f>(0*'P1(L)'!G162-0.02*'P2(R)'!G162+0.09*'P3(L)'!G162-(0.02+0.09)*'P4(R)'!G162+2*0.09*'P5(L)'!G162-(0.02+2*0.09)*'P6(R)'!G162)*SIN($C$2/2)</f>
        <v>-3.3293776986229706</v>
      </c>
      <c r="V164">
        <f>-('P1(L)'!R162+'P2(R)'!R162+'P3(L)'!R162+'P4(R)'!R162+'P5(L)'!R162+'P6(R)'!R162)</f>
        <v>55.717388708415392</v>
      </c>
      <c r="W164">
        <f t="shared" si="6"/>
        <v>55.714328363627843</v>
      </c>
      <c r="X164">
        <f t="shared" si="7"/>
        <v>-38.427968255112845</v>
      </c>
      <c r="Y164">
        <f t="shared" si="8"/>
        <v>77.828357933681218</v>
      </c>
    </row>
    <row r="165" spans="2:25">
      <c r="B165" s="17">
        <f xml:space="preserve"> -('P1(L)'!D163*SIN(Resultados!$C$2/2)+'P3(L)'!D163*SIN(Resultados!$C$2/2)+'P5(L)'!D163*SIN(Resultados!$C$2/2))+('P2(R)'!D163*SIN(Resultados!$C$2/2)+'P4(R)'!D163*SIN(Resultados!$C$2/2)+'P6(R)'!D163*SIN(Resultados!$C$2/2))-('P1(L)'!G163*COS(Resultados!$C$2/2)+'P3(L)'!G163*COS(Resultados!$C$2/2)+'P5(L)'!G163*COS(Resultados!$C$2/2))-('P2(R)'!G163*COS(Resultados!$C$2/2)+'P4(R)'!G163*COS(Resultados!$C$2/2)+'P6(R)'!G163*COS(Resultados!$C$2/2))</f>
        <v>4.6185277824406512E-13</v>
      </c>
      <c r="C165" s="17">
        <f>-('P1(L)'!E163*SIN(Resultados!$C$2/2)+'P3(L)'!E163*SIN(Resultados!$C$2/2)+'P5(L)'!E163*SIN(Resultados!$C$2/2))+('P2(R)'!E163*SIN(Resultados!$C$2/2)+'P4(R)'!E163*SIN(Resultados!$C$2/2)+'P6(R)'!E163*SIN(Resultados!$C$2/2))</f>
        <v>6.3948846218409017E-14</v>
      </c>
      <c r="D165" s="17">
        <f>-('P1(L)'!F163*SIN(Resultados!$C$2/2)+'P3(L)'!F163*SIN(Resultados!$C$2/2)+'P5(L)'!F163*SIN(Resultados!$C$2/2))+('P2(R)'!F163*SIN(Resultados!$C$2/2)+'P4(R)'!F163*SIN(Resultados!$C$2/2)+'P6(R)'!F163*SIN(Resultados!$C$2/2))</f>
        <v>-6.9388939039072284E-15</v>
      </c>
      <c r="E165" s="17">
        <f>'P1(L)'!D163*COS(Resultados!$C$2/2)+'P3(L)'!D163*COS(Resultados!$C$2/2)+'P5(L)'!D163*COS(Resultados!$C$2/2)+'P2(R)'!D163*COS(Resultados!$C$2/2)+'P4(R)'!D163*COS(Resultados!$C$2/2)+'P6(R)'!D163*COS(Resultados!$C$2/2)-'P1(L)'!G163*SIN(Resultados!$C$2/2)-'P3(L)'!G163*SIN(Resultados!$C$2/2)-'P5(L)'!G163*SIN(Resultados!$C$2/2)+'P2(R)'!G163*SIN(Resultados!$C$2/2)+'P4(R)'!G163*SIN(Resultados!$C$2/2)+'P6(R)'!G163*SIN(Resultados!$C$2/2)</f>
        <v>-3.1263880373444408E-13</v>
      </c>
      <c r="F165" s="16">
        <f>'P1(L)'!J163+'P2(R)'!J163+'P3(L)'!J163+'P4(R)'!J163+'P5(L)'!J163+'P6(R)'!J163</f>
        <v>56.954554770987684</v>
      </c>
      <c r="G165" s="16">
        <f>'P1(L)'!K163+'P2(R)'!K163+'P3(L)'!K163+'P4(R)'!K163+'P5(L)'!K163+'P6(R)'!K163</f>
        <v>-12.312775257607001</v>
      </c>
      <c r="H165" s="16">
        <f>'P1(L)'!L163+'P2(R)'!L163+'P3(L)'!L163+'P4(R)'!L163+'P5(L)'!L163+'P6(R)'!L163</f>
        <v>-3.358827735855717E-2</v>
      </c>
      <c r="I165" s="17">
        <f>'P1(L)'!M163+'P2(R)'!M163+'P3(L)'!M163+'P4(R)'!M163+'P5(L)'!M163+'P6(R)'!M163</f>
        <v>9.9920072216264089E-16</v>
      </c>
      <c r="J165" s="17">
        <f>'P1(L)'!N163+'P2(R)'!N163+'P3(L)'!N163+'P4(R)'!N163+'P5(L)'!N163+'P6(R)'!N163</f>
        <v>-1.4654943925052066E-14</v>
      </c>
      <c r="K165" s="17">
        <f>'P1(L)'!O163+'P2(R)'!O163+'P3(L)'!O163+'P4(R)'!O163+'P5(L)'!O163+'P6(R)'!O163</f>
        <v>-1.3274350509468942</v>
      </c>
      <c r="L165" s="17">
        <f>'P1(L)'!P163+'P2(R)'!P163+'P3(L)'!P163+'P4(R)'!P163+'P5(L)'!P163+'P6(R)'!P163</f>
        <v>-3.0531133177191805E-16</v>
      </c>
      <c r="M165" s="17">
        <f>'P1(L)'!Q163+'P2(R)'!Q163+'P3(L)'!Q163+'P4(R)'!Q163+'P5(L)'!Q163+'P6(R)'!Q163</f>
        <v>3.9047891996767251E-16</v>
      </c>
      <c r="N165">
        <f>(0*'P1(L)'!D163+0.02*'P2(R)'!D163+0.09*'P3(L)'!D163+(0.02+0.09)*'P4(R)'!D163+2*0.09*'P5(L)'!D163+(0.02+2*0.09)*'P6(R)'!D163)*COS($C$2/2)</f>
        <v>-3.4635183238393603</v>
      </c>
      <c r="O165">
        <f>(0*'P1(L)'!E163+0.02*'P2(R)'!E163+0.09*'P3(L)'!E163+(0.02+0.09)*'P4(R)'!E163+2*0.09*'P5(L)'!E163+(0.02+2*0.09)*'P6(R)'!E163)*COS($C$2/2)</f>
        <v>2.5121479338940403E-15</v>
      </c>
      <c r="P165">
        <f>(0*'P1(L)'!F163+0.02*'P2(R)'!F163+0.09*'P3(L)'!F163+(0.02+0.09)*'P4(R)'!F163+2*0.09*'P5(L)'!F163+(0.02+2*0.09)*'P6(R)'!F163)*COS($C$2/2)</f>
        <v>8.5103700055619499E-2</v>
      </c>
      <c r="Q165">
        <f>(0*'P1(L)'!G163+0.02*'P2(R)'!G163+0.09*'P3(L)'!G163+(0.02+0.09)*'P4(R)'!G163+2*0.09*'P5(L)'!G163+(0.02+2*0.09)*'P6(R)'!G163)*COS($C$2/2)</f>
        <v>-31.807746887894357</v>
      </c>
      <c r="R165" s="17">
        <f>(0*'P1(L)'!D163-0.02*'P2(R)'!D163+0.09*'P3(L)'!D163-(0.02+0.09)*'P4(R)'!D163+2*0.09*'P5(L)'!D163-(0.02+2*0.09)*'P6(R)'!D163)*SIN($C$2/2)</f>
        <v>66.087866557629511</v>
      </c>
      <c r="S165" s="17">
        <f>(0*'P1(L)'!E163-0.02*'P2(R)'!E163+0.09*'P3(L)'!E163-(0.02+0.09)*'P4(R)'!E163+2*0.09*'P5(L)'!E163-(0.02+2*0.09)*'P6(R)'!E163)*SIN($C$2/2)</f>
        <v>15.598528541264182</v>
      </c>
      <c r="T165" s="17">
        <f>(0*'P1(L)'!F163-0.02*'P2(R)'!F163+0.09*'P3(L)'!F163-(0.02+0.09)*'P4(R)'!F163+2*0.09*'P5(L)'!F163-(0.02+2*0.09)*'P6(R)'!F163)*SIN($C$2/2)</f>
        <v>4.9065389333867966E-17</v>
      </c>
      <c r="U165" s="17">
        <f>(0*'P1(L)'!G163-0.02*'P2(R)'!G163+0.09*'P3(L)'!G163-(0.02+0.09)*'P4(R)'!G163+2*0.09*'P5(L)'!G163-(0.02+2*0.09)*'P6(R)'!G163)*SIN($C$2/2)</f>
        <v>-1.6669733783916254</v>
      </c>
      <c r="V165">
        <f>-('P1(L)'!R163+'P2(R)'!R163+'P3(L)'!R163+'P4(R)'!R163+'P5(L)'!R163+'P6(R)'!R163)</f>
        <v>44.611220444483628</v>
      </c>
      <c r="W165">
        <f t="shared" si="6"/>
        <v>44.60819123602213</v>
      </c>
      <c r="X165">
        <f t="shared" si="7"/>
        <v>-35.186161511678094</v>
      </c>
      <c r="Y165">
        <f t="shared" si="8"/>
        <v>80.019421720502066</v>
      </c>
    </row>
    <row r="166" spans="2:25">
      <c r="B166" s="17">
        <f xml:space="preserve"> -('P1(L)'!D164*SIN(Resultados!$C$2/2)+'P3(L)'!D164*SIN(Resultados!$C$2/2)+'P5(L)'!D164*SIN(Resultados!$C$2/2))+('P2(R)'!D164*SIN(Resultados!$C$2/2)+'P4(R)'!D164*SIN(Resultados!$C$2/2)+'P6(R)'!D164*SIN(Resultados!$C$2/2))-('P1(L)'!G164*COS(Resultados!$C$2/2)+'P3(L)'!G164*COS(Resultados!$C$2/2)+'P5(L)'!G164*COS(Resultados!$C$2/2))-('P2(R)'!G164*COS(Resultados!$C$2/2)+'P4(R)'!G164*COS(Resultados!$C$2/2)+'P6(R)'!G164*COS(Resultados!$C$2/2))</f>
        <v>-7.1054273576010019E-14</v>
      </c>
      <c r="C166" s="17">
        <f>-('P1(L)'!E164*SIN(Resultados!$C$2/2)+'P3(L)'!E164*SIN(Resultados!$C$2/2)+'P5(L)'!E164*SIN(Resultados!$C$2/2))+('P2(R)'!E164*SIN(Resultados!$C$2/2)+'P4(R)'!E164*SIN(Resultados!$C$2/2)+'P6(R)'!E164*SIN(Resultados!$C$2/2))</f>
        <v>2.8421709430404007E-14</v>
      </c>
      <c r="D166" s="17">
        <f>-('P1(L)'!F164*SIN(Resultados!$C$2/2)+'P3(L)'!F164*SIN(Resultados!$C$2/2)+'P5(L)'!F164*SIN(Resultados!$C$2/2))+('P2(R)'!F164*SIN(Resultados!$C$2/2)+'P4(R)'!F164*SIN(Resultados!$C$2/2)+'P6(R)'!F164*SIN(Resultados!$C$2/2))</f>
        <v>0</v>
      </c>
      <c r="E166" s="17">
        <f>'P1(L)'!D164*COS(Resultados!$C$2/2)+'P3(L)'!D164*COS(Resultados!$C$2/2)+'P5(L)'!D164*COS(Resultados!$C$2/2)+'P2(R)'!D164*COS(Resultados!$C$2/2)+'P4(R)'!D164*COS(Resultados!$C$2/2)+'P6(R)'!D164*COS(Resultados!$C$2/2)-'P1(L)'!G164*SIN(Resultados!$C$2/2)-'P3(L)'!G164*SIN(Resultados!$C$2/2)-'P5(L)'!G164*SIN(Resultados!$C$2/2)+'P2(R)'!G164*SIN(Resultados!$C$2/2)+'P4(R)'!G164*SIN(Resultados!$C$2/2)+'P6(R)'!G164*SIN(Resultados!$C$2/2)</f>
        <v>0</v>
      </c>
      <c r="F166" s="16">
        <f>'P1(L)'!J164+'P2(R)'!J164+'P3(L)'!J164+'P4(R)'!J164+'P5(L)'!J164+'P6(R)'!J164</f>
        <v>18.470089429712765</v>
      </c>
      <c r="G166" s="16">
        <f>'P1(L)'!K164+'P2(R)'!K164+'P3(L)'!K164+'P4(R)'!K164+'P5(L)'!K164+'P6(R)'!K164</f>
        <v>-18.848856839448608</v>
      </c>
      <c r="H166" s="16">
        <f>'P1(L)'!L164+'P2(R)'!L164+'P3(L)'!L164+'P4(R)'!L164+'P5(L)'!L164+'P6(R)'!L164</f>
        <v>0.19089285788891841</v>
      </c>
      <c r="I166" s="17">
        <f>'P1(L)'!M164+'P2(R)'!M164+'P3(L)'!M164+'P4(R)'!M164+'P5(L)'!M164+'P6(R)'!M164</f>
        <v>0</v>
      </c>
      <c r="J166" s="17">
        <f>'P1(L)'!N164+'P2(R)'!N164+'P3(L)'!N164+'P4(R)'!N164+'P5(L)'!N164+'P6(R)'!N164</f>
        <v>0</v>
      </c>
      <c r="K166" s="17">
        <f>'P1(L)'!O164+'P2(R)'!O164+'P3(L)'!O164+'P4(R)'!O164+'P5(L)'!O164+'P6(R)'!O164</f>
        <v>-3.5527136788005009E-15</v>
      </c>
      <c r="L166" s="17">
        <f>'P1(L)'!P164+'P2(R)'!P164+'P3(L)'!P164+'P4(R)'!P164+'P5(L)'!P164+'P6(R)'!P164</f>
        <v>-4.7184478546569153E-16</v>
      </c>
      <c r="M166" s="17">
        <f>'P1(L)'!Q164+'P2(R)'!Q164+'P3(L)'!Q164+'P4(R)'!Q164+'P5(L)'!Q164+'P6(R)'!Q164</f>
        <v>-3.6082248300317588E-16</v>
      </c>
      <c r="N166">
        <f>(0*'P1(L)'!D164+0.02*'P2(R)'!D164+0.09*'P3(L)'!D164+(0.02+0.09)*'P4(R)'!D164+2*0.09*'P5(L)'!D164+(0.02+2*0.09)*'P6(R)'!D164)*COS($C$2/2)</f>
        <v>-1.2560739669470201E-14</v>
      </c>
      <c r="O166">
        <f>(0*'P1(L)'!E164+0.02*'P2(R)'!E164+0.09*'P3(L)'!E164+(0.02+0.09)*'P4(R)'!E164+2*0.09*'P5(L)'!E164+(0.02+2*0.09)*'P6(R)'!E164)*COS($C$2/2)</f>
        <v>1.2560739669470201E-15</v>
      </c>
      <c r="P166">
        <f>(0*'P1(L)'!F164+0.02*'P2(R)'!F164+0.09*'P3(L)'!F164+(0.02+0.09)*'P4(R)'!F164+2*0.09*'P5(L)'!F164+(0.02+2*0.09)*'P6(R)'!F164)*COS($C$2/2)</f>
        <v>2.1588771306901909E-16</v>
      </c>
      <c r="Q166">
        <f>(0*'P1(L)'!G164+0.02*'P2(R)'!G164+0.09*'P3(L)'!G164+(0.02+0.09)*'P4(R)'!G164+2*0.09*'P5(L)'!G164+(0.02+2*0.09)*'P6(R)'!G164)*COS($C$2/2)</f>
        <v>-31.851398122038834</v>
      </c>
      <c r="R166" s="17">
        <f>(0*'P1(L)'!D164-0.02*'P2(R)'!D164+0.09*'P3(L)'!D164-(0.02+0.09)*'P4(R)'!D164+2*0.09*'P5(L)'!D164-(0.02+2*0.09)*'P6(R)'!D164)*SIN($C$2/2)</f>
        <v>66.178561976810997</v>
      </c>
      <c r="S166" s="17">
        <f>(0*'P1(L)'!E164-0.02*'P2(R)'!E164+0.09*'P3(L)'!E164-(0.02+0.09)*'P4(R)'!E164+2*0.09*'P5(L)'!E164-(0.02+2*0.09)*'P6(R)'!E164)*SIN($C$2/2)</f>
        <v>15.684449597248969</v>
      </c>
      <c r="T166" s="17">
        <f>(0*'P1(L)'!F164-0.02*'P2(R)'!F164+0.09*'P3(L)'!F164-(0.02+0.09)*'P4(R)'!F164+2*0.09*'P5(L)'!F164-(0.02+2*0.09)*'P6(R)'!F164)*SIN($C$2/2)</f>
        <v>5.887846720064156E-17</v>
      </c>
      <c r="U166" s="17">
        <f>(0*'P1(L)'!G164-0.02*'P2(R)'!G164+0.09*'P3(L)'!G164-(0.02+0.09)*'P4(R)'!G164+2*0.09*'P5(L)'!G164-(0.02+2*0.09)*'P6(R)'!G164)*SIN($C$2/2)</f>
        <v>-5.0242958677880797E-15</v>
      </c>
      <c r="V166">
        <f>-('P1(L)'!R164+'P2(R)'!R164+'P3(L)'!R164+'P4(R)'!R164+'P5(L)'!R164+'P6(R)'!R164)</f>
        <v>-0.18945349578686432</v>
      </c>
      <c r="W166">
        <f t="shared" si="6"/>
        <v>-0.18787455184692492</v>
      </c>
      <c r="X166">
        <f t="shared" si="7"/>
        <v>-31.851398122038844</v>
      </c>
      <c r="Y166">
        <f t="shared" si="8"/>
        <v>81.863011574059968</v>
      </c>
    </row>
    <row r="167" spans="2:25">
      <c r="B167" s="17">
        <f xml:space="preserve"> -('P1(L)'!D165*SIN(Resultados!$C$2/2)+'P3(L)'!D165*SIN(Resultados!$C$2/2)+'P5(L)'!D165*SIN(Resultados!$C$2/2))+('P2(R)'!D165*SIN(Resultados!$C$2/2)+'P4(R)'!D165*SIN(Resultados!$C$2/2)+'P6(R)'!D165*SIN(Resultados!$C$2/2))-('P1(L)'!G165*COS(Resultados!$C$2/2)+'P3(L)'!G165*COS(Resultados!$C$2/2)+'P5(L)'!G165*COS(Resultados!$C$2/2))-('P2(R)'!G165*COS(Resultados!$C$2/2)+'P4(R)'!G165*COS(Resultados!$C$2/2)+'P6(R)'!G165*COS(Resultados!$C$2/2))</f>
        <v>1.2079226507921703E-13</v>
      </c>
      <c r="C167" s="17">
        <f>-('P1(L)'!E165*SIN(Resultados!$C$2/2)+'P3(L)'!E165*SIN(Resultados!$C$2/2)+'P5(L)'!E165*SIN(Resultados!$C$2/2))+('P2(R)'!E165*SIN(Resultados!$C$2/2)+'P4(R)'!E165*SIN(Resultados!$C$2/2)+'P6(R)'!E165*SIN(Resultados!$C$2/2))</f>
        <v>-6.3948846218409017E-14</v>
      </c>
      <c r="D167" s="17">
        <f>-('P1(L)'!F165*SIN(Resultados!$C$2/2)+'P3(L)'!F165*SIN(Resultados!$C$2/2)+'P5(L)'!F165*SIN(Resultados!$C$2/2))+('P2(R)'!F165*SIN(Resultados!$C$2/2)+'P4(R)'!F165*SIN(Resultados!$C$2/2)+'P6(R)'!F165*SIN(Resultados!$C$2/2))</f>
        <v>-1.1102230246251565E-16</v>
      </c>
      <c r="E167" s="17">
        <f>'P1(L)'!D165*COS(Resultados!$C$2/2)+'P3(L)'!D165*COS(Resultados!$C$2/2)+'P5(L)'!D165*COS(Resultados!$C$2/2)+'P2(R)'!D165*COS(Resultados!$C$2/2)+'P4(R)'!D165*COS(Resultados!$C$2/2)+'P6(R)'!D165*COS(Resultados!$C$2/2)-'P1(L)'!G165*SIN(Resultados!$C$2/2)-'P3(L)'!G165*SIN(Resultados!$C$2/2)-'P5(L)'!G165*SIN(Resultados!$C$2/2)+'P2(R)'!G165*SIN(Resultados!$C$2/2)+'P4(R)'!G165*SIN(Resultados!$C$2/2)+'P6(R)'!G165*SIN(Resultados!$C$2/2)</f>
        <v>0</v>
      </c>
      <c r="F167" s="16">
        <f>'P1(L)'!J165+'P2(R)'!J165+'P3(L)'!J165+'P4(R)'!J165+'P5(L)'!J165+'P6(R)'!J165</f>
        <v>-5.814887110004733</v>
      </c>
      <c r="G167" s="16">
        <f>'P1(L)'!K165+'P2(R)'!K165+'P3(L)'!K165+'P4(R)'!K165+'P5(L)'!K165+'P6(R)'!K165</f>
        <v>-21.697467778265214</v>
      </c>
      <c r="H167" s="16">
        <f>'P1(L)'!L165+'P2(R)'!L165+'P3(L)'!L165+'P4(R)'!L165+'P5(L)'!L165+'P6(R)'!L165</f>
        <v>0.33626345362731069</v>
      </c>
      <c r="I167" s="17">
        <f>'P1(L)'!M165+'P2(R)'!M165+'P3(L)'!M165+'P4(R)'!M165+'P5(L)'!M165+'P6(R)'!M165</f>
        <v>0</v>
      </c>
      <c r="J167" s="17">
        <f>'P1(L)'!N165+'P2(R)'!N165+'P3(L)'!N165+'P4(R)'!N165+'P5(L)'!N165+'P6(R)'!N165</f>
        <v>0</v>
      </c>
      <c r="K167" s="17">
        <f>'P1(L)'!O165+'P2(R)'!O165+'P3(L)'!O165+'P4(R)'!O165+'P5(L)'!O165+'P6(R)'!O165</f>
        <v>1.3274350509468753</v>
      </c>
      <c r="L167" s="17">
        <f>'P1(L)'!P165+'P2(R)'!P165+'P3(L)'!P165+'P4(R)'!P165+'P5(L)'!P165+'P6(R)'!P165</f>
        <v>4.7184478546569153E-16</v>
      </c>
      <c r="M167" s="17">
        <f>'P1(L)'!Q165+'P2(R)'!Q165+'P3(L)'!Q165+'P4(R)'!Q165+'P5(L)'!Q165+'P6(R)'!Q165</f>
        <v>3.8857805861880479E-16</v>
      </c>
      <c r="N167">
        <f>(0*'P1(L)'!D165+0.02*'P2(R)'!D165+0.09*'P3(L)'!D165+(0.02+0.09)*'P4(R)'!D165+2*0.09*'P5(L)'!D165+(0.02+2*0.09)*'P6(R)'!D165)*COS($C$2/2)</f>
        <v>3.463518323839335</v>
      </c>
      <c r="O167">
        <f>(0*'P1(L)'!E165+0.02*'P2(R)'!E165+0.09*'P3(L)'!E165+(0.02+0.09)*'P4(R)'!E165+2*0.09*'P5(L)'!E165+(0.02+2*0.09)*'P6(R)'!E165)*COS($C$2/2)</f>
        <v>-1.2560739669470201E-15</v>
      </c>
      <c r="P167">
        <f>(0*'P1(L)'!F165+0.02*'P2(R)'!F165+0.09*'P3(L)'!F165+(0.02+0.09)*'P4(R)'!F165+2*0.09*'P5(L)'!F165+(0.02+2*0.09)*'P6(R)'!F165)*COS($C$2/2)</f>
        <v>-8.5103700055618806E-2</v>
      </c>
      <c r="Q167">
        <f>(0*'P1(L)'!G165+0.02*'P2(R)'!G165+0.09*'P3(L)'!G165+(0.02+0.09)*'P4(R)'!G165+2*0.09*'P5(L)'!G165+(0.02+2*0.09)*'P6(R)'!G165)*COS($C$2/2)</f>
        <v>-31.807746887894346</v>
      </c>
      <c r="R167" s="17">
        <f>(0*'P1(L)'!D165-0.02*'P2(R)'!D165+0.09*'P3(L)'!D165-(0.02+0.09)*'P4(R)'!D165+2*0.09*'P5(L)'!D165-(0.02+2*0.09)*'P6(R)'!D165)*SIN($C$2/2)</f>
        <v>66.087866557629468</v>
      </c>
      <c r="S167" s="17">
        <f>(0*'P1(L)'!E165-0.02*'P2(R)'!E165+0.09*'P3(L)'!E165-(0.02+0.09)*'P4(R)'!E165+2*0.09*'P5(L)'!E165-(0.02+2*0.09)*'P6(R)'!E165)*SIN($C$2/2)</f>
        <v>15.598528541264207</v>
      </c>
      <c r="T167" s="17">
        <f>(0*'P1(L)'!F165-0.02*'P2(R)'!F165+0.09*'P3(L)'!F165-(0.02+0.09)*'P4(R)'!F165+2*0.09*'P5(L)'!F165-(0.02+2*0.09)*'P6(R)'!F165)*SIN($C$2/2)</f>
        <v>5.887846720064156E-17</v>
      </c>
      <c r="U167" s="17">
        <f>(0*'P1(L)'!G165-0.02*'P2(R)'!G165+0.09*'P3(L)'!G165-(0.02+0.09)*'P4(R)'!G165+2*0.09*'P5(L)'!G165-(0.02+2*0.09)*'P6(R)'!G165)*SIN($C$2/2)</f>
        <v>1.6669733783916103</v>
      </c>
      <c r="V167">
        <f>-('P1(L)'!R165+'P2(R)'!R165+'P3(L)'!R165+'P4(R)'!R165+'P5(L)'!R165+'P6(R)'!R165)</f>
        <v>-27.181677268399543</v>
      </c>
      <c r="W167">
        <f t="shared" si="6"/>
        <v>-27.176091434642636</v>
      </c>
      <c r="X167">
        <f t="shared" si="7"/>
        <v>-28.429332264110631</v>
      </c>
      <c r="Y167">
        <f t="shared" si="8"/>
        <v>83.353368477285287</v>
      </c>
    </row>
    <row r="168" spans="2:25">
      <c r="B168" s="17">
        <f xml:space="preserve"> -('P1(L)'!D166*SIN(Resultados!$C$2/2)+'P3(L)'!D166*SIN(Resultados!$C$2/2)+'P5(L)'!D166*SIN(Resultados!$C$2/2))+('P2(R)'!D166*SIN(Resultados!$C$2/2)+'P4(R)'!D166*SIN(Resultados!$C$2/2)+'P6(R)'!D166*SIN(Resultados!$C$2/2))-('P1(L)'!G166*COS(Resultados!$C$2/2)+'P3(L)'!G166*COS(Resultados!$C$2/2)+'P5(L)'!G166*COS(Resultados!$C$2/2))-('P2(R)'!G166*COS(Resultados!$C$2/2)+'P4(R)'!G166*COS(Resultados!$C$2/2)+'P6(R)'!G166*COS(Resultados!$C$2/2))</f>
        <v>6.5369931689929217E-13</v>
      </c>
      <c r="C168" s="17">
        <f>-('P1(L)'!E166*SIN(Resultados!$C$2/2)+'P3(L)'!E166*SIN(Resultados!$C$2/2)+'P5(L)'!E166*SIN(Resultados!$C$2/2))+('P2(R)'!E166*SIN(Resultados!$C$2/2)+'P4(R)'!E166*SIN(Resultados!$C$2/2)+'P6(R)'!E166*SIN(Resultados!$C$2/2))</f>
        <v>6.3948846218409017E-14</v>
      </c>
      <c r="D168" s="17">
        <f>-('P1(L)'!F166*SIN(Resultados!$C$2/2)+'P3(L)'!F166*SIN(Resultados!$C$2/2)+'P5(L)'!F166*SIN(Resultados!$C$2/2))+('P2(R)'!F166*SIN(Resultados!$C$2/2)+'P4(R)'!F166*SIN(Resultados!$C$2/2)+'P6(R)'!F166*SIN(Resultados!$C$2/2))</f>
        <v>-8.2156503822261584E-15</v>
      </c>
      <c r="E168" s="17">
        <f>'P1(L)'!D166*COS(Resultados!$C$2/2)+'P3(L)'!D166*COS(Resultados!$C$2/2)+'P5(L)'!D166*COS(Resultados!$C$2/2)+'P2(R)'!D166*COS(Resultados!$C$2/2)+'P4(R)'!D166*COS(Resultados!$C$2/2)+'P6(R)'!D166*COS(Resultados!$C$2/2)-'P1(L)'!G166*SIN(Resultados!$C$2/2)-'P3(L)'!G166*SIN(Resultados!$C$2/2)-'P5(L)'!G166*SIN(Resultados!$C$2/2)+'P2(R)'!G166*SIN(Resultados!$C$2/2)+'P4(R)'!G166*SIN(Resultados!$C$2/2)+'P6(R)'!G166*SIN(Resultados!$C$2/2)</f>
        <v>4.5474735088646412E-13</v>
      </c>
      <c r="F168" s="16">
        <f>'P1(L)'!J166+'P2(R)'!J166+'P3(L)'!J166+'P4(R)'!J166+'P5(L)'!J166+'P6(R)'!J166</f>
        <v>-17.324158604658745</v>
      </c>
      <c r="G168" s="16">
        <f>'P1(L)'!K166+'P2(R)'!K166+'P3(L)'!K166+'P4(R)'!K166+'P5(L)'!K166+'P6(R)'!K166</f>
        <v>-21.152570291687383</v>
      </c>
      <c r="H168" s="16">
        <f>'P1(L)'!L166+'P2(R)'!L166+'P3(L)'!L166+'P4(R)'!L166+'P5(L)'!L166+'P6(R)'!L166</f>
        <v>0.39157381643868039</v>
      </c>
      <c r="I168" s="17">
        <f>'P1(L)'!M166+'P2(R)'!M166+'P3(L)'!M166+'P4(R)'!M166+'P5(L)'!M166+'P6(R)'!M166</f>
        <v>1.4432899320127035E-15</v>
      </c>
      <c r="J168" s="17">
        <f>'P1(L)'!N166+'P2(R)'!N166+'P3(L)'!N166+'P4(R)'!N166+'P5(L)'!N166+'P6(R)'!N166</f>
        <v>-2.0206059048177849E-14</v>
      </c>
      <c r="K168" s="17">
        <f>'P1(L)'!O166+'P2(R)'!O166+'P3(L)'!O166+'P4(R)'!O166+'P5(L)'!O166+'P6(R)'!O166</f>
        <v>2.6221842454350894</v>
      </c>
      <c r="L168" s="17">
        <f>'P1(L)'!P166+'P2(R)'!P166+'P3(L)'!P166+'P4(R)'!P166+'P5(L)'!P166+'P6(R)'!P166</f>
        <v>-7.3552275381416621E-16</v>
      </c>
      <c r="M168" s="17">
        <f>'P1(L)'!Q166+'P2(R)'!Q166+'P3(L)'!Q166+'P4(R)'!Q166+'P5(L)'!Q166+'P6(R)'!Q166</f>
        <v>0</v>
      </c>
      <c r="N168">
        <f>(0*'P1(L)'!D166+0.02*'P2(R)'!D166+0.09*'P3(L)'!D166+(0.02+0.09)*'P4(R)'!D166+2*0.09*'P5(L)'!D166+(0.02+2*0.09)*'P6(R)'!D166)*COS($C$2/2)</f>
        <v>6.9175433846992567</v>
      </c>
      <c r="O168">
        <f>(0*'P1(L)'!E166+0.02*'P2(R)'!E166+0.09*'P3(L)'!E166+(0.02+0.09)*'P4(R)'!E166+2*0.09*'P5(L)'!E166+(0.02+2*0.09)*'P6(R)'!E166)*COS($C$2/2)</f>
        <v>-1.5072887603364242E-14</v>
      </c>
      <c r="P168">
        <f>(0*'P1(L)'!F166+0.02*'P2(R)'!F166+0.09*'P3(L)'!F166+(0.02+0.09)*'P4(R)'!F166+2*0.09*'P5(L)'!F166+(0.02+2*0.09)*'P6(R)'!F166)*COS($C$2/2)</f>
        <v>-0.16648796004594538</v>
      </c>
      <c r="Q168">
        <f>(0*'P1(L)'!G166+0.02*'P2(R)'!G166+0.09*'P3(L)'!G166+(0.02+0.09)*'P4(R)'!G166+2*0.09*'P5(L)'!G166+(0.02+2*0.09)*'P6(R)'!G166)*COS($C$2/2)</f>
        <v>-31.676912830459564</v>
      </c>
      <c r="R168" s="17">
        <f>(0*'P1(L)'!D166-0.02*'P2(R)'!D166+0.09*'P3(L)'!D166-(0.02+0.09)*'P4(R)'!D166+2*0.09*'P5(L)'!D166-(0.02+2*0.09)*'P6(R)'!D166)*SIN($C$2/2)</f>
        <v>65.81602888992478</v>
      </c>
      <c r="S168" s="17">
        <f>(0*'P1(L)'!E166-0.02*'P2(R)'!E166+0.09*'P3(L)'!E166-(0.02+0.09)*'P4(R)'!E166+2*0.09*'P5(L)'!E166-(0.02+2*0.09)*'P6(R)'!E166)*SIN($C$2/2)</f>
        <v>15.341706742379376</v>
      </c>
      <c r="T168" s="17">
        <f>(0*'P1(L)'!F166-0.02*'P2(R)'!F166+0.09*'P3(L)'!F166-(0.02+0.09)*'P4(R)'!F166+2*0.09*'P5(L)'!F166-(0.02+2*0.09)*'P6(R)'!F166)*SIN($C$2/2)</f>
        <v>9.4205547521026495E-16</v>
      </c>
      <c r="U168" s="17">
        <f>(0*'P1(L)'!G166-0.02*'P2(R)'!G166+0.09*'P3(L)'!G166-(0.02+0.09)*'P4(R)'!G166+2*0.09*'P5(L)'!G166-(0.02+2*0.09)*'P6(R)'!G166)*SIN($C$2/2)</f>
        <v>3.3293776986229053</v>
      </c>
      <c r="V168">
        <f>-('P1(L)'!R166+'P2(R)'!R166+'P3(L)'!R166+'P4(R)'!R166+'P5(L)'!R166+'P6(R)'!R166)</f>
        <v>-38.093031693754448</v>
      </c>
      <c r="W168">
        <f t="shared" si="6"/>
        <v>-38.085155079907452</v>
      </c>
      <c r="X168">
        <f t="shared" si="7"/>
        <v>-24.925857405806269</v>
      </c>
      <c r="Y168">
        <f t="shared" si="8"/>
        <v>84.487113330927059</v>
      </c>
    </row>
    <row r="169" spans="2:25">
      <c r="B169" s="17">
        <f xml:space="preserve"> -('P1(L)'!D167*SIN(Resultados!$C$2/2)+'P3(L)'!D167*SIN(Resultados!$C$2/2)+'P5(L)'!D167*SIN(Resultados!$C$2/2))+('P2(R)'!D167*SIN(Resultados!$C$2/2)+'P4(R)'!D167*SIN(Resultados!$C$2/2)+'P6(R)'!D167*SIN(Resultados!$C$2/2))-('P1(L)'!G167*COS(Resultados!$C$2/2)+'P3(L)'!G167*COS(Resultados!$C$2/2)+'P5(L)'!G167*COS(Resultados!$C$2/2))-('P2(R)'!G167*COS(Resultados!$C$2/2)+'P4(R)'!G167*COS(Resultados!$C$2/2)+'P6(R)'!G167*COS(Resultados!$C$2/2))</f>
        <v>1.0302869668521453E-13</v>
      </c>
      <c r="C169" s="17">
        <f>-('P1(L)'!E167*SIN(Resultados!$C$2/2)+'P3(L)'!E167*SIN(Resultados!$C$2/2)+'P5(L)'!E167*SIN(Resultados!$C$2/2))+('P2(R)'!E167*SIN(Resultados!$C$2/2)+'P4(R)'!E167*SIN(Resultados!$C$2/2)+'P6(R)'!E167*SIN(Resultados!$C$2/2))</f>
        <v>2.8421709430404007E-14</v>
      </c>
      <c r="D169" s="17">
        <f>-('P1(L)'!F167*SIN(Resultados!$C$2/2)+'P3(L)'!F167*SIN(Resultados!$C$2/2)+'P5(L)'!F167*SIN(Resultados!$C$2/2))+('P2(R)'!F167*SIN(Resultados!$C$2/2)+'P4(R)'!F167*SIN(Resultados!$C$2/2)+'P6(R)'!F167*SIN(Resultados!$C$2/2))</f>
        <v>-4.6629367034256575E-15</v>
      </c>
      <c r="E169" s="17">
        <f>'P1(L)'!D167*COS(Resultados!$C$2/2)+'P3(L)'!D167*COS(Resultados!$C$2/2)+'P5(L)'!D167*COS(Resultados!$C$2/2)+'P2(R)'!D167*COS(Resultados!$C$2/2)+'P4(R)'!D167*COS(Resultados!$C$2/2)+'P6(R)'!D167*COS(Resultados!$C$2/2)-'P1(L)'!G167*SIN(Resultados!$C$2/2)-'P3(L)'!G167*SIN(Resultados!$C$2/2)-'P5(L)'!G167*SIN(Resultados!$C$2/2)+'P2(R)'!G167*SIN(Resultados!$C$2/2)+'P4(R)'!G167*SIN(Resultados!$C$2/2)+'P6(R)'!G167*SIN(Resultados!$C$2/2)</f>
        <v>-2.5579538487363607E-13</v>
      </c>
      <c r="F169" s="16">
        <f>'P1(L)'!J167+'P2(R)'!J167+'P3(L)'!J167+'P4(R)'!J167+'P5(L)'!J167+'P6(R)'!J167</f>
        <v>-17.494257997622682</v>
      </c>
      <c r="G169" s="16">
        <f>'P1(L)'!K167+'P2(R)'!K167+'P3(L)'!K167+'P4(R)'!K167+'P5(L)'!K167+'P6(R)'!K167</f>
        <v>-17.569330405402475</v>
      </c>
      <c r="H169" s="16">
        <f>'P1(L)'!L167+'P2(R)'!L167+'P3(L)'!L167+'P4(R)'!L167+'P5(L)'!L167+'P6(R)'!L167</f>
        <v>0.35490160906774437</v>
      </c>
      <c r="I169" s="17">
        <f>'P1(L)'!M167+'P2(R)'!M167+'P3(L)'!M167+'P4(R)'!M167+'P5(L)'!M167+'P6(R)'!M167</f>
        <v>9.9920072216264089E-16</v>
      </c>
      <c r="J169" s="17">
        <f>'P1(L)'!N167+'P2(R)'!N167+'P3(L)'!N167+'P4(R)'!N167+'P5(L)'!N167+'P6(R)'!N167</f>
        <v>-4.9960036108132044E-15</v>
      </c>
      <c r="K169" s="17">
        <f>'P1(L)'!O167+'P2(R)'!O167+'P3(L)'!O167+'P4(R)'!O167+'P5(L)'!O167+'P6(R)'!O167</f>
        <v>3.8523665612701148</v>
      </c>
      <c r="L169" s="17">
        <f>'P1(L)'!P167+'P2(R)'!P167+'P3(L)'!P167+'P4(R)'!P167+'P5(L)'!P167+'P6(R)'!P167</f>
        <v>-1.4432899320127035E-15</v>
      </c>
      <c r="M169" s="17">
        <f>'P1(L)'!Q167+'P2(R)'!Q167+'P3(L)'!Q167+'P4(R)'!Q167+'P5(L)'!Q167+'P6(R)'!Q167</f>
        <v>1.8041124150158794E-16</v>
      </c>
      <c r="N169">
        <f>(0*'P1(L)'!D167+0.02*'P2(R)'!D167+0.09*'P3(L)'!D167+(0.02+0.09)*'P4(R)'!D167+2*0.09*'P5(L)'!D167+(0.02+2*0.09)*'P6(R)'!D167)*COS($C$2/2)</f>
        <v>10.352607939974119</v>
      </c>
      <c r="O169">
        <f>(0*'P1(L)'!E167+0.02*'P2(R)'!E167+0.09*'P3(L)'!E167+(0.02+0.09)*'P4(R)'!E167+2*0.09*'P5(L)'!E167+(0.02+2*0.09)*'P6(R)'!E167)*COS($C$2/2)</f>
        <v>2.5121479338940403E-15</v>
      </c>
      <c r="P169">
        <f>(0*'P1(L)'!F167+0.02*'P2(R)'!F167+0.09*'P3(L)'!F167+(0.02+0.09)*'P4(R)'!F167+2*0.09*'P5(L)'!F167+(0.02+2*0.09)*'P6(R)'!F167)*COS($C$2/2)</f>
        <v>-0.24059589728439543</v>
      </c>
      <c r="Q169">
        <f>(0*'P1(L)'!G167+0.02*'P2(R)'!G167+0.09*'P3(L)'!G167+(0.02+0.09)*'P4(R)'!G167+2*0.09*'P5(L)'!G167+(0.02+2*0.09)*'P6(R)'!G167)*COS($C$2/2)</f>
        <v>-31.459254556791645</v>
      </c>
      <c r="R169" s="17">
        <f>(0*'P1(L)'!D167-0.02*'P2(R)'!D167+0.09*'P3(L)'!D167-(0.02+0.09)*'P4(R)'!D167+2*0.09*'P5(L)'!D167-(0.02+2*0.09)*'P6(R)'!D167)*SIN($C$2/2)</f>
        <v>65.363794061848978</v>
      </c>
      <c r="S169" s="17">
        <f>(0*'P1(L)'!E167-0.02*'P2(R)'!E167+0.09*'P3(L)'!E167-(0.02+0.09)*'P4(R)'!E167+2*0.09*'P5(L)'!E167-(0.02+2*0.09)*'P6(R)'!E167)*SIN($C$2/2)</f>
        <v>14.916797993966521</v>
      </c>
      <c r="T169" s="17">
        <f>(0*'P1(L)'!F167-0.02*'P2(R)'!F167+0.09*'P3(L)'!F167-(0.02+0.09)*'P4(R)'!F167+2*0.09*'P5(L)'!F167-(0.02+2*0.09)*'P6(R)'!F167)*SIN($C$2/2)</f>
        <v>7.8504622934188746E-17</v>
      </c>
      <c r="U169" s="17">
        <f>(0*'P1(L)'!G167-0.02*'P2(R)'!G167+0.09*'P3(L)'!G167-(0.02+0.09)*'P4(R)'!G167+2*0.09*'P5(L)'!G167-(0.02+2*0.09)*'P6(R)'!G167)*SIN($C$2/2)</f>
        <v>4.9826564260045245</v>
      </c>
      <c r="V169">
        <f>-('P1(L)'!R167+'P2(R)'!R167+'P3(L)'!R167+'P4(R)'!R167+'P5(L)'!R167+'P6(R)'!R167)</f>
        <v>-34.716445893012335</v>
      </c>
      <c r="W169">
        <f t="shared" si="6"/>
        <v>-34.708686793957412</v>
      </c>
      <c r="X169">
        <f t="shared" si="7"/>
        <v>-21.347242514101922</v>
      </c>
      <c r="Y169">
        <f t="shared" si="8"/>
        <v>85.263248481820028</v>
      </c>
    </row>
    <row r="170" spans="2:25">
      <c r="B170" s="17">
        <f xml:space="preserve"> -('P1(L)'!D168*SIN(Resultados!$C$2/2)+'P3(L)'!D168*SIN(Resultados!$C$2/2)+'P5(L)'!D168*SIN(Resultados!$C$2/2))+('P2(R)'!D168*SIN(Resultados!$C$2/2)+'P4(R)'!D168*SIN(Resultados!$C$2/2)+'P6(R)'!D168*SIN(Resultados!$C$2/2))-('P1(L)'!G168*COS(Resultados!$C$2/2)+'P3(L)'!G168*COS(Resultados!$C$2/2)+'P5(L)'!G168*COS(Resultados!$C$2/2))-('P2(R)'!G168*COS(Resultados!$C$2/2)+'P4(R)'!G168*COS(Resultados!$C$2/2)+'P6(R)'!G168*COS(Resultados!$C$2/2))</f>
        <v>-1.127986593019159E-13</v>
      </c>
      <c r="C170" s="17">
        <f>-('P1(L)'!E168*SIN(Resultados!$C$2/2)+'P3(L)'!E168*SIN(Resultados!$C$2/2)+'P5(L)'!E168*SIN(Resultados!$C$2/2))+('P2(R)'!E168*SIN(Resultados!$C$2/2)+'P4(R)'!E168*SIN(Resultados!$C$2/2)+'P6(R)'!E168*SIN(Resultados!$C$2/2))</f>
        <v>-7.1054273576010019E-14</v>
      </c>
      <c r="D170" s="17">
        <f>-('P1(L)'!F168*SIN(Resultados!$C$2/2)+'P3(L)'!F168*SIN(Resultados!$C$2/2)+'P5(L)'!F168*SIN(Resultados!$C$2/2))+('P2(R)'!F168*SIN(Resultados!$C$2/2)+'P4(R)'!F168*SIN(Resultados!$C$2/2)+'P6(R)'!F168*SIN(Resultados!$C$2/2))</f>
        <v>2.2204460492503131E-16</v>
      </c>
      <c r="E170" s="17">
        <f>'P1(L)'!D168*COS(Resultados!$C$2/2)+'P3(L)'!D168*COS(Resultados!$C$2/2)+'P5(L)'!D168*COS(Resultados!$C$2/2)+'P2(R)'!D168*COS(Resultados!$C$2/2)+'P4(R)'!D168*COS(Resultados!$C$2/2)+'P6(R)'!D168*COS(Resultados!$C$2/2)-'P1(L)'!G168*SIN(Resultados!$C$2/2)-'P3(L)'!G168*SIN(Resultados!$C$2/2)-'P5(L)'!G168*SIN(Resultados!$C$2/2)+'P2(R)'!G168*SIN(Resultados!$C$2/2)+'P4(R)'!G168*SIN(Resultados!$C$2/2)+'P6(R)'!G168*SIN(Resultados!$C$2/2)</f>
        <v>0</v>
      </c>
      <c r="F170" s="16">
        <f>'P1(L)'!J168+'P2(R)'!J168+'P3(L)'!J168+'P4(R)'!J168+'P5(L)'!J168+'P6(R)'!J168</f>
        <v>-7.7592658383440867</v>
      </c>
      <c r="G170" s="16">
        <f>'P1(L)'!K168+'P2(R)'!K168+'P3(L)'!K168+'P4(R)'!K168+'P5(L)'!K168+'P6(R)'!K168</f>
        <v>-11.349593891455394</v>
      </c>
      <c r="H170" s="16">
        <f>'P1(L)'!L168+'P2(R)'!L168+'P3(L)'!L168+'P4(R)'!L168+'P5(L)'!L168+'P6(R)'!L168</f>
        <v>0.23263096835716487</v>
      </c>
      <c r="I170" s="17">
        <f>'P1(L)'!M168+'P2(R)'!M168+'P3(L)'!M168+'P4(R)'!M168+'P5(L)'!M168+'P6(R)'!M168</f>
        <v>0</v>
      </c>
      <c r="J170" s="17">
        <f>'P1(L)'!N168+'P2(R)'!N168+'P3(L)'!N168+'P4(R)'!N168+'P5(L)'!N168+'P6(R)'!N168</f>
        <v>0</v>
      </c>
      <c r="K170" s="17">
        <f>'P1(L)'!O168+'P2(R)'!O168+'P3(L)'!O168+'P4(R)'!O168+'P5(L)'!O168+'P6(R)'!O168</f>
        <v>4.9876908270950713</v>
      </c>
      <c r="L170" s="17">
        <f>'P1(L)'!P168+'P2(R)'!P168+'P3(L)'!P168+'P4(R)'!P168+'P5(L)'!P168+'P6(R)'!P168</f>
        <v>-1.6792123247455493E-15</v>
      </c>
      <c r="M170" s="17">
        <f>'P1(L)'!Q168+'P2(R)'!Q168+'P3(L)'!Q168+'P4(R)'!Q168+'P5(L)'!Q168+'P6(R)'!Q168</f>
        <v>2.2204460492503131E-16</v>
      </c>
      <c r="N170">
        <f>(0*'P1(L)'!D168+0.02*'P2(R)'!D168+0.09*'P3(L)'!D168+(0.02+0.09)*'P4(R)'!D168+2*0.09*'P5(L)'!D168+(0.02+2*0.09)*'P6(R)'!D168)*COS($C$2/2)</f>
        <v>13.759296716486604</v>
      </c>
      <c r="O170">
        <f>(0*'P1(L)'!E168+0.02*'P2(R)'!E168+0.09*'P3(L)'!E168+(0.02+0.09)*'P4(R)'!E168+2*0.09*'P5(L)'!E168+(0.02+2*0.09)*'P6(R)'!E168)*COS($C$2/2)</f>
        <v>0</v>
      </c>
      <c r="P170">
        <f>(0*'P1(L)'!F168+0.02*'P2(R)'!F168+0.09*'P3(L)'!F168+(0.02+0.09)*'P4(R)'!F168+2*0.09*'P5(L)'!F168+(0.02+2*0.09)*'P6(R)'!F168)*COS($C$2/2)</f>
        <v>-0.30418863930431289</v>
      </c>
      <c r="Q170">
        <f>(0*'P1(L)'!G168+0.02*'P2(R)'!G168+0.09*'P3(L)'!G168+(0.02+0.09)*'P4(R)'!G168+2*0.09*'P5(L)'!G168+(0.02+2*0.09)*'P6(R)'!G168)*COS($C$2/2)</f>
        <v>-31.155368653089546</v>
      </c>
      <c r="R170" s="17">
        <f>(0*'P1(L)'!D168-0.02*'P2(R)'!D168+0.09*'P3(L)'!D168-(0.02+0.09)*'P4(R)'!D168+2*0.09*'P5(L)'!D168-(0.02+2*0.09)*'P6(R)'!D168)*SIN($C$2/2)</f>
        <v>64.732401617631197</v>
      </c>
      <c r="S170" s="17">
        <f>(0*'P1(L)'!E168-0.02*'P2(R)'!E168+0.09*'P3(L)'!E168-(0.02+0.09)*'P4(R)'!E168+2*0.09*'P5(L)'!E168-(0.02+2*0.09)*'P6(R)'!E168)*SIN($C$2/2)</f>
        <v>14.328457685191111</v>
      </c>
      <c r="T170" s="17">
        <f>(0*'P1(L)'!F168-0.02*'P2(R)'!F168+0.09*'P3(L)'!F168-(0.02+0.09)*'P4(R)'!F168+2*0.09*'P5(L)'!F168-(0.02+2*0.09)*'P6(R)'!F168)*SIN($C$2/2)</f>
        <v>-7.8504622934188746E-17</v>
      </c>
      <c r="U170" s="17">
        <f>(0*'P1(L)'!G168-0.02*'P2(R)'!G168+0.09*'P3(L)'!G168-(0.02+0.09)*'P4(R)'!G168+2*0.09*'P5(L)'!G168-(0.02+2*0.09)*'P6(R)'!G168)*SIN($C$2/2)</f>
        <v>6.6222780384626718</v>
      </c>
      <c r="V170">
        <f>-('P1(L)'!R168+'P2(R)'!R168+'P3(L)'!R168+'P4(R)'!R168+'P5(L)'!R168+'P6(R)'!R168)</f>
        <v>-18.881267904608535</v>
      </c>
      <c r="W170">
        <f t="shared" si="6"/>
        <v>-18.876228761442317</v>
      </c>
      <c r="X170">
        <f t="shared" si="7"/>
        <v>-17.700260575907254</v>
      </c>
      <c r="Y170">
        <f t="shared" si="8"/>
        <v>85.683137341284976</v>
      </c>
    </row>
    <row r="171" spans="2:25">
      <c r="B171" s="17">
        <f xml:space="preserve"> -('P1(L)'!D169*SIN(Resultados!$C$2/2)+'P3(L)'!D169*SIN(Resultados!$C$2/2)+'P5(L)'!D169*SIN(Resultados!$C$2/2))+('P2(R)'!D169*SIN(Resultados!$C$2/2)+'P4(R)'!D169*SIN(Resultados!$C$2/2)+'P6(R)'!D169*SIN(Resultados!$C$2/2))-('P1(L)'!G169*COS(Resultados!$C$2/2)+'P3(L)'!G169*COS(Resultados!$C$2/2)+'P5(L)'!G169*COS(Resultados!$C$2/2))-('P2(R)'!G169*COS(Resultados!$C$2/2)+'P4(R)'!G169*COS(Resultados!$C$2/2)+'P6(R)'!G169*COS(Resultados!$C$2/2))</f>
        <v>-1.429337952899567E-13</v>
      </c>
      <c r="C171" s="17">
        <f>-('P1(L)'!E169*SIN(Resultados!$C$2/2)+'P3(L)'!E169*SIN(Resultados!$C$2/2)+'P5(L)'!E169*SIN(Resultados!$C$2/2))+('P2(R)'!E169*SIN(Resultados!$C$2/2)+'P4(R)'!E169*SIN(Resultados!$C$2/2)+'P6(R)'!E169*SIN(Resultados!$C$2/2))</f>
        <v>9.2370555648813024E-14</v>
      </c>
      <c r="D171" s="17">
        <f>-('P1(L)'!F169*SIN(Resultados!$C$2/2)+'P3(L)'!F169*SIN(Resultados!$C$2/2)+'P5(L)'!F169*SIN(Resultados!$C$2/2))+('P2(R)'!F169*SIN(Resultados!$C$2/2)+'P4(R)'!F169*SIN(Resultados!$C$2/2)+'P6(R)'!F169*SIN(Resultados!$C$2/2))</f>
        <v>-1.9984014443252818E-15</v>
      </c>
      <c r="E171" s="17">
        <f>'P1(L)'!D169*COS(Resultados!$C$2/2)+'P3(L)'!D169*COS(Resultados!$C$2/2)+'P5(L)'!D169*COS(Resultados!$C$2/2)+'P2(R)'!D169*COS(Resultados!$C$2/2)+'P4(R)'!D169*COS(Resultados!$C$2/2)+'P6(R)'!D169*COS(Resultados!$C$2/2)-'P1(L)'!G169*SIN(Resultados!$C$2/2)-'P3(L)'!G169*SIN(Resultados!$C$2/2)-'P5(L)'!G169*SIN(Resultados!$C$2/2)+'P2(R)'!G169*SIN(Resultados!$C$2/2)+'P4(R)'!G169*SIN(Resultados!$C$2/2)+'P6(R)'!G169*SIN(Resultados!$C$2/2)</f>
        <v>-2.2737367544323206E-13</v>
      </c>
      <c r="F171" s="16">
        <f>'P1(L)'!J169+'P2(R)'!J169+'P3(L)'!J169+'P4(R)'!J169+'P5(L)'!J169+'P6(R)'!J169</f>
        <v>10.463396499999998</v>
      </c>
      <c r="G171" s="16">
        <f>'P1(L)'!K169+'P2(R)'!K169+'P3(L)'!K169+'P4(R)'!K169+'P5(L)'!K169+'P6(R)'!K169</f>
        <v>-2.9276550888582031</v>
      </c>
      <c r="H171" s="16">
        <f>'P1(L)'!L169+'P2(R)'!L169+'P3(L)'!L169+'P4(R)'!L169+'P5(L)'!L169+'P6(R)'!L169</f>
        <v>3.8202090365923862E-2</v>
      </c>
      <c r="I171" s="17">
        <f>'P1(L)'!M169+'P2(R)'!M169+'P3(L)'!M169+'P4(R)'!M169+'P5(L)'!M169+'P6(R)'!M169</f>
        <v>0</v>
      </c>
      <c r="J171" s="17">
        <f>'P1(L)'!N169+'P2(R)'!N169+'P3(L)'!N169+'P4(R)'!N169+'P5(L)'!N169+'P6(R)'!N169</f>
        <v>6.6047664187603509E-15</v>
      </c>
      <c r="K171" s="17">
        <f>'P1(L)'!O169+'P2(R)'!O169+'P3(L)'!O169+'P4(R)'!O169+'P5(L)'!O169+'P6(R)'!O169</f>
        <v>6.0002015915601197</v>
      </c>
      <c r="L171" s="17">
        <f>'P1(L)'!P169+'P2(R)'!P169+'P3(L)'!P169+'P4(R)'!P169+'P5(L)'!P169+'P6(R)'!P169</f>
        <v>6.3469544165486834E-16</v>
      </c>
      <c r="M171" s="17">
        <f>'P1(L)'!Q169+'P2(R)'!Q169+'P3(L)'!Q169+'P4(R)'!Q169+'P5(L)'!Q169+'P6(R)'!Q169</f>
        <v>-5.2735593669694936E-16</v>
      </c>
      <c r="N171">
        <f>(0*'P1(L)'!D169+0.02*'P2(R)'!D169+0.09*'P3(L)'!D169+(0.02+0.09)*'P4(R)'!D169+2*0.09*'P5(L)'!D169+(0.02+2*0.09)*'P6(R)'!D169)*COS($C$2/2)</f>
        <v>17.128272217096171</v>
      </c>
      <c r="O171">
        <f>(0*'P1(L)'!E169+0.02*'P2(R)'!E169+0.09*'P3(L)'!E169+(0.02+0.09)*'P4(R)'!E169+2*0.09*'P5(L)'!E169+(0.02+2*0.09)*'P6(R)'!E169)*COS($C$2/2)</f>
        <v>6.2803698347351005E-15</v>
      </c>
      <c r="P171">
        <f>(0*'P1(L)'!F169+0.02*'P2(R)'!F169+0.09*'P3(L)'!F169+(0.02+0.09)*'P4(R)'!F169+2*0.09*'P5(L)'!F169+(0.02+2*0.09)*'P6(R)'!F169)*COS($C$2/2)</f>
        <v>-0.35448687812759333</v>
      </c>
      <c r="Q171">
        <f>(0*'P1(L)'!G169+0.02*'P2(R)'!G169+0.09*'P3(L)'!G169+(0.02+0.09)*'P4(R)'!G169+2*0.09*'P5(L)'!G169+(0.02+2*0.09)*'P6(R)'!G169)*COS($C$2/2)</f>
        <v>-30.766088049492438</v>
      </c>
      <c r="R171" s="17">
        <f>(0*'P1(L)'!D169-0.02*'P2(R)'!D169+0.09*'P3(L)'!D169-(0.02+0.09)*'P4(R)'!D169+2*0.09*'P5(L)'!D169-(0.02+2*0.09)*'P6(R)'!D169)*SIN($C$2/2)</f>
        <v>63.923582160073501</v>
      </c>
      <c r="S171" s="17">
        <f>(0*'P1(L)'!E169-0.02*'P2(R)'!E169+0.09*'P3(L)'!E169-(0.02+0.09)*'P4(R)'!E169+2*0.09*'P5(L)'!E169-(0.02+2*0.09)*'P6(R)'!E169)*SIN($C$2/2)</f>
        <v>13.583131795594213</v>
      </c>
      <c r="T171" s="17">
        <f>(0*'P1(L)'!F169-0.02*'P2(R)'!F169+0.09*'P3(L)'!F169-(0.02+0.09)*'P4(R)'!F169+2*0.09*'P5(L)'!F169-(0.02+2*0.09)*'P6(R)'!F169)*SIN($C$2/2)</f>
        <v>2.7476618026966059E-16</v>
      </c>
      <c r="U171" s="17">
        <f>(0*'P1(L)'!G169-0.02*'P2(R)'!G169+0.09*'P3(L)'!G169-(0.02+0.09)*'P4(R)'!G169+2*0.09*'P5(L)'!G169-(0.02+2*0.09)*'P6(R)'!G169)*SIN($C$2/2)</f>
        <v>8.2437484471263165</v>
      </c>
      <c r="V171">
        <f>-('P1(L)'!R169+'P2(R)'!R169+'P3(L)'!R169+'P4(R)'!R169+'P5(L)'!R169+'P6(R)'!R169)</f>
        <v>7.5739278485087072</v>
      </c>
      <c r="W171">
        <f t="shared" si="6"/>
        <v>7.5739435015077188</v>
      </c>
      <c r="X171">
        <f t="shared" si="7"/>
        <v>-13.992302710523852</v>
      </c>
      <c r="Y171">
        <f t="shared" si="8"/>
        <v>85.750462402794042</v>
      </c>
    </row>
    <row r="172" spans="2:25">
      <c r="B172" s="17">
        <f xml:space="preserve"> -('P1(L)'!D170*SIN(Resultados!$C$2/2)+'P3(L)'!D170*SIN(Resultados!$C$2/2)+'P5(L)'!D170*SIN(Resultados!$C$2/2))+('P2(R)'!D170*SIN(Resultados!$C$2/2)+'P4(R)'!D170*SIN(Resultados!$C$2/2)+'P6(R)'!D170*SIN(Resultados!$C$2/2))-('P1(L)'!G170*COS(Resultados!$C$2/2)+'P3(L)'!G170*COS(Resultados!$C$2/2)+'P5(L)'!G170*COS(Resultados!$C$2/2))-('P2(R)'!G170*COS(Resultados!$C$2/2)+'P4(R)'!G170*COS(Resultados!$C$2/2)+'P6(R)'!G170*COS(Resultados!$C$2/2))</f>
        <v>1.0658141036401503E-14</v>
      </c>
      <c r="C172" s="17">
        <f>-('P1(L)'!E170*SIN(Resultados!$C$2/2)+'P3(L)'!E170*SIN(Resultados!$C$2/2)+'P5(L)'!E170*SIN(Resultados!$C$2/2))+('P2(R)'!E170*SIN(Resultados!$C$2/2)+'P4(R)'!E170*SIN(Resultados!$C$2/2)+'P6(R)'!E170*SIN(Resultados!$C$2/2))</f>
        <v>8.5265128291212022E-14</v>
      </c>
      <c r="D172" s="17">
        <f>-('P1(L)'!F170*SIN(Resultados!$C$2/2)+'P3(L)'!F170*SIN(Resultados!$C$2/2)+'P5(L)'!F170*SIN(Resultados!$C$2/2))+('P2(R)'!F170*SIN(Resultados!$C$2/2)+'P4(R)'!F170*SIN(Resultados!$C$2/2)+'P6(R)'!F170*SIN(Resultados!$C$2/2))</f>
        <v>-2.2204460492503131E-16</v>
      </c>
      <c r="E172" s="17">
        <f>'P1(L)'!D170*COS(Resultados!$C$2/2)+'P3(L)'!D170*COS(Resultados!$C$2/2)+'P5(L)'!D170*COS(Resultados!$C$2/2)+'P2(R)'!D170*COS(Resultados!$C$2/2)+'P4(R)'!D170*COS(Resultados!$C$2/2)+'P6(R)'!D170*COS(Resultados!$C$2/2)-'P1(L)'!G170*SIN(Resultados!$C$2/2)-'P3(L)'!G170*SIN(Resultados!$C$2/2)-'P5(L)'!G170*SIN(Resultados!$C$2/2)+'P2(R)'!G170*SIN(Resultados!$C$2/2)+'P4(R)'!G170*SIN(Resultados!$C$2/2)+'P6(R)'!G170*SIN(Resultados!$C$2/2)</f>
        <v>0</v>
      </c>
      <c r="F172" s="16">
        <f>'P1(L)'!J170+'P2(R)'!J170+'P3(L)'!J170+'P4(R)'!J170+'P5(L)'!J170+'P6(R)'!J170</f>
        <v>37.480330147023004</v>
      </c>
      <c r="G172" s="16">
        <f>'P1(L)'!K170+'P2(R)'!K170+'P3(L)'!K170+'P4(R)'!K170+'P5(L)'!K170+'P6(R)'!K170</f>
        <v>7.7897485607766201</v>
      </c>
      <c r="H172" s="16">
        <f>'P1(L)'!L170+'P2(R)'!L170+'P3(L)'!L170+'P4(R)'!L170+'P5(L)'!L170+'P6(R)'!L170</f>
        <v>-0.22371539772397531</v>
      </c>
      <c r="I172" s="17">
        <f>'P1(L)'!M170+'P2(R)'!M170+'P3(L)'!M170+'P4(R)'!M170+'P5(L)'!M170+'P6(R)'!M170</f>
        <v>0</v>
      </c>
      <c r="J172" s="17">
        <f>'P1(L)'!N170+'P2(R)'!N170+'P3(L)'!N170+'P4(R)'!N170+'P5(L)'!N170+'P6(R)'!N170</f>
        <v>1.3877787807814457E-15</v>
      </c>
      <c r="K172" s="17">
        <f>'P1(L)'!O170+'P2(R)'!O170+'P3(L)'!O170+'P4(R)'!O170+'P5(L)'!O170+'P6(R)'!O170</f>
        <v>6.8649674793135738</v>
      </c>
      <c r="L172" s="17">
        <f>'P1(L)'!P170+'P2(R)'!P170+'P3(L)'!P170+'P4(R)'!P170+'P5(L)'!P170+'P6(R)'!P170</f>
        <v>6.1756155744774333E-16</v>
      </c>
      <c r="M172" s="17">
        <f>'P1(L)'!Q170+'P2(R)'!Q170+'P3(L)'!Q170+'P4(R)'!Q170+'P5(L)'!Q170+'P6(R)'!Q170</f>
        <v>-6.2450045135165055E-17</v>
      </c>
      <c r="N172">
        <f>(0*'P1(L)'!D170+0.02*'P2(R)'!D170+0.09*'P3(L)'!D170+(0.02+0.09)*'P4(R)'!D170+2*0.09*'P5(L)'!D170+(0.02+2*0.09)*'P6(R)'!D170)*COS($C$2/2)</f>
        <v>20.450300314130306</v>
      </c>
      <c r="O172">
        <f>(0*'P1(L)'!E170+0.02*'P2(R)'!E170+0.09*'P3(L)'!E170+(0.02+0.09)*'P4(R)'!E170+2*0.09*'P5(L)'!E170+(0.02+2*0.09)*'P6(R)'!E170)*COS($C$2/2)</f>
        <v>-1.2560739669470201E-15</v>
      </c>
      <c r="P172">
        <f>(0*'P1(L)'!F170+0.02*'P2(R)'!F170+0.09*'P3(L)'!F170+(0.02+0.09)*'P4(R)'!F170+2*0.09*'P5(L)'!F170+(0.02+2*0.09)*'P6(R)'!F170)*COS($C$2/2)</f>
        <v>-0.38929233935993179</v>
      </c>
      <c r="Q172">
        <f>(0*'P1(L)'!G170+0.02*'P2(R)'!G170+0.09*'P3(L)'!G170+(0.02+0.09)*'P4(R)'!G170+2*0.09*'P5(L)'!G170+(0.02+2*0.09)*'P6(R)'!G170)*COS($C$2/2)</f>
        <v>-30.292479737076246</v>
      </c>
      <c r="R172" s="17">
        <f>(0*'P1(L)'!D170-0.02*'P2(R)'!D170+0.09*'P3(L)'!D170-(0.02+0.09)*'P4(R)'!D170+2*0.09*'P5(L)'!D170-(0.02+2*0.09)*'P6(R)'!D170)*SIN($C$2/2)</f>
        <v>62.939552607088771</v>
      </c>
      <c r="S172" s="17">
        <f>(0*'P1(L)'!E170-0.02*'P2(R)'!E170+0.09*'P3(L)'!E170-(0.02+0.09)*'P4(R)'!E170+2*0.09*'P5(L)'!E170-(0.02+2*0.09)*'P6(R)'!E170)*SIN($C$2/2)</f>
        <v>12.688986271591713</v>
      </c>
      <c r="T172" s="17">
        <f>(0*'P1(L)'!F170-0.02*'P2(R)'!F170+0.09*'P3(L)'!F170-(0.02+0.09)*'P4(R)'!F170+2*0.09*'P5(L)'!F170-(0.02+2*0.09)*'P6(R)'!F170)*SIN($C$2/2)</f>
        <v>7.8504622934188746E-17</v>
      </c>
      <c r="U172" s="17">
        <f>(0*'P1(L)'!G170-0.02*'P2(R)'!G170+0.09*'P3(L)'!G170-(0.02+0.09)*'P4(R)'!G170+2*0.09*'P5(L)'!G170-(0.02+2*0.09)*'P6(R)'!G170)*SIN($C$2/2)</f>
        <v>9.8426233143122825</v>
      </c>
      <c r="V172">
        <f>-('P1(L)'!R170+'P2(R)'!R170+'P3(L)'!R170+'P4(R)'!R170+'P5(L)'!R170+'P6(R)'!R170)</f>
        <v>45.053360963645488</v>
      </c>
      <c r="W172">
        <f t="shared" si="6"/>
        <v>45.046363310075648</v>
      </c>
      <c r="X172">
        <f t="shared" si="7"/>
        <v>-10.231471762305873</v>
      </c>
      <c r="Y172">
        <f t="shared" si="8"/>
        <v>85.471162192992765</v>
      </c>
    </row>
    <row r="173" spans="2:25">
      <c r="B173" s="17">
        <f xml:space="preserve"> -('P1(L)'!D171*SIN(Resultados!$C$2/2)+'P3(L)'!D171*SIN(Resultados!$C$2/2)+'P5(L)'!D171*SIN(Resultados!$C$2/2))+('P2(R)'!D171*SIN(Resultados!$C$2/2)+'P4(R)'!D171*SIN(Resultados!$C$2/2)+'P6(R)'!D171*SIN(Resultados!$C$2/2))-('P1(L)'!G171*COS(Resultados!$C$2/2)+'P3(L)'!G171*COS(Resultados!$C$2/2)+'P5(L)'!G171*COS(Resultados!$C$2/2))-('P2(R)'!G171*COS(Resultados!$C$2/2)+'P4(R)'!G171*COS(Resultados!$C$2/2)+'P6(R)'!G171*COS(Resultados!$C$2/2))</f>
        <v>-1.794120407794253E-13</v>
      </c>
      <c r="C173" s="17">
        <f>-('P1(L)'!E171*SIN(Resultados!$C$2/2)+'P3(L)'!E171*SIN(Resultados!$C$2/2)+'P5(L)'!E171*SIN(Resultados!$C$2/2))+('P2(R)'!E171*SIN(Resultados!$C$2/2)+'P4(R)'!E171*SIN(Resultados!$C$2/2)+'P6(R)'!E171*SIN(Resultados!$C$2/2))</f>
        <v>-5.6843418860808015E-14</v>
      </c>
      <c r="D173" s="17">
        <f>-('P1(L)'!F171*SIN(Resultados!$C$2/2)+'P3(L)'!F171*SIN(Resultados!$C$2/2)+'P5(L)'!F171*SIN(Resultados!$C$2/2))+('P2(R)'!F171*SIN(Resultados!$C$2/2)+'P4(R)'!F171*SIN(Resultados!$C$2/2)+'P6(R)'!F171*SIN(Resultados!$C$2/2))</f>
        <v>5.1070259132757201E-15</v>
      </c>
      <c r="E173" s="17">
        <f>'P1(L)'!D171*COS(Resultados!$C$2/2)+'P3(L)'!D171*COS(Resultados!$C$2/2)+'P5(L)'!D171*COS(Resultados!$C$2/2)+'P2(R)'!D171*COS(Resultados!$C$2/2)+'P4(R)'!D171*COS(Resultados!$C$2/2)+'P6(R)'!D171*COS(Resultados!$C$2/2)-'P1(L)'!G171*SIN(Resultados!$C$2/2)-'P3(L)'!G171*SIN(Resultados!$C$2/2)-'P5(L)'!G171*SIN(Resultados!$C$2/2)+'P2(R)'!G171*SIN(Resultados!$C$2/2)+'P4(R)'!G171*SIN(Resultados!$C$2/2)+'P6(R)'!G171*SIN(Resultados!$C$2/2)</f>
        <v>0</v>
      </c>
      <c r="F173" s="16">
        <f>'P1(L)'!J171+'P2(R)'!J171+'P3(L)'!J171+'P4(R)'!J171+'P5(L)'!J171+'P6(R)'!J171</f>
        <v>69.785940398286243</v>
      </c>
      <c r="G173" s="16">
        <f>'P1(L)'!K171+'P2(R)'!K171+'P3(L)'!K171+'P4(R)'!K171+'P5(L)'!K171+'P6(R)'!K171</f>
        <v>19.641878535091521</v>
      </c>
      <c r="H173" s="16">
        <f>'P1(L)'!L171+'P2(R)'!L171+'P3(L)'!L171+'P4(R)'!L171+'P5(L)'!L171+'P6(R)'!L171</f>
        <v>-0.51213968492291473</v>
      </c>
      <c r="I173" s="17">
        <f>'P1(L)'!M171+'P2(R)'!M171+'P3(L)'!M171+'P4(R)'!M171+'P5(L)'!M171+'P6(R)'!M171</f>
        <v>0</v>
      </c>
      <c r="J173" s="17">
        <f>'P1(L)'!N171+'P2(R)'!N171+'P3(L)'!N171+'P4(R)'!N171+'P5(L)'!N171+'P6(R)'!N171</f>
        <v>-1.3322676295501878E-15</v>
      </c>
      <c r="K173" s="17">
        <f>'P1(L)'!O171+'P2(R)'!O171+'P3(L)'!O171+'P4(R)'!O171+'P5(L)'!O171+'P6(R)'!O171</f>
        <v>7.5606950842054923</v>
      </c>
      <c r="L173" s="17">
        <f>'P1(L)'!P171+'P2(R)'!P171+'P3(L)'!P171+'P4(R)'!P171+'P5(L)'!P171+'P6(R)'!P171</f>
        <v>0</v>
      </c>
      <c r="M173" s="17">
        <f>'P1(L)'!Q171+'P2(R)'!Q171+'P3(L)'!Q171+'P4(R)'!Q171+'P5(L)'!Q171+'P6(R)'!Q171</f>
        <v>1.5265566588595902E-16</v>
      </c>
      <c r="N173">
        <f>(0*'P1(L)'!D171+0.02*'P2(R)'!D171+0.09*'P3(L)'!D171+(0.02+0.09)*'P4(R)'!D171+2*0.09*'P5(L)'!D171+(0.02+2*0.09)*'P6(R)'!D171)*COS($C$2/2)</f>
        <v>23.716275559486352</v>
      </c>
      <c r="O173">
        <f>(0*'P1(L)'!E171+0.02*'P2(R)'!E171+0.09*'P3(L)'!E171+(0.02+0.09)*'P4(R)'!E171+2*0.09*'P5(L)'!E171+(0.02+2*0.09)*'P6(R)'!E171)*COS($C$2/2)</f>
        <v>-1.2560739669470201E-15</v>
      </c>
      <c r="P173">
        <f>(0*'P1(L)'!F171+0.02*'P2(R)'!F171+0.09*'P3(L)'!F171+(0.02+0.09)*'P4(R)'!F171+2*0.09*'P5(L)'!F171+(0.02+2*0.09)*'P6(R)'!F171)*COS($C$2/2)</f>
        <v>-0.40708385733034186</v>
      </c>
      <c r="Q173">
        <f>(0*'P1(L)'!G171+0.02*'P2(R)'!G171+0.09*'P3(L)'!G171+(0.02+0.09)*'P4(R)'!G171+2*0.09*'P5(L)'!G171+(0.02+2*0.09)*'P6(R)'!G171)*COS($C$2/2)</f>
        <v>-29.735841843305177</v>
      </c>
      <c r="R173" s="17">
        <f>(0*'P1(L)'!D171-0.02*'P2(R)'!D171+0.09*'P3(L)'!D171-(0.02+0.09)*'P4(R)'!D171+2*0.09*'P5(L)'!D171-(0.02+2*0.09)*'P6(R)'!D171)*SIN($C$2/2)</f>
        <v>61.783010115282693</v>
      </c>
      <c r="S173" s="17">
        <f>(0*'P1(L)'!E171-0.02*'P2(R)'!E171+0.09*'P3(L)'!E171-(0.02+0.09)*'P4(R)'!E171+2*0.09*'P5(L)'!E171-(0.02+2*0.09)*'P6(R)'!E171)*SIN($C$2/2)</f>
        <v>11.655817558656574</v>
      </c>
      <c r="T173" s="17">
        <f>(0*'P1(L)'!F171-0.02*'P2(R)'!F171+0.09*'P3(L)'!F171-(0.02+0.09)*'P4(R)'!F171+2*0.09*'P5(L)'!F171-(0.02+2*0.09)*'P6(R)'!F171)*SIN($C$2/2)</f>
        <v>-3.5327080320384938E-16</v>
      </c>
      <c r="U173" s="17">
        <f>(0*'P1(L)'!G171-0.02*'P2(R)'!G171+0.09*'P3(L)'!G171-(0.02+0.09)*'P4(R)'!G171+2*0.09*'P5(L)'!G171-(0.02+2*0.09)*'P6(R)'!G171)*SIN($C$2/2)</f>
        <v>11.414520235146075</v>
      </c>
      <c r="V173">
        <f>-('P1(L)'!R171+'P2(R)'!R171+'P3(L)'!R171+'P4(R)'!R171+'P5(L)'!R171+'P6(R)'!R171)</f>
        <v>88.930138624062351</v>
      </c>
      <c r="W173">
        <f t="shared" si="6"/>
        <v>88.91567924845485</v>
      </c>
      <c r="X173">
        <f t="shared" si="7"/>
        <v>-6.4266501411491674</v>
      </c>
      <c r="Y173">
        <f t="shared" si="8"/>
        <v>84.853347909085343</v>
      </c>
    </row>
    <row r="174" spans="2:25">
      <c r="B174" s="17">
        <f xml:space="preserve"> -('P1(L)'!D172*SIN(Resultados!$C$2/2)+'P3(L)'!D172*SIN(Resultados!$C$2/2)+'P5(L)'!D172*SIN(Resultados!$C$2/2))+('P2(R)'!D172*SIN(Resultados!$C$2/2)+'P4(R)'!D172*SIN(Resultados!$C$2/2)+'P6(R)'!D172*SIN(Resultados!$C$2/2))-('P1(L)'!G172*COS(Resultados!$C$2/2)+'P3(L)'!G172*COS(Resultados!$C$2/2)+'P5(L)'!G172*COS(Resultados!$C$2/2))-('P2(R)'!G172*COS(Resultados!$C$2/2)+'P4(R)'!G172*COS(Resultados!$C$2/2)+'P6(R)'!G172*COS(Resultados!$C$2/2))</f>
        <v>-8.5265128291212022E-14</v>
      </c>
      <c r="C174" s="17">
        <f>-('P1(L)'!E172*SIN(Resultados!$C$2/2)+'P3(L)'!E172*SIN(Resultados!$C$2/2)+'P5(L)'!E172*SIN(Resultados!$C$2/2))+('P2(R)'!E172*SIN(Resultados!$C$2/2)+'P4(R)'!E172*SIN(Resultados!$C$2/2)+'P6(R)'!E172*SIN(Resultados!$C$2/2))</f>
        <v>7.1054273576010019E-15</v>
      </c>
      <c r="D174" s="17">
        <f>-('P1(L)'!F172*SIN(Resultados!$C$2/2)+'P3(L)'!F172*SIN(Resultados!$C$2/2)+'P5(L)'!F172*SIN(Resultados!$C$2/2))+('P2(R)'!F172*SIN(Resultados!$C$2/2)+'P4(R)'!F172*SIN(Resultados!$C$2/2)+'P6(R)'!F172*SIN(Resultados!$C$2/2))</f>
        <v>-8.4376949871511897E-15</v>
      </c>
      <c r="E174" s="17">
        <f>'P1(L)'!D172*COS(Resultados!$C$2/2)+'P3(L)'!D172*COS(Resultados!$C$2/2)+'P5(L)'!D172*COS(Resultados!$C$2/2)+'P2(R)'!D172*COS(Resultados!$C$2/2)+'P4(R)'!D172*COS(Resultados!$C$2/2)+'P6(R)'!D172*COS(Resultados!$C$2/2)-'P1(L)'!G172*SIN(Resultados!$C$2/2)-'P3(L)'!G172*SIN(Resultados!$C$2/2)-'P5(L)'!G172*SIN(Resultados!$C$2/2)+'P2(R)'!G172*SIN(Resultados!$C$2/2)+'P4(R)'!G172*SIN(Resultados!$C$2/2)+'P6(R)'!G172*SIN(Resultados!$C$2/2)</f>
        <v>-4.8316906031686813E-13</v>
      </c>
      <c r="F174" s="16">
        <f>'P1(L)'!J172+'P2(R)'!J172+'P3(L)'!J172+'P4(R)'!J172+'P5(L)'!J172+'P6(R)'!J172</f>
        <v>106.12840491222114</v>
      </c>
      <c r="G174" s="16">
        <f>'P1(L)'!K172+'P2(R)'!K172+'P3(L)'!K172+'P4(R)'!K172+'P5(L)'!K172+'P6(R)'!K172</f>
        <v>32.185062014977255</v>
      </c>
      <c r="H174" s="16">
        <f>'P1(L)'!L172+'P2(R)'!L172+'P3(L)'!L172+'P4(R)'!L172+'P5(L)'!L172+'P6(R)'!L172</f>
        <v>-0.80326926855800185</v>
      </c>
      <c r="I174" s="17">
        <f>'P1(L)'!M172+'P2(R)'!M172+'P3(L)'!M172+'P4(R)'!M172+'P5(L)'!M172+'P6(R)'!M172</f>
        <v>0</v>
      </c>
      <c r="J174" s="17">
        <f>'P1(L)'!N172+'P2(R)'!N172+'P3(L)'!N172+'P4(R)'!N172+'P5(L)'!N172+'P6(R)'!N172</f>
        <v>1.1990408665951691E-14</v>
      </c>
      <c r="K174" s="17">
        <f>'P1(L)'!O172+'P2(R)'!O172+'P3(L)'!O172+'P4(R)'!O172+'P5(L)'!O172+'P6(R)'!O172</f>
        <v>8.0702532836159087</v>
      </c>
      <c r="L174" s="17">
        <f>'P1(L)'!P172+'P2(R)'!P172+'P3(L)'!P172+'P4(R)'!P172+'P5(L)'!P172+'P6(R)'!P172</f>
        <v>-2.3592239273284576E-16</v>
      </c>
      <c r="M174" s="17">
        <f>'P1(L)'!Q172+'P2(R)'!Q172+'P3(L)'!Q172+'P4(R)'!Q172+'P5(L)'!Q172+'P6(R)'!Q172</f>
        <v>0</v>
      </c>
      <c r="N174">
        <f>(0*'P1(L)'!D172+0.02*'P2(R)'!D172+0.09*'P3(L)'!D172+(0.02+0.09)*'P4(R)'!D172+2*0.09*'P5(L)'!D172+(0.02+2*0.09)*'P6(R)'!D172)*COS($C$2/2)</f>
        <v>26.917246142031818</v>
      </c>
      <c r="O174">
        <f>(0*'P1(L)'!E172+0.02*'P2(R)'!E172+0.09*'P3(L)'!E172+(0.02+0.09)*'P4(R)'!E172+2*0.09*'P5(L)'!E172+(0.02+2*0.09)*'P6(R)'!E172)*COS($C$2/2)</f>
        <v>-2.5121479338940403E-15</v>
      </c>
      <c r="P174">
        <f>(0*'P1(L)'!F172+0.02*'P2(R)'!F172+0.09*'P3(L)'!F172+(0.02+0.09)*'P4(R)'!F172+2*0.09*'P5(L)'!F172+(0.02+2*0.09)*'P6(R)'!F172)*COS($C$2/2)</f>
        <v>-0.40708385733034269</v>
      </c>
      <c r="Q174">
        <f>(0*'P1(L)'!G172+0.02*'P2(R)'!G172+0.09*'P3(L)'!G172+(0.02+0.09)*'P4(R)'!G172+2*0.09*'P5(L)'!G172+(0.02+2*0.09)*'P6(R)'!G172)*COS($C$2/2)</f>
        <v>-29.097700073954655</v>
      </c>
      <c r="R174" s="17">
        <f>(0*'P1(L)'!D172-0.02*'P2(R)'!D172+0.09*'P3(L)'!D172-(0.02+0.09)*'P4(R)'!D172+2*0.09*'P5(L)'!D172-(0.02+2*0.09)*'P6(R)'!D172)*SIN($C$2/2)</f>
        <v>60.457124687235094</v>
      </c>
      <c r="S174" s="17">
        <f>(0*'P1(L)'!E172-0.02*'P2(R)'!E172+0.09*'P3(L)'!E172-(0.02+0.09)*'P4(R)'!E172+2*0.09*'P5(L)'!E172-(0.02+2*0.09)*'P6(R)'!E172)*SIN($C$2/2)</f>
        <v>10.494945269412163</v>
      </c>
      <c r="T174" s="17">
        <f>(0*'P1(L)'!F172-0.02*'P2(R)'!F172+0.09*'P3(L)'!F172-(0.02+0.09)*'P4(R)'!F172+2*0.09*'P5(L)'!F172-(0.02+2*0.09)*'P6(R)'!F172)*SIN($C$2/2)</f>
        <v>1.0990647210786423E-15</v>
      </c>
      <c r="U174" s="17">
        <f>(0*'P1(L)'!G172-0.02*'P2(R)'!G172+0.09*'P3(L)'!G172-(0.02+0.09)*'P4(R)'!G172+2*0.09*'P5(L)'!G172-(0.02+2*0.09)*'P6(R)'!G172)*SIN($C$2/2)</f>
        <v>12.95513074942893</v>
      </c>
      <c r="V174">
        <f>-('P1(L)'!R172+'P2(R)'!R172+'P3(L)'!R172+'P4(R)'!R172+'P5(L)'!R172+'P6(R)'!R172)</f>
        <v>137.53145056554291</v>
      </c>
      <c r="W174">
        <f t="shared" si="6"/>
        <v>137.51019765864038</v>
      </c>
      <c r="X174">
        <f t="shared" si="7"/>
        <v>-2.587537789253183</v>
      </c>
      <c r="Y174">
        <f t="shared" si="8"/>
        <v>83.907200706076182</v>
      </c>
    </row>
    <row r="175" spans="2:25">
      <c r="B175" s="17">
        <f xml:space="preserve"> -('P1(L)'!D173*SIN(Resultados!$C$2/2)+'P3(L)'!D173*SIN(Resultados!$C$2/2)+'P5(L)'!D173*SIN(Resultados!$C$2/2))+('P2(R)'!D173*SIN(Resultados!$C$2/2)+'P4(R)'!D173*SIN(Resultados!$C$2/2)+'P6(R)'!D173*SIN(Resultados!$C$2/2))-('P1(L)'!G173*COS(Resultados!$C$2/2)+'P3(L)'!G173*COS(Resultados!$C$2/2)+'P5(L)'!G173*COS(Resultados!$C$2/2))-('P2(R)'!G173*COS(Resultados!$C$2/2)+'P4(R)'!G173*COS(Resultados!$C$2/2)+'P6(R)'!G173*COS(Resultados!$C$2/2))</f>
        <v>-1.4921397450962104E-13</v>
      </c>
      <c r="C175" s="17">
        <f>-('P1(L)'!E173*SIN(Resultados!$C$2/2)+'P3(L)'!E173*SIN(Resultados!$C$2/2)+'P5(L)'!E173*SIN(Resultados!$C$2/2))+('P2(R)'!E173*SIN(Resultados!$C$2/2)+'P4(R)'!E173*SIN(Resultados!$C$2/2)+'P6(R)'!E173*SIN(Resultados!$C$2/2))</f>
        <v>-1.3500311979441904E-13</v>
      </c>
      <c r="D175" s="17">
        <f>-('P1(L)'!F173*SIN(Resultados!$C$2/2)+'P3(L)'!F173*SIN(Resultados!$C$2/2)+'P5(L)'!F173*SIN(Resultados!$C$2/2))+('P2(R)'!F173*SIN(Resultados!$C$2/2)+'P4(R)'!F173*SIN(Resultados!$C$2/2)+'P6(R)'!F173*SIN(Resultados!$C$2/2))</f>
        <v>-3.9968028886505635E-15</v>
      </c>
      <c r="E175" s="17">
        <f>'P1(L)'!D173*COS(Resultados!$C$2/2)+'P3(L)'!D173*COS(Resultados!$C$2/2)+'P5(L)'!D173*COS(Resultados!$C$2/2)+'P2(R)'!D173*COS(Resultados!$C$2/2)+'P4(R)'!D173*COS(Resultados!$C$2/2)+'P6(R)'!D173*COS(Resultados!$C$2/2)-'P1(L)'!G173*SIN(Resultados!$C$2/2)-'P3(L)'!G173*SIN(Resultados!$C$2/2)-'P5(L)'!G173*SIN(Resultados!$C$2/2)+'P2(R)'!G173*SIN(Resultados!$C$2/2)+'P4(R)'!G173*SIN(Resultados!$C$2/2)+'P6(R)'!G173*SIN(Resultados!$C$2/2)</f>
        <v>-3.694822225952521E-13</v>
      </c>
      <c r="F175" s="16">
        <f>'P1(L)'!J173+'P2(R)'!J173+'P3(L)'!J173+'P4(R)'!J173+'P5(L)'!J173+'P6(R)'!J173</f>
        <v>145.32298726978433</v>
      </c>
      <c r="G175" s="16">
        <f>'P1(L)'!K173+'P2(R)'!K173+'P3(L)'!K173+'P4(R)'!K173+'P5(L)'!K173+'P6(R)'!K173</f>
        <v>44.993554046379558</v>
      </c>
      <c r="H175" s="16">
        <f>'P1(L)'!L173+'P2(R)'!L173+'P3(L)'!L173+'P4(R)'!L173+'P5(L)'!L173+'P6(R)'!L173</f>
        <v>-1.0739519917263003</v>
      </c>
      <c r="I175" s="17">
        <f>'P1(L)'!M173+'P2(R)'!M173+'P3(L)'!M173+'P4(R)'!M173+'P5(L)'!M173+'P6(R)'!M173</f>
        <v>0</v>
      </c>
      <c r="J175" s="17">
        <f>'P1(L)'!N173+'P2(R)'!N173+'P3(L)'!N173+'P4(R)'!N173+'P5(L)'!N173+'P6(R)'!N173</f>
        <v>7.3274719625260332E-15</v>
      </c>
      <c r="K175" s="17">
        <f>'P1(L)'!O173+'P2(R)'!O173+'P3(L)'!O173+'P4(R)'!O173+'P5(L)'!O173+'P6(R)'!O173</f>
        <v>8.3810950635486172</v>
      </c>
      <c r="L175" s="17">
        <f>'P1(L)'!P173+'P2(R)'!P173+'P3(L)'!P173+'P4(R)'!P173+'P5(L)'!P173+'P6(R)'!P173</f>
        <v>-1.1657341758564144E-15</v>
      </c>
      <c r="M175" s="17">
        <f>'P1(L)'!Q173+'P2(R)'!Q173+'P3(L)'!Q173+'P4(R)'!Q173+'P5(L)'!Q173+'P6(R)'!Q173</f>
        <v>1.1102230246251565E-16</v>
      </c>
      <c r="N175">
        <f>(0*'P1(L)'!D173+0.02*'P2(R)'!D173+0.09*'P3(L)'!D173+(0.02+0.09)*'P4(R)'!D173+2*0.09*'P5(L)'!D173+(0.02+2*0.09)*'P6(R)'!D173)*COS($C$2/2)</f>
        <v>30.044438423896938</v>
      </c>
      <c r="O175">
        <f>(0*'P1(L)'!E173+0.02*'P2(R)'!E173+0.09*'P3(L)'!E173+(0.02+0.09)*'P4(R)'!E173+2*0.09*'P5(L)'!E173+(0.02+2*0.09)*'P6(R)'!E173)*COS($C$2/2)</f>
        <v>-7.5364438016821212E-15</v>
      </c>
      <c r="P175">
        <f>(0*'P1(L)'!F173+0.02*'P2(R)'!F173+0.09*'P3(L)'!F173+(0.02+0.09)*'P4(R)'!F173+2*0.09*'P5(L)'!F173+(0.02+2*0.09)*'P6(R)'!F173)*COS($C$2/2)</f>
        <v>-0.3892923393599324</v>
      </c>
      <c r="Q175">
        <f>(0*'P1(L)'!G173+0.02*'P2(R)'!G173+0.09*'P3(L)'!G173+(0.02+0.09)*'P4(R)'!G173+2*0.09*'P5(L)'!G173+(0.02+2*0.09)*'P6(R)'!G173)*COS($C$2/2)</f>
        <v>-28.379803531257728</v>
      </c>
      <c r="R175" s="17">
        <f>(0*'P1(L)'!D173-0.02*'P2(R)'!D173+0.09*'P3(L)'!D173-(0.02+0.09)*'P4(R)'!D173+2*0.09*'P5(L)'!D173-(0.02+2*0.09)*'P6(R)'!D173)*SIN($C$2/2)</f>
        <v>58.965530482742899</v>
      </c>
      <c r="S175" s="17">
        <f>(0*'P1(L)'!E173-0.02*'P2(R)'!E173+0.09*'P3(L)'!E173-(0.02+0.09)*'P4(R)'!E173+2*0.09*'P5(L)'!E173-(0.02+2*0.09)*'P6(R)'!E173)*SIN($C$2/2)</f>
        <v>9.2190881635875765</v>
      </c>
      <c r="T175" s="17">
        <f>(0*'P1(L)'!F173-0.02*'P2(R)'!F173+0.09*'P3(L)'!F173-(0.02+0.09)*'P4(R)'!F173+2*0.09*'P5(L)'!F173-(0.02+2*0.09)*'P6(R)'!F173)*SIN($C$2/2)</f>
        <v>7.8504622934188746E-16</v>
      </c>
      <c r="U175" s="17">
        <f>(0*'P1(L)'!G173-0.02*'P2(R)'!G173+0.09*'P3(L)'!G173-(0.02+0.09)*'P4(R)'!G173+2*0.09*'P5(L)'!G173-(0.02+2*0.09)*'P6(R)'!G173)*SIN($C$2/2)</f>
        <v>14.460232150827668</v>
      </c>
      <c r="V175">
        <f>-('P1(L)'!R173+'P2(R)'!R173+'P3(L)'!R173+'P4(R)'!R173+'P5(L)'!R173+'P6(R)'!R173)</f>
        <v>189.26892523411621</v>
      </c>
      <c r="W175">
        <f t="shared" si="6"/>
        <v>189.2425893244376</v>
      </c>
      <c r="X175">
        <f t="shared" si="7"/>
        <v>1.2753425532792697</v>
      </c>
      <c r="Y175">
        <f t="shared" si="8"/>
        <v>82.644850797158142</v>
      </c>
    </row>
    <row r="176" spans="2:25">
      <c r="B176" s="17">
        <f xml:space="preserve"> -('P1(L)'!D174*SIN(Resultados!$C$2/2)+'P3(L)'!D174*SIN(Resultados!$C$2/2)+'P5(L)'!D174*SIN(Resultados!$C$2/2))+('P2(R)'!D174*SIN(Resultados!$C$2/2)+'P4(R)'!D174*SIN(Resultados!$C$2/2)+'P6(R)'!D174*SIN(Resultados!$C$2/2))-('P1(L)'!G174*COS(Resultados!$C$2/2)+'P3(L)'!G174*COS(Resultados!$C$2/2)+'P5(L)'!G174*COS(Resultados!$C$2/2))-('P2(R)'!G174*COS(Resultados!$C$2/2)+'P4(R)'!G174*COS(Resultados!$C$2/2)+'P6(R)'!G174*COS(Resultados!$C$2/2))</f>
        <v>2.9132252166164108E-13</v>
      </c>
      <c r="C176" s="17">
        <f>-('P1(L)'!E174*SIN(Resultados!$C$2/2)+'P3(L)'!E174*SIN(Resultados!$C$2/2)+'P5(L)'!E174*SIN(Resultados!$C$2/2))+('P2(R)'!E174*SIN(Resultados!$C$2/2)+'P4(R)'!E174*SIN(Resultados!$C$2/2)+'P6(R)'!E174*SIN(Resultados!$C$2/2))</f>
        <v>7.1054273576010019E-15</v>
      </c>
      <c r="D176" s="17">
        <f>-('P1(L)'!F174*SIN(Resultados!$C$2/2)+'P3(L)'!F174*SIN(Resultados!$C$2/2)+'P5(L)'!F174*SIN(Resultados!$C$2/2))+('P2(R)'!F174*SIN(Resultados!$C$2/2)+'P4(R)'!F174*SIN(Resultados!$C$2/2)+'P6(R)'!F174*SIN(Resultados!$C$2/2))</f>
        <v>-1.3322676295501878E-15</v>
      </c>
      <c r="E176" s="17">
        <f>'P1(L)'!D174*COS(Resultados!$C$2/2)+'P3(L)'!D174*COS(Resultados!$C$2/2)+'P5(L)'!D174*COS(Resultados!$C$2/2)+'P2(R)'!D174*COS(Resultados!$C$2/2)+'P4(R)'!D174*COS(Resultados!$C$2/2)+'P6(R)'!D174*COS(Resultados!$C$2/2)-'P1(L)'!G174*SIN(Resultados!$C$2/2)-'P3(L)'!G174*SIN(Resultados!$C$2/2)-'P5(L)'!G174*SIN(Resultados!$C$2/2)+'P2(R)'!G174*SIN(Resultados!$C$2/2)+'P4(R)'!G174*SIN(Resultados!$C$2/2)+'P6(R)'!G174*SIN(Resultados!$C$2/2)</f>
        <v>0</v>
      </c>
      <c r="F176" s="16">
        <f>'P1(L)'!J174+'P2(R)'!J174+'P3(L)'!J174+'P4(R)'!J174+'P5(L)'!J174+'P6(R)'!J174</f>
        <v>186.26130767328479</v>
      </c>
      <c r="G176" s="16">
        <f>'P1(L)'!K174+'P2(R)'!K174+'P3(L)'!K174+'P4(R)'!K174+'P5(L)'!K174+'P6(R)'!K174</f>
        <v>57.667821466532857</v>
      </c>
      <c r="H176" s="16">
        <f>'P1(L)'!L174+'P2(R)'!L174+'P3(L)'!L174+'P4(R)'!L174+'P5(L)'!L174+'P6(R)'!L174</f>
        <v>-1.3033510003713118</v>
      </c>
      <c r="I176" s="17">
        <f>'P1(L)'!M174+'P2(R)'!M174+'P3(L)'!M174+'P4(R)'!M174+'P5(L)'!M174+'P6(R)'!M174</f>
        <v>0</v>
      </c>
      <c r="J176" s="17">
        <f>'P1(L)'!N174+'P2(R)'!N174+'P3(L)'!N174+'P4(R)'!N174+'P5(L)'!N174+'P6(R)'!N174</f>
        <v>0</v>
      </c>
      <c r="K176" s="17">
        <f>'P1(L)'!O174+'P2(R)'!O174+'P3(L)'!O174+'P4(R)'!O174+'P5(L)'!O174+'P6(R)'!O174</f>
        <v>8.4855664677569695</v>
      </c>
      <c r="L176" s="17">
        <f>'P1(L)'!P174+'P2(R)'!P174+'P3(L)'!P174+'P4(R)'!P174+'P5(L)'!P174+'P6(R)'!P174</f>
        <v>0</v>
      </c>
      <c r="M176" s="17">
        <f>'P1(L)'!Q174+'P2(R)'!Q174+'P3(L)'!Q174+'P4(R)'!Q174+'P5(L)'!Q174+'P6(R)'!Q174</f>
        <v>-9.1940344226770776E-17</v>
      </c>
      <c r="N176">
        <f>(0*'P1(L)'!D174+0.02*'P2(R)'!D174+0.09*'P3(L)'!D174+(0.02+0.09)*'P4(R)'!D174+2*0.09*'P5(L)'!D174+(0.02+2*0.09)*'P6(R)'!D174)*COS($C$2/2)</f>
        <v>33.089280988405463</v>
      </c>
      <c r="O176">
        <f>(0*'P1(L)'!E174+0.02*'P2(R)'!E174+0.09*'P3(L)'!E174+(0.02+0.09)*'P4(R)'!E174+2*0.09*'P5(L)'!E174+(0.02+2*0.09)*'P6(R)'!E174)*COS($C$2/2)</f>
        <v>-5.0242958677880805E-15</v>
      </c>
      <c r="P176">
        <f>(0*'P1(L)'!F174+0.02*'P2(R)'!F174+0.09*'P3(L)'!F174+(0.02+0.09)*'P4(R)'!F174+2*0.09*'P5(L)'!F174+(0.02+2*0.09)*'P6(R)'!F174)*COS($C$2/2)</f>
        <v>-0.354486878127594</v>
      </c>
      <c r="Q176">
        <f>(0*'P1(L)'!G174+0.02*'P2(R)'!G174+0.09*'P3(L)'!G174+(0.02+0.09)*'P4(R)'!G174+2*0.09*'P5(L)'!G174+(0.02+2*0.09)*'P6(R)'!G174)*COS($C$2/2)</f>
        <v>-27.584119919737596</v>
      </c>
      <c r="R176" s="17">
        <f>(0*'P1(L)'!D174-0.02*'P2(R)'!D174+0.09*'P3(L)'!D174-(0.02+0.09)*'P4(R)'!D174+2*0.09*'P5(L)'!D174-(0.02+2*0.09)*'P6(R)'!D174)*SIN($C$2/2)</f>
        <v>57.31231585784127</v>
      </c>
      <c r="S176" s="17">
        <f>(0*'P1(L)'!E174-0.02*'P2(R)'!E174+0.09*'P3(L)'!E174-(0.02+0.09)*'P4(R)'!E174+2*0.09*'P5(L)'!E174-(0.02+2*0.09)*'P6(R)'!E174)*SIN($C$2/2)</f>
        <v>7.8422247986244908</v>
      </c>
      <c r="T176" s="17">
        <f>(0*'P1(L)'!F174-0.02*'P2(R)'!F174+0.09*'P3(L)'!F174-(0.02+0.09)*'P4(R)'!F174+2*0.09*'P5(L)'!F174-(0.02+2*0.09)*'P6(R)'!F174)*SIN($C$2/2)</f>
        <v>4.5140158187158533E-16</v>
      </c>
      <c r="U176" s="17">
        <f>(0*'P1(L)'!G174-0.02*'P2(R)'!G174+0.09*'P3(L)'!G174-(0.02+0.09)*'P4(R)'!G174+2*0.09*'P5(L)'!G174-(0.02+2*0.09)*'P6(R)'!G174)*SIN($C$2/2)</f>
        <v>15.925699061019415</v>
      </c>
      <c r="V176">
        <f>-('P1(L)'!R174+'P2(R)'!R174+'P3(L)'!R174+'P4(R)'!R174+'P5(L)'!R174+'P6(R)'!R174)</f>
        <v>242.65466893825862</v>
      </c>
      <c r="W176">
        <f t="shared" si="6"/>
        <v>242.62577813944631</v>
      </c>
      <c r="X176">
        <f t="shared" si="7"/>
        <v>5.1506741905402649</v>
      </c>
      <c r="Y176">
        <f t="shared" si="8"/>
        <v>81.080239717485171</v>
      </c>
    </row>
    <row r="177" spans="2:25">
      <c r="B177" s="17">
        <f xml:space="preserve"> -('P1(L)'!D175*SIN(Resultados!$C$2/2)+'P3(L)'!D175*SIN(Resultados!$C$2/2)+'P5(L)'!D175*SIN(Resultados!$C$2/2))+('P2(R)'!D175*SIN(Resultados!$C$2/2)+'P4(R)'!D175*SIN(Resultados!$C$2/2)+'P6(R)'!D175*SIN(Resultados!$C$2/2))-('P1(L)'!G175*COS(Resultados!$C$2/2)+'P3(L)'!G175*COS(Resultados!$C$2/2)+'P5(L)'!G175*COS(Resultados!$C$2/2))-('P2(R)'!G175*COS(Resultados!$C$2/2)+'P4(R)'!G175*COS(Resultados!$C$2/2)+'P6(R)'!G175*COS(Resultados!$C$2/2))</f>
        <v>1.4210854715202004E-13</v>
      </c>
      <c r="C177" s="17">
        <f>-('P1(L)'!E175*SIN(Resultados!$C$2/2)+'P3(L)'!E175*SIN(Resultados!$C$2/2)+'P5(L)'!E175*SIN(Resultados!$C$2/2))+('P2(R)'!E175*SIN(Resultados!$C$2/2)+'P4(R)'!E175*SIN(Resultados!$C$2/2)+'P6(R)'!E175*SIN(Resultados!$C$2/2))</f>
        <v>1.4921397450962104E-13</v>
      </c>
      <c r="D177" s="17">
        <f>-('P1(L)'!F175*SIN(Resultados!$C$2/2)+'P3(L)'!F175*SIN(Resultados!$C$2/2)+'P5(L)'!F175*SIN(Resultados!$C$2/2))+('P2(R)'!F175*SIN(Resultados!$C$2/2)+'P4(R)'!F175*SIN(Resultados!$C$2/2)+'P6(R)'!F175*SIN(Resultados!$C$2/2))</f>
        <v>-4.7184478546569153E-15</v>
      </c>
      <c r="E177" s="17">
        <f>'P1(L)'!D175*COS(Resultados!$C$2/2)+'P3(L)'!D175*COS(Resultados!$C$2/2)+'P5(L)'!D175*COS(Resultados!$C$2/2)+'P2(R)'!D175*COS(Resultados!$C$2/2)+'P4(R)'!D175*COS(Resultados!$C$2/2)+'P6(R)'!D175*COS(Resultados!$C$2/2)-'P1(L)'!G175*SIN(Resultados!$C$2/2)-'P3(L)'!G175*SIN(Resultados!$C$2/2)-'P5(L)'!G175*SIN(Resultados!$C$2/2)+'P2(R)'!G175*SIN(Resultados!$C$2/2)+'P4(R)'!G175*SIN(Resultados!$C$2/2)+'P6(R)'!G175*SIN(Resultados!$C$2/2)</f>
        <v>0</v>
      </c>
      <c r="F177" s="16">
        <f>'P1(L)'!J175+'P2(R)'!J175+'P3(L)'!J175+'P4(R)'!J175+'P5(L)'!J175+'P6(R)'!J175</f>
        <v>227.92051388939663</v>
      </c>
      <c r="G177" s="16">
        <f>'P1(L)'!K175+'P2(R)'!K175+'P3(L)'!K175+'P4(R)'!K175+'P5(L)'!K175+'P6(R)'!K175</f>
        <v>69.841637510985862</v>
      </c>
      <c r="H177" s="16">
        <f>'P1(L)'!L175+'P2(R)'!L175+'P3(L)'!L175+'P4(R)'!L175+'P5(L)'!L175+'P6(R)'!L175</f>
        <v>-1.4743176818010701</v>
      </c>
      <c r="I177" s="17">
        <f>'P1(L)'!M175+'P2(R)'!M175+'P3(L)'!M175+'P4(R)'!M175+'P5(L)'!M175+'P6(R)'!M175</f>
        <v>0</v>
      </c>
      <c r="J177" s="17">
        <f>'P1(L)'!N175+'P2(R)'!N175+'P3(L)'!N175+'P4(R)'!N175+'P5(L)'!N175+'P6(R)'!N175</f>
        <v>6.6613381477509392E-15</v>
      </c>
      <c r="K177" s="17">
        <f>'P1(L)'!O175+'P2(R)'!O175+'P3(L)'!O175+'P4(R)'!O175+'P5(L)'!O175+'P6(R)'!O175</f>
        <v>8.3810950635486101</v>
      </c>
      <c r="L177" s="17">
        <f>'P1(L)'!P175+'P2(R)'!P175+'P3(L)'!P175+'P4(R)'!P175+'P5(L)'!P175+'P6(R)'!P175</f>
        <v>1.1102230246251565E-15</v>
      </c>
      <c r="M177" s="17">
        <f>'P1(L)'!Q175+'P2(R)'!Q175+'P3(L)'!Q175+'P4(R)'!Q175+'P5(L)'!Q175+'P6(R)'!Q175</f>
        <v>9.6540598752413868E-17</v>
      </c>
      <c r="N177">
        <f>(0*'P1(L)'!D175+0.02*'P2(R)'!D175+0.09*'P3(L)'!D175+(0.02+0.09)*'P4(R)'!D175+2*0.09*'P5(L)'!D175+(0.02+2*0.09)*'P6(R)'!D175)*COS($C$2/2)</f>
        <v>36.043428133732469</v>
      </c>
      <c r="O177">
        <f>(0*'P1(L)'!E175+0.02*'P2(R)'!E175+0.09*'P3(L)'!E175+(0.02+0.09)*'P4(R)'!E175+2*0.09*'P5(L)'!E175+(0.02+2*0.09)*'P6(R)'!E175)*COS($C$2/2)</f>
        <v>0</v>
      </c>
      <c r="P177">
        <f>(0*'P1(L)'!F175+0.02*'P2(R)'!F175+0.09*'P3(L)'!F175+(0.02+0.09)*'P4(R)'!F175+2*0.09*'P5(L)'!F175+(0.02+2*0.09)*'P6(R)'!F175)*COS($C$2/2)</f>
        <v>-0.30418863930431334</v>
      </c>
      <c r="Q177">
        <f>(0*'P1(L)'!G175+0.02*'P2(R)'!G175+0.09*'P3(L)'!G175+(0.02+0.09)*'P4(R)'!G175+2*0.09*'P5(L)'!G175+(0.02+2*0.09)*'P6(R)'!G175)*COS($C$2/2)</f>
        <v>-26.712830152866129</v>
      </c>
      <c r="R177" s="17">
        <f>(0*'P1(L)'!D175-0.02*'P2(R)'!D175+0.09*'P3(L)'!D175-(0.02+0.09)*'P4(R)'!D175+2*0.09*'P5(L)'!D175-(0.02+2*0.09)*'P6(R)'!D175)*SIN($C$2/2)</f>
        <v>55.502012158903518</v>
      </c>
      <c r="S177" s="17">
        <f>(0*'P1(L)'!E175-0.02*'P2(R)'!E175+0.09*'P3(L)'!E175-(0.02+0.09)*'P4(R)'!E175+2*0.09*'P5(L)'!E175-(0.02+2*0.09)*'P6(R)'!E175)*SIN($C$2/2)</f>
        <v>6.3794403776766355</v>
      </c>
      <c r="T177" s="17">
        <f>(0*'P1(L)'!F175-0.02*'P2(R)'!F175+0.09*'P3(L)'!F175-(0.02+0.09)*'P4(R)'!F175+2*0.09*'P5(L)'!F175-(0.02+2*0.09)*'P6(R)'!F175)*SIN($C$2/2)</f>
        <v>5.9859774987318915E-16</v>
      </c>
      <c r="U177" s="17">
        <f>(0*'P1(L)'!G175-0.02*'P2(R)'!G175+0.09*'P3(L)'!G175-(0.02+0.09)*'P4(R)'!G175+2*0.09*'P5(L)'!G175-(0.02+2*0.09)*'P6(R)'!G175)*SIN($C$2/2)</f>
        <v>17.347514737066682</v>
      </c>
      <c r="V177">
        <f>-('P1(L)'!R175+'P2(R)'!R175+'P3(L)'!R175+'P4(R)'!R175+'P5(L)'!R175+'P6(R)'!R175)</f>
        <v>296.31627076043515</v>
      </c>
      <c r="W177">
        <f t="shared" si="6"/>
        <v>296.2878337185814</v>
      </c>
      <c r="X177">
        <f t="shared" si="7"/>
        <v>9.0264093415620259</v>
      </c>
      <c r="Y177">
        <f t="shared" si="8"/>
        <v>79.228967273646845</v>
      </c>
    </row>
    <row r="178" spans="2:25">
      <c r="B178" s="17">
        <f xml:space="preserve"> -('P1(L)'!D176*SIN(Resultados!$C$2/2)+'P3(L)'!D176*SIN(Resultados!$C$2/2)+'P5(L)'!D176*SIN(Resultados!$C$2/2))+('P2(R)'!D176*SIN(Resultados!$C$2/2)+'P4(R)'!D176*SIN(Resultados!$C$2/2)+'P6(R)'!D176*SIN(Resultados!$C$2/2))-('P1(L)'!G176*COS(Resultados!$C$2/2)+'P3(L)'!G176*COS(Resultados!$C$2/2)+'P5(L)'!G176*COS(Resultados!$C$2/2))-('P2(R)'!G176*COS(Resultados!$C$2/2)+'P4(R)'!G176*COS(Resultados!$C$2/2)+'P6(R)'!G176*COS(Resultados!$C$2/2))</f>
        <v>-2.6290081223123707E-13</v>
      </c>
      <c r="C178" s="17">
        <f>-('P1(L)'!E176*SIN(Resultados!$C$2/2)+'P3(L)'!E176*SIN(Resultados!$C$2/2)+'P5(L)'!E176*SIN(Resultados!$C$2/2))+('P2(R)'!E176*SIN(Resultados!$C$2/2)+'P4(R)'!E176*SIN(Resultados!$C$2/2)+'P6(R)'!E176*SIN(Resultados!$C$2/2))</f>
        <v>2.1316282072803006E-14</v>
      </c>
      <c r="D178" s="17">
        <f>-('P1(L)'!F176*SIN(Resultados!$C$2/2)+'P3(L)'!F176*SIN(Resultados!$C$2/2)+'P5(L)'!F176*SIN(Resultados!$C$2/2))+('P2(R)'!F176*SIN(Resultados!$C$2/2)+'P4(R)'!F176*SIN(Resultados!$C$2/2)+'P6(R)'!F176*SIN(Resultados!$C$2/2))</f>
        <v>-3.0253577421035516E-15</v>
      </c>
      <c r="E178" s="17">
        <f>'P1(L)'!D176*COS(Resultados!$C$2/2)+'P3(L)'!D176*COS(Resultados!$C$2/2)+'P5(L)'!D176*COS(Resultados!$C$2/2)+'P2(R)'!D176*COS(Resultados!$C$2/2)+'P4(R)'!D176*COS(Resultados!$C$2/2)+'P6(R)'!D176*COS(Resultados!$C$2/2)-'P1(L)'!G176*SIN(Resultados!$C$2/2)-'P3(L)'!G176*SIN(Resultados!$C$2/2)-'P5(L)'!G176*SIN(Resultados!$C$2/2)+'P2(R)'!G176*SIN(Resultados!$C$2/2)+'P4(R)'!G176*SIN(Resultados!$C$2/2)+'P6(R)'!G176*SIN(Resultados!$C$2/2)</f>
        <v>0</v>
      </c>
      <c r="F178" s="16">
        <f>'P1(L)'!J176+'P2(R)'!J176+'P3(L)'!J176+'P4(R)'!J176+'P5(L)'!J176+'P6(R)'!J176</f>
        <v>269.37038366685243</v>
      </c>
      <c r="G178" s="16">
        <f>'P1(L)'!K176+'P2(R)'!K176+'P3(L)'!K176+'P4(R)'!K176+'P5(L)'!K176+'P6(R)'!K176</f>
        <v>81.187383179902866</v>
      </c>
      <c r="H178" s="16">
        <f>'P1(L)'!L176+'P2(R)'!L176+'P3(L)'!L176+'P4(R)'!L176+'P5(L)'!L176+'P6(R)'!L176</f>
        <v>-1.5743880462165771</v>
      </c>
      <c r="I178" s="17">
        <f>'P1(L)'!M176+'P2(R)'!M176+'P3(L)'!M176+'P4(R)'!M176+'P5(L)'!M176+'P6(R)'!M176</f>
        <v>0</v>
      </c>
      <c r="J178" s="17">
        <f>'P1(L)'!N176+'P2(R)'!N176+'P3(L)'!N176+'P4(R)'!N176+'P5(L)'!N176+'P6(R)'!N176</f>
        <v>0</v>
      </c>
      <c r="K178" s="17">
        <f>'P1(L)'!O176+'P2(R)'!O176+'P3(L)'!O176+'P4(R)'!O176+'P5(L)'!O176+'P6(R)'!O176</f>
        <v>8.070253283615898</v>
      </c>
      <c r="L178" s="17">
        <f>'P1(L)'!P176+'P2(R)'!P176+'P3(L)'!P176+'P4(R)'!P176+'P5(L)'!P176+'P6(R)'!P176</f>
        <v>0</v>
      </c>
      <c r="M178" s="17">
        <f>'P1(L)'!Q176+'P2(R)'!Q176+'P3(L)'!Q176+'P4(R)'!Q176+'P5(L)'!Q176+'P6(R)'!Q176</f>
        <v>1.3183898417423734E-16</v>
      </c>
      <c r="N178">
        <f>(0*'P1(L)'!D176+0.02*'P2(R)'!D176+0.09*'P3(L)'!D176+(0.02+0.09)*'P4(R)'!D176+2*0.09*'P5(L)'!D176+(0.02+2*0.09)*'P6(R)'!D176)*COS($C$2/2)</f>
        <v>38.898782747892916</v>
      </c>
      <c r="O178">
        <f>(0*'P1(L)'!E176+0.02*'P2(R)'!E176+0.09*'P3(L)'!E176+(0.02+0.09)*'P4(R)'!E176+2*0.09*'P5(L)'!E176+(0.02+2*0.09)*'P6(R)'!E176)*COS($C$2/2)</f>
        <v>-1.2560739669470201E-15</v>
      </c>
      <c r="P178">
        <f>(0*'P1(L)'!F176+0.02*'P2(R)'!F176+0.09*'P3(L)'!F176+(0.02+0.09)*'P4(R)'!F176+2*0.09*'P5(L)'!F176+(0.02+2*0.09)*'P6(R)'!F176)*COS($C$2/2)</f>
        <v>-0.2405958972843964</v>
      </c>
      <c r="Q178">
        <f>(0*'P1(L)'!G176+0.02*'P2(R)'!G176+0.09*'P3(L)'!G176+(0.02+0.09)*'P4(R)'!G176+2*0.09*'P5(L)'!G176+(0.02+2*0.09)*'P6(R)'!G176)*COS($C$2/2)</f>
        <v>-25.768322375331699</v>
      </c>
      <c r="R178" s="17">
        <f>(0*'P1(L)'!D176-0.02*'P2(R)'!D176+0.09*'P3(L)'!D176-(0.02+0.09)*'P4(R)'!D176+2*0.09*'P5(L)'!D176-(0.02+2*0.09)*'P6(R)'!D176)*SIN($C$2/2)</f>
        <v>53.539581302535822</v>
      </c>
      <c r="S178" s="17">
        <f>(0*'P1(L)'!E176-0.02*'P2(R)'!E176+0.09*'P3(L)'!E176-(0.02+0.09)*'P4(R)'!E176+2*0.09*'P5(L)'!E176-(0.02+2*0.09)*'P6(R)'!E176)*SIN($C$2/2)</f>
        <v>4.8467614729672324</v>
      </c>
      <c r="T178" s="17">
        <f>(0*'P1(L)'!F176-0.02*'P2(R)'!F176+0.09*'P3(L)'!F176-(0.02+0.09)*'P4(R)'!F176+2*0.09*'P5(L)'!F176-(0.02+2*0.09)*'P6(R)'!F176)*SIN($C$2/2)</f>
        <v>1.8644847946869827E-16</v>
      </c>
      <c r="U178" s="17">
        <f>(0*'P1(L)'!G176-0.02*'P2(R)'!G176+0.09*'P3(L)'!G176-(0.02+0.09)*'P4(R)'!G176+2*0.09*'P5(L)'!G176-(0.02+2*0.09)*'P6(R)'!G176)*SIN($C$2/2)</f>
        <v>18.7217820810306</v>
      </c>
      <c r="V178">
        <f>-('P1(L)'!R176+'P2(R)'!R176+'P3(L)'!R176+'P4(R)'!R176+'P5(L)'!R176+'P6(R)'!R176)</f>
        <v>349.00827080544451</v>
      </c>
      <c r="W178">
        <f t="shared" si="6"/>
        <v>348.98337880053867</v>
      </c>
      <c r="X178">
        <f t="shared" si="7"/>
        <v>12.889864475276823</v>
      </c>
      <c r="Y178">
        <f t="shared" si="8"/>
        <v>77.108124856533649</v>
      </c>
    </row>
    <row r="179" spans="2:25">
      <c r="B179" s="17">
        <f xml:space="preserve"> -('P1(L)'!D177*SIN(Resultados!$C$2/2)+'P3(L)'!D177*SIN(Resultados!$C$2/2)+'P5(L)'!D177*SIN(Resultados!$C$2/2))+('P2(R)'!D177*SIN(Resultados!$C$2/2)+'P4(R)'!D177*SIN(Resultados!$C$2/2)+'P6(R)'!D177*SIN(Resultados!$C$2/2))-('P1(L)'!G177*COS(Resultados!$C$2/2)+'P3(L)'!G177*COS(Resultados!$C$2/2)+'P5(L)'!G177*COS(Resultados!$C$2/2))-('P2(R)'!G177*COS(Resultados!$C$2/2)+'P4(R)'!G177*COS(Resultados!$C$2/2)+'P6(R)'!G177*COS(Resultados!$C$2/2))</f>
        <v>1.9895196601282805E-13</v>
      </c>
      <c r="C179" s="17">
        <f>-('P1(L)'!E177*SIN(Resultados!$C$2/2)+'P3(L)'!E177*SIN(Resultados!$C$2/2)+'P5(L)'!E177*SIN(Resultados!$C$2/2))+('P2(R)'!E177*SIN(Resultados!$C$2/2)+'P4(R)'!E177*SIN(Resultados!$C$2/2)+'P6(R)'!E177*SIN(Resultados!$C$2/2))</f>
        <v>1.5631940186722204E-13</v>
      </c>
      <c r="D179" s="17">
        <f>-('P1(L)'!F177*SIN(Resultados!$C$2/2)+'P3(L)'!F177*SIN(Resultados!$C$2/2)+'P5(L)'!F177*SIN(Resultados!$C$2/2))+('P2(R)'!F177*SIN(Resultados!$C$2/2)+'P4(R)'!F177*SIN(Resultados!$C$2/2)+'P6(R)'!F177*SIN(Resultados!$C$2/2))</f>
        <v>4.5519144009631418E-15</v>
      </c>
      <c r="E179" s="17">
        <f>'P1(L)'!D177*COS(Resultados!$C$2/2)+'P3(L)'!D177*COS(Resultados!$C$2/2)+'P5(L)'!D177*COS(Resultados!$C$2/2)+'P2(R)'!D177*COS(Resultados!$C$2/2)+'P4(R)'!D177*COS(Resultados!$C$2/2)+'P6(R)'!D177*COS(Resultados!$C$2/2)-'P1(L)'!G177*SIN(Resultados!$C$2/2)-'P3(L)'!G177*SIN(Resultados!$C$2/2)-'P5(L)'!G177*SIN(Resultados!$C$2/2)+'P2(R)'!G177*SIN(Resultados!$C$2/2)+'P4(R)'!G177*SIN(Resultados!$C$2/2)+'P6(R)'!G177*SIN(Resultados!$C$2/2)</f>
        <v>3.4106051316484809E-13</v>
      </c>
      <c r="F179" s="16">
        <f>'P1(L)'!J177+'P2(R)'!J177+'P3(L)'!J177+'P4(R)'!J177+'P5(L)'!J177+'P6(R)'!J177</f>
        <v>309.77985668401925</v>
      </c>
      <c r="G179" s="16">
        <f>'P1(L)'!K177+'P2(R)'!K177+'P3(L)'!K177+'P4(R)'!K177+'P5(L)'!K177+'P6(R)'!K177</f>
        <v>91.420049107538887</v>
      </c>
      <c r="H179" s="16">
        <f>'P1(L)'!L177+'P2(R)'!L177+'P3(L)'!L177+'P4(R)'!L177+'P5(L)'!L177+'P6(R)'!L177</f>
        <v>-1.5963770645025024</v>
      </c>
      <c r="I179" s="17">
        <f>'P1(L)'!M177+'P2(R)'!M177+'P3(L)'!M177+'P4(R)'!M177+'P5(L)'!M177+'P6(R)'!M177</f>
        <v>0</v>
      </c>
      <c r="J179" s="17">
        <f>'P1(L)'!N177+'P2(R)'!N177+'P3(L)'!N177+'P4(R)'!N177+'P5(L)'!N177+'P6(R)'!N177</f>
        <v>0</v>
      </c>
      <c r="K179" s="17">
        <f>'P1(L)'!O177+'P2(R)'!O177+'P3(L)'!O177+'P4(R)'!O177+'P5(L)'!O177+'P6(R)'!O177</f>
        <v>7.560695084205495</v>
      </c>
      <c r="L179" s="17">
        <f>'P1(L)'!P177+'P2(R)'!P177+'P3(L)'!P177+'P4(R)'!P177+'P5(L)'!P177+'P6(R)'!P177</f>
        <v>1.0269562977782698E-15</v>
      </c>
      <c r="M179" s="17">
        <f>'P1(L)'!Q177+'P2(R)'!Q177+'P3(L)'!Q177+'P4(R)'!Q177+'P5(L)'!Q177+'P6(R)'!Q177</f>
        <v>0</v>
      </c>
      <c r="N179">
        <f>(0*'P1(L)'!D177+0.02*'P2(R)'!D177+0.09*'P3(L)'!D177+(0.02+0.09)*'P4(R)'!D177+2*0.09*'P5(L)'!D177+(0.02+2*0.09)*'P6(R)'!D177)*COS($C$2/2)</f>
        <v>41.647518502362615</v>
      </c>
      <c r="O179">
        <f>(0*'P1(L)'!E177+0.02*'P2(R)'!E177+0.09*'P3(L)'!E177+(0.02+0.09)*'P4(R)'!E177+2*0.09*'P5(L)'!E177+(0.02+2*0.09)*'P6(R)'!E177)*COS($C$2/2)</f>
        <v>2.5121479338940403E-15</v>
      </c>
      <c r="P179">
        <f>(0*'P1(L)'!F177+0.02*'P2(R)'!F177+0.09*'P3(L)'!F177+(0.02+0.09)*'P4(R)'!F177+2*0.09*'P5(L)'!F177+(0.02+2*0.09)*'P6(R)'!F177)*COS($C$2/2)</f>
        <v>-0.16648796004594552</v>
      </c>
      <c r="Q179">
        <f>(0*'P1(L)'!G177+0.02*'P2(R)'!G177+0.09*'P3(L)'!G177+(0.02+0.09)*'P4(R)'!G177+2*0.09*'P5(L)'!G177+(0.02+2*0.09)*'P6(R)'!G177)*COS($C$2/2)</f>
        <v>-24.753185417300624</v>
      </c>
      <c r="R179" s="17">
        <f>(0*'P1(L)'!D177-0.02*'P2(R)'!D177+0.09*'P3(L)'!D177-(0.02+0.09)*'P4(R)'!D177+2*0.09*'P5(L)'!D177-(0.02+2*0.09)*'P6(R)'!D177)*SIN($C$2/2)</f>
        <v>51.430402175308515</v>
      </c>
      <c r="S179" s="17">
        <f>(0*'P1(L)'!E177-0.02*'P2(R)'!E177+0.09*'P3(L)'!E177-(0.02+0.09)*'P4(R)'!E177+2*0.09*'P5(L)'!E177-(0.02+2*0.09)*'P6(R)'!E177)*SIN($C$2/2)</f>
        <v>3.2609804353099543</v>
      </c>
      <c r="T179" s="17">
        <f>(0*'P1(L)'!F177-0.02*'P2(R)'!F177+0.09*'P3(L)'!F177-(0.02+0.09)*'P4(R)'!F177+2*0.09*'P5(L)'!F177-(0.02+2*0.09)*'P6(R)'!F177)*SIN($C$2/2)</f>
        <v>-3.3855118640368897E-16</v>
      </c>
      <c r="U179" s="17">
        <f>(0*'P1(L)'!G177-0.02*'P2(R)'!G177+0.09*'P3(L)'!G177-(0.02+0.09)*'P4(R)'!G177+2*0.09*'P5(L)'!G177-(0.02+2*0.09)*'P6(R)'!G177)*SIN($C$2/2)</f>
        <v>20.044734321645528</v>
      </c>
      <c r="V179">
        <f>-('P1(L)'!R177+'P2(R)'!R177+'P3(L)'!R177+'P4(R)'!R177+'P5(L)'!R177+'P6(R)'!R177)</f>
        <v>399.62210409907811</v>
      </c>
      <c r="W179">
        <f t="shared" si="6"/>
        <v>399.60352872705562</v>
      </c>
      <c r="X179">
        <f t="shared" si="7"/>
        <v>16.727845125016042</v>
      </c>
      <c r="Y179">
        <f t="shared" si="8"/>
        <v>74.736116932263997</v>
      </c>
    </row>
    <row r="180" spans="2:25">
      <c r="B180" s="17">
        <f xml:space="preserve"> -('P1(L)'!D178*SIN(Resultados!$C$2/2)+'P3(L)'!D178*SIN(Resultados!$C$2/2)+'P5(L)'!D178*SIN(Resultados!$C$2/2))+('P2(R)'!D178*SIN(Resultados!$C$2/2)+'P4(R)'!D178*SIN(Resultados!$C$2/2)+'P6(R)'!D178*SIN(Resultados!$C$2/2))-('P1(L)'!G178*COS(Resultados!$C$2/2)+'P3(L)'!G178*COS(Resultados!$C$2/2)+'P5(L)'!G178*COS(Resultados!$C$2/2))-('P2(R)'!G178*COS(Resultados!$C$2/2)+'P4(R)'!G178*COS(Resultados!$C$2/2)+'P6(R)'!G178*COS(Resultados!$C$2/2))</f>
        <v>1.8474111129762605E-13</v>
      </c>
      <c r="C180" s="17">
        <f>-('P1(L)'!E178*SIN(Resultados!$C$2/2)+'P3(L)'!E178*SIN(Resultados!$C$2/2)+'P5(L)'!E178*SIN(Resultados!$C$2/2))+('P2(R)'!E178*SIN(Resultados!$C$2/2)+'P4(R)'!E178*SIN(Resultados!$C$2/2)+'P6(R)'!E178*SIN(Resultados!$C$2/2))</f>
        <v>3.1974423109204508E-14</v>
      </c>
      <c r="D180" s="17">
        <f>-('P1(L)'!F178*SIN(Resultados!$C$2/2)+'P3(L)'!F178*SIN(Resultados!$C$2/2)+'P5(L)'!F178*SIN(Resultados!$C$2/2))+('P2(R)'!F178*SIN(Resultados!$C$2/2)+'P4(R)'!F178*SIN(Resultados!$C$2/2)+'P6(R)'!F178*SIN(Resultados!$C$2/2))</f>
        <v>1.4432899320127035E-15</v>
      </c>
      <c r="E180" s="17">
        <f>'P1(L)'!D178*COS(Resultados!$C$2/2)+'P3(L)'!D178*COS(Resultados!$C$2/2)+'P5(L)'!D178*COS(Resultados!$C$2/2)+'P2(R)'!D178*COS(Resultados!$C$2/2)+'P4(R)'!D178*COS(Resultados!$C$2/2)+'P6(R)'!D178*COS(Resultados!$C$2/2)-'P1(L)'!G178*SIN(Resultados!$C$2/2)-'P3(L)'!G178*SIN(Resultados!$C$2/2)-'P5(L)'!G178*SIN(Resultados!$C$2/2)+'P2(R)'!G178*SIN(Resultados!$C$2/2)+'P4(R)'!G178*SIN(Resultados!$C$2/2)+'P6(R)'!G178*SIN(Resultados!$C$2/2)</f>
        <v>0</v>
      </c>
      <c r="F180" s="16">
        <f>'P1(L)'!J178+'P2(R)'!J178+'P3(L)'!J178+'P4(R)'!J178+'P5(L)'!J178+'P6(R)'!J178</f>
        <v>348.42229373361164</v>
      </c>
      <c r="G180" s="16">
        <f>'P1(L)'!K178+'P2(R)'!K178+'P3(L)'!K178+'P4(R)'!K178+'P5(L)'!K178+'P6(R)'!K178</f>
        <v>100.29979841090756</v>
      </c>
      <c r="H180" s="16">
        <f>'P1(L)'!L178+'P2(R)'!L178+'P3(L)'!L178+'P4(R)'!L178+'P5(L)'!L178+'P6(R)'!L178</f>
        <v>-1.5385610404882537</v>
      </c>
      <c r="I180" s="17">
        <f>'P1(L)'!M178+'P2(R)'!M178+'P3(L)'!M178+'P4(R)'!M178+'P5(L)'!M178+'P6(R)'!M178</f>
        <v>0</v>
      </c>
      <c r="J180" s="17">
        <f>'P1(L)'!N178+'P2(R)'!N178+'P3(L)'!N178+'P4(R)'!N178+'P5(L)'!N178+'P6(R)'!N178</f>
        <v>0</v>
      </c>
      <c r="K180" s="17">
        <f>'P1(L)'!O178+'P2(R)'!O178+'P3(L)'!O178+'P4(R)'!O178+'P5(L)'!O178+'P6(R)'!O178</f>
        <v>6.864967479313564</v>
      </c>
      <c r="L180" s="17">
        <f>'P1(L)'!P178+'P2(R)'!P178+'P3(L)'!P178+'P4(R)'!P178+'P5(L)'!P178+'P6(R)'!P178</f>
        <v>-4.9960036108132044E-16</v>
      </c>
      <c r="M180" s="17">
        <f>'P1(L)'!Q178+'P2(R)'!Q178+'P3(L)'!Q178+'P4(R)'!Q178+'P5(L)'!Q178+'P6(R)'!Q178</f>
        <v>-1.0061396160665481E-16</v>
      </c>
      <c r="N180">
        <f>(0*'P1(L)'!D178+0.02*'P2(R)'!D178+0.09*'P3(L)'!D178+(0.02+0.09)*'P4(R)'!D178+2*0.09*'P5(L)'!D178+(0.02+2*0.09)*'P6(R)'!D178)*COS($C$2/2)</f>
        <v>44.282101303500838</v>
      </c>
      <c r="O180">
        <f>(0*'P1(L)'!E178+0.02*'P2(R)'!E178+0.09*'P3(L)'!E178+(0.02+0.09)*'P4(R)'!E178+2*0.09*'P5(L)'!E178+(0.02+2*0.09)*'P6(R)'!E178)*COS($C$2/2)</f>
        <v>7.5364438016821212E-15</v>
      </c>
      <c r="P180">
        <f>(0*'P1(L)'!F178+0.02*'P2(R)'!F178+0.09*'P3(L)'!F178+(0.02+0.09)*'P4(R)'!F178+2*0.09*'P5(L)'!F178+(0.02+2*0.09)*'P6(R)'!F178)*COS($C$2/2)</f>
        <v>-8.5103700055618237E-2</v>
      </c>
      <c r="Q180">
        <f>(0*'P1(L)'!G178+0.02*'P2(R)'!G178+0.09*'P3(L)'!G178+(0.02+0.09)*'P4(R)'!G178+2*0.09*'P5(L)'!G178+(0.02+2*0.09)*'P6(R)'!G178)*COS($C$2/2)</f>
        <v>-23.67020169861355</v>
      </c>
      <c r="R180" s="17">
        <f>(0*'P1(L)'!D178-0.02*'P2(R)'!D178+0.09*'P3(L)'!D178-(0.02+0.09)*'P4(R)'!D178+2*0.09*'P5(L)'!D178-(0.02+2*0.09)*'P6(R)'!D178)*SIN($C$2/2)</f>
        <v>49.180255890602091</v>
      </c>
      <c r="S180" s="17">
        <f>(0*'P1(L)'!E178-0.02*'P2(R)'!E178+0.09*'P3(L)'!E178-(0.02+0.09)*'P4(R)'!E178+2*0.09*'P5(L)'!E178-(0.02+2*0.09)*'P6(R)'!E178)*SIN($C$2/2)</f>
        <v>1.6394714135993955</v>
      </c>
      <c r="T180" s="17">
        <f>(0*'P1(L)'!F178-0.02*'P2(R)'!F178+0.09*'P3(L)'!F178-(0.02+0.09)*'P4(R)'!F178+2*0.09*'P5(L)'!F178-(0.02+2*0.09)*'P6(R)'!F178)*SIN($C$2/2)</f>
        <v>-3.7289695893739653E-16</v>
      </c>
      <c r="U180" s="17">
        <f>(0*'P1(L)'!G178-0.02*'P2(R)'!G178+0.09*'P3(L)'!G178-(0.02+0.09)*'P4(R)'!G178+2*0.09*'P5(L)'!G178-(0.02+2*0.09)*'P6(R)'!G178)*SIN($C$2/2)</f>
        <v>21.312745338777233</v>
      </c>
      <c r="V180">
        <f>-('P1(L)'!R178+'P2(R)'!R178+'P3(L)'!R178+'P4(R)'!R178+'P5(L)'!R178+'P6(R)'!R178)</f>
        <v>447.19369064113079</v>
      </c>
      <c r="W180">
        <f t="shared" si="6"/>
        <v>447.18353110403092</v>
      </c>
      <c r="X180">
        <f t="shared" si="7"/>
        <v>20.526795904831676</v>
      </c>
      <c r="Y180">
        <f t="shared" si="8"/>
        <v>72.132472642978712</v>
      </c>
    </row>
    <row r="181" spans="2:25">
      <c r="B181" s="17">
        <f xml:space="preserve"> -('P1(L)'!D179*SIN(Resultados!$C$2/2)+'P3(L)'!D179*SIN(Resultados!$C$2/2)+'P5(L)'!D179*SIN(Resultados!$C$2/2))+('P2(R)'!D179*SIN(Resultados!$C$2/2)+'P4(R)'!D179*SIN(Resultados!$C$2/2)+'P6(R)'!D179*SIN(Resultados!$C$2/2))-('P1(L)'!G179*COS(Resultados!$C$2/2)+'P3(L)'!G179*COS(Resultados!$C$2/2)+'P5(L)'!G179*COS(Resultados!$C$2/2))-('P2(R)'!G179*COS(Resultados!$C$2/2)+'P4(R)'!G179*COS(Resultados!$C$2/2)+'P6(R)'!G179*COS(Resultados!$C$2/2))</f>
        <v>-2.1316282072803006E-13</v>
      </c>
      <c r="C181" s="17">
        <f>-('P1(L)'!E179*SIN(Resultados!$C$2/2)+'P3(L)'!E179*SIN(Resultados!$C$2/2)+'P5(L)'!E179*SIN(Resultados!$C$2/2))+('P2(R)'!E179*SIN(Resultados!$C$2/2)+'P4(R)'!E179*SIN(Resultados!$C$2/2)+'P6(R)'!E179*SIN(Resultados!$C$2/2))</f>
        <v>-1.3145040611561853E-13</v>
      </c>
      <c r="D181" s="17">
        <f>-('P1(L)'!F179*SIN(Resultados!$C$2/2)+'P3(L)'!F179*SIN(Resultados!$C$2/2)+'P5(L)'!F179*SIN(Resultados!$C$2/2))+('P2(R)'!F179*SIN(Resultados!$C$2/2)+'P4(R)'!F179*SIN(Resultados!$C$2/2)+'P6(R)'!F179*SIN(Resultados!$C$2/2))</f>
        <v>-5.2180482157382357E-15</v>
      </c>
      <c r="E181" s="17">
        <f>'P1(L)'!D179*COS(Resultados!$C$2/2)+'P3(L)'!D179*COS(Resultados!$C$2/2)+'P5(L)'!D179*COS(Resultados!$C$2/2)+'P2(R)'!D179*COS(Resultados!$C$2/2)+'P4(R)'!D179*COS(Resultados!$C$2/2)+'P6(R)'!D179*COS(Resultados!$C$2/2)-'P1(L)'!G179*SIN(Resultados!$C$2/2)-'P3(L)'!G179*SIN(Resultados!$C$2/2)-'P5(L)'!G179*SIN(Resultados!$C$2/2)+'P2(R)'!G179*SIN(Resultados!$C$2/2)+'P4(R)'!G179*SIN(Resultados!$C$2/2)+'P6(R)'!G179*SIN(Resultados!$C$2/2)</f>
        <v>-3.836930773104541E-13</v>
      </c>
      <c r="F181" s="16">
        <f>'P1(L)'!J179+'P2(R)'!J179+'P3(L)'!J179+'P4(R)'!J179+'P5(L)'!J179+'P6(R)'!J179</f>
        <v>384.67956499999997</v>
      </c>
      <c r="G181" s="16">
        <f>'P1(L)'!K179+'P2(R)'!K179+'P3(L)'!K179+'P4(R)'!K179+'P5(L)'!K179+'P6(R)'!K179</f>
        <v>107.63322273527625</v>
      </c>
      <c r="H181" s="16">
        <f>'P1(L)'!L179+'P2(R)'!L179+'P3(L)'!L179+'P4(R)'!L179+'P5(L)'!L179+'P6(R)'!L179</f>
        <v>-1.404473538210492</v>
      </c>
      <c r="I181" s="17">
        <f>'P1(L)'!M179+'P2(R)'!M179+'P3(L)'!M179+'P4(R)'!M179+'P5(L)'!M179+'P6(R)'!M179</f>
        <v>0</v>
      </c>
      <c r="J181" s="17">
        <f>'P1(L)'!N179+'P2(R)'!N179+'P3(L)'!N179+'P4(R)'!N179+'P5(L)'!N179+'P6(R)'!N179</f>
        <v>4.4408920985006262E-15</v>
      </c>
      <c r="K181" s="17">
        <f>'P1(L)'!O179+'P2(R)'!O179+'P3(L)'!O179+'P4(R)'!O179+'P5(L)'!O179+'P6(R)'!O179</f>
        <v>6.0002015915601277</v>
      </c>
      <c r="L181" s="17">
        <f>'P1(L)'!P179+'P2(R)'!P179+'P3(L)'!P179+'P4(R)'!P179+'P5(L)'!P179+'P6(R)'!P179</f>
        <v>0</v>
      </c>
      <c r="M181" s="17">
        <f>'P1(L)'!Q179+'P2(R)'!Q179+'P3(L)'!Q179+'P4(R)'!Q179+'P5(L)'!Q179+'P6(R)'!Q179</f>
        <v>0</v>
      </c>
      <c r="N181">
        <f>(0*'P1(L)'!D179+0.02*'P2(R)'!D179+0.09*'P3(L)'!D179+(0.02+0.09)*'P4(R)'!D179+2*0.09*'P5(L)'!D179+(0.02+2*0.09)*'P6(R)'!D179)*COS($C$2/2)</f>
        <v>46.795309942977219</v>
      </c>
      <c r="O181">
        <f>(0*'P1(L)'!E179+0.02*'P2(R)'!E179+0.09*'P3(L)'!E179+(0.02+0.09)*'P4(R)'!E179+2*0.09*'P5(L)'!E179+(0.02+2*0.09)*'P6(R)'!E179)*COS($C$2/2)</f>
        <v>-1.7585035537258281E-14</v>
      </c>
      <c r="P181">
        <f>(0*'P1(L)'!F179+0.02*'P2(R)'!F179+0.09*'P3(L)'!F179+(0.02+0.09)*'P4(R)'!F179+2*0.09*'P5(L)'!F179+(0.02+2*0.09)*'P6(R)'!F179)*COS($C$2/2)</f>
        <v>-1.0794385653450954E-15</v>
      </c>
      <c r="Q181">
        <f>(0*'P1(L)'!G179+0.02*'P2(R)'!G179+0.09*'P3(L)'!G179+(0.02+0.09)*'P4(R)'!G179+2*0.09*'P5(L)'!G179+(0.02+2*0.09)*'P6(R)'!G179)*COS($C$2/2)</f>
        <v>-22.522339602366134</v>
      </c>
      <c r="R181" s="17">
        <f>(0*'P1(L)'!D179-0.02*'P2(R)'!D179+0.09*'P3(L)'!D179-(0.02+0.09)*'P4(R)'!D179+2*0.09*'P5(L)'!D179-(0.02+2*0.09)*'P6(R)'!D179)*SIN($C$2/2)</f>
        <v>46.795309942977333</v>
      </c>
      <c r="S181" s="17">
        <f>(0*'P1(L)'!E179-0.02*'P2(R)'!E179+0.09*'P3(L)'!E179-(0.02+0.09)*'P4(R)'!E179+2*0.09*'P5(L)'!E179-(0.02+2*0.09)*'P6(R)'!E179)*SIN($C$2/2)</f>
        <v>1.7585035537258278E-14</v>
      </c>
      <c r="T181" s="17">
        <f>(0*'P1(L)'!F179-0.02*'P2(R)'!F179+0.09*'P3(L)'!F179-(0.02+0.09)*'P4(R)'!F179+2*0.09*'P5(L)'!F179-(0.02+2*0.09)*'P6(R)'!F179)*SIN($C$2/2)</f>
        <v>1.0009339424109066E-15</v>
      </c>
      <c r="U181" s="17">
        <f>(0*'P1(L)'!G179-0.02*'P2(R)'!G179+0.09*'P3(L)'!G179-(0.02+0.09)*'P4(R)'!G179+2*0.09*'P5(L)'!G179-(0.02+2*0.09)*'P6(R)'!G179)*SIN($C$2/2)</f>
        <v>22.522339602366131</v>
      </c>
      <c r="V181">
        <f>-('P1(L)'!R179+'P2(R)'!R179+'P3(L)'!R179+'P4(R)'!R179+'P5(L)'!R179+'P6(R)'!R179)</f>
        <v>490.90888966879237</v>
      </c>
      <c r="W181">
        <f t="shared" si="6"/>
        <v>490.90831419706575</v>
      </c>
      <c r="X181">
        <f t="shared" si="7"/>
        <v>24.272970340611071</v>
      </c>
      <c r="Y181">
        <f t="shared" si="8"/>
        <v>69.317649545343471</v>
      </c>
    </row>
    <row r="182" spans="2:25">
      <c r="B182" s="17">
        <f xml:space="preserve"> -('P1(L)'!D180*SIN(Resultados!$C$2/2)+'P3(L)'!D180*SIN(Resultados!$C$2/2)+'P5(L)'!D180*SIN(Resultados!$C$2/2))+('P2(R)'!D180*SIN(Resultados!$C$2/2)+'P4(R)'!D180*SIN(Resultados!$C$2/2)+'P6(R)'!D180*SIN(Resultados!$C$2/2))-('P1(L)'!G180*COS(Resultados!$C$2/2)+'P3(L)'!G180*COS(Resultados!$C$2/2)+'P5(L)'!G180*COS(Resultados!$C$2/2))-('P2(R)'!G180*COS(Resultados!$C$2/2)+'P4(R)'!G180*COS(Resultados!$C$2/2)+'P6(R)'!G180*COS(Resultados!$C$2/2))</f>
        <v>-2.8421709430404007E-14</v>
      </c>
      <c r="C182" s="17">
        <f>-('P1(L)'!E180*SIN(Resultados!$C$2/2)+'P3(L)'!E180*SIN(Resultados!$C$2/2)+'P5(L)'!E180*SIN(Resultados!$C$2/2))+('P2(R)'!E180*SIN(Resultados!$C$2/2)+'P4(R)'!E180*SIN(Resultados!$C$2/2)+'P6(R)'!E180*SIN(Resultados!$C$2/2))</f>
        <v>-9.5923269327613525E-14</v>
      </c>
      <c r="D182" s="17">
        <f>-('P1(L)'!F180*SIN(Resultados!$C$2/2)+'P3(L)'!F180*SIN(Resultados!$C$2/2)+'P5(L)'!F180*SIN(Resultados!$C$2/2))+('P2(R)'!F180*SIN(Resultados!$C$2/2)+'P4(R)'!F180*SIN(Resultados!$C$2/2)+'P6(R)'!F180*SIN(Resultados!$C$2/2))</f>
        <v>5.5511151231257827E-16</v>
      </c>
      <c r="E182" s="17">
        <f>'P1(L)'!D180*COS(Resultados!$C$2/2)+'P3(L)'!D180*COS(Resultados!$C$2/2)+'P5(L)'!D180*COS(Resultados!$C$2/2)+'P2(R)'!D180*COS(Resultados!$C$2/2)+'P4(R)'!D180*COS(Resultados!$C$2/2)+'P6(R)'!D180*COS(Resultados!$C$2/2)-'P1(L)'!G180*SIN(Resultados!$C$2/2)-'P3(L)'!G180*SIN(Resultados!$C$2/2)-'P5(L)'!G180*SIN(Resultados!$C$2/2)+'P2(R)'!G180*SIN(Resultados!$C$2/2)+'P4(R)'!G180*SIN(Resultados!$C$2/2)+'P6(R)'!G180*SIN(Resultados!$C$2/2)</f>
        <v>-1.1368683772161603E-13</v>
      </c>
      <c r="F182" s="16">
        <f>'P1(L)'!J180+'P2(R)'!J180+'P3(L)'!J180+'P4(R)'!J180+'P5(L)'!J180+'P6(R)'!J180</f>
        <v>418.04404726332268</v>
      </c>
      <c r="G182" s="16">
        <f>'P1(L)'!K180+'P2(R)'!K180+'P3(L)'!K180+'P4(R)'!K180+'P5(L)'!K180+'P6(R)'!K180</f>
        <v>113.27394918822282</v>
      </c>
      <c r="H182" s="16">
        <f>'P1(L)'!L180+'P2(R)'!L180+'P3(L)'!L180+'P4(R)'!L180+'P5(L)'!L180+'P6(R)'!L180</f>
        <v>-1.2023767079297776</v>
      </c>
      <c r="I182" s="17">
        <f>'P1(L)'!M180+'P2(R)'!M180+'P3(L)'!M180+'P4(R)'!M180+'P5(L)'!M180+'P6(R)'!M180</f>
        <v>0</v>
      </c>
      <c r="J182" s="17">
        <f>'P1(L)'!N180+'P2(R)'!N180+'P3(L)'!N180+'P4(R)'!N180+'P5(L)'!N180+'P6(R)'!N180</f>
        <v>3.5527136788005009E-15</v>
      </c>
      <c r="K182" s="17">
        <f>'P1(L)'!O180+'P2(R)'!O180+'P3(L)'!O180+'P4(R)'!O180+'P5(L)'!O180+'P6(R)'!O180</f>
        <v>4.9876908270950819</v>
      </c>
      <c r="L182" s="17">
        <f>'P1(L)'!P180+'P2(R)'!P180+'P3(L)'!P180+'P4(R)'!P180+'P5(L)'!P180+'P6(R)'!P180</f>
        <v>0</v>
      </c>
      <c r="M182" s="17">
        <f>'P1(L)'!Q180+'P2(R)'!Q180+'P3(L)'!Q180+'P4(R)'!Q180+'P5(L)'!Q180+'P6(R)'!Q180</f>
        <v>-1.1796119636642288E-16</v>
      </c>
      <c r="N182">
        <f>(0*'P1(L)'!D180+0.02*'P2(R)'!D180+0.09*'P3(L)'!D180+(0.02+0.09)*'P4(R)'!D180+2*0.09*'P5(L)'!D180+(0.02+2*0.09)*'P6(R)'!D180)*COS($C$2/2)</f>
        <v>49.180255890602098</v>
      </c>
      <c r="O182">
        <f>(0*'P1(L)'!E180+0.02*'P2(R)'!E180+0.09*'P3(L)'!E180+(0.02+0.09)*'P4(R)'!E180+2*0.09*'P5(L)'!E180+(0.02+2*0.09)*'P6(R)'!E180)*COS($C$2/2)</f>
        <v>-1.1932702685996691E-14</v>
      </c>
      <c r="P182">
        <f>(0*'P1(L)'!F180+0.02*'P2(R)'!F180+0.09*'P3(L)'!F180+(0.02+0.09)*'P4(R)'!F180+2*0.09*'P5(L)'!F180+(0.02+2*0.09)*'P6(R)'!F180)*COS($C$2/2)</f>
        <v>8.510370005561807E-2</v>
      </c>
      <c r="Q182">
        <f>(0*'P1(L)'!G180+0.02*'P2(R)'!G180+0.09*'P3(L)'!G180+(0.02+0.09)*'P4(R)'!G180+2*0.09*'P5(L)'!G180+(0.02+2*0.09)*'P6(R)'!G180)*COS($C$2/2)</f>
        <v>-21.312745338777248</v>
      </c>
      <c r="R182" s="17">
        <f>(0*'P1(L)'!D180-0.02*'P2(R)'!D180+0.09*'P3(L)'!D180-(0.02+0.09)*'P4(R)'!D180+2*0.09*'P5(L)'!D180-(0.02+2*0.09)*'P6(R)'!D180)*SIN($C$2/2)</f>
        <v>44.282101303500866</v>
      </c>
      <c r="S182" s="17">
        <f>(0*'P1(L)'!E180-0.02*'P2(R)'!E180+0.09*'P3(L)'!E180-(0.02+0.09)*'P4(R)'!E180+2*0.09*'P5(L)'!E180-(0.02+2*0.09)*'P6(R)'!E180)*SIN($C$2/2)</f>
        <v>-1.6394714135993886</v>
      </c>
      <c r="T182" s="17">
        <f>(0*'P1(L)'!F180-0.02*'P2(R)'!F180+0.09*'P3(L)'!F180-(0.02+0.09)*'P4(R)'!F180+2*0.09*'P5(L)'!F180-(0.02+2*0.09)*'P6(R)'!F180)*SIN($C$2/2)</f>
        <v>6.2803698347350997E-16</v>
      </c>
      <c r="U182" s="17">
        <f>(0*'P1(L)'!G180-0.02*'P2(R)'!G180+0.09*'P3(L)'!G180-(0.02+0.09)*'P4(R)'!G180+2*0.09*'P5(L)'!G180-(0.02+2*0.09)*'P6(R)'!G180)*SIN($C$2/2)</f>
        <v>23.670201698613553</v>
      </c>
      <c r="V182">
        <f>-('P1(L)'!R180+'P2(R)'!R180+'P3(L)'!R180+'P4(R)'!R180+'P5(L)'!R180+'P6(R)'!R180)</f>
        <v>530.10650886431233</v>
      </c>
      <c r="W182">
        <f t="shared" si="6"/>
        <v>530.11561974361564</v>
      </c>
      <c r="X182">
        <f t="shared" si="7"/>
        <v>27.952614251880455</v>
      </c>
      <c r="Y182">
        <f t="shared" si="8"/>
        <v>66.312831588515024</v>
      </c>
    </row>
    <row r="183" spans="2:25">
      <c r="B183" s="17">
        <f xml:space="preserve"> -('P1(L)'!D181*SIN(Resultados!$C$2/2)+'P3(L)'!D181*SIN(Resultados!$C$2/2)+'P5(L)'!D181*SIN(Resultados!$C$2/2))+('P2(R)'!D181*SIN(Resultados!$C$2/2)+'P4(R)'!D181*SIN(Resultados!$C$2/2)+'P6(R)'!D181*SIN(Resultados!$C$2/2))-('P1(L)'!G181*COS(Resultados!$C$2/2)+'P3(L)'!G181*COS(Resultados!$C$2/2)+'P5(L)'!G181*COS(Resultados!$C$2/2))-('P2(R)'!G181*COS(Resultados!$C$2/2)+'P4(R)'!G181*COS(Resultados!$C$2/2)+'P6(R)'!G181*COS(Resultados!$C$2/2))</f>
        <v>-1.8474111129762605E-13</v>
      </c>
      <c r="C183" s="17">
        <f>-('P1(L)'!E181*SIN(Resultados!$C$2/2)+'P3(L)'!E181*SIN(Resultados!$C$2/2)+'P5(L)'!E181*SIN(Resultados!$C$2/2))+('P2(R)'!E181*SIN(Resultados!$C$2/2)+'P4(R)'!E181*SIN(Resultados!$C$2/2)+'P6(R)'!E181*SIN(Resultados!$C$2/2))</f>
        <v>6.3948846218409017E-14</v>
      </c>
      <c r="D183" s="17">
        <f>-('P1(L)'!F181*SIN(Resultados!$C$2/2)+'P3(L)'!F181*SIN(Resultados!$C$2/2)+'P5(L)'!F181*SIN(Resultados!$C$2/2))+('P2(R)'!F181*SIN(Resultados!$C$2/2)+'P4(R)'!F181*SIN(Resultados!$C$2/2)+'P6(R)'!F181*SIN(Resultados!$C$2/2))</f>
        <v>-5.9952043329758453E-15</v>
      </c>
      <c r="E183" s="17">
        <f>'P1(L)'!D181*COS(Resultados!$C$2/2)+'P3(L)'!D181*COS(Resultados!$C$2/2)+'P5(L)'!D181*COS(Resultados!$C$2/2)+'P2(R)'!D181*COS(Resultados!$C$2/2)+'P4(R)'!D181*COS(Resultados!$C$2/2)+'P6(R)'!D181*COS(Resultados!$C$2/2)-'P1(L)'!G181*SIN(Resultados!$C$2/2)-'P3(L)'!G181*SIN(Resultados!$C$2/2)-'P5(L)'!G181*SIN(Resultados!$C$2/2)+'P2(R)'!G181*SIN(Resultados!$C$2/2)+'P4(R)'!G181*SIN(Resultados!$C$2/2)+'P6(R)'!G181*SIN(Resultados!$C$2/2)</f>
        <v>-1.7053025658242404E-13</v>
      </c>
      <c r="F183" s="16">
        <f>'P1(L)'!J181+'P2(R)'!J181+'P3(L)'!J181+'P4(R)'!J181+'P5(L)'!J181+'P6(R)'!J181</f>
        <v>448.10474081422285</v>
      </c>
      <c r="G183" s="16">
        <f>'P1(L)'!K181+'P2(R)'!K181+'P3(L)'!K181+'P4(R)'!K181+'P5(L)'!K181+'P6(R)'!K181</f>
        <v>117.12612607250546</v>
      </c>
      <c r="H183" s="16">
        <f>'P1(L)'!L181+'P2(R)'!L181+'P3(L)'!L181+'P4(R)'!L181+'P5(L)'!L181+'P6(R)'!L181</f>
        <v>-0.94456827743344618</v>
      </c>
      <c r="I183" s="17">
        <f>'P1(L)'!M181+'P2(R)'!M181+'P3(L)'!M181+'P4(R)'!M181+'P5(L)'!M181+'P6(R)'!M181</f>
        <v>0</v>
      </c>
      <c r="J183" s="17">
        <f>'P1(L)'!N181+'P2(R)'!N181+'P3(L)'!N181+'P4(R)'!N181+'P5(L)'!N181+'P6(R)'!N181</f>
        <v>-3.5527136788005009E-15</v>
      </c>
      <c r="K183" s="17">
        <f>'P1(L)'!O181+'P2(R)'!O181+'P3(L)'!O181+'P4(R)'!O181+'P5(L)'!O181+'P6(R)'!O181</f>
        <v>3.852366561270133</v>
      </c>
      <c r="L183" s="17">
        <f>'P1(L)'!P181+'P2(R)'!P181+'P3(L)'!P181+'P4(R)'!P181+'P5(L)'!P181+'P6(R)'!P181</f>
        <v>-2.7755575615628914E-16</v>
      </c>
      <c r="M183" s="17">
        <f>'P1(L)'!Q181+'P2(R)'!Q181+'P3(L)'!Q181+'P4(R)'!Q181+'P5(L)'!Q181+'P6(R)'!Q181</f>
        <v>0</v>
      </c>
      <c r="N183">
        <f>(0*'P1(L)'!D181+0.02*'P2(R)'!D181+0.09*'P3(L)'!D181+(0.02+0.09)*'P4(R)'!D181+2*0.09*'P5(L)'!D181+(0.02+2*0.09)*'P6(R)'!D181)*COS($C$2/2)</f>
        <v>51.43040217530848</v>
      </c>
      <c r="O183">
        <f>(0*'P1(L)'!E181+0.02*'P2(R)'!E181+0.09*'P3(L)'!E181+(0.02+0.09)*'P4(R)'!E181+2*0.09*'P5(L)'!E181+(0.02+2*0.09)*'P6(R)'!E181)*COS($C$2/2)</f>
        <v>-8.1644807851556316E-15</v>
      </c>
      <c r="P183">
        <f>(0*'P1(L)'!F181+0.02*'P2(R)'!F181+0.09*'P3(L)'!F181+(0.02+0.09)*'P4(R)'!F181+2*0.09*'P5(L)'!F181+(0.02+2*0.09)*'P6(R)'!F181)*COS($C$2/2)</f>
        <v>0.16648796004594524</v>
      </c>
      <c r="Q183">
        <f>(0*'P1(L)'!G181+0.02*'P2(R)'!G181+0.09*'P3(L)'!G181+(0.02+0.09)*'P4(R)'!G181+2*0.09*'P5(L)'!G181+(0.02+2*0.09)*'P6(R)'!G181)*COS($C$2/2)</f>
        <v>-20.044734321645539</v>
      </c>
      <c r="R183" s="17">
        <f>(0*'P1(L)'!D181-0.02*'P2(R)'!D181+0.09*'P3(L)'!D181-(0.02+0.09)*'P4(R)'!D181+2*0.09*'P5(L)'!D181-(0.02+2*0.09)*'P6(R)'!D181)*SIN($C$2/2)</f>
        <v>41.647518502362608</v>
      </c>
      <c r="S183" s="17">
        <f>(0*'P1(L)'!E181-0.02*'P2(R)'!E181+0.09*'P3(L)'!E181-(0.02+0.09)*'P4(R)'!E181+2*0.09*'P5(L)'!E181-(0.02+2*0.09)*'P6(R)'!E181)*SIN($C$2/2)</f>
        <v>-3.2609804353099525</v>
      </c>
      <c r="T183" s="17">
        <f>(0*'P1(L)'!F181-0.02*'P2(R)'!F181+0.09*'P3(L)'!F181-(0.02+0.09)*'P4(R)'!F181+2*0.09*'P5(L)'!F181-(0.02+2*0.09)*'P6(R)'!F181)*SIN($C$2/2)</f>
        <v>2.3551386880256624E-16</v>
      </c>
      <c r="U183" s="17">
        <f>(0*'P1(L)'!G181-0.02*'P2(R)'!G181+0.09*'P3(L)'!G181-(0.02+0.09)*'P4(R)'!G181+2*0.09*'P5(L)'!G181-(0.02+2*0.09)*'P6(R)'!G181)*SIN($C$2/2)</f>
        <v>24.753185417300628</v>
      </c>
      <c r="V183">
        <f>-('P1(L)'!R181+'P2(R)'!R181+'P3(L)'!R181+'P4(R)'!R181+'P5(L)'!R181+'P6(R)'!R181)</f>
        <v>564.26846733715104</v>
      </c>
      <c r="W183">
        <f t="shared" si="6"/>
        <v>564.28629860929493</v>
      </c>
      <c r="X183">
        <f t="shared" si="7"/>
        <v>31.552155813708882</v>
      </c>
      <c r="Y183">
        <f t="shared" si="8"/>
        <v>63.139723484353283</v>
      </c>
    </row>
    <row r="184" spans="2:25">
      <c r="B184" s="17">
        <f xml:space="preserve"> -('P1(L)'!D182*SIN(Resultados!$C$2/2)+'P3(L)'!D182*SIN(Resultados!$C$2/2)+'P5(L)'!D182*SIN(Resultados!$C$2/2))+('P2(R)'!D182*SIN(Resultados!$C$2/2)+'P4(R)'!D182*SIN(Resultados!$C$2/2)+'P6(R)'!D182*SIN(Resultados!$C$2/2))-('P1(L)'!G182*COS(Resultados!$C$2/2)+'P3(L)'!G182*COS(Resultados!$C$2/2)+'P5(L)'!G182*COS(Resultados!$C$2/2))-('P2(R)'!G182*COS(Resultados!$C$2/2)+'P4(R)'!G182*COS(Resultados!$C$2/2)+'P6(R)'!G182*COS(Resultados!$C$2/2))</f>
        <v>-2.5579538487363607E-13</v>
      </c>
      <c r="C184" s="17">
        <f>-('P1(L)'!E182*SIN(Resultados!$C$2/2)+'P3(L)'!E182*SIN(Resultados!$C$2/2)+'P5(L)'!E182*SIN(Resultados!$C$2/2))+('P2(R)'!E182*SIN(Resultados!$C$2/2)+'P4(R)'!E182*SIN(Resultados!$C$2/2)+'P6(R)'!E182*SIN(Resultados!$C$2/2))</f>
        <v>3.3750779948604759E-14</v>
      </c>
      <c r="D184" s="17">
        <f>-('P1(L)'!F182*SIN(Resultados!$C$2/2)+'P3(L)'!F182*SIN(Resultados!$C$2/2)+'P5(L)'!F182*SIN(Resultados!$C$2/2))+('P2(R)'!F182*SIN(Resultados!$C$2/2)+'P4(R)'!F182*SIN(Resultados!$C$2/2)+'P6(R)'!F182*SIN(Resultados!$C$2/2))</f>
        <v>-4.6629367034256575E-15</v>
      </c>
      <c r="E184" s="17">
        <f>'P1(L)'!D182*COS(Resultados!$C$2/2)+'P3(L)'!D182*COS(Resultados!$C$2/2)+'P5(L)'!D182*COS(Resultados!$C$2/2)+'P2(R)'!D182*COS(Resultados!$C$2/2)+'P4(R)'!D182*COS(Resultados!$C$2/2)+'P6(R)'!D182*COS(Resultados!$C$2/2)-'P1(L)'!G182*SIN(Resultados!$C$2/2)-'P3(L)'!G182*SIN(Resultados!$C$2/2)-'P5(L)'!G182*SIN(Resultados!$C$2/2)+'P2(R)'!G182*SIN(Resultados!$C$2/2)+'P4(R)'!G182*SIN(Resultados!$C$2/2)+'P6(R)'!G182*SIN(Resultados!$C$2/2)</f>
        <v>-2.2737367544323206E-13</v>
      </c>
      <c r="F184" s="16">
        <f>'P1(L)'!J182+'P2(R)'!J182+'P3(L)'!J182+'P4(R)'!J182+'P5(L)'!J182+'P6(R)'!J182</f>
        <v>474.53322595071666</v>
      </c>
      <c r="G184" s="16">
        <f>'P1(L)'!K182+'P2(R)'!K182+'P3(L)'!K182+'P4(R)'!K182+'P5(L)'!K182+'P6(R)'!K182</f>
        <v>119.14774215293311</v>
      </c>
      <c r="H184" s="16">
        <f>'P1(L)'!L182+'P2(R)'!L182+'P3(L)'!L182+'P4(R)'!L182+'P5(L)'!L182+'P6(R)'!L182</f>
        <v>-0.64649019097696625</v>
      </c>
      <c r="I184" s="17">
        <f>'P1(L)'!M182+'P2(R)'!M182+'P3(L)'!M182+'P4(R)'!M182+'P5(L)'!M182+'P6(R)'!M182</f>
        <v>0</v>
      </c>
      <c r="J184" s="17">
        <f>'P1(L)'!N182+'P2(R)'!N182+'P3(L)'!N182+'P4(R)'!N182+'P5(L)'!N182+'P6(R)'!N182</f>
        <v>-4.4408920985006262E-15</v>
      </c>
      <c r="K184" s="17">
        <f>'P1(L)'!O182+'P2(R)'!O182+'P3(L)'!O182+'P4(R)'!O182+'P5(L)'!O182+'P6(R)'!O182</f>
        <v>2.6221842454351001</v>
      </c>
      <c r="L184" s="17">
        <f>'P1(L)'!P182+'P2(R)'!P182+'P3(L)'!P182+'P4(R)'!P182+'P5(L)'!P182+'P6(R)'!P182</f>
        <v>0</v>
      </c>
      <c r="M184" s="17">
        <f>'P1(L)'!Q182+'P2(R)'!Q182+'P3(L)'!Q182+'P4(R)'!Q182+'P5(L)'!Q182+'P6(R)'!Q182</f>
        <v>-1.0408340855860843E-16</v>
      </c>
      <c r="N184">
        <f>(0*'P1(L)'!D182+0.02*'P2(R)'!D182+0.09*'P3(L)'!D182+(0.02+0.09)*'P4(R)'!D182+2*0.09*'P5(L)'!D182+(0.02+2*0.09)*'P6(R)'!D182)*COS($C$2/2)</f>
        <v>53.539581302535801</v>
      </c>
      <c r="O184">
        <f>(0*'P1(L)'!E182+0.02*'P2(R)'!E182+0.09*'P3(L)'!E182+(0.02+0.09)*'P4(R)'!E182+2*0.09*'P5(L)'!E182+(0.02+2*0.09)*'P6(R)'!E182)*COS($C$2/2)</f>
        <v>-2.8261664256307954E-15</v>
      </c>
      <c r="P184">
        <f>(0*'P1(L)'!F182+0.02*'P2(R)'!F182+0.09*'P3(L)'!F182+(0.02+0.09)*'P4(R)'!F182+2*0.09*'P5(L)'!F182+(0.02+2*0.09)*'P6(R)'!F182)*COS($C$2/2)</f>
        <v>0.24059589728439612</v>
      </c>
      <c r="Q184">
        <f>(0*'P1(L)'!G182+0.02*'P2(R)'!G182+0.09*'P3(L)'!G182+(0.02+0.09)*'P4(R)'!G182+2*0.09*'P5(L)'!G182+(0.02+2*0.09)*'P6(R)'!G182)*COS($C$2/2)</f>
        <v>-18.721782081030604</v>
      </c>
      <c r="R184" s="17">
        <f>(0*'P1(L)'!D182-0.02*'P2(R)'!D182+0.09*'P3(L)'!D182-(0.02+0.09)*'P4(R)'!D182+2*0.09*'P5(L)'!D182-(0.02+2*0.09)*'P6(R)'!D182)*SIN($C$2/2)</f>
        <v>38.89878274789293</v>
      </c>
      <c r="S184" s="17">
        <f>(0*'P1(L)'!E182-0.02*'P2(R)'!E182+0.09*'P3(L)'!E182-(0.02+0.09)*'P4(R)'!E182+2*0.09*'P5(L)'!E182-(0.02+2*0.09)*'P6(R)'!E182)*SIN($C$2/2)</f>
        <v>-4.8467614729672297</v>
      </c>
      <c r="T184" s="17">
        <f>(0*'P1(L)'!F182-0.02*'P2(R)'!F182+0.09*'P3(L)'!F182-(0.02+0.09)*'P4(R)'!F182+2*0.09*'P5(L)'!F182-(0.02+2*0.09)*'P6(R)'!F182)*SIN($C$2/2)</f>
        <v>1.1775693440128312E-16</v>
      </c>
      <c r="U184" s="17">
        <f>(0*'P1(L)'!G182-0.02*'P2(R)'!G182+0.09*'P3(L)'!G182-(0.02+0.09)*'P4(R)'!G182+2*0.09*'P5(L)'!G182-(0.02+2*0.09)*'P6(R)'!G182)*SIN($C$2/2)</f>
        <v>25.768322375331699</v>
      </c>
      <c r="V184">
        <f>-('P1(L)'!R182+'P2(R)'!R182+'P3(L)'!R182+'P4(R)'!R182+'P5(L)'!R182+'P6(R)'!R182)</f>
        <v>593.00983485797542</v>
      </c>
      <c r="W184">
        <f t="shared" si="6"/>
        <v>593.03447791267286</v>
      </c>
      <c r="X184">
        <f t="shared" si="7"/>
        <v>35.058395118789591</v>
      </c>
      <c r="Y184">
        <f t="shared" si="8"/>
        <v>59.820343650257399</v>
      </c>
    </row>
    <row r="185" spans="2:25">
      <c r="B185" s="17">
        <f xml:space="preserve"> -('P1(L)'!D183*SIN(Resultados!$C$2/2)+'P3(L)'!D183*SIN(Resultados!$C$2/2)+'P5(L)'!D183*SIN(Resultados!$C$2/2))+('P2(R)'!D183*SIN(Resultados!$C$2/2)+'P4(R)'!D183*SIN(Resultados!$C$2/2)+'P6(R)'!D183*SIN(Resultados!$C$2/2))-('P1(L)'!G183*COS(Resultados!$C$2/2)+'P3(L)'!G183*COS(Resultados!$C$2/2)+'P5(L)'!G183*COS(Resultados!$C$2/2))-('P2(R)'!G183*COS(Resultados!$C$2/2)+'P4(R)'!G183*COS(Resultados!$C$2/2)+'P6(R)'!G183*COS(Resultados!$C$2/2))</f>
        <v>2.9842794901924208E-13</v>
      </c>
      <c r="C185" s="17">
        <f>-('P1(L)'!E183*SIN(Resultados!$C$2/2)+'P3(L)'!E183*SIN(Resultados!$C$2/2)+'P5(L)'!E183*SIN(Resultados!$C$2/2))+('P2(R)'!E183*SIN(Resultados!$C$2/2)+'P4(R)'!E183*SIN(Resultados!$C$2/2)+'P6(R)'!E183*SIN(Resultados!$C$2/2))</f>
        <v>1.0302869668521453E-13</v>
      </c>
      <c r="D185" s="17">
        <f>-('P1(L)'!F183*SIN(Resultados!$C$2/2)+'P3(L)'!F183*SIN(Resultados!$C$2/2)+'P5(L)'!F183*SIN(Resultados!$C$2/2))+('P2(R)'!F183*SIN(Resultados!$C$2/2)+'P4(R)'!F183*SIN(Resultados!$C$2/2)+'P6(R)'!F183*SIN(Resultados!$C$2/2))</f>
        <v>1.9984014443252818E-15</v>
      </c>
      <c r="E185" s="17">
        <f>'P1(L)'!D183*COS(Resultados!$C$2/2)+'P3(L)'!D183*COS(Resultados!$C$2/2)+'P5(L)'!D183*COS(Resultados!$C$2/2)+'P2(R)'!D183*COS(Resultados!$C$2/2)+'P4(R)'!D183*COS(Resultados!$C$2/2)+'P6(R)'!D183*COS(Resultados!$C$2/2)-'P1(L)'!G183*SIN(Resultados!$C$2/2)-'P3(L)'!G183*SIN(Resultados!$C$2/2)-'P5(L)'!G183*SIN(Resultados!$C$2/2)+'P2(R)'!G183*SIN(Resultados!$C$2/2)+'P4(R)'!G183*SIN(Resultados!$C$2/2)+'P6(R)'!G183*SIN(Resultados!$C$2/2)</f>
        <v>0</v>
      </c>
      <c r="F185" s="16">
        <f>'P1(L)'!J183+'P2(R)'!J183+'P3(L)'!J183+'P4(R)'!J183+'P5(L)'!J183+'P6(R)'!J183</f>
        <v>497.0788468158301</v>
      </c>
      <c r="G185" s="16">
        <f>'P1(L)'!K183+'P2(R)'!K183+'P3(L)'!K183+'P4(R)'!K183+'P5(L)'!K183+'P6(R)'!K183</f>
        <v>119.34805241566757</v>
      </c>
      <c r="H185" s="16">
        <f>'P1(L)'!L183+'P2(R)'!L183+'P3(L)'!L183+'P4(R)'!L183+'P5(L)'!L183+'P6(R)'!L183</f>
        <v>-0.32557205040061449</v>
      </c>
      <c r="I185" s="17">
        <f>'P1(L)'!M183+'P2(R)'!M183+'P3(L)'!M183+'P4(R)'!M183+'P5(L)'!M183+'P6(R)'!M183</f>
        <v>-4.9960036108132044E-16</v>
      </c>
      <c r="J185" s="17">
        <f>'P1(L)'!N183+'P2(R)'!N183+'P3(L)'!N183+'P4(R)'!N183+'P5(L)'!N183+'P6(R)'!N183</f>
        <v>0</v>
      </c>
      <c r="K185" s="17">
        <f>'P1(L)'!O183+'P2(R)'!O183+'P3(L)'!O183+'P4(R)'!O183+'P5(L)'!O183+'P6(R)'!O183</f>
        <v>1.3274350509468911</v>
      </c>
      <c r="L185" s="17">
        <f>'P1(L)'!P183+'P2(R)'!P183+'P3(L)'!P183+'P4(R)'!P183+'P5(L)'!P183+'P6(R)'!P183</f>
        <v>-8.81239525796218E-16</v>
      </c>
      <c r="M185" s="17">
        <f>'P1(L)'!Q183+'P2(R)'!Q183+'P3(L)'!Q183+'P4(R)'!Q183+'P5(L)'!Q183+'P6(R)'!Q183</f>
        <v>2.4286128663675299E-16</v>
      </c>
      <c r="N185">
        <f>(0*'P1(L)'!D183+0.02*'P2(R)'!D183+0.09*'P3(L)'!D183+(0.02+0.09)*'P4(R)'!D183+2*0.09*'P5(L)'!D183+(0.02+2*0.09)*'P6(R)'!D183)*COS($C$2/2)</f>
        <v>55.502012158903526</v>
      </c>
      <c r="O185">
        <f>(0*'P1(L)'!E183+0.02*'P2(R)'!E183+0.09*'P3(L)'!E183+(0.02+0.09)*'P4(R)'!E183+2*0.09*'P5(L)'!E183+(0.02+2*0.09)*'P6(R)'!E183)*COS($C$2/2)</f>
        <v>2.3551386880256627E-15</v>
      </c>
      <c r="P185">
        <f>(0*'P1(L)'!F183+0.02*'P2(R)'!F183+0.09*'P3(L)'!F183+(0.02+0.09)*'P4(R)'!F183+2*0.09*'P5(L)'!F183+(0.02+2*0.09)*'P6(R)'!F183)*COS($C$2/2)</f>
        <v>0.30418863930431278</v>
      </c>
      <c r="Q185">
        <f>(0*'P1(L)'!G183+0.02*'P2(R)'!G183+0.09*'P3(L)'!G183+(0.02+0.09)*'P4(R)'!G183+2*0.09*'P5(L)'!G183+(0.02+2*0.09)*'P6(R)'!G183)*COS($C$2/2)</f>
        <v>-17.347514737066671</v>
      </c>
      <c r="R185" s="17">
        <f>(0*'P1(L)'!D183-0.02*'P2(R)'!D183+0.09*'P3(L)'!D183-(0.02+0.09)*'P4(R)'!D183+2*0.09*'P5(L)'!D183-(0.02+2*0.09)*'P6(R)'!D183)*SIN($C$2/2)</f>
        <v>36.043428133732476</v>
      </c>
      <c r="S185" s="17">
        <f>(0*'P1(L)'!E183-0.02*'P2(R)'!E183+0.09*'P3(L)'!E183-(0.02+0.09)*'P4(R)'!E183+2*0.09*'P5(L)'!E183-(0.02+2*0.09)*'P6(R)'!E183)*SIN($C$2/2)</f>
        <v>-6.3794403776766417</v>
      </c>
      <c r="T185" s="17">
        <f>(0*'P1(L)'!F183-0.02*'P2(R)'!F183+0.09*'P3(L)'!F183-(0.02+0.09)*'P4(R)'!F183+2*0.09*'P5(L)'!F183-(0.02+2*0.09)*'P6(R)'!F183)*SIN($C$2/2)</f>
        <v>-2.3551386880256624E-16</v>
      </c>
      <c r="U185" s="17">
        <f>(0*'P1(L)'!G183-0.02*'P2(R)'!G183+0.09*'P3(L)'!G183-(0.02+0.09)*'P4(R)'!G183+2*0.09*'P5(L)'!G183-(0.02+2*0.09)*'P6(R)'!G183)*SIN($C$2/2)</f>
        <v>26.712830152866104</v>
      </c>
      <c r="V185">
        <f>-('P1(L)'!R183+'P2(R)'!R183+'P3(L)'!R183+'P4(R)'!R183+'P5(L)'!R183+'P6(R)'!R183)</f>
        <v>616.07248683058015</v>
      </c>
      <c r="W185">
        <f t="shared" si="6"/>
        <v>616.10132718109708</v>
      </c>
      <c r="X185">
        <f t="shared" si="7"/>
        <v>38.458686061141165</v>
      </c>
      <c r="Y185">
        <f t="shared" si="8"/>
        <v>56.376817908921936</v>
      </c>
    </row>
    <row r="186" spans="2:25">
      <c r="B186" s="17">
        <f xml:space="preserve"> -('P1(L)'!D184*SIN(Resultados!$C$2/2)+'P3(L)'!D184*SIN(Resultados!$C$2/2)+'P5(L)'!D184*SIN(Resultados!$C$2/2))+('P2(R)'!D184*SIN(Resultados!$C$2/2)+'P4(R)'!D184*SIN(Resultados!$C$2/2)+'P6(R)'!D184*SIN(Resultados!$C$2/2))-('P1(L)'!G184*COS(Resultados!$C$2/2)+'P3(L)'!G184*COS(Resultados!$C$2/2)+'P5(L)'!G184*COS(Resultados!$C$2/2))-('P2(R)'!G184*COS(Resultados!$C$2/2)+'P4(R)'!G184*COS(Resultados!$C$2/2)+'P6(R)'!G184*COS(Resultados!$C$2/2))</f>
        <v>-2.5579538487363607E-13</v>
      </c>
      <c r="C186" s="17">
        <f>-('P1(L)'!E184*SIN(Resultados!$C$2/2)+'P3(L)'!E184*SIN(Resultados!$C$2/2)+'P5(L)'!E184*SIN(Resultados!$C$2/2))+('P2(R)'!E184*SIN(Resultados!$C$2/2)+'P4(R)'!E184*SIN(Resultados!$C$2/2)+'P6(R)'!E184*SIN(Resultados!$C$2/2))</f>
        <v>4.0057061925277272E-14</v>
      </c>
      <c r="D186" s="17">
        <f>-('P1(L)'!F184*SIN(Resultados!$C$2/2)+'P3(L)'!F184*SIN(Resultados!$C$2/2)+'P5(L)'!F184*SIN(Resultados!$C$2/2))+('P2(R)'!F184*SIN(Resultados!$C$2/2)+'P4(R)'!F184*SIN(Resultados!$C$2/2)+'P6(R)'!F184*SIN(Resultados!$C$2/2))</f>
        <v>-3.9968028886505635E-15</v>
      </c>
      <c r="E186" s="17">
        <f>'P1(L)'!D184*COS(Resultados!$C$2/2)+'P3(L)'!D184*COS(Resultados!$C$2/2)+'P5(L)'!D184*COS(Resultados!$C$2/2)+'P2(R)'!D184*COS(Resultados!$C$2/2)+'P4(R)'!D184*COS(Resultados!$C$2/2)+'P6(R)'!D184*COS(Resultados!$C$2/2)-'P1(L)'!G184*SIN(Resultados!$C$2/2)-'P3(L)'!G184*SIN(Resultados!$C$2/2)-'P5(L)'!G184*SIN(Resultados!$C$2/2)+'P2(R)'!G184*SIN(Resultados!$C$2/2)+'P4(R)'!G184*SIN(Resultados!$C$2/2)+'P6(R)'!G184*SIN(Resultados!$C$2/2)</f>
        <v>3.1263880373444408E-13</v>
      </c>
      <c r="F186" s="16">
        <f>'P1(L)'!J184+'P2(R)'!J184+'P3(L)'!J184+'P4(R)'!J184+'P5(L)'!J184+'P6(R)'!J184</f>
        <v>515.5668488827888</v>
      </c>
      <c r="G186" s="16">
        <f>'P1(L)'!K184+'P2(R)'!K184+'P3(L)'!K184+'P4(R)'!K184+'P5(L)'!K184+'P6(R)'!K184</f>
        <v>117.78407687821573</v>
      </c>
      <c r="H186" s="16">
        <f>'P1(L)'!L184+'P2(R)'!L184+'P3(L)'!L184+'P4(R)'!L184+'P5(L)'!L184+'P6(R)'!L184</f>
        <v>-1.8829661647570249E-16</v>
      </c>
      <c r="I186" s="17">
        <f>'P1(L)'!M184+'P2(R)'!M184+'P3(L)'!M184+'P4(R)'!M184+'P5(L)'!M184+'P6(R)'!M184</f>
        <v>-6.106226635438361E-16</v>
      </c>
      <c r="J186" s="17">
        <f>'P1(L)'!N184+'P2(R)'!N184+'P3(L)'!N184+'P4(R)'!N184+'P5(L)'!N184+'P6(R)'!N184</f>
        <v>0</v>
      </c>
      <c r="K186" s="17">
        <f>'P1(L)'!O184+'P2(R)'!O184+'P3(L)'!O184+'P4(R)'!O184+'P5(L)'!O184+'P6(R)'!O184</f>
        <v>2.4424906541753444E-15</v>
      </c>
      <c r="L186" s="17">
        <f>'P1(L)'!P184+'P2(R)'!P184+'P3(L)'!P184+'P4(R)'!P184+'P5(L)'!P184+'P6(R)'!P184</f>
        <v>-3.6617868308074668E-16</v>
      </c>
      <c r="M186" s="17">
        <f>'P1(L)'!Q184+'P2(R)'!Q184+'P3(L)'!Q184+'P4(R)'!Q184+'P5(L)'!Q184+'P6(R)'!Q184</f>
        <v>5.2041704279304213E-17</v>
      </c>
      <c r="N186">
        <f>(0*'P1(L)'!D184+0.02*'P2(R)'!D184+0.09*'P3(L)'!D184+(0.02+0.09)*'P4(R)'!D184+2*0.09*'P5(L)'!D184+(0.02+2*0.09)*'P6(R)'!D184)*COS($C$2/2)</f>
        <v>57.312315857841284</v>
      </c>
      <c r="O186">
        <f>(0*'P1(L)'!E184+0.02*'P2(R)'!E184+0.09*'P3(L)'!E184+(0.02+0.09)*'P4(R)'!E184+2*0.09*'P5(L)'!E184+(0.02+2*0.09)*'P6(R)'!E184)*COS($C$2/2)</f>
        <v>1.3578729438672455E-14</v>
      </c>
      <c r="P186">
        <f>(0*'P1(L)'!F184+0.02*'P2(R)'!F184+0.09*'P3(L)'!F184+(0.02+0.09)*'P4(R)'!F184+2*0.09*'P5(L)'!F184+(0.02+2*0.09)*'P6(R)'!F184)*COS($C$2/2)</f>
        <v>0.35448687812759333</v>
      </c>
      <c r="Q186">
        <f>(0*'P1(L)'!G184+0.02*'P2(R)'!G184+0.09*'P3(L)'!G184+(0.02+0.09)*'P4(R)'!G184+2*0.09*'P5(L)'!G184+(0.02+2*0.09)*'P6(R)'!G184)*COS($C$2/2)</f>
        <v>-15.925699061019408</v>
      </c>
      <c r="R186" s="17">
        <f>(0*'P1(L)'!D184-0.02*'P2(R)'!D184+0.09*'P3(L)'!D184-(0.02+0.09)*'P4(R)'!D184+2*0.09*'P5(L)'!D184-(0.02+2*0.09)*'P6(R)'!D184)*SIN($C$2/2)</f>
        <v>33.089280988405498</v>
      </c>
      <c r="S186" s="17">
        <f>(0*'P1(L)'!E184-0.02*'P2(R)'!E184+0.09*'P3(L)'!E184-(0.02+0.09)*'P4(R)'!E184+2*0.09*'P5(L)'!E184-(0.02+2*0.09)*'P6(R)'!E184)*SIN($C$2/2)</f>
        <v>-7.8422247986244935</v>
      </c>
      <c r="T186" s="17">
        <f>(0*'P1(L)'!F184-0.02*'P2(R)'!F184+0.09*'P3(L)'!F184-(0.02+0.09)*'P4(R)'!F184+2*0.09*'P5(L)'!F184-(0.02+2*0.09)*'P6(R)'!F184)*SIN($C$2/2)</f>
        <v>3.5327080320384938E-16</v>
      </c>
      <c r="U186" s="17">
        <f>(0*'P1(L)'!G184-0.02*'P2(R)'!G184+0.09*'P3(L)'!G184-(0.02+0.09)*'P4(R)'!G184+2*0.09*'P5(L)'!G184-(0.02+2*0.09)*'P6(R)'!G184)*SIN($C$2/2)</f>
        <v>27.584119919737574</v>
      </c>
      <c r="V186">
        <f>-('P1(L)'!R184+'P2(R)'!R184+'P3(L)'!R184+'P4(R)'!R184+'P5(L)'!R184+'P6(R)'!R184)</f>
        <v>633.32089288731004</v>
      </c>
      <c r="W186">
        <f t="shared" si="6"/>
        <v>633.35092576100453</v>
      </c>
      <c r="X186">
        <f t="shared" si="7"/>
        <v>41.741103674949485</v>
      </c>
      <c r="Y186">
        <f t="shared" si="8"/>
        <v>52.83117610951858</v>
      </c>
    </row>
    <row r="187" spans="2:25">
      <c r="B187" s="17">
        <f xml:space="preserve"> -('P1(L)'!D185*SIN(Resultados!$C$2/2)+'P3(L)'!D185*SIN(Resultados!$C$2/2)+'P5(L)'!D185*SIN(Resultados!$C$2/2))+('P2(R)'!D185*SIN(Resultados!$C$2/2)+'P4(R)'!D185*SIN(Resultados!$C$2/2)+'P6(R)'!D185*SIN(Resultados!$C$2/2))-('P1(L)'!G185*COS(Resultados!$C$2/2)+'P3(L)'!G185*COS(Resultados!$C$2/2)+'P5(L)'!G185*COS(Resultados!$C$2/2))-('P2(R)'!G185*COS(Resultados!$C$2/2)+'P4(R)'!G185*COS(Resultados!$C$2/2)+'P6(R)'!G185*COS(Resultados!$C$2/2))</f>
        <v>0</v>
      </c>
      <c r="C187" s="17">
        <f>-('P1(L)'!E185*SIN(Resultados!$C$2/2)+'P3(L)'!E185*SIN(Resultados!$C$2/2)+'P5(L)'!E185*SIN(Resultados!$C$2/2))+('P2(R)'!E185*SIN(Resultados!$C$2/2)+'P4(R)'!E185*SIN(Resultados!$C$2/2)+'P6(R)'!E185*SIN(Resultados!$C$2/2))</f>
        <v>-1.5809575870662229E-13</v>
      </c>
      <c r="D187" s="17">
        <f>-('P1(L)'!F185*SIN(Resultados!$C$2/2)+'P3(L)'!F185*SIN(Resultados!$C$2/2)+'P5(L)'!F185*SIN(Resultados!$C$2/2))+('P2(R)'!F185*SIN(Resultados!$C$2/2)+'P4(R)'!F185*SIN(Resultados!$C$2/2)+'P6(R)'!F185*SIN(Resultados!$C$2/2))</f>
        <v>3.5527136788005009E-15</v>
      </c>
      <c r="E187" s="17">
        <f>'P1(L)'!D185*COS(Resultados!$C$2/2)+'P3(L)'!D185*COS(Resultados!$C$2/2)+'P5(L)'!D185*COS(Resultados!$C$2/2)+'P2(R)'!D185*COS(Resultados!$C$2/2)+'P4(R)'!D185*COS(Resultados!$C$2/2)+'P6(R)'!D185*COS(Resultados!$C$2/2)-'P1(L)'!G185*SIN(Resultados!$C$2/2)-'P3(L)'!G185*SIN(Resultados!$C$2/2)-'P5(L)'!G185*SIN(Resultados!$C$2/2)+'P2(R)'!G185*SIN(Resultados!$C$2/2)+'P4(R)'!G185*SIN(Resultados!$C$2/2)+'P6(R)'!G185*SIN(Resultados!$C$2/2)</f>
        <v>-4.1211478674085811E-13</v>
      </c>
      <c r="F187" s="16">
        <f>'P1(L)'!J185+'P2(R)'!J185+'P3(L)'!J185+'P4(R)'!J185+'P5(L)'!J185+'P6(R)'!J185</f>
        <v>529.89469883701406</v>
      </c>
      <c r="G187" s="16">
        <f>'P1(L)'!K185+'P2(R)'!K185+'P3(L)'!K185+'P4(R)'!K185+'P5(L)'!K185+'P6(R)'!K185</f>
        <v>114.55579563763055</v>
      </c>
      <c r="H187" s="16">
        <f>'P1(L)'!L185+'P2(R)'!L185+'P3(L)'!L185+'P4(R)'!L185+'P5(L)'!L185+'P6(R)'!L185</f>
        <v>0.31249915282338531</v>
      </c>
      <c r="I187" s="17">
        <f>'P1(L)'!M185+'P2(R)'!M185+'P3(L)'!M185+'P4(R)'!M185+'P5(L)'!M185+'P6(R)'!M185</f>
        <v>8.3266726846886741E-16</v>
      </c>
      <c r="J187" s="17">
        <f>'P1(L)'!N185+'P2(R)'!N185+'P3(L)'!N185+'P4(R)'!N185+'P5(L)'!N185+'P6(R)'!N185</f>
        <v>0</v>
      </c>
      <c r="K187" s="17">
        <f>'P1(L)'!O185+'P2(R)'!O185+'P3(L)'!O185+'P4(R)'!O185+'P5(L)'!O185+'P6(R)'!O185</f>
        <v>-1.3274350509468813</v>
      </c>
      <c r="L187" s="17">
        <f>'P1(L)'!P185+'P2(R)'!P185+'P3(L)'!P185+'P4(R)'!P185+'P5(L)'!P185+'P6(R)'!P185</f>
        <v>1.3183898417423734E-15</v>
      </c>
      <c r="M187" s="17">
        <f>'P1(L)'!Q185+'P2(R)'!Q185+'P3(L)'!Q185+'P4(R)'!Q185+'P5(L)'!Q185+'P6(R)'!Q185</f>
        <v>-3.0184188481996443E-16</v>
      </c>
      <c r="N187">
        <f>(0*'P1(L)'!D185+0.02*'P2(R)'!D185+0.09*'P3(L)'!D185+(0.02+0.09)*'P4(R)'!D185+2*0.09*'P5(L)'!D185+(0.02+2*0.09)*'P6(R)'!D185)*COS($C$2/2)</f>
        <v>58.9655304827428</v>
      </c>
      <c r="O187">
        <f>(0*'P1(L)'!E185+0.02*'P2(R)'!E185+0.09*'P3(L)'!E185+(0.02+0.09)*'P4(R)'!E185+2*0.09*'P5(L)'!E185+(0.02+2*0.09)*'P6(R)'!E185)*COS($C$2/2)</f>
        <v>-2.3551386880256627E-14</v>
      </c>
      <c r="P187">
        <f>(0*'P1(L)'!F185+0.02*'P2(R)'!F185+0.09*'P3(L)'!F185+(0.02+0.09)*'P4(R)'!F185+2*0.09*'P5(L)'!F185+(0.02+2*0.09)*'P6(R)'!F185)*COS($C$2/2)</f>
        <v>0.38929233935993207</v>
      </c>
      <c r="Q187">
        <f>(0*'P1(L)'!G185+0.02*'P2(R)'!G185+0.09*'P3(L)'!G185+(0.02+0.09)*'P4(R)'!G185+2*0.09*'P5(L)'!G185+(0.02+2*0.09)*'P6(R)'!G185)*COS($C$2/2)</f>
        <v>-14.460232150827709</v>
      </c>
      <c r="R187" s="17">
        <f>(0*'P1(L)'!D185-0.02*'P2(R)'!D185+0.09*'P3(L)'!D185-(0.02+0.09)*'P4(R)'!D185+2*0.09*'P5(L)'!D185-(0.02+2*0.09)*'P6(R)'!D185)*SIN($C$2/2)</f>
        <v>30.044438423897024</v>
      </c>
      <c r="S187" s="17">
        <f>(0*'P1(L)'!E185-0.02*'P2(R)'!E185+0.09*'P3(L)'!E185-(0.02+0.09)*'P4(R)'!E185+2*0.09*'P5(L)'!E185-(0.02+2*0.09)*'P6(R)'!E185)*SIN($C$2/2)</f>
        <v>-9.219088163587541</v>
      </c>
      <c r="T187" s="17">
        <f>(0*'P1(L)'!F185-0.02*'P2(R)'!F185+0.09*'P3(L)'!F185-(0.02+0.09)*'P4(R)'!F185+2*0.09*'P5(L)'!F185-(0.02+2*0.09)*'P6(R)'!F185)*SIN($C$2/2)</f>
        <v>-3.9252311467094373E-16</v>
      </c>
      <c r="U187" s="17">
        <f>(0*'P1(L)'!G185-0.02*'P2(R)'!G185+0.09*'P3(L)'!G185-(0.02+0.09)*'P4(R)'!G185+2*0.09*'P5(L)'!G185-(0.02+2*0.09)*'P6(R)'!G185)*SIN($C$2/2)</f>
        <v>28.37980353125775</v>
      </c>
      <c r="V187">
        <f>-('P1(L)'!R185+'P2(R)'!R185+'P3(L)'!R185+'P4(R)'!R185+'P5(L)'!R185+'P6(R)'!R185)</f>
        <v>644.73481042926937</v>
      </c>
      <c r="W187">
        <f t="shared" si="6"/>
        <v>644.76299362746806</v>
      </c>
      <c r="X187">
        <f t="shared" si="7"/>
        <v>44.894590671275004</v>
      </c>
      <c r="Y187">
        <f t="shared" si="8"/>
        <v>49.205153791567234</v>
      </c>
    </row>
    <row r="188" spans="2:25">
      <c r="B188" s="17">
        <f xml:space="preserve"> -('P1(L)'!D186*SIN(Resultados!$C$2/2)+'P3(L)'!D186*SIN(Resultados!$C$2/2)+'P5(L)'!D186*SIN(Resultados!$C$2/2))+('P2(R)'!D186*SIN(Resultados!$C$2/2)+'P4(R)'!D186*SIN(Resultados!$C$2/2)+'P6(R)'!D186*SIN(Resultados!$C$2/2))-('P1(L)'!G186*COS(Resultados!$C$2/2)+'P3(L)'!G186*COS(Resultados!$C$2/2)+'P5(L)'!G186*COS(Resultados!$C$2/2))-('P2(R)'!G186*COS(Resultados!$C$2/2)+'P4(R)'!G186*COS(Resultados!$C$2/2)+'P6(R)'!G186*COS(Resultados!$C$2/2))</f>
        <v>7.1054273576010019E-14</v>
      </c>
      <c r="C188" s="17">
        <f>-('P1(L)'!E186*SIN(Resultados!$C$2/2)+'P3(L)'!E186*SIN(Resultados!$C$2/2)+'P5(L)'!E186*SIN(Resultados!$C$2/2))+('P2(R)'!E186*SIN(Resultados!$C$2/2)+'P4(R)'!E186*SIN(Resultados!$C$2/2)+'P6(R)'!E186*SIN(Resultados!$C$2/2))</f>
        <v>-1.7763568394002505E-14</v>
      </c>
      <c r="D188" s="17">
        <f>-('P1(L)'!F186*SIN(Resultados!$C$2/2)+'P3(L)'!F186*SIN(Resultados!$C$2/2)+'P5(L)'!F186*SIN(Resultados!$C$2/2))+('P2(R)'!F186*SIN(Resultados!$C$2/2)+'P4(R)'!F186*SIN(Resultados!$C$2/2)+'P6(R)'!F186*SIN(Resultados!$C$2/2))</f>
        <v>3.3306690738754696E-15</v>
      </c>
      <c r="E188" s="17">
        <f>'P1(L)'!D186*COS(Resultados!$C$2/2)+'P3(L)'!D186*COS(Resultados!$C$2/2)+'P5(L)'!D186*COS(Resultados!$C$2/2)+'P2(R)'!D186*COS(Resultados!$C$2/2)+'P4(R)'!D186*COS(Resultados!$C$2/2)+'P6(R)'!D186*COS(Resultados!$C$2/2)-'P1(L)'!G186*SIN(Resultados!$C$2/2)-'P3(L)'!G186*SIN(Resultados!$C$2/2)-'P5(L)'!G186*SIN(Resultados!$C$2/2)+'P2(R)'!G186*SIN(Resultados!$C$2/2)+'P4(R)'!G186*SIN(Resultados!$C$2/2)+'P6(R)'!G186*SIN(Resultados!$C$2/2)</f>
        <v>-5.1159076974727213E-13</v>
      </c>
      <c r="F188" s="16">
        <f>'P1(L)'!J186+'P2(R)'!J186+'P3(L)'!J186+'P4(R)'!J186+'P5(L)'!J186+'P6(R)'!J186</f>
        <v>540.02690822637533</v>
      </c>
      <c r="G188" s="16">
        <f>'P1(L)'!K186+'P2(R)'!K186+'P3(L)'!K186+'P4(R)'!K186+'P5(L)'!K186+'P6(R)'!K186</f>
        <v>109.80036912714782</v>
      </c>
      <c r="H188" s="16">
        <f>'P1(L)'!L186+'P2(R)'!L186+'P3(L)'!L186+'P4(R)'!L186+'P5(L)'!L186+'P6(R)'!L186</f>
        <v>0.59577177312548513</v>
      </c>
      <c r="I188" s="17">
        <f>'P1(L)'!M186+'P2(R)'!M186+'P3(L)'!M186+'P4(R)'!M186+'P5(L)'!M186+'P6(R)'!M186</f>
        <v>0</v>
      </c>
      <c r="J188" s="17">
        <f>'P1(L)'!N186+'P2(R)'!N186+'P3(L)'!N186+'P4(R)'!N186+'P5(L)'!N186+'P6(R)'!N186</f>
        <v>0</v>
      </c>
      <c r="K188" s="17">
        <f>'P1(L)'!O186+'P2(R)'!O186+'P3(L)'!O186+'P4(R)'!O186+'P5(L)'!O186+'P6(R)'!O186</f>
        <v>-2.6221842454350743</v>
      </c>
      <c r="L188" s="17">
        <f>'P1(L)'!P186+'P2(R)'!P186+'P3(L)'!P186+'P4(R)'!P186+'P5(L)'!P186+'P6(R)'!P186</f>
        <v>-4.5796699765787707E-16</v>
      </c>
      <c r="M188" s="17">
        <f>'P1(L)'!Q186+'P2(R)'!Q186+'P3(L)'!Q186+'P4(R)'!Q186+'P5(L)'!Q186+'P6(R)'!Q186</f>
        <v>1.7347234759768071E-16</v>
      </c>
      <c r="N188">
        <f>(0*'P1(L)'!D186+0.02*'P2(R)'!D186+0.09*'P3(L)'!D186+(0.02+0.09)*'P4(R)'!D186+2*0.09*'P5(L)'!D186+(0.02+2*0.09)*'P6(R)'!D186)*COS($C$2/2)</f>
        <v>60.45712468723498</v>
      </c>
      <c r="O188">
        <f>(0*'P1(L)'!E186+0.02*'P2(R)'!E186+0.09*'P3(L)'!E186+(0.02+0.09)*'P4(R)'!E186+2*0.09*'P5(L)'!E186+(0.02+2*0.09)*'P6(R)'!E186)*COS($C$2/2)</f>
        <v>-1.9155127995942056E-14</v>
      </c>
      <c r="P188">
        <f>(0*'P1(L)'!F186+0.02*'P2(R)'!F186+0.09*'P3(L)'!F186+(0.02+0.09)*'P4(R)'!F186+2*0.09*'P5(L)'!F186+(0.02+2*0.09)*'P6(R)'!F186)*COS($C$2/2)</f>
        <v>0.40708385733034214</v>
      </c>
      <c r="Q188">
        <f>(0*'P1(L)'!G186+0.02*'P2(R)'!G186+0.09*'P3(L)'!G186+(0.02+0.09)*'P4(R)'!G186+2*0.09*'P5(L)'!G186+(0.02+2*0.09)*'P6(R)'!G186)*COS($C$2/2)</f>
        <v>-12.955130749428951</v>
      </c>
      <c r="R188" s="17">
        <f>(0*'P1(L)'!D186-0.02*'P2(R)'!D186+0.09*'P3(L)'!D186-(0.02+0.09)*'P4(R)'!D186+2*0.09*'P5(L)'!D186-(0.02+2*0.09)*'P6(R)'!D186)*SIN($C$2/2)</f>
        <v>26.91724614203191</v>
      </c>
      <c r="S188" s="17">
        <f>(0*'P1(L)'!E186-0.02*'P2(R)'!E186+0.09*'P3(L)'!E186-(0.02+0.09)*'P4(R)'!E186+2*0.09*'P5(L)'!E186-(0.02+2*0.09)*'P6(R)'!E186)*SIN($C$2/2)</f>
        <v>-10.494945269412137</v>
      </c>
      <c r="T188" s="17">
        <f>(0*'P1(L)'!F186-0.02*'P2(R)'!F186+0.09*'P3(L)'!F186-(0.02+0.09)*'P4(R)'!F186+2*0.09*'P5(L)'!F186-(0.02+2*0.09)*'P6(R)'!F186)*SIN($C$2/2)</f>
        <v>-7.4579391787479306E-16</v>
      </c>
      <c r="U188" s="17">
        <f>(0*'P1(L)'!G186-0.02*'P2(R)'!G186+0.09*'P3(L)'!G186-(0.02+0.09)*'P4(R)'!G186+2*0.09*'P5(L)'!G186-(0.02+2*0.09)*'P6(R)'!G186)*SIN($C$2/2)</f>
        <v>29.097700073954659</v>
      </c>
      <c r="V188">
        <f>-('P1(L)'!R186+'P2(R)'!R186+'P3(L)'!R186+'P4(R)'!R186+'P5(L)'!R186+'P6(R)'!R186)</f>
        <v>650.39944984226383</v>
      </c>
      <c r="W188">
        <f t="shared" si="6"/>
        <v>650.42304912664872</v>
      </c>
      <c r="X188">
        <f t="shared" si="7"/>
        <v>47.909077795136348</v>
      </c>
      <c r="Y188">
        <f t="shared" si="8"/>
        <v>45.520000946574427</v>
      </c>
    </row>
    <row r="189" spans="2:25">
      <c r="B189" s="17">
        <f xml:space="preserve"> -('P1(L)'!D187*SIN(Resultados!$C$2/2)+'P3(L)'!D187*SIN(Resultados!$C$2/2)+'P5(L)'!D187*SIN(Resultados!$C$2/2))+('P2(R)'!D187*SIN(Resultados!$C$2/2)+'P4(R)'!D187*SIN(Resultados!$C$2/2)+'P6(R)'!D187*SIN(Resultados!$C$2/2))-('P1(L)'!G187*COS(Resultados!$C$2/2)+'P3(L)'!G187*COS(Resultados!$C$2/2)+'P5(L)'!G187*COS(Resultados!$C$2/2))-('P2(R)'!G187*COS(Resultados!$C$2/2)+'P4(R)'!G187*COS(Resultados!$C$2/2)+'P6(R)'!G187*COS(Resultados!$C$2/2))</f>
        <v>-4.2632564145606011E-13</v>
      </c>
      <c r="C189" s="17">
        <f>-('P1(L)'!E187*SIN(Resultados!$C$2/2)+'P3(L)'!E187*SIN(Resultados!$C$2/2)+'P5(L)'!E187*SIN(Resultados!$C$2/2))+('P2(R)'!E187*SIN(Resultados!$C$2/2)+'P4(R)'!E187*SIN(Resultados!$C$2/2)+'P6(R)'!E187*SIN(Resultados!$C$2/2))</f>
        <v>-4.9737991503207013E-14</v>
      </c>
      <c r="D189" s="17">
        <f>-('P1(L)'!F187*SIN(Resultados!$C$2/2)+'P3(L)'!F187*SIN(Resultados!$C$2/2)+'P5(L)'!F187*SIN(Resultados!$C$2/2))+('P2(R)'!F187*SIN(Resultados!$C$2/2)+'P4(R)'!F187*SIN(Resultados!$C$2/2)+'P6(R)'!F187*SIN(Resultados!$C$2/2))</f>
        <v>-4.8849813083506888E-15</v>
      </c>
      <c r="E189" s="17">
        <f>'P1(L)'!D187*COS(Resultados!$C$2/2)+'P3(L)'!D187*COS(Resultados!$C$2/2)+'P5(L)'!D187*COS(Resultados!$C$2/2)+'P2(R)'!D187*COS(Resultados!$C$2/2)+'P4(R)'!D187*COS(Resultados!$C$2/2)+'P6(R)'!D187*COS(Resultados!$C$2/2)-'P1(L)'!G187*SIN(Resultados!$C$2/2)-'P3(L)'!G187*SIN(Resultados!$C$2/2)-'P5(L)'!G187*SIN(Resultados!$C$2/2)+'P2(R)'!G187*SIN(Resultados!$C$2/2)+'P4(R)'!G187*SIN(Resultados!$C$2/2)+'P6(R)'!G187*SIN(Resultados!$C$2/2)</f>
        <v>-2.2737367544323206E-13</v>
      </c>
      <c r="F189" s="16">
        <f>'P1(L)'!J187+'P2(R)'!J187+'P3(L)'!J187+'P4(R)'!J187+'P5(L)'!J187+'P6(R)'!J187</f>
        <v>545.99208319035586</v>
      </c>
      <c r="G189" s="16">
        <f>'P1(L)'!K187+'P2(R)'!K187+'P3(L)'!K187+'P4(R)'!K187+'P5(L)'!K187+'P6(R)'!K187</f>
        <v>103.68635963038145</v>
      </c>
      <c r="H189" s="16">
        <f>'P1(L)'!L187+'P2(R)'!L187+'P3(L)'!L187+'P4(R)'!L187+'P5(L)'!L187+'P6(R)'!L187</f>
        <v>0.83618274925942959</v>
      </c>
      <c r="I189" s="17">
        <f>'P1(L)'!M187+'P2(R)'!M187+'P3(L)'!M187+'P4(R)'!M187+'P5(L)'!M187+'P6(R)'!M187</f>
        <v>-7.7715611723760958E-16</v>
      </c>
      <c r="J189" s="17">
        <f>'P1(L)'!N187+'P2(R)'!N187+'P3(L)'!N187+'P4(R)'!N187+'P5(L)'!N187+'P6(R)'!N187</f>
        <v>-1.2878587085651816E-14</v>
      </c>
      <c r="K189" s="17">
        <f>'P1(L)'!O187+'P2(R)'!O187+'P3(L)'!O187+'P4(R)'!O187+'P5(L)'!O187+'P6(R)'!O187</f>
        <v>-3.8523665612701183</v>
      </c>
      <c r="L189" s="17">
        <f>'P1(L)'!P187+'P2(R)'!P187+'P3(L)'!P187+'P4(R)'!P187+'P5(L)'!P187+'P6(R)'!P187</f>
        <v>-3.7470027081099033E-16</v>
      </c>
      <c r="M189" s="17">
        <f>'P1(L)'!Q187+'P2(R)'!Q187+'P3(L)'!Q187+'P4(R)'!Q187+'P5(L)'!Q187+'P6(R)'!Q187</f>
        <v>-5.1417117843342796E-16</v>
      </c>
      <c r="N189">
        <f>(0*'P1(L)'!D187+0.02*'P2(R)'!D187+0.09*'P3(L)'!D187+(0.02+0.09)*'P4(R)'!D187+2*0.09*'P5(L)'!D187+(0.02+2*0.09)*'P6(R)'!D187)*COS($C$2/2)</f>
        <v>61.7830101152827</v>
      </c>
      <c r="O189">
        <f>(0*'P1(L)'!E187+0.02*'P2(R)'!E187+0.09*'P3(L)'!E187+(0.02+0.09)*'P4(R)'!E187+2*0.09*'P5(L)'!E187+(0.02+2*0.09)*'P6(R)'!E187)*COS($C$2/2)</f>
        <v>-2.5121479338940403E-15</v>
      </c>
      <c r="P189">
        <f>(0*'P1(L)'!F187+0.02*'P2(R)'!F187+0.09*'P3(L)'!F187+(0.02+0.09)*'P4(R)'!F187+2*0.09*'P5(L)'!F187+(0.02+2*0.09)*'P6(R)'!F187)*COS($C$2/2)</f>
        <v>0.40708385733034241</v>
      </c>
      <c r="Q189">
        <f>(0*'P1(L)'!G187+0.02*'P2(R)'!G187+0.09*'P3(L)'!G187+(0.02+0.09)*'P4(R)'!G187+2*0.09*'P5(L)'!G187+(0.02+2*0.09)*'P6(R)'!G187)*COS($C$2/2)</f>
        <v>-11.414520235146089</v>
      </c>
      <c r="R189" s="17">
        <f>(0*'P1(L)'!D187-0.02*'P2(R)'!D187+0.09*'P3(L)'!D187-(0.02+0.09)*'P4(R)'!D187+2*0.09*'P5(L)'!D187-(0.02+2*0.09)*'P6(R)'!D187)*SIN($C$2/2)</f>
        <v>23.716275559486373</v>
      </c>
      <c r="S189" s="17">
        <f>(0*'P1(L)'!E187-0.02*'P2(R)'!E187+0.09*'P3(L)'!E187-(0.02+0.09)*'P4(R)'!E187+2*0.09*'P5(L)'!E187-(0.02+2*0.09)*'P6(R)'!E187)*SIN($C$2/2)</f>
        <v>-11.65581755865656</v>
      </c>
      <c r="T189" s="17">
        <f>(0*'P1(L)'!F187-0.02*'P2(R)'!F187+0.09*'P3(L)'!F187-(0.02+0.09)*'P4(R)'!F187+2*0.09*'P5(L)'!F187-(0.02+2*0.09)*'P6(R)'!F187)*SIN($C$2/2)</f>
        <v>1.9626155733547187E-16</v>
      </c>
      <c r="U189" s="17">
        <f>(0*'P1(L)'!G187-0.02*'P2(R)'!G187+0.09*'P3(L)'!G187-(0.02+0.09)*'P4(R)'!G187+2*0.09*'P5(L)'!G187-(0.02+2*0.09)*'P6(R)'!G187)*SIN($C$2/2)</f>
        <v>29.735841843305188</v>
      </c>
      <c r="V189">
        <f>-('P1(L)'!R187+'P2(R)'!R187+'P3(L)'!R187+'P4(R)'!R187+'P5(L)'!R187+'P6(R)'!R187)</f>
        <v>650.4977404695336</v>
      </c>
      <c r="W189">
        <f t="shared" si="6"/>
        <v>650.51462556999672</v>
      </c>
      <c r="X189">
        <f t="shared" si="7"/>
        <v>50.775573737466956</v>
      </c>
      <c r="Y189">
        <f t="shared" si="8"/>
        <v>41.796299844135</v>
      </c>
    </row>
    <row r="190" spans="2:25">
      <c r="B190" s="17">
        <f xml:space="preserve"> -('P1(L)'!D188*SIN(Resultados!$C$2/2)+'P3(L)'!D188*SIN(Resultados!$C$2/2)+'P5(L)'!D188*SIN(Resultados!$C$2/2))+('P2(R)'!D188*SIN(Resultados!$C$2/2)+'P4(R)'!D188*SIN(Resultados!$C$2/2)+'P6(R)'!D188*SIN(Resultados!$C$2/2))-('P1(L)'!G188*COS(Resultados!$C$2/2)+'P3(L)'!G188*COS(Resultados!$C$2/2)+'P5(L)'!G188*COS(Resultados!$C$2/2))-('P2(R)'!G188*COS(Resultados!$C$2/2)+'P4(R)'!G188*COS(Resultados!$C$2/2)+'P6(R)'!G188*COS(Resultados!$C$2/2))</f>
        <v>-2.8421709430404007E-14</v>
      </c>
      <c r="C190" s="17">
        <f>-('P1(L)'!E188*SIN(Resultados!$C$2/2)+'P3(L)'!E188*SIN(Resultados!$C$2/2)+'P5(L)'!E188*SIN(Resultados!$C$2/2))+('P2(R)'!E188*SIN(Resultados!$C$2/2)+'P4(R)'!E188*SIN(Resultados!$C$2/2)+'P6(R)'!E188*SIN(Resultados!$C$2/2))</f>
        <v>5.3290705182007514E-14</v>
      </c>
      <c r="D190" s="17">
        <f>-('P1(L)'!F188*SIN(Resultados!$C$2/2)+'P3(L)'!F188*SIN(Resultados!$C$2/2)+'P5(L)'!F188*SIN(Resultados!$C$2/2))+('P2(R)'!F188*SIN(Resultados!$C$2/2)+'P4(R)'!F188*SIN(Resultados!$C$2/2)+'P6(R)'!F188*SIN(Resultados!$C$2/2))</f>
        <v>-1.6653345369377348E-15</v>
      </c>
      <c r="E190" s="17">
        <f>'P1(L)'!D188*COS(Resultados!$C$2/2)+'P3(L)'!D188*COS(Resultados!$C$2/2)+'P5(L)'!D188*COS(Resultados!$C$2/2)+'P2(R)'!D188*COS(Resultados!$C$2/2)+'P4(R)'!D188*COS(Resultados!$C$2/2)+'P6(R)'!D188*COS(Resultados!$C$2/2)-'P1(L)'!G188*SIN(Resultados!$C$2/2)-'P3(L)'!G188*SIN(Resultados!$C$2/2)-'P5(L)'!G188*SIN(Resultados!$C$2/2)+'P2(R)'!G188*SIN(Resultados!$C$2/2)+'P4(R)'!G188*SIN(Resultados!$C$2/2)+'P6(R)'!G188*SIN(Resultados!$C$2/2)</f>
        <v>0</v>
      </c>
      <c r="F190" s="16">
        <f>'P1(L)'!J188+'P2(R)'!J188+'P3(L)'!J188+'P4(R)'!J188+'P5(L)'!J188+'P6(R)'!J188</f>
        <v>547.8768961817417</v>
      </c>
      <c r="G190" s="16">
        <f>'P1(L)'!K188+'P2(R)'!K188+'P3(L)'!K188+'P4(R)'!K188+'P5(L)'!K188+'P6(R)'!K188</f>
        <v>96.406950884450367</v>
      </c>
      <c r="H190" s="16">
        <f>'P1(L)'!L188+'P2(R)'!L188+'P3(L)'!L188+'P4(R)'!L188+'P5(L)'!L188+'P6(R)'!L188</f>
        <v>1.0233374315693513</v>
      </c>
      <c r="I190" s="17">
        <f>'P1(L)'!M188+'P2(R)'!M188+'P3(L)'!M188+'P4(R)'!M188+'P5(L)'!M188+'P6(R)'!M188</f>
        <v>-4.4408920985006262E-16</v>
      </c>
      <c r="J190" s="17">
        <f>'P1(L)'!N188+'P2(R)'!N188+'P3(L)'!N188+'P4(R)'!N188+'P5(L)'!N188+'P6(R)'!N188</f>
        <v>-3.5527136788005009E-15</v>
      </c>
      <c r="K190" s="17">
        <f>'P1(L)'!O188+'P2(R)'!O188+'P3(L)'!O188+'P4(R)'!O188+'P5(L)'!O188+'P6(R)'!O188</f>
        <v>-4.9876908270950633</v>
      </c>
      <c r="L190" s="17">
        <f>'P1(L)'!P188+'P2(R)'!P188+'P3(L)'!P188+'P4(R)'!P188+'P5(L)'!P188+'P6(R)'!P188</f>
        <v>-6.9388939039072284E-16</v>
      </c>
      <c r="M190" s="17">
        <f>'P1(L)'!Q188+'P2(R)'!Q188+'P3(L)'!Q188+'P4(R)'!Q188+'P5(L)'!Q188+'P6(R)'!Q188</f>
        <v>1.9949319973733282E-16</v>
      </c>
      <c r="N190">
        <f>(0*'P1(L)'!D188+0.02*'P2(R)'!D188+0.09*'P3(L)'!D188+(0.02+0.09)*'P4(R)'!D188+2*0.09*'P5(L)'!D188+(0.02+2*0.09)*'P6(R)'!D188)*COS($C$2/2)</f>
        <v>62.939552607088778</v>
      </c>
      <c r="O190">
        <f>(0*'P1(L)'!E188+0.02*'P2(R)'!E188+0.09*'P3(L)'!E188+(0.02+0.09)*'P4(R)'!E188+2*0.09*'P5(L)'!E188+(0.02+2*0.09)*'P6(R)'!E188)*COS($C$2/2)</f>
        <v>1.2560739669470201E-15</v>
      </c>
      <c r="P190">
        <f>(0*'P1(L)'!F188+0.02*'P2(R)'!F188+0.09*'P3(L)'!F188+(0.02+0.09)*'P4(R)'!F188+2*0.09*'P5(L)'!F188+(0.02+2*0.09)*'P6(R)'!F188)*COS($C$2/2)</f>
        <v>0.38929233935993146</v>
      </c>
      <c r="Q190">
        <f>(0*'P1(L)'!G188+0.02*'P2(R)'!G188+0.09*'P3(L)'!G188+(0.02+0.09)*'P4(R)'!G188+2*0.09*'P5(L)'!G188+(0.02+2*0.09)*'P6(R)'!G188)*COS($C$2/2)</f>
        <v>-9.8426233143122843</v>
      </c>
      <c r="R190" s="17">
        <f>(0*'P1(L)'!D188-0.02*'P2(R)'!D188+0.09*'P3(L)'!D188-(0.02+0.09)*'P4(R)'!D188+2*0.09*'P5(L)'!D188-(0.02+2*0.09)*'P6(R)'!D188)*SIN($C$2/2)</f>
        <v>20.450300314130324</v>
      </c>
      <c r="S190" s="17">
        <f>(0*'P1(L)'!E188-0.02*'P2(R)'!E188+0.09*'P3(L)'!E188-(0.02+0.09)*'P4(R)'!E188+2*0.09*'P5(L)'!E188-(0.02+2*0.09)*'P6(R)'!E188)*SIN($C$2/2)</f>
        <v>-12.688986271591716</v>
      </c>
      <c r="T190" s="17">
        <f>(0*'P1(L)'!F188-0.02*'P2(R)'!F188+0.09*'P3(L)'!F188-(0.02+0.09)*'P4(R)'!F188+2*0.09*'P5(L)'!F188-(0.02+2*0.09)*'P6(R)'!F188)*SIN($C$2/2)</f>
        <v>1.7663540160192469E-16</v>
      </c>
      <c r="U190" s="17">
        <f>(0*'P1(L)'!G188-0.02*'P2(R)'!G188+0.09*'P3(L)'!G188-(0.02+0.09)*'P4(R)'!G188+2*0.09*'P5(L)'!G188-(0.02+2*0.09)*'P6(R)'!G188)*SIN($C$2/2)</f>
        <v>30.292479737076235</v>
      </c>
      <c r="V190">
        <f>-('P1(L)'!R188+'P2(R)'!R188+'P3(L)'!R188+'P4(R)'!R188+'P5(L)'!R188+'P6(R)'!R188)</f>
        <v>645.29832759464523</v>
      </c>
      <c r="W190">
        <f t="shared" si="6"/>
        <v>645.30718449776134</v>
      </c>
      <c r="X190">
        <f t="shared" si="7"/>
        <v>53.486221632136427</v>
      </c>
      <c r="Y190">
        <f t="shared" si="8"/>
        <v>38.053793779614843</v>
      </c>
    </row>
    <row r="191" spans="2:25">
      <c r="B191" s="17">
        <f xml:space="preserve"> -('P1(L)'!D189*SIN(Resultados!$C$2/2)+'P3(L)'!D189*SIN(Resultados!$C$2/2)+'P5(L)'!D189*SIN(Resultados!$C$2/2))+('P2(R)'!D189*SIN(Resultados!$C$2/2)+'P4(R)'!D189*SIN(Resultados!$C$2/2)+'P6(R)'!D189*SIN(Resultados!$C$2/2))-('P1(L)'!G189*COS(Resultados!$C$2/2)+'P3(L)'!G189*COS(Resultados!$C$2/2)+'P5(L)'!G189*COS(Resultados!$C$2/2))-('P2(R)'!G189*COS(Resultados!$C$2/2)+'P4(R)'!G189*COS(Resultados!$C$2/2)+'P6(R)'!G189*COS(Resultados!$C$2/2))</f>
        <v>7.1054273576010019E-14</v>
      </c>
      <c r="C191" s="17">
        <f>-('P1(L)'!E189*SIN(Resultados!$C$2/2)+'P3(L)'!E189*SIN(Resultados!$C$2/2)+'P5(L)'!E189*SIN(Resultados!$C$2/2))+('P2(R)'!E189*SIN(Resultados!$C$2/2)+'P4(R)'!E189*SIN(Resultados!$C$2/2)+'P6(R)'!E189*SIN(Resultados!$C$2/2))</f>
        <v>-3.907985046680551E-14</v>
      </c>
      <c r="D191" s="17">
        <f>-('P1(L)'!F189*SIN(Resultados!$C$2/2)+'P3(L)'!F189*SIN(Resultados!$C$2/2)+'P5(L)'!F189*SIN(Resultados!$C$2/2))+('P2(R)'!F189*SIN(Resultados!$C$2/2)+'P4(R)'!F189*SIN(Resultados!$C$2/2)+'P6(R)'!F189*SIN(Resultados!$C$2/2))</f>
        <v>-9.9920072216264089E-16</v>
      </c>
      <c r="E191" s="17">
        <f>'P1(L)'!D189*COS(Resultados!$C$2/2)+'P3(L)'!D189*COS(Resultados!$C$2/2)+'P5(L)'!D189*COS(Resultados!$C$2/2)+'P2(R)'!D189*COS(Resultados!$C$2/2)+'P4(R)'!D189*COS(Resultados!$C$2/2)+'P6(R)'!D189*COS(Resultados!$C$2/2)-'P1(L)'!G189*SIN(Resultados!$C$2/2)-'P3(L)'!G189*SIN(Resultados!$C$2/2)-'P5(L)'!G189*SIN(Resultados!$C$2/2)+'P2(R)'!G189*SIN(Resultados!$C$2/2)+'P4(R)'!G189*SIN(Resultados!$C$2/2)+'P6(R)'!G189*SIN(Resultados!$C$2/2)</f>
        <v>2.1316282072803006E-13</v>
      </c>
      <c r="F191" s="16">
        <f>'P1(L)'!J189+'P2(R)'!J189+'P3(L)'!J189+'P4(R)'!J189+'P5(L)'!J189+'P6(R)'!J189</f>
        <v>545.820400226571</v>
      </c>
      <c r="G191" s="16">
        <f>'P1(L)'!K189+'P2(R)'!K189+'P3(L)'!K189+'P4(R)'!K189+'P5(L)'!K189+'P6(R)'!K189</f>
        <v>88.173151552210712</v>
      </c>
      <c r="H191" s="16">
        <f>'P1(L)'!L189+'P2(R)'!L189+'P3(L)'!L189+'P4(R)'!L189+'P5(L)'!L189+'P6(R)'!L189</f>
        <v>1.1505449245934023</v>
      </c>
      <c r="I191" s="17">
        <f>'P1(L)'!M189+'P2(R)'!M189+'P3(L)'!M189+'P4(R)'!M189+'P5(L)'!M189+'P6(R)'!M189</f>
        <v>0</v>
      </c>
      <c r="J191" s="17">
        <f>'P1(L)'!N189+'P2(R)'!N189+'P3(L)'!N189+'P4(R)'!N189+'P5(L)'!N189+'P6(R)'!N189</f>
        <v>0</v>
      </c>
      <c r="K191" s="17">
        <f>'P1(L)'!O189+'P2(R)'!O189+'P3(L)'!O189+'P4(R)'!O189+'P5(L)'!O189+'P6(R)'!O189</f>
        <v>-6.0002015915601188</v>
      </c>
      <c r="L191" s="17">
        <f>'P1(L)'!P189+'P2(R)'!P189+'P3(L)'!P189+'P4(R)'!P189+'P5(L)'!P189+'P6(R)'!P189</f>
        <v>-6.9388939039072284E-16</v>
      </c>
      <c r="M191" s="17">
        <f>'P1(L)'!Q189+'P2(R)'!Q189+'P3(L)'!Q189+'P4(R)'!Q189+'P5(L)'!Q189+'P6(R)'!Q189</f>
        <v>-3.5388358909926865E-16</v>
      </c>
      <c r="N191">
        <f>(0*'P1(L)'!D189+0.02*'P2(R)'!D189+0.09*'P3(L)'!D189+(0.02+0.09)*'P4(R)'!D189+2*0.09*'P5(L)'!D189+(0.02+2*0.09)*'P6(R)'!D189)*COS($C$2/2)</f>
        <v>63.923582160073508</v>
      </c>
      <c r="O191">
        <f>(0*'P1(L)'!E189+0.02*'P2(R)'!E189+0.09*'P3(L)'!E189+(0.02+0.09)*'P4(R)'!E189+2*0.09*'P5(L)'!E189+(0.02+2*0.09)*'P6(R)'!E189)*COS($C$2/2)</f>
        <v>1.8841109504205303E-15</v>
      </c>
      <c r="P191">
        <f>(0*'P1(L)'!F189+0.02*'P2(R)'!F189+0.09*'P3(L)'!F189+(0.02+0.09)*'P4(R)'!F189+2*0.09*'P5(L)'!F189+(0.02+2*0.09)*'P6(R)'!F189)*COS($C$2/2)</f>
        <v>0.3544868781275935</v>
      </c>
      <c r="Q191">
        <f>(0*'P1(L)'!G189+0.02*'P2(R)'!G189+0.09*'P3(L)'!G189+(0.02+0.09)*'P4(R)'!G189+2*0.09*'P5(L)'!G189+(0.02+2*0.09)*'P6(R)'!G189)*COS($C$2/2)</f>
        <v>-8.2437484471263129</v>
      </c>
      <c r="R191" s="17">
        <f>(0*'P1(L)'!D189-0.02*'P2(R)'!D189+0.09*'P3(L)'!D189-(0.02+0.09)*'P4(R)'!D189+2*0.09*'P5(L)'!D189-(0.02+2*0.09)*'P6(R)'!D189)*SIN($C$2/2)</f>
        <v>17.128272217096203</v>
      </c>
      <c r="S191" s="17">
        <f>(0*'P1(L)'!E189-0.02*'P2(R)'!E189+0.09*'P3(L)'!E189-(0.02+0.09)*'P4(R)'!E189+2*0.09*'P5(L)'!E189-(0.02+2*0.09)*'P6(R)'!E189)*SIN($C$2/2)</f>
        <v>-13.583131795594207</v>
      </c>
      <c r="T191" s="17">
        <f>(0*'P1(L)'!F189-0.02*'P2(R)'!F189+0.09*'P3(L)'!F189-(0.02+0.09)*'P4(R)'!F189+2*0.09*'P5(L)'!F189-(0.02+2*0.09)*'P6(R)'!F189)*SIN($C$2/2)</f>
        <v>1.7663540160192469E-16</v>
      </c>
      <c r="U191" s="17">
        <f>(0*'P1(L)'!G189-0.02*'P2(R)'!G189+0.09*'P3(L)'!G189-(0.02+0.09)*'P4(R)'!G189+2*0.09*'P5(L)'!G189-(0.02+2*0.09)*'P6(R)'!G189)*SIN($C$2/2)</f>
        <v>30.766088049492431</v>
      </c>
      <c r="V191">
        <f>-('P1(L)'!R189+'P2(R)'!R189+'P3(L)'!R189+'P4(R)'!R189+'P5(L)'!R189+'P6(R)'!R189)</f>
        <v>635.14365936415663</v>
      </c>
      <c r="W191">
        <f t="shared" si="6"/>
        <v>635.14409670337511</v>
      </c>
      <c r="X191">
        <f t="shared" si="7"/>
        <v>56.034320591074781</v>
      </c>
      <c r="Y191">
        <f t="shared" si="8"/>
        <v>34.311228470994429</v>
      </c>
    </row>
    <row r="192" spans="2:25">
      <c r="B192" s="17">
        <f xml:space="preserve"> -('P1(L)'!D190*SIN(Resultados!$C$2/2)+'P3(L)'!D190*SIN(Resultados!$C$2/2)+'P5(L)'!D190*SIN(Resultados!$C$2/2))+('P2(R)'!D190*SIN(Resultados!$C$2/2)+'P4(R)'!D190*SIN(Resultados!$C$2/2)+'P6(R)'!D190*SIN(Resultados!$C$2/2))-('P1(L)'!G190*COS(Resultados!$C$2/2)+'P3(L)'!G190*COS(Resultados!$C$2/2)+'P5(L)'!G190*COS(Resultados!$C$2/2))-('P2(R)'!G190*COS(Resultados!$C$2/2)+'P4(R)'!G190*COS(Resultados!$C$2/2)+'P6(R)'!G190*COS(Resultados!$C$2/2))</f>
        <v>1.7053025658242404E-13</v>
      </c>
      <c r="C192" s="17">
        <f>-('P1(L)'!E190*SIN(Resultados!$C$2/2)+'P3(L)'!E190*SIN(Resultados!$C$2/2)+'P5(L)'!E190*SIN(Resultados!$C$2/2))+('P2(R)'!E190*SIN(Resultados!$C$2/2)+'P4(R)'!E190*SIN(Resultados!$C$2/2)+'P6(R)'!E190*SIN(Resultados!$C$2/2))</f>
        <v>-6.3948846218409017E-14</v>
      </c>
      <c r="D192" s="17">
        <f>-('P1(L)'!F190*SIN(Resultados!$C$2/2)+'P3(L)'!F190*SIN(Resultados!$C$2/2)+'P5(L)'!F190*SIN(Resultados!$C$2/2))+('P2(R)'!F190*SIN(Resultados!$C$2/2)+'P4(R)'!F190*SIN(Resultados!$C$2/2)+'P6(R)'!F190*SIN(Resultados!$C$2/2))</f>
        <v>8.8817841970012523E-15</v>
      </c>
      <c r="E192" s="17">
        <f>'P1(L)'!D190*COS(Resultados!$C$2/2)+'P3(L)'!D190*COS(Resultados!$C$2/2)+'P5(L)'!D190*COS(Resultados!$C$2/2)+'P2(R)'!D190*COS(Resultados!$C$2/2)+'P4(R)'!D190*COS(Resultados!$C$2/2)+'P6(R)'!D190*COS(Resultados!$C$2/2)-'P1(L)'!G190*SIN(Resultados!$C$2/2)-'P3(L)'!G190*SIN(Resultados!$C$2/2)-'P5(L)'!G190*SIN(Resultados!$C$2/2)+'P2(R)'!G190*SIN(Resultados!$C$2/2)+'P4(R)'!G190*SIN(Resultados!$C$2/2)+'P6(R)'!G190*SIN(Resultados!$C$2/2)</f>
        <v>-5.2580162446247414E-13</v>
      </c>
      <c r="F192" s="16">
        <f>'P1(L)'!J190+'P2(R)'!J190+'P3(L)'!J190+'P4(R)'!J190+'P5(L)'!J190+'P6(R)'!J190</f>
        <v>540.01033717029509</v>
      </c>
      <c r="G192" s="16">
        <f>'P1(L)'!K190+'P2(R)'!K190+'P3(L)'!K190+'P4(R)'!K190+'P5(L)'!K190+'P6(R)'!K190</f>
        <v>79.207341020893224</v>
      </c>
      <c r="H192" s="16">
        <f>'P1(L)'!L190+'P2(R)'!L190+'P3(L)'!L190+'P4(R)'!L190+'P5(L)'!L190+'P6(R)'!L190</f>
        <v>1.2150141403542085</v>
      </c>
      <c r="I192" s="17">
        <f>'P1(L)'!M190+'P2(R)'!M190+'P3(L)'!M190+'P4(R)'!M190+'P5(L)'!M190+'P6(R)'!M190</f>
        <v>1.0547118733938987E-15</v>
      </c>
      <c r="J192" s="17">
        <f>'P1(L)'!N190+'P2(R)'!N190+'P3(L)'!N190+'P4(R)'!N190+'P5(L)'!N190+'P6(R)'!N190</f>
        <v>-5.3290705182007514E-15</v>
      </c>
      <c r="K192" s="17">
        <f>'P1(L)'!O190+'P2(R)'!O190+'P3(L)'!O190+'P4(R)'!O190+'P5(L)'!O190+'P6(R)'!O190</f>
        <v>-6.8649674793135684</v>
      </c>
      <c r="L192" s="17">
        <f>'P1(L)'!P190+'P2(R)'!P190+'P3(L)'!P190+'P4(R)'!P190+'P5(L)'!P190+'P6(R)'!P190</f>
        <v>5.8286708792820718E-16</v>
      </c>
      <c r="M192" s="17">
        <f>'P1(L)'!Q190+'P2(R)'!Q190+'P3(L)'!Q190+'P4(R)'!Q190+'P5(L)'!Q190+'P6(R)'!Q190</f>
        <v>-1.5612511283791264E-16</v>
      </c>
      <c r="N192">
        <f>(0*'P1(L)'!D190+0.02*'P2(R)'!D190+0.09*'P3(L)'!D190+(0.02+0.09)*'P4(R)'!D190+2*0.09*'P5(L)'!D190+(0.02+2*0.09)*'P6(R)'!D190)*COS($C$2/2)</f>
        <v>64.732401617631069</v>
      </c>
      <c r="O192">
        <f>(0*'P1(L)'!E190+0.02*'P2(R)'!E190+0.09*'P3(L)'!E190+(0.02+0.09)*'P4(R)'!E190+2*0.09*'P5(L)'!E190+(0.02+2*0.09)*'P6(R)'!E190)*COS($C$2/2)</f>
        <v>-2.5121479338940402E-14</v>
      </c>
      <c r="P192">
        <f>(0*'P1(L)'!F190+0.02*'P2(R)'!F190+0.09*'P3(L)'!F190+(0.02+0.09)*'P4(R)'!F190+2*0.09*'P5(L)'!F190+(0.02+2*0.09)*'P6(R)'!F190)*COS($C$2/2)</f>
        <v>0.30418863930431428</v>
      </c>
      <c r="Q192">
        <f>(0*'P1(L)'!G190+0.02*'P2(R)'!G190+0.09*'P3(L)'!G190+(0.02+0.09)*'P4(R)'!G190+2*0.09*'P5(L)'!G190+(0.02+2*0.09)*'P6(R)'!G190)*COS($C$2/2)</f>
        <v>-6.6222780384627411</v>
      </c>
      <c r="R192" s="17">
        <f>(0*'P1(L)'!D190-0.02*'P2(R)'!D190+0.09*'P3(L)'!D190-(0.02+0.09)*'P4(R)'!D190+2*0.09*'P5(L)'!D190-(0.02+2*0.09)*'P6(R)'!D190)*SIN($C$2/2)</f>
        <v>13.759296716486682</v>
      </c>
      <c r="S192" s="17">
        <f>(0*'P1(L)'!E190-0.02*'P2(R)'!E190+0.09*'P3(L)'!E190-(0.02+0.09)*'P4(R)'!E190+2*0.09*'P5(L)'!E190-(0.02+2*0.09)*'P6(R)'!E190)*SIN($C$2/2)</f>
        <v>-14.328457685191099</v>
      </c>
      <c r="T192" s="17">
        <f>(0*'P1(L)'!F190-0.02*'P2(R)'!F190+0.09*'P3(L)'!F190-(0.02+0.09)*'P4(R)'!F190+2*0.09*'P5(L)'!F190-(0.02+2*0.09)*'P6(R)'!F190)*SIN($C$2/2)</f>
        <v>-1.5112139914831333E-15</v>
      </c>
      <c r="U192" s="17">
        <f>(0*'P1(L)'!G190-0.02*'P2(R)'!G190+0.09*'P3(L)'!G190-(0.02+0.09)*'P4(R)'!G190+2*0.09*'P5(L)'!G190-(0.02+2*0.09)*'P6(R)'!G190)*SIN($C$2/2)</f>
        <v>31.155368653089553</v>
      </c>
      <c r="V192">
        <f>-('P1(L)'!R190+'P2(R)'!R190+'P3(L)'!R190+'P4(R)'!R190+'P5(L)'!R190+'P6(R)'!R190)</f>
        <v>620.44015073189337</v>
      </c>
      <c r="W192">
        <f t="shared" si="6"/>
        <v>620.43269233154251</v>
      </c>
      <c r="X192">
        <f t="shared" si="7"/>
        <v>58.414312218472617</v>
      </c>
      <c r="Y192">
        <f t="shared" si="8"/>
        <v>30.586207684385137</v>
      </c>
    </row>
    <row r="193" spans="2:25">
      <c r="B193" s="17">
        <f xml:space="preserve"> -('P1(L)'!D191*SIN(Resultados!$C$2/2)+'P3(L)'!D191*SIN(Resultados!$C$2/2)+'P5(L)'!D191*SIN(Resultados!$C$2/2))+('P2(R)'!D191*SIN(Resultados!$C$2/2)+'P4(R)'!D191*SIN(Resultados!$C$2/2)+'P6(R)'!D191*SIN(Resultados!$C$2/2))-('P1(L)'!G191*COS(Resultados!$C$2/2)+'P3(L)'!G191*COS(Resultados!$C$2/2)+'P5(L)'!G191*COS(Resultados!$C$2/2))-('P2(R)'!G191*COS(Resultados!$C$2/2)+'P4(R)'!G191*COS(Resultados!$C$2/2)+'P6(R)'!G191*COS(Resultados!$C$2/2))</f>
        <v>1.8474111129762605E-13</v>
      </c>
      <c r="C193" s="17">
        <f>-('P1(L)'!E191*SIN(Resultados!$C$2/2)+'P3(L)'!E191*SIN(Resultados!$C$2/2)+'P5(L)'!E191*SIN(Resultados!$C$2/2))+('P2(R)'!E191*SIN(Resultados!$C$2/2)+'P4(R)'!E191*SIN(Resultados!$C$2/2)+'P6(R)'!E191*SIN(Resultados!$C$2/2))</f>
        <v>-4.9737991503207013E-14</v>
      </c>
      <c r="D193" s="17">
        <f>-('P1(L)'!F191*SIN(Resultados!$C$2/2)+'P3(L)'!F191*SIN(Resultados!$C$2/2)+'P5(L)'!F191*SIN(Resultados!$C$2/2))+('P2(R)'!F191*SIN(Resultados!$C$2/2)+'P4(R)'!F191*SIN(Resultados!$C$2/2)+'P6(R)'!F191*SIN(Resultados!$C$2/2))</f>
        <v>4.163336342344337E-15</v>
      </c>
      <c r="E193" s="17">
        <f>'P1(L)'!D191*COS(Resultados!$C$2/2)+'P3(L)'!D191*COS(Resultados!$C$2/2)+'P5(L)'!D191*COS(Resultados!$C$2/2)+'P2(R)'!D191*COS(Resultados!$C$2/2)+'P4(R)'!D191*COS(Resultados!$C$2/2)+'P6(R)'!D191*COS(Resultados!$C$2/2)-'P1(L)'!G191*SIN(Resultados!$C$2/2)-'P3(L)'!G191*SIN(Resultados!$C$2/2)-'P5(L)'!G191*SIN(Resultados!$C$2/2)+'P2(R)'!G191*SIN(Resultados!$C$2/2)+'P4(R)'!G191*SIN(Resultados!$C$2/2)+'P6(R)'!G191*SIN(Resultados!$C$2/2)</f>
        <v>-1.7053025658242404E-13</v>
      </c>
      <c r="F193" s="16">
        <f>'P1(L)'!J191+'P2(R)'!J191+'P3(L)'!J191+'P4(R)'!J191+'P5(L)'!J191+'P6(R)'!J191</f>
        <v>530.67517622639355</v>
      </c>
      <c r="G193" s="16">
        <f>'P1(L)'!K191+'P2(R)'!K191+'P3(L)'!K191+'P4(R)'!K191+'P5(L)'!K191+'P6(R)'!K191</f>
        <v>69.736262671980086</v>
      </c>
      <c r="H193" s="16">
        <f>'P1(L)'!L191+'P2(R)'!L191+'P3(L)'!L191+'P4(R)'!L191+'P5(L)'!L191+'P6(R)'!L191</f>
        <v>1.2177742221085468</v>
      </c>
      <c r="I193" s="17">
        <f>'P1(L)'!M191+'P2(R)'!M191+'P3(L)'!M191+'P4(R)'!M191+'P5(L)'!M191+'P6(R)'!M191</f>
        <v>6.6613381477509392E-16</v>
      </c>
      <c r="J193" s="17">
        <f>'P1(L)'!N191+'P2(R)'!N191+'P3(L)'!N191+'P4(R)'!N191+'P5(L)'!N191+'P6(R)'!N191</f>
        <v>0</v>
      </c>
      <c r="K193" s="17">
        <f>'P1(L)'!O191+'P2(R)'!O191+'P3(L)'!O191+'P4(R)'!O191+'P5(L)'!O191+'P6(R)'!O191</f>
        <v>-7.5606950842054896</v>
      </c>
      <c r="L193" s="17">
        <f>'P1(L)'!P191+'P2(R)'!P191+'P3(L)'!P191+'P4(R)'!P191+'P5(L)'!P191+'P6(R)'!P191</f>
        <v>0</v>
      </c>
      <c r="M193" s="17">
        <f>'P1(L)'!Q191+'P2(R)'!Q191+'P3(L)'!Q191+'P4(R)'!Q191+'P5(L)'!Q191+'P6(R)'!Q191</f>
        <v>-3.1918911957973251E-16</v>
      </c>
      <c r="N193">
        <f>(0*'P1(L)'!D191+0.02*'P2(R)'!D191+0.09*'P3(L)'!D191+(0.02+0.09)*'P4(R)'!D191+2*0.09*'P5(L)'!D191+(0.02+2*0.09)*'P6(R)'!D191)*COS($C$2/2)</f>
        <v>65.363794061848907</v>
      </c>
      <c r="O193">
        <f>(0*'P1(L)'!E191+0.02*'P2(R)'!E191+0.09*'P3(L)'!E191+(0.02+0.09)*'P4(R)'!E191+2*0.09*'P5(L)'!E191+(0.02+2*0.09)*'P6(R)'!E191)*COS($C$2/2)</f>
        <v>-1.6328961570311263E-14</v>
      </c>
      <c r="P193">
        <f>(0*'P1(L)'!F191+0.02*'P2(R)'!F191+0.09*'P3(L)'!F191+(0.02+0.09)*'P4(R)'!F191+2*0.09*'P5(L)'!F191+(0.02+2*0.09)*'P6(R)'!F191)*COS($C$2/2)</f>
        <v>0.24059589728439726</v>
      </c>
      <c r="Q193">
        <f>(0*'P1(L)'!G191+0.02*'P2(R)'!G191+0.09*'P3(L)'!G191+(0.02+0.09)*'P4(R)'!G191+2*0.09*'P5(L)'!G191+(0.02+2*0.09)*'P6(R)'!G191)*COS($C$2/2)</f>
        <v>-4.9826564260045902</v>
      </c>
      <c r="R193" s="17">
        <f>(0*'P1(L)'!D191-0.02*'P2(R)'!D191+0.09*'P3(L)'!D191-(0.02+0.09)*'P4(R)'!D191+2*0.09*'P5(L)'!D191-(0.02+2*0.09)*'P6(R)'!D191)*SIN($C$2/2)</f>
        <v>10.352607939974217</v>
      </c>
      <c r="S193" s="17">
        <f>(0*'P1(L)'!E191-0.02*'P2(R)'!E191+0.09*'P3(L)'!E191-(0.02+0.09)*'P4(R)'!E191+2*0.09*'P5(L)'!E191-(0.02+2*0.09)*'P6(R)'!E191)*SIN($C$2/2)</f>
        <v>-14.916797993966515</v>
      </c>
      <c r="T193" s="17">
        <f>(0*'P1(L)'!F191-0.02*'P2(R)'!F191+0.09*'P3(L)'!F191-(0.02+0.09)*'P4(R)'!F191+2*0.09*'P5(L)'!F191-(0.02+2*0.09)*'P6(R)'!F191)*SIN($C$2/2)</f>
        <v>-1.1481301104125103E-15</v>
      </c>
      <c r="U193" s="17">
        <f>(0*'P1(L)'!G191-0.02*'P2(R)'!G191+0.09*'P3(L)'!G191-(0.02+0.09)*'P4(R)'!G191+2*0.09*'P5(L)'!G191-(0.02+2*0.09)*'P6(R)'!G191)*SIN($C$2/2)</f>
        <v>31.459254556791638</v>
      </c>
      <c r="V193">
        <f>-('P1(L)'!R191+'P2(R)'!R191+'P3(L)'!R191+'P4(R)'!R191+'P5(L)'!R191+'P6(R)'!R191)</f>
        <v>601.64324283510621</v>
      </c>
      <c r="W193">
        <f t="shared" si="6"/>
        <v>601.62921312048218</v>
      </c>
      <c r="X193">
        <f t="shared" si="7"/>
        <v>60.621733533128698</v>
      </c>
      <c r="Y193">
        <f t="shared" si="8"/>
        <v>26.89506450279934</v>
      </c>
    </row>
    <row r="194" spans="2:25">
      <c r="B194" s="17">
        <f xml:space="preserve"> -('P1(L)'!D192*SIN(Resultados!$C$2/2)+'P3(L)'!D192*SIN(Resultados!$C$2/2)+'P5(L)'!D192*SIN(Resultados!$C$2/2))+('P2(R)'!D192*SIN(Resultados!$C$2/2)+'P4(R)'!D192*SIN(Resultados!$C$2/2)+'P6(R)'!D192*SIN(Resultados!$C$2/2))-('P1(L)'!G192*COS(Resultados!$C$2/2)+'P3(L)'!G192*COS(Resultados!$C$2/2)+'P5(L)'!G192*COS(Resultados!$C$2/2))-('P2(R)'!G192*COS(Resultados!$C$2/2)+'P4(R)'!G192*COS(Resultados!$C$2/2)+'P6(R)'!G192*COS(Resultados!$C$2/2))</f>
        <v>1.7763568394002505E-13</v>
      </c>
      <c r="C194" s="17">
        <f>-('P1(L)'!E192*SIN(Resultados!$C$2/2)+'P3(L)'!E192*SIN(Resultados!$C$2/2)+'P5(L)'!E192*SIN(Resultados!$C$2/2))+('P2(R)'!E192*SIN(Resultados!$C$2/2)+'P4(R)'!E192*SIN(Resultados!$C$2/2)+'P6(R)'!E192*SIN(Resultados!$C$2/2))</f>
        <v>-1.7053025658242404E-13</v>
      </c>
      <c r="D194" s="17">
        <f>-('P1(L)'!F192*SIN(Resultados!$C$2/2)+'P3(L)'!F192*SIN(Resultados!$C$2/2)+'P5(L)'!F192*SIN(Resultados!$C$2/2))+('P2(R)'!F192*SIN(Resultados!$C$2/2)+'P4(R)'!F192*SIN(Resultados!$C$2/2)+'P6(R)'!F192*SIN(Resultados!$C$2/2))</f>
        <v>3.6359804056473877E-15</v>
      </c>
      <c r="E194" s="17">
        <f>'P1(L)'!D192*COS(Resultados!$C$2/2)+'P3(L)'!D192*COS(Resultados!$C$2/2)+'P5(L)'!D192*COS(Resultados!$C$2/2)+'P2(R)'!D192*COS(Resultados!$C$2/2)+'P4(R)'!D192*COS(Resultados!$C$2/2)+'P6(R)'!D192*COS(Resultados!$C$2/2)-'P1(L)'!G192*SIN(Resultados!$C$2/2)-'P3(L)'!G192*SIN(Resultados!$C$2/2)-'P5(L)'!G192*SIN(Resultados!$C$2/2)+'P2(R)'!G192*SIN(Resultados!$C$2/2)+'P4(R)'!G192*SIN(Resultados!$C$2/2)+'P6(R)'!G192*SIN(Resultados!$C$2/2)</f>
        <v>7.1054273576010019E-14</v>
      </c>
      <c r="F194" s="16">
        <f>'P1(L)'!J192+'P2(R)'!J192+'P3(L)'!J192+'P4(R)'!J192+'P5(L)'!J192+'P6(R)'!J192</f>
        <v>518.07945077139368</v>
      </c>
      <c r="G194" s="16">
        <f>'P1(L)'!K192+'P2(R)'!K192+'P3(L)'!K192+'P4(R)'!K192+'P5(L)'!K192+'P6(R)'!K192</f>
        <v>59.984925604837862</v>
      </c>
      <c r="H194" s="16">
        <f>'P1(L)'!L192+'P2(R)'!L192+'P3(L)'!L192+'P4(R)'!L192+'P5(L)'!L192+'P6(R)'!L192</f>
        <v>1.1633564321223244</v>
      </c>
      <c r="I194" s="17">
        <f>'P1(L)'!M192+'P2(R)'!M192+'P3(L)'!M192+'P4(R)'!M192+'P5(L)'!M192+'P6(R)'!M192</f>
        <v>-4.163336342344337E-16</v>
      </c>
      <c r="J194" s="17">
        <f>'P1(L)'!N192+'P2(R)'!N192+'P3(L)'!N192+'P4(R)'!N192+'P5(L)'!N192+'P6(R)'!N192</f>
        <v>-4.8849813083506888E-15</v>
      </c>
      <c r="K194" s="17">
        <f>'P1(L)'!O192+'P2(R)'!O192+'P3(L)'!O192+'P4(R)'!O192+'P5(L)'!O192+'P6(R)'!O192</f>
        <v>-8.070253283615898</v>
      </c>
      <c r="L194" s="17">
        <f>'P1(L)'!P192+'P2(R)'!P192+'P3(L)'!P192+'P4(R)'!P192+'P5(L)'!P192+'P6(R)'!P192</f>
        <v>-1.915134717478395E-15</v>
      </c>
      <c r="M194" s="17">
        <f>'P1(L)'!Q192+'P2(R)'!Q192+'P3(L)'!Q192+'P4(R)'!Q192+'P5(L)'!Q192+'P6(R)'!Q192</f>
        <v>-5.8286708792820718E-16</v>
      </c>
      <c r="N194">
        <f>(0*'P1(L)'!D192+0.02*'P2(R)'!D192+0.09*'P3(L)'!D192+(0.02+0.09)*'P4(R)'!D192+2*0.09*'P5(L)'!D192+(0.02+2*0.09)*'P6(R)'!D192)*COS($C$2/2)</f>
        <v>65.816028889924823</v>
      </c>
      <c r="O194">
        <f>(0*'P1(L)'!E192+0.02*'P2(R)'!E192+0.09*'P3(L)'!E192+(0.02+0.09)*'P4(R)'!E192+2*0.09*'P5(L)'!E192+(0.02+2*0.09)*'P6(R)'!E192)*COS($C$2/2)</f>
        <v>-1.0048591735576161E-14</v>
      </c>
      <c r="P194">
        <f>(0*'P1(L)'!F192+0.02*'P2(R)'!F192+0.09*'P3(L)'!F192+(0.02+0.09)*'P4(R)'!F192+2*0.09*'P5(L)'!F192+(0.02+2*0.09)*'P6(R)'!F192)*COS($C$2/2)</f>
        <v>0.16648796004594665</v>
      </c>
      <c r="Q194">
        <f>(0*'P1(L)'!G192+0.02*'P2(R)'!G192+0.09*'P3(L)'!G192+(0.02+0.09)*'P4(R)'!G192+2*0.09*'P5(L)'!G192+(0.02+2*0.09)*'P6(R)'!G192)*COS($C$2/2)</f>
        <v>-3.3293776986229648</v>
      </c>
      <c r="R194" s="17">
        <f>(0*'P1(L)'!D192-0.02*'P2(R)'!D192+0.09*'P3(L)'!D192-(0.02+0.09)*'P4(R)'!D192+2*0.09*'P5(L)'!D192-(0.02+2*0.09)*'P6(R)'!D192)*SIN($C$2/2)</f>
        <v>6.9175433846992345</v>
      </c>
      <c r="S194" s="17">
        <f>(0*'P1(L)'!E192-0.02*'P2(R)'!E192+0.09*'P3(L)'!E192-(0.02+0.09)*'P4(R)'!E192+2*0.09*'P5(L)'!E192-(0.02+2*0.09)*'P6(R)'!E192)*SIN($C$2/2)</f>
        <v>-15.341706742379365</v>
      </c>
      <c r="T194" s="17">
        <f>(0*'P1(L)'!F192-0.02*'P2(R)'!F192+0.09*'P3(L)'!F192-(0.02+0.09)*'P4(R)'!F192+2*0.09*'P5(L)'!F192-(0.02+2*0.09)*'P6(R)'!F192)*SIN($C$2/2)</f>
        <v>-6.2313044454012313E-16</v>
      </c>
      <c r="U194" s="17">
        <f>(0*'P1(L)'!G192-0.02*'P2(R)'!G192+0.09*'P3(L)'!G192-(0.02+0.09)*'P4(R)'!G192+2*0.09*'P5(L)'!G192-(0.02+2*0.09)*'P6(R)'!G192)*SIN($C$2/2)</f>
        <v>31.676912830459546</v>
      </c>
      <c r="V194">
        <f>-('P1(L)'!R192+'P2(R)'!R192+'P3(L)'!R192+'P4(R)'!R192+'P5(L)'!R192+'P6(R)'!R192)</f>
        <v>579.24641053340133</v>
      </c>
      <c r="W194">
        <f t="shared" si="6"/>
        <v>579.22773280835384</v>
      </c>
      <c r="X194">
        <f t="shared" si="7"/>
        <v>62.653139151347787</v>
      </c>
      <c r="Y194">
        <f t="shared" si="8"/>
        <v>23.252749472779414</v>
      </c>
    </row>
    <row r="195" spans="2:25">
      <c r="B195" s="17">
        <f xml:space="preserve"> -('P1(L)'!D193*SIN(Resultados!$C$2/2)+'P3(L)'!D193*SIN(Resultados!$C$2/2)+'P5(L)'!D193*SIN(Resultados!$C$2/2))+('P2(R)'!D193*SIN(Resultados!$C$2/2)+'P4(R)'!D193*SIN(Resultados!$C$2/2)+'P6(R)'!D193*SIN(Resultados!$C$2/2))-('P1(L)'!G193*COS(Resultados!$C$2/2)+'P3(L)'!G193*COS(Resultados!$C$2/2)+'P5(L)'!G193*COS(Resultados!$C$2/2))-('P2(R)'!G193*COS(Resultados!$C$2/2)+'P4(R)'!G193*COS(Resultados!$C$2/2)+'P6(R)'!G193*COS(Resultados!$C$2/2))</f>
        <v>-1.7763568394002505E-13</v>
      </c>
      <c r="C195" s="17">
        <f>-('P1(L)'!E193*SIN(Resultados!$C$2/2)+'P3(L)'!E193*SIN(Resultados!$C$2/2)+'P5(L)'!E193*SIN(Resultados!$C$2/2))+('P2(R)'!E193*SIN(Resultados!$C$2/2)+'P4(R)'!E193*SIN(Resultados!$C$2/2)+'P6(R)'!E193*SIN(Resultados!$C$2/2))</f>
        <v>1.4210854715202004E-14</v>
      </c>
      <c r="D195" s="17">
        <f>-('P1(L)'!F193*SIN(Resultados!$C$2/2)+'P3(L)'!F193*SIN(Resultados!$C$2/2)+'P5(L)'!F193*SIN(Resultados!$C$2/2))+('P2(R)'!F193*SIN(Resultados!$C$2/2)+'P4(R)'!F193*SIN(Resultados!$C$2/2)+'P6(R)'!F193*SIN(Resultados!$C$2/2))</f>
        <v>1.0158540675320182E-14</v>
      </c>
      <c r="E195" s="17">
        <f>'P1(L)'!D193*COS(Resultados!$C$2/2)+'P3(L)'!D193*COS(Resultados!$C$2/2)+'P5(L)'!D193*COS(Resultados!$C$2/2)+'P2(R)'!D193*COS(Resultados!$C$2/2)+'P4(R)'!D193*COS(Resultados!$C$2/2)+'P6(R)'!D193*COS(Resultados!$C$2/2)-'P1(L)'!G193*SIN(Resultados!$C$2/2)-'P3(L)'!G193*SIN(Resultados!$C$2/2)-'P5(L)'!G193*SIN(Resultados!$C$2/2)+'P2(R)'!G193*SIN(Resultados!$C$2/2)+'P4(R)'!G193*SIN(Resultados!$C$2/2)+'P6(R)'!G193*SIN(Resultados!$C$2/2)</f>
        <v>-5.9685589803848416E-13</v>
      </c>
      <c r="F195" s="16">
        <f>'P1(L)'!J193+'P2(R)'!J193+'P3(L)'!J193+'P4(R)'!J193+'P5(L)'!J193+'P6(R)'!J193</f>
        <v>502.51746360434782</v>
      </c>
      <c r="G195" s="16">
        <f>'P1(L)'!K193+'P2(R)'!K193+'P3(L)'!K193+'P4(R)'!K193+'P5(L)'!K193+'P6(R)'!K193</f>
        <v>50.170695230490992</v>
      </c>
      <c r="H195" s="16">
        <f>'P1(L)'!L193+'P2(R)'!L193+'P3(L)'!L193+'P4(R)'!L193+'P5(L)'!L193+'P6(R)'!L193</f>
        <v>1.0592658629643257</v>
      </c>
      <c r="I195" s="17">
        <f>'P1(L)'!M193+'P2(R)'!M193+'P3(L)'!M193+'P4(R)'!M193+'P5(L)'!M193+'P6(R)'!M193</f>
        <v>0</v>
      </c>
      <c r="J195" s="17">
        <f>'P1(L)'!N193+'P2(R)'!N193+'P3(L)'!N193+'P4(R)'!N193+'P5(L)'!N193+'P6(R)'!N193</f>
        <v>-1.6431300764452317E-14</v>
      </c>
      <c r="K195" s="17">
        <f>'P1(L)'!O193+'P2(R)'!O193+'P3(L)'!O193+'P4(R)'!O193+'P5(L)'!O193+'P6(R)'!O193</f>
        <v>-8.3810950635486083</v>
      </c>
      <c r="L195" s="17">
        <f>'P1(L)'!P193+'P2(R)'!P193+'P3(L)'!P193+'P4(R)'!P193+'P5(L)'!P193+'P6(R)'!P193</f>
        <v>3.0531133177191805E-16</v>
      </c>
      <c r="M195" s="17">
        <f>'P1(L)'!Q193+'P2(R)'!Q193+'P3(L)'!Q193+'P4(R)'!Q193+'P5(L)'!Q193+'P6(R)'!Q193</f>
        <v>8.3266726846886741E-17</v>
      </c>
      <c r="N195">
        <f>(0*'P1(L)'!D193+0.02*'P2(R)'!D193+0.09*'P3(L)'!D193+(0.02+0.09)*'P4(R)'!D193+2*0.09*'P5(L)'!D193+(0.02+2*0.09)*'P6(R)'!D193)*COS($C$2/2)</f>
        <v>66.087866557629468</v>
      </c>
      <c r="O195">
        <f>(0*'P1(L)'!E193+0.02*'P2(R)'!E193+0.09*'P3(L)'!E193+(0.02+0.09)*'P4(R)'!E193+2*0.09*'P5(L)'!E193+(0.02+2*0.09)*'P6(R)'!E193)*COS($C$2/2)</f>
        <v>-8.7925177686291403E-15</v>
      </c>
      <c r="P195">
        <f>(0*'P1(L)'!F193+0.02*'P2(R)'!F193+0.09*'P3(L)'!F193+(0.02+0.09)*'P4(R)'!F193+2*0.09*'P5(L)'!F193+(0.02+2*0.09)*'P6(R)'!F193)*COS($C$2/2)</f>
        <v>8.5103700055619264E-2</v>
      </c>
      <c r="Q195">
        <f>(0*'P1(L)'!G193+0.02*'P2(R)'!G193+0.09*'P3(L)'!G193+(0.02+0.09)*'P4(R)'!G193+2*0.09*'P5(L)'!G193+(0.02+2*0.09)*'P6(R)'!G193)*COS($C$2/2)</f>
        <v>-1.6669733783916281</v>
      </c>
      <c r="R195" s="17">
        <f>(0*'P1(L)'!D193-0.02*'P2(R)'!D193+0.09*'P3(L)'!D193-(0.02+0.09)*'P4(R)'!D193+2*0.09*'P5(L)'!D193-(0.02+2*0.09)*'P6(R)'!D193)*SIN($C$2/2)</f>
        <v>3.4635183238393346</v>
      </c>
      <c r="S195" s="17">
        <f>(0*'P1(L)'!E193-0.02*'P2(R)'!E193+0.09*'P3(L)'!E193-(0.02+0.09)*'P4(R)'!E193+2*0.09*'P5(L)'!E193-(0.02+2*0.09)*'P6(R)'!E193)*SIN($C$2/2)</f>
        <v>-15.598528541264194</v>
      </c>
      <c r="T195" s="17">
        <f>(0*'P1(L)'!F193-0.02*'P2(R)'!F193+0.09*'P3(L)'!F193-(0.02+0.09)*'P4(R)'!F193+2*0.09*'P5(L)'!F193-(0.02+2*0.09)*'P6(R)'!F193)*SIN($C$2/2)</f>
        <v>-5.6915851627286842E-16</v>
      </c>
      <c r="U195" s="17">
        <f>(0*'P1(L)'!G193-0.02*'P2(R)'!G193+0.09*'P3(L)'!G193-(0.02+0.09)*'P4(R)'!G193+2*0.09*'P5(L)'!G193-(0.02+2*0.09)*'P6(R)'!G193)*SIN($C$2/2)</f>
        <v>31.80774688789435</v>
      </c>
      <c r="V195">
        <f>-('P1(L)'!R193+'P2(R)'!R193+'P3(L)'!R193+'P4(R)'!R193+'P5(L)'!R193+'P6(R)'!R193)</f>
        <v>553.76848719627776</v>
      </c>
      <c r="W195">
        <f t="shared" si="6"/>
        <v>553.74742469780313</v>
      </c>
      <c r="X195">
        <f t="shared" si="7"/>
        <v>64.505996879293448</v>
      </c>
      <c r="Y195">
        <f t="shared" si="8"/>
        <v>19.67273667046949</v>
      </c>
    </row>
    <row r="196" spans="2:25">
      <c r="B196" s="17">
        <f xml:space="preserve"> -('P1(L)'!D194*SIN(Resultados!$C$2/2)+'P3(L)'!D194*SIN(Resultados!$C$2/2)+'P5(L)'!D194*SIN(Resultados!$C$2/2))+('P2(R)'!D194*SIN(Resultados!$C$2/2)+'P4(R)'!D194*SIN(Resultados!$C$2/2)+'P6(R)'!D194*SIN(Resultados!$C$2/2))-('P1(L)'!G194*COS(Resultados!$C$2/2)+'P3(L)'!G194*COS(Resultados!$C$2/2)+'P5(L)'!G194*COS(Resultados!$C$2/2))-('P2(R)'!G194*COS(Resultados!$C$2/2)+'P4(R)'!G194*COS(Resultados!$C$2/2)+'P6(R)'!G194*COS(Resultados!$C$2/2))</f>
        <v>1.9895196601282805E-13</v>
      </c>
      <c r="C196" s="17">
        <f>-('P1(L)'!E194*SIN(Resultados!$C$2/2)+'P3(L)'!E194*SIN(Resultados!$C$2/2)+'P5(L)'!E194*SIN(Resultados!$C$2/2))+('P2(R)'!E194*SIN(Resultados!$C$2/2)+'P4(R)'!E194*SIN(Resultados!$C$2/2)+'P6(R)'!E194*SIN(Resultados!$C$2/2))</f>
        <v>5.6843418860808015E-14</v>
      </c>
      <c r="D196" s="17">
        <f>-('P1(L)'!F194*SIN(Resultados!$C$2/2)+'P3(L)'!F194*SIN(Resultados!$C$2/2)+'P5(L)'!F194*SIN(Resultados!$C$2/2))+('P2(R)'!F194*SIN(Resultados!$C$2/2)+'P4(R)'!F194*SIN(Resultados!$C$2/2)+'P6(R)'!F194*SIN(Resultados!$C$2/2))</f>
        <v>-6.7723604502134549E-15</v>
      </c>
      <c r="E196" s="17">
        <f>'P1(L)'!D194*COS(Resultados!$C$2/2)+'P3(L)'!D194*COS(Resultados!$C$2/2)+'P5(L)'!D194*COS(Resultados!$C$2/2)+'P2(R)'!D194*COS(Resultados!$C$2/2)+'P4(R)'!D194*COS(Resultados!$C$2/2)+'P6(R)'!D194*COS(Resultados!$C$2/2)-'P1(L)'!G194*SIN(Resultados!$C$2/2)-'P3(L)'!G194*SIN(Resultados!$C$2/2)-'P5(L)'!G194*SIN(Resultados!$C$2/2)+'P2(R)'!G194*SIN(Resultados!$C$2/2)+'P4(R)'!G194*SIN(Resultados!$C$2/2)+'P6(R)'!G194*SIN(Resultados!$C$2/2)</f>
        <v>3.4816594052244909E-13</v>
      </c>
      <c r="F196" s="16">
        <f>'P1(L)'!J194+'P2(R)'!J194+'P3(L)'!J194+'P4(R)'!J194+'P5(L)'!J194+'P6(R)'!J194</f>
        <v>457.24270780865936</v>
      </c>
      <c r="G196" s="16">
        <f>'P1(L)'!K194+'P2(R)'!K194+'P3(L)'!K194+'P4(R)'!K194+'P5(L)'!K194+'P6(R)'!K194</f>
        <v>32.051815425085827</v>
      </c>
      <c r="H196" s="16">
        <f>'P1(L)'!L194+'P2(R)'!L194+'P3(L)'!L194+'P4(R)'!L194+'P5(L)'!L194+'P6(R)'!L194</f>
        <v>1.1061891115649654</v>
      </c>
      <c r="I196" s="17">
        <f>'P1(L)'!M194+'P2(R)'!M194+'P3(L)'!M194+'P4(R)'!M194+'P5(L)'!M194+'P6(R)'!M194</f>
        <v>7.7715611723760958E-16</v>
      </c>
      <c r="J196" s="17">
        <f>'P1(L)'!N194+'P2(R)'!N194+'P3(L)'!N194+'P4(R)'!N194+'P5(L)'!N194+'P6(R)'!N194</f>
        <v>9.7699626167013776E-15</v>
      </c>
      <c r="K196" s="17">
        <f>'P1(L)'!O194+'P2(R)'!O194+'P3(L)'!O194+'P4(R)'!O194+'P5(L)'!O194+'P6(R)'!O194</f>
        <v>-8.4855664677569642</v>
      </c>
      <c r="L196" s="17">
        <f>'P1(L)'!P194+'P2(R)'!P194+'P3(L)'!P194+'P4(R)'!P194+'P5(L)'!P194+'P6(R)'!P194</f>
        <v>3.8857805861880479E-16</v>
      </c>
      <c r="M196" s="17">
        <f>'P1(L)'!Q194+'P2(R)'!Q194+'P3(L)'!Q194+'P4(R)'!Q194+'P5(L)'!Q194+'P6(R)'!Q194</f>
        <v>-2.2204460492503131E-16</v>
      </c>
      <c r="N196">
        <f>(0*'P1(L)'!D194+0.02*'P2(R)'!D194+0.09*'P3(L)'!D194+(0.02+0.09)*'P4(R)'!D194+2*0.09*'P5(L)'!D194+(0.02+2*0.09)*'P6(R)'!D194)*COS($C$2/2)</f>
        <v>66.178561976810997</v>
      </c>
      <c r="O196">
        <f>(0*'P1(L)'!E194+0.02*'P2(R)'!E194+0.09*'P3(L)'!E194+(0.02+0.09)*'P4(R)'!E194+2*0.09*'P5(L)'!E194+(0.02+2*0.09)*'P6(R)'!E194)*COS($C$2/2)</f>
        <v>-2.5121479338940403E-15</v>
      </c>
      <c r="P196">
        <f>(0*'P1(L)'!F194+0.02*'P2(R)'!F194+0.09*'P3(L)'!F194+(0.02+0.09)*'P4(R)'!F194+2*0.09*'P5(L)'!F194+(0.02+2*0.09)*'P6(R)'!F194)*COS($C$2/2)</f>
        <v>1.1775693440128314E-16</v>
      </c>
      <c r="Q196">
        <f>(0*'P1(L)'!G194+0.02*'P2(R)'!G194+0.09*'P3(L)'!G194+(0.02+0.09)*'P4(R)'!G194+2*0.09*'P5(L)'!G194+(0.02+2*0.09)*'P6(R)'!G194)*COS($C$2/2)</f>
        <v>-1.0048591735576161E-14</v>
      </c>
      <c r="R196" s="17">
        <f>(0*'P1(L)'!D194-0.02*'P2(R)'!D194+0.09*'P3(L)'!D194-(0.02+0.09)*'P4(R)'!D194+2*0.09*'P5(L)'!D194-(0.02+2*0.09)*'P6(R)'!D194)*SIN($C$2/2)</f>
        <v>0</v>
      </c>
      <c r="S196" s="17">
        <f>(0*'P1(L)'!E194-0.02*'P2(R)'!E194+0.09*'P3(L)'!E194-(0.02+0.09)*'P4(R)'!E194+2*0.09*'P5(L)'!E194-(0.02+2*0.09)*'P6(R)'!E194)*SIN($C$2/2)</f>
        <v>-15.684449597248975</v>
      </c>
      <c r="T196" s="17">
        <f>(0*'P1(L)'!F194-0.02*'P2(R)'!F194+0.09*'P3(L)'!F194-(0.02+0.09)*'P4(R)'!F194+2*0.09*'P5(L)'!F194-(0.02+2*0.09)*'P6(R)'!F194)*SIN($C$2/2)</f>
        <v>-1.1775693440128312E-16</v>
      </c>
      <c r="U196" s="17">
        <f>(0*'P1(L)'!G194-0.02*'P2(R)'!G194+0.09*'P3(L)'!G194-(0.02+0.09)*'P4(R)'!G194+2*0.09*'P5(L)'!G194-(0.02+2*0.09)*'P6(R)'!G194)*SIN($C$2/2)</f>
        <v>31.85139812203883</v>
      </c>
      <c r="V196">
        <f>-('P1(L)'!R194+'P2(R)'!R194+'P3(L)'!R194+'P4(R)'!R194+'P5(L)'!R194+'P6(R)'!R194)</f>
        <v>490.41760568207053</v>
      </c>
      <c r="W196">
        <f t="shared" si="6"/>
        <v>490.40071234531013</v>
      </c>
      <c r="X196">
        <f t="shared" si="7"/>
        <v>66.178561976810983</v>
      </c>
      <c r="Y196">
        <f t="shared" si="8"/>
        <v>16.166948524789856</v>
      </c>
    </row>
    <row r="197" spans="2:25">
      <c r="B197" s="17">
        <f xml:space="preserve"> -('P1(L)'!D195*SIN(Resultados!$C$2/2)+'P3(L)'!D195*SIN(Resultados!$C$2/2)+'P5(L)'!D195*SIN(Resultados!$C$2/2))+('P2(R)'!D195*SIN(Resultados!$C$2/2)+'P4(R)'!D195*SIN(Resultados!$C$2/2)+'P6(R)'!D195*SIN(Resultados!$C$2/2))-('P1(L)'!G195*COS(Resultados!$C$2/2)+'P3(L)'!G195*COS(Resultados!$C$2/2)+'P5(L)'!G195*COS(Resultados!$C$2/2))-('P2(R)'!G195*COS(Resultados!$C$2/2)+'P4(R)'!G195*COS(Resultados!$C$2/2)+'P6(R)'!G195*COS(Resultados!$C$2/2))</f>
        <v>-2.2026824808563106E-13</v>
      </c>
      <c r="C197" s="17">
        <f>-('P1(L)'!E195*SIN(Resultados!$C$2/2)+'P3(L)'!E195*SIN(Resultados!$C$2/2)+'P5(L)'!E195*SIN(Resultados!$C$2/2))+('P2(R)'!E195*SIN(Resultados!$C$2/2)+'P4(R)'!E195*SIN(Resultados!$C$2/2)+'P6(R)'!E195*SIN(Resultados!$C$2/2))</f>
        <v>-7.1054273576010019E-15</v>
      </c>
      <c r="D197" s="17">
        <f>-('P1(L)'!F195*SIN(Resultados!$C$2/2)+'P3(L)'!F195*SIN(Resultados!$C$2/2)+'P5(L)'!F195*SIN(Resultados!$C$2/2))+('P2(R)'!F195*SIN(Resultados!$C$2/2)+'P4(R)'!F195*SIN(Resultados!$C$2/2)+'P6(R)'!F195*SIN(Resultados!$C$2/2))</f>
        <v>-3.3306690738754696E-16</v>
      </c>
      <c r="E197" s="17">
        <f>'P1(L)'!D195*COS(Resultados!$C$2/2)+'P3(L)'!D195*COS(Resultados!$C$2/2)+'P5(L)'!D195*COS(Resultados!$C$2/2)+'P2(R)'!D195*COS(Resultados!$C$2/2)+'P4(R)'!D195*COS(Resultados!$C$2/2)+'P6(R)'!D195*COS(Resultados!$C$2/2)-'P1(L)'!G195*SIN(Resultados!$C$2/2)-'P3(L)'!G195*SIN(Resultados!$C$2/2)-'P5(L)'!G195*SIN(Resultados!$C$2/2)+'P2(R)'!G195*SIN(Resultados!$C$2/2)+'P4(R)'!G195*SIN(Resultados!$C$2/2)+'P6(R)'!G195*SIN(Resultados!$C$2/2)</f>
        <v>0</v>
      </c>
      <c r="F197" s="16">
        <f>'P1(L)'!J195+'P2(R)'!J195+'P3(L)'!J195+'P4(R)'!J195+'P5(L)'!J195+'P6(R)'!J195</f>
        <v>422.25883466177743</v>
      </c>
      <c r="G197" s="16">
        <f>'P1(L)'!K195+'P2(R)'!K195+'P3(L)'!K195+'P4(R)'!K195+'P5(L)'!K195+'P6(R)'!K195</f>
        <v>18.030619092986655</v>
      </c>
      <c r="H197" s="16">
        <f>'P1(L)'!L195+'P2(R)'!L195+'P3(L)'!L195+'P4(R)'!L195+'P5(L)'!L195+'P6(R)'!L195</f>
        <v>1.055618241903298</v>
      </c>
      <c r="I197" s="17">
        <f>'P1(L)'!M195+'P2(R)'!M195+'P3(L)'!M195+'P4(R)'!M195+'P5(L)'!M195+'P6(R)'!M195</f>
        <v>-6.3837823915946501E-16</v>
      </c>
      <c r="J197" s="17">
        <f>'P1(L)'!N195+'P2(R)'!N195+'P3(L)'!N195+'P4(R)'!N195+'P5(L)'!N195+'P6(R)'!N195</f>
        <v>1.9984014443252818E-15</v>
      </c>
      <c r="K197" s="17">
        <f>'P1(L)'!O195+'P2(R)'!O195+'P3(L)'!O195+'P4(R)'!O195+'P5(L)'!O195+'P6(R)'!O195</f>
        <v>-8.3810950635486137</v>
      </c>
      <c r="L197" s="17">
        <f>'P1(L)'!P195+'P2(R)'!P195+'P3(L)'!P195+'P4(R)'!P195+'P5(L)'!P195+'P6(R)'!P195</f>
        <v>0</v>
      </c>
      <c r="M197" s="17">
        <f>'P1(L)'!Q195+'P2(R)'!Q195+'P3(L)'!Q195+'P4(R)'!Q195+'P5(L)'!Q195+'P6(R)'!Q195</f>
        <v>1.6653345369377348E-16</v>
      </c>
      <c r="N197">
        <f>(0*'P1(L)'!D195+0.02*'P2(R)'!D195+0.09*'P3(L)'!D195+(0.02+0.09)*'P4(R)'!D195+2*0.09*'P5(L)'!D195+(0.02+2*0.09)*'P6(R)'!D195)*COS($C$2/2)</f>
        <v>66.087866557629511</v>
      </c>
      <c r="O197">
        <f>(0*'P1(L)'!E195+0.02*'P2(R)'!E195+0.09*'P3(L)'!E195+(0.02+0.09)*'P4(R)'!E195+2*0.09*'P5(L)'!E195+(0.02+2*0.09)*'P6(R)'!E195)*COS($C$2/2)</f>
        <v>7.5364438016821212E-15</v>
      </c>
      <c r="P197">
        <f>(0*'P1(L)'!F195+0.02*'P2(R)'!F195+0.09*'P3(L)'!F195+(0.02+0.09)*'P4(R)'!F195+2*0.09*'P5(L)'!F195+(0.02+2*0.09)*'P6(R)'!F195)*COS($C$2/2)</f>
        <v>-8.5103700055618556E-2</v>
      </c>
      <c r="Q197">
        <f>(0*'P1(L)'!G195+0.02*'P2(R)'!G195+0.09*'P3(L)'!G195+(0.02+0.09)*'P4(R)'!G195+2*0.09*'P5(L)'!G195+(0.02+2*0.09)*'P6(R)'!G195)*COS($C$2/2)</f>
        <v>1.6669733783916156</v>
      </c>
      <c r="R197" s="17">
        <f>(0*'P1(L)'!D195-0.02*'P2(R)'!D195+0.09*'P3(L)'!D195-(0.02+0.09)*'P4(R)'!D195+2*0.09*'P5(L)'!D195-(0.02+2*0.09)*'P6(R)'!D195)*SIN($C$2/2)</f>
        <v>-3.4635183238393044</v>
      </c>
      <c r="S197" s="17">
        <f>(0*'P1(L)'!E195-0.02*'P2(R)'!E195+0.09*'P3(L)'!E195-(0.02+0.09)*'P4(R)'!E195+2*0.09*'P5(L)'!E195-(0.02+2*0.09)*'P6(R)'!E195)*SIN($C$2/2)</f>
        <v>-15.5985285412642</v>
      </c>
      <c r="T197" s="17">
        <f>(0*'P1(L)'!F195-0.02*'P2(R)'!F195+0.09*'P3(L)'!F195-(0.02+0.09)*'P4(R)'!F195+2*0.09*'P5(L)'!F195-(0.02+2*0.09)*'P6(R)'!F195)*SIN($C$2/2)</f>
        <v>2.1588771306901904E-16</v>
      </c>
      <c r="U197" s="17">
        <f>(0*'P1(L)'!G195-0.02*'P2(R)'!G195+0.09*'P3(L)'!G195-(0.02+0.09)*'P4(R)'!G195+2*0.09*'P5(L)'!G195-(0.02+2*0.09)*'P6(R)'!G195)*SIN($C$2/2)</f>
        <v>31.807746887894346</v>
      </c>
      <c r="V197">
        <f>-('P1(L)'!R195+'P2(R)'!R195+'P3(L)'!R195+'P4(R)'!R195+'P5(L)'!R195+'P6(R)'!R195)</f>
        <v>441.35648580786358</v>
      </c>
      <c r="W197">
        <f t="shared" si="6"/>
        <v>441.34507199666734</v>
      </c>
      <c r="X197">
        <f t="shared" si="7"/>
        <v>67.66973623596553</v>
      </c>
      <c r="Y197">
        <f t="shared" si="8"/>
        <v>12.745700022790842</v>
      </c>
    </row>
    <row r="198" spans="2:25">
      <c r="B198" s="17">
        <f xml:space="preserve"> -('P1(L)'!D196*SIN(Resultados!$C$2/2)+'P3(L)'!D196*SIN(Resultados!$C$2/2)+'P5(L)'!D196*SIN(Resultados!$C$2/2))+('P2(R)'!D196*SIN(Resultados!$C$2/2)+'P4(R)'!D196*SIN(Resultados!$C$2/2)+'P6(R)'!D196*SIN(Resultados!$C$2/2))-('P1(L)'!G196*COS(Resultados!$C$2/2)+'P3(L)'!G196*COS(Resultados!$C$2/2)+'P5(L)'!G196*COS(Resultados!$C$2/2))-('P2(R)'!G196*COS(Resultados!$C$2/2)+'P4(R)'!G196*COS(Resultados!$C$2/2)+'P6(R)'!G196*COS(Resultados!$C$2/2))</f>
        <v>3.1974423109204508E-13</v>
      </c>
      <c r="C198" s="17">
        <f>-('P1(L)'!E196*SIN(Resultados!$C$2/2)+'P3(L)'!E196*SIN(Resultados!$C$2/2)+'P5(L)'!E196*SIN(Resultados!$C$2/2))+('P2(R)'!E196*SIN(Resultados!$C$2/2)+'P4(R)'!E196*SIN(Resultados!$C$2/2)+'P6(R)'!E196*SIN(Resultados!$C$2/2))</f>
        <v>-1.4210854715202004E-14</v>
      </c>
      <c r="D198" s="17">
        <f>-('P1(L)'!F196*SIN(Resultados!$C$2/2)+'P3(L)'!F196*SIN(Resultados!$C$2/2)+'P5(L)'!F196*SIN(Resultados!$C$2/2))+('P2(R)'!F196*SIN(Resultados!$C$2/2)+'P4(R)'!F196*SIN(Resultados!$C$2/2)+'P6(R)'!F196*SIN(Resultados!$C$2/2))</f>
        <v>2.2204460492503131E-15</v>
      </c>
      <c r="E198" s="17">
        <f>'P1(L)'!D196*COS(Resultados!$C$2/2)+'P3(L)'!D196*COS(Resultados!$C$2/2)+'P5(L)'!D196*COS(Resultados!$C$2/2)+'P2(R)'!D196*COS(Resultados!$C$2/2)+'P4(R)'!D196*COS(Resultados!$C$2/2)+'P6(R)'!D196*COS(Resultados!$C$2/2)-'P1(L)'!G196*SIN(Resultados!$C$2/2)-'P3(L)'!G196*SIN(Resultados!$C$2/2)-'P5(L)'!G196*SIN(Resultados!$C$2/2)+'P2(R)'!G196*SIN(Resultados!$C$2/2)+'P4(R)'!G196*SIN(Resultados!$C$2/2)+'P6(R)'!G196*SIN(Resultados!$C$2/2)</f>
        <v>-3.2329694477084558E-13</v>
      </c>
      <c r="F198" s="16">
        <f>'P1(L)'!J196+'P2(R)'!J196+'P3(L)'!J196+'P4(R)'!J196+'P5(L)'!J196+'P6(R)'!J196</f>
        <v>396.57254624167655</v>
      </c>
      <c r="G198" s="16">
        <f>'P1(L)'!K196+'P2(R)'!K196+'P3(L)'!K196+'P4(R)'!K196+'P5(L)'!K196+'P6(R)'!K196</f>
        <v>8.0315427831145758</v>
      </c>
      <c r="H198" s="16">
        <f>'P1(L)'!L196+'P2(R)'!L196+'P3(L)'!L196+'P4(R)'!L196+'P5(L)'!L196+'P6(R)'!L196</f>
        <v>0.90782831242376505</v>
      </c>
      <c r="I198" s="17">
        <f>'P1(L)'!M196+'P2(R)'!M196+'P3(L)'!M196+'P4(R)'!M196+'P5(L)'!M196+'P6(R)'!M196</f>
        <v>1.0963452368173421E-15</v>
      </c>
      <c r="J198" s="17">
        <f>'P1(L)'!N196+'P2(R)'!N196+'P3(L)'!N196+'P4(R)'!N196+'P5(L)'!N196+'P6(R)'!N196</f>
        <v>-1.1768364061026659E-14</v>
      </c>
      <c r="K198" s="17">
        <f>'P1(L)'!O196+'P2(R)'!O196+'P3(L)'!O196+'P4(R)'!O196+'P5(L)'!O196+'P6(R)'!O196</f>
        <v>-8.0702532836159087</v>
      </c>
      <c r="L198" s="17">
        <f>'P1(L)'!P196+'P2(R)'!P196+'P3(L)'!P196+'P4(R)'!P196+'P5(L)'!P196+'P6(R)'!P196</f>
        <v>-9.298117831235686E-16</v>
      </c>
      <c r="M198" s="17">
        <f>'P1(L)'!Q196+'P2(R)'!Q196+'P3(L)'!Q196+'P4(R)'!Q196+'P5(L)'!Q196+'P6(R)'!Q196</f>
        <v>-6.9388939039072284E-17</v>
      </c>
      <c r="N198">
        <f>(0*'P1(L)'!D196+0.02*'P2(R)'!D196+0.09*'P3(L)'!D196+(0.02+0.09)*'P4(R)'!D196+2*0.09*'P5(L)'!D196+(0.02+2*0.09)*'P6(R)'!D196)*COS($C$2/2)</f>
        <v>65.816028889924809</v>
      </c>
      <c r="O198">
        <f>(0*'P1(L)'!E196+0.02*'P2(R)'!E196+0.09*'P3(L)'!E196+(0.02+0.09)*'P4(R)'!E196+2*0.09*'P5(L)'!E196+(0.02+2*0.09)*'P6(R)'!E196)*COS($C$2/2)</f>
        <v>-1.8841109504205301E-14</v>
      </c>
      <c r="P198">
        <f>(0*'P1(L)'!F196+0.02*'P2(R)'!F196+0.09*'P3(L)'!F196+(0.02+0.09)*'P4(R)'!F196+2*0.09*'P5(L)'!F196+(0.02+2*0.09)*'P6(R)'!F196)*COS($C$2/2)</f>
        <v>-0.16648796004594485</v>
      </c>
      <c r="Q198">
        <f>(0*'P1(L)'!G196+0.02*'P2(R)'!G196+0.09*'P3(L)'!G196+(0.02+0.09)*'P4(R)'!G196+2*0.09*'P5(L)'!G196+(0.02+2*0.09)*'P6(R)'!G196)*COS($C$2/2)</f>
        <v>3.3293776986229</v>
      </c>
      <c r="R198" s="17">
        <f>(0*'P1(L)'!D196-0.02*'P2(R)'!D196+0.09*'P3(L)'!D196-(0.02+0.09)*'P4(R)'!D196+2*0.09*'P5(L)'!D196-(0.02+2*0.09)*'P6(R)'!D196)*SIN($C$2/2)</f>
        <v>-6.917543384699214</v>
      </c>
      <c r="S198" s="17">
        <f>(0*'P1(L)'!E196-0.02*'P2(R)'!E196+0.09*'P3(L)'!E196-(0.02+0.09)*'P4(R)'!E196+2*0.09*'P5(L)'!E196-(0.02+2*0.09)*'P6(R)'!E196)*SIN($C$2/2)</f>
        <v>-15.341706742379376</v>
      </c>
      <c r="T198" s="17">
        <f>(0*'P1(L)'!F196-0.02*'P2(R)'!F196+0.09*'P3(L)'!F196-(0.02+0.09)*'P4(R)'!F196+2*0.09*'P5(L)'!F196-(0.02+2*0.09)*'P6(R)'!F196)*SIN($C$2/2)</f>
        <v>-5.4953236053932117E-16</v>
      </c>
      <c r="U198" s="17">
        <f>(0*'P1(L)'!G196-0.02*'P2(R)'!G196+0.09*'P3(L)'!G196-(0.02+0.09)*'P4(R)'!G196+2*0.09*'P5(L)'!G196-(0.02+2*0.09)*'P6(R)'!G196)*SIN($C$2/2)</f>
        <v>31.67691283045956</v>
      </c>
      <c r="V198">
        <f>-('P1(L)'!R196+'P2(R)'!R196+'P3(L)'!R196+'P4(R)'!R196+'P5(L)'!R196+'P6(R)'!R196)</f>
        <v>405.51794779117517</v>
      </c>
      <c r="W198">
        <f t="shared" si="6"/>
        <v>405.51191733721487</v>
      </c>
      <c r="X198">
        <f t="shared" si="7"/>
        <v>68.978918628501759</v>
      </c>
      <c r="Y198">
        <f t="shared" si="8"/>
        <v>9.4176627033809694</v>
      </c>
    </row>
    <row r="199" spans="2:25">
      <c r="B199" s="17">
        <f xml:space="preserve"> -('P1(L)'!D197*SIN(Resultados!$C$2/2)+'P3(L)'!D197*SIN(Resultados!$C$2/2)+'P5(L)'!D197*SIN(Resultados!$C$2/2))+('P2(R)'!D197*SIN(Resultados!$C$2/2)+'P4(R)'!D197*SIN(Resultados!$C$2/2)+'P6(R)'!D197*SIN(Resultados!$C$2/2))-('P1(L)'!G197*COS(Resultados!$C$2/2)+'P3(L)'!G197*COS(Resultados!$C$2/2)+'P5(L)'!G197*COS(Resultados!$C$2/2))-('P2(R)'!G197*COS(Resultados!$C$2/2)+'P4(R)'!G197*COS(Resultados!$C$2/2)+'P6(R)'!G197*COS(Resultados!$C$2/2))</f>
        <v>1.0658141036401503E-14</v>
      </c>
      <c r="C199" s="17">
        <f>-('P1(L)'!E197*SIN(Resultados!$C$2/2)+'P3(L)'!E197*SIN(Resultados!$C$2/2)+'P5(L)'!E197*SIN(Resultados!$C$2/2))+('P2(R)'!E197*SIN(Resultados!$C$2/2)+'P4(R)'!E197*SIN(Resultados!$C$2/2)+'P6(R)'!E197*SIN(Resultados!$C$2/2))</f>
        <v>-6.3948846218409017E-14</v>
      </c>
      <c r="D199" s="17">
        <f>-('P1(L)'!F197*SIN(Resultados!$C$2/2)+'P3(L)'!F197*SIN(Resultados!$C$2/2)+'P5(L)'!F197*SIN(Resultados!$C$2/2))+('P2(R)'!F197*SIN(Resultados!$C$2/2)+'P4(R)'!F197*SIN(Resultados!$C$2/2)+'P6(R)'!F197*SIN(Resultados!$C$2/2))</f>
        <v>1.1990408665951691E-14</v>
      </c>
      <c r="E199" s="17">
        <f>'P1(L)'!D197*COS(Resultados!$C$2/2)+'P3(L)'!D197*COS(Resultados!$C$2/2)+'P5(L)'!D197*COS(Resultados!$C$2/2)+'P2(R)'!D197*COS(Resultados!$C$2/2)+'P4(R)'!D197*COS(Resultados!$C$2/2)+'P6(R)'!D197*COS(Resultados!$C$2/2)-'P1(L)'!G197*SIN(Resultados!$C$2/2)-'P3(L)'!G197*SIN(Resultados!$C$2/2)-'P5(L)'!G197*SIN(Resultados!$C$2/2)+'P2(R)'!G197*SIN(Resultados!$C$2/2)+'P4(R)'!G197*SIN(Resultados!$C$2/2)+'P6(R)'!G197*SIN(Resultados!$C$2/2)</f>
        <v>-6.9455552420549793E-13</v>
      </c>
      <c r="F199" s="16">
        <f>'P1(L)'!J197+'P2(R)'!J197+'P3(L)'!J197+'P4(R)'!J197+'P5(L)'!J197+'P6(R)'!J197</f>
        <v>379.20352662100294</v>
      </c>
      <c r="G199" s="16">
        <f>'P1(L)'!K197+'P2(R)'!K197+'P3(L)'!K197+'P4(R)'!K197+'P5(L)'!K197+'P6(R)'!K197</f>
        <v>1.8798698962486906</v>
      </c>
      <c r="H199" s="16">
        <f>'P1(L)'!L197+'P2(R)'!L197+'P3(L)'!L197+'P4(R)'!L197+'P5(L)'!L197+'P6(R)'!L197</f>
        <v>0.67134526426651964</v>
      </c>
      <c r="I199" s="17">
        <f>'P1(L)'!M197+'P2(R)'!M197+'P3(L)'!M197+'P4(R)'!M197+'P5(L)'!M197+'P6(R)'!M197</f>
        <v>0</v>
      </c>
      <c r="J199" s="17">
        <f>'P1(L)'!N197+'P2(R)'!N197+'P3(L)'!N197+'P4(R)'!N197+'P5(L)'!N197+'P6(R)'!N197</f>
        <v>-1.8873791418627661E-14</v>
      </c>
      <c r="K199" s="17">
        <f>'P1(L)'!O197+'P2(R)'!O197+'P3(L)'!O197+'P4(R)'!O197+'P5(L)'!O197+'P6(R)'!O197</f>
        <v>-7.5606950842054932</v>
      </c>
      <c r="L199" s="17">
        <f>'P1(L)'!P197+'P2(R)'!P197+'P3(L)'!P197+'P4(R)'!P197+'P5(L)'!P197+'P6(R)'!P197</f>
        <v>-4.7184478546569153E-16</v>
      </c>
      <c r="M199" s="17">
        <f>'P1(L)'!Q197+'P2(R)'!Q197+'P3(L)'!Q197+'P4(R)'!Q197+'P5(L)'!Q197+'P6(R)'!Q197</f>
        <v>5.0306980803327406E-16</v>
      </c>
      <c r="N199">
        <f>(0*'P1(L)'!D197+0.02*'P2(R)'!D197+0.09*'P3(L)'!D197+(0.02+0.09)*'P4(R)'!D197+2*0.09*'P5(L)'!D197+(0.02+2*0.09)*'P6(R)'!D197)*COS($C$2/2)</f>
        <v>65.363794061848921</v>
      </c>
      <c r="O199">
        <f>(0*'P1(L)'!E197+0.02*'P2(R)'!E197+0.09*'P3(L)'!E197+(0.02+0.09)*'P4(R)'!E197+2*0.09*'P5(L)'!E197+(0.02+2*0.09)*'P6(R)'!E197)*COS($C$2/2)</f>
        <v>-6.2803698347351005E-15</v>
      </c>
      <c r="P199">
        <f>(0*'P1(L)'!F197+0.02*'P2(R)'!F197+0.09*'P3(L)'!F197+(0.02+0.09)*'P4(R)'!F197+2*0.09*'P5(L)'!F197+(0.02+2*0.09)*'P6(R)'!F197)*COS($C$2/2)</f>
        <v>-0.2405958972843957</v>
      </c>
      <c r="Q199">
        <f>(0*'P1(L)'!G197+0.02*'P2(R)'!G197+0.09*'P3(L)'!G197+(0.02+0.09)*'P4(R)'!G197+2*0.09*'P5(L)'!G197+(0.02+2*0.09)*'P6(R)'!G197)*COS($C$2/2)</f>
        <v>4.9826564260045254</v>
      </c>
      <c r="R199" s="17">
        <f>(0*'P1(L)'!D197-0.02*'P2(R)'!D197+0.09*'P3(L)'!D197-(0.02+0.09)*'P4(R)'!D197+2*0.09*'P5(L)'!D197-(0.02+2*0.09)*'P6(R)'!D197)*SIN($C$2/2)</f>
        <v>-10.352607939974176</v>
      </c>
      <c r="S199" s="17">
        <f>(0*'P1(L)'!E197-0.02*'P2(R)'!E197+0.09*'P3(L)'!E197-(0.02+0.09)*'P4(R)'!E197+2*0.09*'P5(L)'!E197-(0.02+2*0.09)*'P6(R)'!E197)*SIN($C$2/2)</f>
        <v>-14.916797993966531</v>
      </c>
      <c r="T199" s="17">
        <f>(0*'P1(L)'!F197-0.02*'P2(R)'!F197+0.09*'P3(L)'!F197-(0.02+0.09)*'P4(R)'!F197+2*0.09*'P5(L)'!F197-(0.02+2*0.09)*'P6(R)'!F197)*SIN($C$2/2)</f>
        <v>-5.8878467200641557E-16</v>
      </c>
      <c r="U199" s="17">
        <f>(0*'P1(L)'!G197-0.02*'P2(R)'!G197+0.09*'P3(L)'!G197-(0.02+0.09)*'P4(R)'!G197+2*0.09*'P5(L)'!G197-(0.02+2*0.09)*'P6(R)'!G197)*SIN($C$2/2)</f>
        <v>31.459254556791645</v>
      </c>
      <c r="V199">
        <f>-('P1(L)'!R197+'P2(R)'!R197+'P3(L)'!R197+'P4(R)'!R197+'P5(L)'!R197+'P6(R)'!R197)</f>
        <v>381.75664415969999</v>
      </c>
      <c r="W199">
        <f t="shared" si="6"/>
        <v>381.75474178151813</v>
      </c>
      <c r="X199">
        <f t="shared" si="7"/>
        <v>70.105854590569052</v>
      </c>
      <c r="Y199">
        <f t="shared" si="8"/>
        <v>6.1898486228509384</v>
      </c>
    </row>
    <row r="200" spans="2:25">
      <c r="B200" s="17">
        <f xml:space="preserve"> -('P1(L)'!D198*SIN(Resultados!$C$2/2)+'P3(L)'!D198*SIN(Resultados!$C$2/2)+'P5(L)'!D198*SIN(Resultados!$C$2/2))+('P2(R)'!D198*SIN(Resultados!$C$2/2)+'P4(R)'!D198*SIN(Resultados!$C$2/2)+'P6(R)'!D198*SIN(Resultados!$C$2/2))-('P1(L)'!G198*COS(Resultados!$C$2/2)+'P3(L)'!G198*COS(Resultados!$C$2/2)+'P5(L)'!G198*COS(Resultados!$C$2/2))-('P2(R)'!G198*COS(Resultados!$C$2/2)+'P4(R)'!G198*COS(Resultados!$C$2/2)+'P6(R)'!G198*COS(Resultados!$C$2/2))</f>
        <v>-1.865174681370263E-14</v>
      </c>
      <c r="C200" s="17">
        <f>-('P1(L)'!E198*SIN(Resultados!$C$2/2)+'P3(L)'!E198*SIN(Resultados!$C$2/2)+'P5(L)'!E198*SIN(Resultados!$C$2/2))+('P2(R)'!E198*SIN(Resultados!$C$2/2)+'P4(R)'!E198*SIN(Resultados!$C$2/2)+'P6(R)'!E198*SIN(Resultados!$C$2/2))</f>
        <v>-8.5265128291212022E-14</v>
      </c>
      <c r="D200" s="17">
        <f>-('P1(L)'!F198*SIN(Resultados!$C$2/2)+'P3(L)'!F198*SIN(Resultados!$C$2/2)+'P5(L)'!F198*SIN(Resultados!$C$2/2))+('P2(R)'!F198*SIN(Resultados!$C$2/2)+'P4(R)'!F198*SIN(Resultados!$C$2/2)+'P6(R)'!F198*SIN(Resultados!$C$2/2))</f>
        <v>9.5479180117763462E-15</v>
      </c>
      <c r="E200" s="17">
        <f>'P1(L)'!D198*COS(Resultados!$C$2/2)+'P3(L)'!D198*COS(Resultados!$C$2/2)+'P5(L)'!D198*COS(Resultados!$C$2/2)+'P2(R)'!D198*COS(Resultados!$C$2/2)+'P4(R)'!D198*COS(Resultados!$C$2/2)+'P6(R)'!D198*COS(Resultados!$C$2/2)-'P1(L)'!G198*SIN(Resultados!$C$2/2)-'P3(L)'!G198*SIN(Resultados!$C$2/2)-'P5(L)'!G198*SIN(Resultados!$C$2/2)+'P2(R)'!G198*SIN(Resultados!$C$2/2)+'P4(R)'!G198*SIN(Resultados!$C$2/2)+'P6(R)'!G198*SIN(Resultados!$C$2/2)</f>
        <v>-5.4001247917767614E-13</v>
      </c>
      <c r="F200" s="16">
        <f>'P1(L)'!J198+'P2(R)'!J198+'P3(L)'!J198+'P4(R)'!J198+'P5(L)'!J198+'P6(R)'!J198</f>
        <v>369.19111556165007</v>
      </c>
      <c r="G200" s="16">
        <f>'P1(L)'!K198+'P2(R)'!K198+'P3(L)'!K198+'P4(R)'!K198+'P5(L)'!K198+'P6(R)'!K198</f>
        <v>-0.68578933733416214</v>
      </c>
      <c r="H200" s="16">
        <f>'P1(L)'!L198+'P2(R)'!L198+'P3(L)'!L198+'P4(R)'!L198+'P5(L)'!L198+'P6(R)'!L198</f>
        <v>0.36173814638846791</v>
      </c>
      <c r="I200" s="17">
        <f>'P1(L)'!M198+'P2(R)'!M198+'P3(L)'!M198+'P4(R)'!M198+'P5(L)'!M198+'P6(R)'!M198</f>
        <v>-1.5265566588595902E-16</v>
      </c>
      <c r="J200" s="17">
        <f>'P1(L)'!N198+'P2(R)'!N198+'P3(L)'!N198+'P4(R)'!N198+'P5(L)'!N198+'P6(R)'!N198</f>
        <v>-1.5043521983670871E-14</v>
      </c>
      <c r="K200" s="17">
        <f>'P1(L)'!O198+'P2(R)'!O198+'P3(L)'!O198+'P4(R)'!O198+'P5(L)'!O198+'P6(R)'!O198</f>
        <v>-6.8649674793135711</v>
      </c>
      <c r="L200" s="17">
        <f>'P1(L)'!P198+'P2(R)'!P198+'P3(L)'!P198+'P4(R)'!P198+'P5(L)'!P198+'P6(R)'!P198</f>
        <v>-7.0082828429463007E-16</v>
      </c>
      <c r="M200" s="17">
        <f>'P1(L)'!Q198+'P2(R)'!Q198+'P3(L)'!Q198+'P4(R)'!Q198+'P5(L)'!Q198+'P6(R)'!Q198</f>
        <v>3.9725167599868882E-16</v>
      </c>
      <c r="N200">
        <f>(0*'P1(L)'!D198+0.02*'P2(R)'!D198+0.09*'P3(L)'!D198+(0.02+0.09)*'P4(R)'!D198+2*0.09*'P5(L)'!D198+(0.02+2*0.09)*'P6(R)'!D198)*COS($C$2/2)</f>
        <v>64.732401617631155</v>
      </c>
      <c r="O200">
        <f>(0*'P1(L)'!E198+0.02*'P2(R)'!E198+0.09*'P3(L)'!E198+(0.02+0.09)*'P4(R)'!E198+2*0.09*'P5(L)'!E198+(0.02+2*0.09)*'P6(R)'!E198)*COS($C$2/2)</f>
        <v>0</v>
      </c>
      <c r="P200">
        <f>(0*'P1(L)'!F198+0.02*'P2(R)'!F198+0.09*'P3(L)'!F198+(0.02+0.09)*'P4(R)'!F198+2*0.09*'P5(L)'!F198+(0.02+2*0.09)*'P6(R)'!F198)*COS($C$2/2)</f>
        <v>-0.30418863930431295</v>
      </c>
      <c r="Q200">
        <f>(0*'P1(L)'!G198+0.02*'P2(R)'!G198+0.09*'P3(L)'!G198+(0.02+0.09)*'P4(R)'!G198+2*0.09*'P5(L)'!G198+(0.02+2*0.09)*'P6(R)'!G198)*COS($C$2/2)</f>
        <v>6.62227803846267</v>
      </c>
      <c r="R200" s="17">
        <f>(0*'P1(L)'!D198-0.02*'P2(R)'!D198+0.09*'P3(L)'!D198-(0.02+0.09)*'P4(R)'!D198+2*0.09*'P5(L)'!D198-(0.02+2*0.09)*'P6(R)'!D198)*SIN($C$2/2)</f>
        <v>-13.759296716486633</v>
      </c>
      <c r="S200" s="17">
        <f>(0*'P1(L)'!E198-0.02*'P2(R)'!E198+0.09*'P3(L)'!E198-(0.02+0.09)*'P4(R)'!E198+2*0.09*'P5(L)'!E198-(0.02+2*0.09)*'P6(R)'!E198)*SIN($C$2/2)</f>
        <v>-14.328457685191111</v>
      </c>
      <c r="T200" s="17">
        <f>(0*'P1(L)'!F198-0.02*'P2(R)'!F198+0.09*'P3(L)'!F198-(0.02+0.09)*'P4(R)'!F198+2*0.09*'P5(L)'!F198-(0.02+2*0.09)*'P6(R)'!F198)*SIN($C$2/2)</f>
        <v>-1.9626155733547187E-16</v>
      </c>
      <c r="U200" s="17">
        <f>(0*'P1(L)'!G198-0.02*'P2(R)'!G198+0.09*'P3(L)'!G198-(0.02+0.09)*'P4(R)'!G198+2*0.09*'P5(L)'!G198-(0.02+2*0.09)*'P6(R)'!G198)*SIN($C$2/2)</f>
        <v>31.155368653089546</v>
      </c>
      <c r="V200">
        <f>-('P1(L)'!R198+'P2(R)'!R198+'P3(L)'!R198+'P4(R)'!R198+'P5(L)'!R198+'P6(R)'!R198)</f>
        <v>368.86685855462179</v>
      </c>
      <c r="W200">
        <f t="shared" si="6"/>
        <v>368.86706437070438</v>
      </c>
      <c r="X200">
        <f t="shared" si="7"/>
        <v>71.050491016789508</v>
      </c>
      <c r="Y200">
        <f t="shared" si="8"/>
        <v>3.0676142514118041</v>
      </c>
    </row>
    <row r="201" spans="2:25">
      <c r="B201" s="17">
        <f xml:space="preserve"> -('P1(L)'!D199*SIN(Resultados!$C$2/2)+'P3(L)'!D199*SIN(Resultados!$C$2/2)+'P5(L)'!D199*SIN(Resultados!$C$2/2))+('P2(R)'!D199*SIN(Resultados!$C$2/2)+'P4(R)'!D199*SIN(Resultados!$C$2/2)+'P6(R)'!D199*SIN(Resultados!$C$2/2))-('P1(L)'!G199*COS(Resultados!$C$2/2)+'P3(L)'!G199*COS(Resultados!$C$2/2)+'P5(L)'!G199*COS(Resultados!$C$2/2))-('P2(R)'!G199*COS(Resultados!$C$2/2)+'P4(R)'!G199*COS(Resultados!$C$2/2)+'P6(R)'!G199*COS(Resultados!$C$2/2))</f>
        <v>-4.1781367954772351E-15</v>
      </c>
      <c r="C201" s="17">
        <f>-('P1(L)'!E199*SIN(Resultados!$C$2/2)+'P3(L)'!E199*SIN(Resultados!$C$2/2)+'P5(L)'!E199*SIN(Resultados!$C$2/2))+('P2(R)'!E199*SIN(Resultados!$C$2/2)+'P4(R)'!E199*SIN(Resultados!$C$2/2)+'P6(R)'!E199*SIN(Resultados!$C$2/2))</f>
        <v>9.2370555648813024E-14</v>
      </c>
      <c r="D201" s="17">
        <f>-('P1(L)'!F199*SIN(Resultados!$C$2/2)+'P3(L)'!F199*SIN(Resultados!$C$2/2)+'P5(L)'!F199*SIN(Resultados!$C$2/2))+('P2(R)'!F199*SIN(Resultados!$C$2/2)+'P4(R)'!F199*SIN(Resultados!$C$2/2)+'P6(R)'!F199*SIN(Resultados!$C$2/2))</f>
        <v>-8.2156503822261584E-15</v>
      </c>
      <c r="E201" s="17">
        <f>'P1(L)'!D199*COS(Resultados!$C$2/2)+'P3(L)'!D199*COS(Resultados!$C$2/2)+'P5(L)'!D199*COS(Resultados!$C$2/2)+'P2(R)'!D199*COS(Resultados!$C$2/2)+'P4(R)'!D199*COS(Resultados!$C$2/2)+'P6(R)'!D199*COS(Resultados!$C$2/2)-'P1(L)'!G199*SIN(Resultados!$C$2/2)-'P3(L)'!G199*SIN(Resultados!$C$2/2)-'P5(L)'!G199*SIN(Resultados!$C$2/2)+'P2(R)'!G199*SIN(Resultados!$C$2/2)+'P4(R)'!G199*SIN(Resultados!$C$2/2)+'P6(R)'!G199*SIN(Resultados!$C$2/2)</f>
        <v>4.5474735088646412E-13</v>
      </c>
      <c r="F201" s="16">
        <f>'P1(L)'!J199+'P2(R)'!J199+'P3(L)'!J199+'P4(R)'!J199+'P5(L)'!J199+'P6(R)'!J199</f>
        <v>365.59995999999995</v>
      </c>
      <c r="G201" s="16">
        <f>'P1(L)'!K199+'P2(R)'!K199+'P3(L)'!K199+'P4(R)'!K199+'P5(L)'!K199+'P6(R)'!K199</f>
        <v>7.2357150675708394E-15</v>
      </c>
      <c r="H201" s="16">
        <f>'P1(L)'!L199+'P2(R)'!L199+'P3(L)'!L199+'P4(R)'!L199+'P5(L)'!L199+'P6(R)'!L199</f>
        <v>1.8883333759184226E-16</v>
      </c>
      <c r="I201" s="17">
        <f>'P1(L)'!M199+'P2(R)'!M199+'P3(L)'!M199+'P4(R)'!M199+'P5(L)'!M199+'P6(R)'!M199</f>
        <v>2.2204460492503131E-16</v>
      </c>
      <c r="J201" s="17">
        <f>'P1(L)'!N199+'P2(R)'!N199+'P3(L)'!N199+'P4(R)'!N199+'P5(L)'!N199+'P6(R)'!N199</f>
        <v>7.604876207573847E-15</v>
      </c>
      <c r="K201" s="17">
        <f>'P1(L)'!O199+'P2(R)'!O199+'P3(L)'!O199+'P4(R)'!O199+'P5(L)'!O199+'P6(R)'!O199</f>
        <v>-6.000201591560125</v>
      </c>
      <c r="L201" s="17">
        <f>'P1(L)'!P199+'P2(R)'!P199+'P3(L)'!P199+'P4(R)'!P199+'P5(L)'!P199+'P6(R)'!P199</f>
        <v>4.1977260253600972E-16</v>
      </c>
      <c r="M201" s="17">
        <f>'P1(L)'!Q199+'P2(R)'!Q199+'P3(L)'!Q199+'P4(R)'!Q199+'P5(L)'!Q199+'P6(R)'!Q199</f>
        <v>-3.5388358909926865E-16</v>
      </c>
      <c r="N201">
        <f>(0*'P1(L)'!D199+0.02*'P2(R)'!D199+0.09*'P3(L)'!D199+(0.02+0.09)*'P4(R)'!D199+2*0.09*'P5(L)'!D199+(0.02+2*0.09)*'P6(R)'!D199)*COS($C$2/2)</f>
        <v>63.923582160073465</v>
      </c>
      <c r="O201">
        <f>(0*'P1(L)'!E199+0.02*'P2(R)'!E199+0.09*'P3(L)'!E199+(0.02+0.09)*'P4(R)'!E199+2*0.09*'P5(L)'!E199+(0.02+2*0.09)*'P6(R)'!E199)*COS($C$2/2)</f>
        <v>-1.2560739669470201E-15</v>
      </c>
      <c r="P201">
        <f>(0*'P1(L)'!F199+0.02*'P2(R)'!F199+0.09*'P3(L)'!F199+(0.02+0.09)*'P4(R)'!F199+2*0.09*'P5(L)'!F199+(0.02+2*0.09)*'P6(R)'!F199)*COS($C$2/2)</f>
        <v>-0.35448687812759305</v>
      </c>
      <c r="Q201">
        <f>(0*'P1(L)'!G199+0.02*'P2(R)'!G199+0.09*'P3(L)'!G199+(0.02+0.09)*'P4(R)'!G199+2*0.09*'P5(L)'!G199+(0.02+2*0.09)*'P6(R)'!G199)*COS($C$2/2)</f>
        <v>8.2437484471263129</v>
      </c>
      <c r="R201" s="17">
        <f>(0*'P1(L)'!D199-0.02*'P2(R)'!D199+0.09*'P3(L)'!D199-(0.02+0.09)*'P4(R)'!D199+2*0.09*'P5(L)'!D199-(0.02+2*0.09)*'P6(R)'!D199)*SIN($C$2/2)</f>
        <v>-17.128272217096193</v>
      </c>
      <c r="S201" s="17">
        <f>(0*'P1(L)'!E199-0.02*'P2(R)'!E199+0.09*'P3(L)'!E199-(0.02+0.09)*'P4(R)'!E199+2*0.09*'P5(L)'!E199-(0.02+2*0.09)*'P6(R)'!E199)*SIN($C$2/2)</f>
        <v>-13.583131795594218</v>
      </c>
      <c r="T201" s="17">
        <f>(0*'P1(L)'!F199-0.02*'P2(R)'!F199+0.09*'P3(L)'!F199-(0.02+0.09)*'P4(R)'!F199+2*0.09*'P5(L)'!F199-(0.02+2*0.09)*'P6(R)'!F199)*SIN($C$2/2)</f>
        <v>7.8504622934188746E-17</v>
      </c>
      <c r="U201" s="17">
        <f>(0*'P1(L)'!G199-0.02*'P2(R)'!G199+0.09*'P3(L)'!G199-(0.02+0.09)*'P4(R)'!G199+2*0.09*'P5(L)'!G199-(0.02+2*0.09)*'P6(R)'!G199)*SIN($C$2/2)</f>
        <v>30.766088049492421</v>
      </c>
      <c r="V201">
        <f>-('P1(L)'!R199+'P2(R)'!R199+'P3(L)'!R199+'P4(R)'!R199+'P5(L)'!R199+'P6(R)'!R199)</f>
        <v>365.59995999999995</v>
      </c>
      <c r="W201">
        <f t="shared" si="6"/>
        <v>365.59995999999995</v>
      </c>
      <c r="X201">
        <f t="shared" si="7"/>
        <v>71.812843729072185</v>
      </c>
      <c r="Y201">
        <f t="shared" si="8"/>
        <v>5.4684036802012059E-2</v>
      </c>
    </row>
    <row r="202" spans="2:25">
      <c r="B202" s="17">
        <f xml:space="preserve"> -('P1(L)'!D200*SIN(Resultados!$C$2/2)+'P3(L)'!D200*SIN(Resultados!$C$2/2)+'P5(L)'!D200*SIN(Resultados!$C$2/2))+('P2(R)'!D200*SIN(Resultados!$C$2/2)+'P4(R)'!D200*SIN(Resultados!$C$2/2)+'P6(R)'!D200*SIN(Resultados!$C$2/2))-('P1(L)'!G200*COS(Resultados!$C$2/2)+'P3(L)'!G200*COS(Resultados!$C$2/2)+'P5(L)'!G200*COS(Resultados!$C$2/2))-('P2(R)'!G200*COS(Resultados!$C$2/2)+'P4(R)'!G200*COS(Resultados!$C$2/2)+'P6(R)'!G200*COS(Resultados!$C$2/2))</f>
        <v>1.3322676295501878E-13</v>
      </c>
      <c r="C202" s="17">
        <f>-('P1(L)'!E200*SIN(Resultados!$C$2/2)+'P3(L)'!E200*SIN(Resultados!$C$2/2)+'P5(L)'!E200*SIN(Resultados!$C$2/2))+('P2(R)'!E200*SIN(Resultados!$C$2/2)+'P4(R)'!E200*SIN(Resultados!$C$2/2)+'P6(R)'!E200*SIN(Resultados!$C$2/2))</f>
        <v>-9.2370555648813024E-14</v>
      </c>
      <c r="D202" s="17">
        <f>-('P1(L)'!F200*SIN(Resultados!$C$2/2)+'P3(L)'!F200*SIN(Resultados!$C$2/2)+'P5(L)'!F200*SIN(Resultados!$C$2/2))+('P2(R)'!F200*SIN(Resultados!$C$2/2)+'P4(R)'!F200*SIN(Resultados!$C$2/2)+'P6(R)'!F200*SIN(Resultados!$C$2/2))</f>
        <v>0</v>
      </c>
      <c r="E202" s="17">
        <f>'P1(L)'!D200*COS(Resultados!$C$2/2)+'P3(L)'!D200*COS(Resultados!$C$2/2)+'P5(L)'!D200*COS(Resultados!$C$2/2)+'P2(R)'!D200*COS(Resultados!$C$2/2)+'P4(R)'!D200*COS(Resultados!$C$2/2)+'P6(R)'!D200*COS(Resultados!$C$2/2)-'P1(L)'!G200*SIN(Resultados!$C$2/2)-'P3(L)'!G200*SIN(Resultados!$C$2/2)-'P5(L)'!G200*SIN(Resultados!$C$2/2)+'P2(R)'!G200*SIN(Resultados!$C$2/2)+'P4(R)'!G200*SIN(Resultados!$C$2/2)+'P6(R)'!G200*SIN(Resultados!$C$2/2)</f>
        <v>4.1744385725905886E-14</v>
      </c>
      <c r="F202" s="16">
        <f>'P1(L)'!J200+'P2(R)'!J200+'P3(L)'!J200+'P4(R)'!J200+'P5(L)'!J200+'P6(R)'!J200</f>
        <v>369.21910478579042</v>
      </c>
      <c r="G202" s="16">
        <f>'P1(L)'!K200+'P2(R)'!K200+'P3(L)'!K200+'P4(R)'!K200+'P5(L)'!K200+'P6(R)'!K200</f>
        <v>4.0901705383762517</v>
      </c>
      <c r="H202" s="16">
        <f>'P1(L)'!L200+'P2(R)'!L200+'P3(L)'!L200+'P4(R)'!L200+'P5(L)'!L200+'P6(R)'!L200</f>
        <v>-0.40351970691705108</v>
      </c>
      <c r="I202" s="17">
        <f>'P1(L)'!M200+'P2(R)'!M200+'P3(L)'!M200+'P4(R)'!M200+'P5(L)'!M200+'P6(R)'!M200</f>
        <v>-4.4408920985006262E-16</v>
      </c>
      <c r="J202" s="17">
        <f>'P1(L)'!N200+'P2(R)'!N200+'P3(L)'!N200+'P4(R)'!N200+'P5(L)'!N200+'P6(R)'!N200</f>
        <v>7.2164496600635175E-16</v>
      </c>
      <c r="K202" s="17">
        <f>'P1(L)'!O200+'P2(R)'!O200+'P3(L)'!O200+'P4(R)'!O200+'P5(L)'!O200+'P6(R)'!O200</f>
        <v>-4.9876908270950731</v>
      </c>
      <c r="L202" s="17">
        <f>'P1(L)'!P200+'P2(R)'!P200+'P3(L)'!P200+'P4(R)'!P200+'P5(L)'!P200+'P6(R)'!P200</f>
        <v>6.6613381477509392E-16</v>
      </c>
      <c r="M202" s="17">
        <f>'P1(L)'!Q200+'P2(R)'!Q200+'P3(L)'!Q200+'P4(R)'!Q200+'P5(L)'!Q200+'P6(R)'!Q200</f>
        <v>2.7755575615628914E-17</v>
      </c>
      <c r="N202">
        <f>(0*'P1(L)'!D200+0.02*'P2(R)'!D200+0.09*'P3(L)'!D200+(0.02+0.09)*'P4(R)'!D200+2*0.09*'P5(L)'!D200+(0.02+2*0.09)*'P6(R)'!D200)*COS($C$2/2)</f>
        <v>62.939552607088793</v>
      </c>
      <c r="O202">
        <f>(0*'P1(L)'!E200+0.02*'P2(R)'!E200+0.09*'P3(L)'!E200+(0.02+0.09)*'P4(R)'!E200+2*0.09*'P5(L)'!E200+(0.02+2*0.09)*'P6(R)'!E200)*COS($C$2/2)</f>
        <v>-5.0242958677880805E-15</v>
      </c>
      <c r="P202">
        <f>(0*'P1(L)'!F200+0.02*'P2(R)'!F200+0.09*'P3(L)'!F200+(0.02+0.09)*'P4(R)'!F200+2*0.09*'P5(L)'!F200+(0.02+2*0.09)*'P6(R)'!F200)*COS($C$2/2)</f>
        <v>-0.38929233935993168</v>
      </c>
      <c r="Q202">
        <f>(0*'P1(L)'!G200+0.02*'P2(R)'!G200+0.09*'P3(L)'!G200+(0.02+0.09)*'P4(R)'!G200+2*0.09*'P5(L)'!G200+(0.02+2*0.09)*'P6(R)'!G200)*COS($C$2/2)</f>
        <v>9.8426233143122843</v>
      </c>
      <c r="R202" s="17">
        <f>(0*'P1(L)'!D200-0.02*'P2(R)'!D200+0.09*'P3(L)'!D200-(0.02+0.09)*'P4(R)'!D200+2*0.09*'P5(L)'!D200-(0.02+2*0.09)*'P6(R)'!D200)*SIN($C$2/2)</f>
        <v>-20.450300314130303</v>
      </c>
      <c r="S202" s="17">
        <f>(0*'P1(L)'!E200-0.02*'P2(R)'!E200+0.09*'P3(L)'!E200-(0.02+0.09)*'P4(R)'!E200+2*0.09*'P5(L)'!E200-(0.02+2*0.09)*'P6(R)'!E200)*SIN($C$2/2)</f>
        <v>-12.688986271591716</v>
      </c>
      <c r="T202" s="17">
        <f>(0*'P1(L)'!F200-0.02*'P2(R)'!F200+0.09*'P3(L)'!F200-(0.02+0.09)*'P4(R)'!F200+2*0.09*'P5(L)'!F200-(0.02+2*0.09)*'P6(R)'!F200)*SIN($C$2/2)</f>
        <v>7.8504622934188746E-17</v>
      </c>
      <c r="U202" s="17">
        <f>(0*'P1(L)'!G200-0.02*'P2(R)'!G200+0.09*'P3(L)'!G200-(0.02+0.09)*'P4(R)'!G200+2*0.09*'P5(L)'!G200-(0.02+2*0.09)*'P6(R)'!G200)*SIN($C$2/2)</f>
        <v>30.292479737076235</v>
      </c>
      <c r="V202">
        <f>-('P1(L)'!R200+'P2(R)'!R200+'P3(L)'!R200+'P4(R)'!R200+'P5(L)'!R200+'P6(R)'!R200)</f>
        <v>372.90849920790316</v>
      </c>
      <c r="W202">
        <f t="shared" si="6"/>
        <v>372.90575561724961</v>
      </c>
      <c r="X202">
        <f t="shared" si="7"/>
        <v>72.392883582041136</v>
      </c>
      <c r="Y202">
        <f t="shared" si="8"/>
        <v>-2.8468068486457838</v>
      </c>
    </row>
    <row r="203" spans="2:25">
      <c r="B203" s="17">
        <f xml:space="preserve"> -('P1(L)'!D201*SIN(Resultados!$C$2/2)+'P3(L)'!D201*SIN(Resultados!$C$2/2)+'P5(L)'!D201*SIN(Resultados!$C$2/2))+('P2(R)'!D201*SIN(Resultados!$C$2/2)+'P4(R)'!D201*SIN(Resultados!$C$2/2)+'P6(R)'!D201*SIN(Resultados!$C$2/2))-('P1(L)'!G201*COS(Resultados!$C$2/2)+'P3(L)'!G201*COS(Resultados!$C$2/2)+'P5(L)'!G201*COS(Resultados!$C$2/2))-('P2(R)'!G201*COS(Resultados!$C$2/2)+'P4(R)'!G201*COS(Resultados!$C$2/2)+'P6(R)'!G201*COS(Resultados!$C$2/2))</f>
        <v>-3.730349362740526E-14</v>
      </c>
      <c r="C203" s="17">
        <f>-('P1(L)'!E201*SIN(Resultados!$C$2/2)+'P3(L)'!E201*SIN(Resultados!$C$2/2)+'P5(L)'!E201*SIN(Resultados!$C$2/2))+('P2(R)'!E201*SIN(Resultados!$C$2/2)+'P4(R)'!E201*SIN(Resultados!$C$2/2)+'P6(R)'!E201*SIN(Resultados!$C$2/2))</f>
        <v>-4.9737991503207013E-14</v>
      </c>
      <c r="D203" s="17">
        <f>-('P1(L)'!F201*SIN(Resultados!$C$2/2)+'P3(L)'!F201*SIN(Resultados!$C$2/2)+'P5(L)'!F201*SIN(Resultados!$C$2/2))+('P2(R)'!F201*SIN(Resultados!$C$2/2)+'P4(R)'!F201*SIN(Resultados!$C$2/2)+'P6(R)'!F201*SIN(Resultados!$C$2/2))</f>
        <v>2.2204460492503131E-16</v>
      </c>
      <c r="E203" s="17">
        <f>'P1(L)'!D201*COS(Resultados!$C$2/2)+'P3(L)'!D201*COS(Resultados!$C$2/2)+'P5(L)'!D201*COS(Resultados!$C$2/2)+'P2(R)'!D201*COS(Resultados!$C$2/2)+'P4(R)'!D201*COS(Resultados!$C$2/2)+'P6(R)'!D201*COS(Resultados!$C$2/2)-'P1(L)'!G201*SIN(Resultados!$C$2/2)-'P3(L)'!G201*SIN(Resultados!$C$2/2)-'P5(L)'!G201*SIN(Resultados!$C$2/2)+'P2(R)'!G201*SIN(Resultados!$C$2/2)+'P4(R)'!G201*SIN(Resultados!$C$2/2)+'P6(R)'!G201*SIN(Resultados!$C$2/2)</f>
        <v>2.6645352591003757E-14</v>
      </c>
      <c r="F203" s="16">
        <f>'P1(L)'!J201+'P2(R)'!J201+'P3(L)'!J201+'P4(R)'!J201+'P5(L)'!J201+'P6(R)'!J201</f>
        <v>377.01685226198128</v>
      </c>
      <c r="G203" s="16">
        <f>'P1(L)'!K201+'P2(R)'!K201+'P3(L)'!K201+'P4(R)'!K201+'P5(L)'!K201+'P6(R)'!K201</f>
        <v>10.445513761168685</v>
      </c>
      <c r="H203" s="16">
        <f>'P1(L)'!L201+'P2(R)'!L201+'P3(L)'!L201+'P4(R)'!L201+'P5(L)'!L201+'P6(R)'!L201</f>
        <v>-0.80414452635860023</v>
      </c>
      <c r="I203" s="17">
        <f>'P1(L)'!M201+'P2(R)'!M201+'P3(L)'!M201+'P4(R)'!M201+'P5(L)'!M201+'P6(R)'!M201</f>
        <v>-1.9428902930940239E-16</v>
      </c>
      <c r="J203" s="17">
        <f>'P1(L)'!N201+'P2(R)'!N201+'P3(L)'!N201+'P4(R)'!N201+'P5(L)'!N201+'P6(R)'!N201</f>
        <v>0</v>
      </c>
      <c r="K203" s="17">
        <f>'P1(L)'!O201+'P2(R)'!O201+'P3(L)'!O201+'P4(R)'!O201+'P5(L)'!O201+'P6(R)'!O201</f>
        <v>-3.8523665612701183</v>
      </c>
      <c r="L203" s="17">
        <f>'P1(L)'!P201+'P2(R)'!P201+'P3(L)'!P201+'P4(R)'!P201+'P5(L)'!P201+'P6(R)'!P201</f>
        <v>3.3306690738754696E-16</v>
      </c>
      <c r="M203" s="17">
        <f>'P1(L)'!Q201+'P2(R)'!Q201+'P3(L)'!Q201+'P4(R)'!Q201+'P5(L)'!Q201+'P6(R)'!Q201</f>
        <v>7.9797279894933126E-17</v>
      </c>
      <c r="N203">
        <f>(0*'P1(L)'!D201+0.02*'P2(R)'!D201+0.09*'P3(L)'!D201+(0.02+0.09)*'P4(R)'!D201+2*0.09*'P5(L)'!D201+(0.02+2*0.09)*'P6(R)'!D201)*COS($C$2/2)</f>
        <v>61.783010115282728</v>
      </c>
      <c r="O203">
        <f>(0*'P1(L)'!E201+0.02*'P2(R)'!E201+0.09*'P3(L)'!E201+(0.02+0.09)*'P4(R)'!E201+2*0.09*'P5(L)'!E201+(0.02+2*0.09)*'P6(R)'!E201)*COS($C$2/2)</f>
        <v>-1.2560739669470201E-15</v>
      </c>
      <c r="P203">
        <f>(0*'P1(L)'!F201+0.02*'P2(R)'!F201+0.09*'P3(L)'!F201+(0.02+0.09)*'P4(R)'!F201+2*0.09*'P5(L)'!F201+(0.02+2*0.09)*'P6(R)'!F201)*COS($C$2/2)</f>
        <v>-0.40708385733034225</v>
      </c>
      <c r="Q203">
        <f>(0*'P1(L)'!G201+0.02*'P2(R)'!G201+0.09*'P3(L)'!G201+(0.02+0.09)*'P4(R)'!G201+2*0.09*'P5(L)'!G201+(0.02+2*0.09)*'P6(R)'!G201)*COS($C$2/2)</f>
        <v>11.414520235146085</v>
      </c>
      <c r="R203" s="17">
        <f>(0*'P1(L)'!D201-0.02*'P2(R)'!D201+0.09*'P3(L)'!D201-(0.02+0.09)*'P4(R)'!D201+2*0.09*'P5(L)'!D201-(0.02+2*0.09)*'P6(R)'!D201)*SIN($C$2/2)</f>
        <v>-23.716275559486323</v>
      </c>
      <c r="S203" s="17">
        <f>(0*'P1(L)'!E201-0.02*'P2(R)'!E201+0.09*'P3(L)'!E201-(0.02+0.09)*'P4(R)'!E201+2*0.09*'P5(L)'!E201-(0.02+2*0.09)*'P6(R)'!E201)*SIN($C$2/2)</f>
        <v>-11.655817558656572</v>
      </c>
      <c r="T203" s="17">
        <f>(0*'P1(L)'!F201-0.02*'P2(R)'!F201+0.09*'P3(L)'!F201-(0.02+0.09)*'P4(R)'!F201+2*0.09*'P5(L)'!F201-(0.02+2*0.09)*'P6(R)'!F201)*SIN($C$2/2)</f>
        <v>0</v>
      </c>
      <c r="U203" s="17">
        <f>(0*'P1(L)'!G201-0.02*'P2(R)'!G201+0.09*'P3(L)'!G201-(0.02+0.09)*'P4(R)'!G201+2*0.09*'P5(L)'!G201-(0.02+2*0.09)*'P6(R)'!G201)*SIN($C$2/2)</f>
        <v>29.735841843305181</v>
      </c>
      <c r="V203">
        <f>-('P1(L)'!R201+'P2(R)'!R201+'P3(L)'!R201+'P4(R)'!R201+'P5(L)'!R201+'P6(R)'!R201)</f>
        <v>386.66512254503613</v>
      </c>
      <c r="W203">
        <f t="shared" si="6"/>
        <v>386.65822149679138</v>
      </c>
      <c r="X203">
        <f t="shared" si="7"/>
        <v>72.790446493098472</v>
      </c>
      <c r="Y203">
        <f t="shared" si="8"/>
        <v>-5.6362512748377185</v>
      </c>
    </row>
    <row r="204" spans="2:25">
      <c r="B204" s="17">
        <f xml:space="preserve"> -('P1(L)'!D202*SIN(Resultados!$C$2/2)+'P3(L)'!D202*SIN(Resultados!$C$2/2)+'P5(L)'!D202*SIN(Resultados!$C$2/2))+('P2(R)'!D202*SIN(Resultados!$C$2/2)+'P4(R)'!D202*SIN(Resultados!$C$2/2)+'P6(R)'!D202*SIN(Resultados!$C$2/2))-('P1(L)'!G202*COS(Resultados!$C$2/2)+'P3(L)'!G202*COS(Resultados!$C$2/2)+'P5(L)'!G202*COS(Resultados!$C$2/2))-('P2(R)'!G202*COS(Resultados!$C$2/2)+'P4(R)'!G202*COS(Resultados!$C$2/2)+'P6(R)'!G202*COS(Resultados!$C$2/2))</f>
        <v>9.2370555648813024E-14</v>
      </c>
      <c r="C204" s="17">
        <f>-('P1(L)'!E202*SIN(Resultados!$C$2/2)+'P3(L)'!E202*SIN(Resultados!$C$2/2)+'P5(L)'!E202*SIN(Resultados!$C$2/2))+('P2(R)'!E202*SIN(Resultados!$C$2/2)+'P4(R)'!E202*SIN(Resultados!$C$2/2)+'P6(R)'!E202*SIN(Resultados!$C$2/2))</f>
        <v>7.1054273576010019E-14</v>
      </c>
      <c r="D204" s="17">
        <f>-('P1(L)'!F202*SIN(Resultados!$C$2/2)+'P3(L)'!F202*SIN(Resultados!$C$2/2)+'P5(L)'!F202*SIN(Resultados!$C$2/2))+('P2(R)'!F202*SIN(Resultados!$C$2/2)+'P4(R)'!F202*SIN(Resultados!$C$2/2)+'P6(R)'!F202*SIN(Resultados!$C$2/2))</f>
        <v>-8.8817841970012523E-16</v>
      </c>
      <c r="E204" s="17">
        <f>'P1(L)'!D202*COS(Resultados!$C$2/2)+'P3(L)'!D202*COS(Resultados!$C$2/2)+'P5(L)'!D202*COS(Resultados!$C$2/2)+'P2(R)'!D202*COS(Resultados!$C$2/2)+'P4(R)'!D202*COS(Resultados!$C$2/2)+'P6(R)'!D202*COS(Resultados!$C$2/2)-'P1(L)'!G202*SIN(Resultados!$C$2/2)-'P3(L)'!G202*SIN(Resultados!$C$2/2)-'P5(L)'!G202*SIN(Resultados!$C$2/2)+'P2(R)'!G202*SIN(Resultados!$C$2/2)+'P4(R)'!G202*SIN(Resultados!$C$2/2)+'P6(R)'!G202*SIN(Resultados!$C$2/2)</f>
        <v>-1.0302869668521453E-13</v>
      </c>
      <c r="F204" s="16">
        <f>'P1(L)'!J202+'P2(R)'!J202+'P3(L)'!J202+'P4(R)'!J202+'P5(L)'!J202+'P6(R)'!J202</f>
        <v>388.19897454504536</v>
      </c>
      <c r="G204" s="16">
        <f>'P1(L)'!K202+'P2(R)'!K202+'P3(L)'!K202+'P4(R)'!K202+'P5(L)'!K202+'P6(R)'!K202</f>
        <v>18.608829747638602</v>
      </c>
      <c r="H204" s="16">
        <f>'P1(L)'!L202+'P2(R)'!L202+'P3(L)'!L202+'P4(R)'!L202+'P5(L)'!L202+'P6(R)'!L202</f>
        <v>-1.1763540120306373</v>
      </c>
      <c r="I204" s="17">
        <f>'P1(L)'!M202+'P2(R)'!M202+'P3(L)'!M202+'P4(R)'!M202+'P5(L)'!M202+'P6(R)'!M202</f>
        <v>2.3592239273284576E-16</v>
      </c>
      <c r="J204" s="17">
        <f>'P1(L)'!N202+'P2(R)'!N202+'P3(L)'!N202+'P4(R)'!N202+'P5(L)'!N202+'P6(R)'!N202</f>
        <v>-1.7763568394002505E-15</v>
      </c>
      <c r="K204" s="17">
        <f>'P1(L)'!O202+'P2(R)'!O202+'P3(L)'!O202+'P4(R)'!O202+'P5(L)'!O202+'P6(R)'!O202</f>
        <v>-2.6221842454350934</v>
      </c>
      <c r="L204" s="17">
        <f>'P1(L)'!P202+'P2(R)'!P202+'P3(L)'!P202+'P4(R)'!P202+'P5(L)'!P202+'P6(R)'!P202</f>
        <v>1.2490009027033011E-16</v>
      </c>
      <c r="M204" s="17">
        <f>'P1(L)'!Q202+'P2(R)'!Q202+'P3(L)'!Q202+'P4(R)'!Q202+'P5(L)'!Q202+'P6(R)'!Q202</f>
        <v>-1.0061396160665481E-16</v>
      </c>
      <c r="N204">
        <f>(0*'P1(L)'!D202+0.02*'P2(R)'!D202+0.09*'P3(L)'!D202+(0.02+0.09)*'P4(R)'!D202+2*0.09*'P5(L)'!D202+(0.02+2*0.09)*'P6(R)'!D202)*COS($C$2/2)</f>
        <v>60.457124687235016</v>
      </c>
      <c r="O204">
        <f>(0*'P1(L)'!E202+0.02*'P2(R)'!E202+0.09*'P3(L)'!E202+(0.02+0.09)*'P4(R)'!E202+2*0.09*'P5(L)'!E202+(0.02+2*0.09)*'P6(R)'!E202)*COS($C$2/2)</f>
        <v>0</v>
      </c>
      <c r="P204">
        <f>(0*'P1(L)'!F202+0.02*'P2(R)'!F202+0.09*'P3(L)'!F202+(0.02+0.09)*'P4(R)'!F202+2*0.09*'P5(L)'!F202+(0.02+2*0.09)*'P6(R)'!F202)*COS($C$2/2)</f>
        <v>-0.40708385733034147</v>
      </c>
      <c r="Q204">
        <f>(0*'P1(L)'!G202+0.02*'P2(R)'!G202+0.09*'P3(L)'!G202+(0.02+0.09)*'P4(R)'!G202+2*0.09*'P5(L)'!G202+(0.02+2*0.09)*'P6(R)'!G202)*COS($C$2/2)</f>
        <v>12.955130749428914</v>
      </c>
      <c r="R204" s="17">
        <f>(0*'P1(L)'!D202-0.02*'P2(R)'!D202+0.09*'P3(L)'!D202-(0.02+0.09)*'P4(R)'!D202+2*0.09*'P5(L)'!D202-(0.02+2*0.09)*'P6(R)'!D202)*SIN($C$2/2)</f>
        <v>-26.917246142031907</v>
      </c>
      <c r="S204" s="17">
        <f>(0*'P1(L)'!E202-0.02*'P2(R)'!E202+0.09*'P3(L)'!E202-(0.02+0.09)*'P4(R)'!E202+2*0.09*'P5(L)'!E202-(0.02+2*0.09)*'P6(R)'!E202)*SIN($C$2/2)</f>
        <v>-10.49494526941216</v>
      </c>
      <c r="T204" s="17">
        <f>(0*'P1(L)'!F202-0.02*'P2(R)'!F202+0.09*'P3(L)'!F202-(0.02+0.09)*'P4(R)'!F202+2*0.09*'P5(L)'!F202-(0.02+2*0.09)*'P6(R)'!F202)*SIN($C$2/2)</f>
        <v>1.1775693440128312E-16</v>
      </c>
      <c r="U204" s="17">
        <f>(0*'P1(L)'!G202-0.02*'P2(R)'!G202+0.09*'P3(L)'!G202-(0.02+0.09)*'P4(R)'!G202+2*0.09*'P5(L)'!G202-(0.02+2*0.09)*'P6(R)'!G202)*SIN($C$2/2)</f>
        <v>29.097700073954634</v>
      </c>
      <c r="V204">
        <f>-('P1(L)'!R202+'P2(R)'!R202+'P3(L)'!R202+'P4(R)'!R202+'P5(L)'!R202+'P6(R)'!R202)</f>
        <v>405.64306096061313</v>
      </c>
      <c r="W204">
        <f t="shared" ref="W204:W251" si="9">F204+G204+H204</f>
        <v>405.63145028065333</v>
      </c>
      <c r="X204">
        <f t="shared" ref="X204:X251" si="10">N204+O204+P204+Q204</f>
        <v>73.005171579333592</v>
      </c>
      <c r="Y204">
        <f t="shared" ref="Y204:Y251" si="11">R204+S204+T204+U204</f>
        <v>-8.3144913374894358</v>
      </c>
    </row>
    <row r="205" spans="2:25">
      <c r="B205" s="17">
        <f xml:space="preserve"> -('P1(L)'!D203*SIN(Resultados!$C$2/2)+'P3(L)'!D203*SIN(Resultados!$C$2/2)+'P5(L)'!D203*SIN(Resultados!$C$2/2))+('P2(R)'!D203*SIN(Resultados!$C$2/2)+'P4(R)'!D203*SIN(Resultados!$C$2/2)+'P6(R)'!D203*SIN(Resultados!$C$2/2))-('P1(L)'!G203*COS(Resultados!$C$2/2)+'P3(L)'!G203*COS(Resultados!$C$2/2)+'P5(L)'!G203*COS(Resultados!$C$2/2))-('P2(R)'!G203*COS(Resultados!$C$2/2)+'P4(R)'!G203*COS(Resultados!$C$2/2)+'P6(R)'!G203*COS(Resultados!$C$2/2))</f>
        <v>0</v>
      </c>
      <c r="C205" s="17">
        <f>-('P1(L)'!E203*SIN(Resultados!$C$2/2)+'P3(L)'!E203*SIN(Resultados!$C$2/2)+'P5(L)'!E203*SIN(Resultados!$C$2/2))+('P2(R)'!E203*SIN(Resultados!$C$2/2)+'P4(R)'!E203*SIN(Resultados!$C$2/2)+'P6(R)'!E203*SIN(Resultados!$C$2/2))</f>
        <v>-7.815970093361102E-14</v>
      </c>
      <c r="D205" s="17">
        <f>-('P1(L)'!F203*SIN(Resultados!$C$2/2)+'P3(L)'!F203*SIN(Resultados!$C$2/2)+'P5(L)'!F203*SIN(Resultados!$C$2/2))+('P2(R)'!F203*SIN(Resultados!$C$2/2)+'P4(R)'!F203*SIN(Resultados!$C$2/2)+'P6(R)'!F203*SIN(Resultados!$C$2/2))</f>
        <v>2.3314683517128287E-15</v>
      </c>
      <c r="E205" s="17">
        <f>'P1(L)'!D203*COS(Resultados!$C$2/2)+'P3(L)'!D203*COS(Resultados!$C$2/2)+'P5(L)'!D203*COS(Resultados!$C$2/2)+'P2(R)'!D203*COS(Resultados!$C$2/2)+'P4(R)'!D203*COS(Resultados!$C$2/2)+'P6(R)'!D203*COS(Resultados!$C$2/2)-'P1(L)'!G203*SIN(Resultados!$C$2/2)-'P3(L)'!G203*SIN(Resultados!$C$2/2)-'P5(L)'!G203*SIN(Resultados!$C$2/2)+'P2(R)'!G203*SIN(Resultados!$C$2/2)+'P4(R)'!G203*SIN(Resultados!$C$2/2)+'P6(R)'!G203*SIN(Resultados!$C$2/2)</f>
        <v>-5.6488147492927965E-13</v>
      </c>
      <c r="F205" s="16">
        <f>'P1(L)'!J203+'P2(R)'!J203+'P3(L)'!J203+'P4(R)'!J203+'P5(L)'!J203+'P6(R)'!J203</f>
        <v>402.01451183560931</v>
      </c>
      <c r="G205" s="16">
        <f>'P1(L)'!K203+'P2(R)'!K203+'P3(L)'!K203+'P4(R)'!K203+'P5(L)'!K203+'P6(R)'!K203</f>
        <v>28.109834624423709</v>
      </c>
      <c r="H205" s="16">
        <f>'P1(L)'!L203+'P2(R)'!L203+'P3(L)'!L203+'P4(R)'!L203+'P5(L)'!L203+'P6(R)'!L203</f>
        <v>-1.4971361302845936</v>
      </c>
      <c r="I205" s="17">
        <f>'P1(L)'!M203+'P2(R)'!M203+'P3(L)'!M203+'P4(R)'!M203+'P5(L)'!M203+'P6(R)'!M203</f>
        <v>-6.3837823915946501E-16</v>
      </c>
      <c r="J205" s="17">
        <f>'P1(L)'!N203+'P2(R)'!N203+'P3(L)'!N203+'P4(R)'!N203+'P5(L)'!N203+'P6(R)'!N203</f>
        <v>-1.7763568394002505E-15</v>
      </c>
      <c r="K205" s="17">
        <f>'P1(L)'!O203+'P2(R)'!O203+'P3(L)'!O203+'P4(R)'!O203+'P5(L)'!O203+'P6(R)'!O203</f>
        <v>-1.3274350509468835</v>
      </c>
      <c r="L205" s="17">
        <f>'P1(L)'!P203+'P2(R)'!P203+'P3(L)'!P203+'P4(R)'!P203+'P5(L)'!P203+'P6(R)'!P203</f>
        <v>8.6042284408449632E-16</v>
      </c>
      <c r="M205" s="17">
        <f>'P1(L)'!Q203+'P2(R)'!Q203+'P3(L)'!Q203+'P4(R)'!Q203+'P5(L)'!Q203+'P6(R)'!Q203</f>
        <v>1.6653345369377348E-16</v>
      </c>
      <c r="N205">
        <f>(0*'P1(L)'!D203+0.02*'P2(R)'!D203+0.09*'P3(L)'!D203+(0.02+0.09)*'P4(R)'!D203+2*0.09*'P5(L)'!D203+(0.02+2*0.09)*'P6(R)'!D203)*COS($C$2/2)</f>
        <v>58.965530482742849</v>
      </c>
      <c r="O205">
        <f>(0*'P1(L)'!E203+0.02*'P2(R)'!E203+0.09*'P3(L)'!E203+(0.02+0.09)*'P4(R)'!E203+2*0.09*'P5(L)'!E203+(0.02+2*0.09)*'P6(R)'!E203)*COS($C$2/2)</f>
        <v>-2.5121479338940403E-15</v>
      </c>
      <c r="P205">
        <f>(0*'P1(L)'!F203+0.02*'P2(R)'!F203+0.09*'P3(L)'!F203+(0.02+0.09)*'P4(R)'!F203+2*0.09*'P5(L)'!F203+(0.02+2*0.09)*'P6(R)'!F203)*COS($C$2/2)</f>
        <v>-0.38929233935993179</v>
      </c>
      <c r="Q205">
        <f>(0*'P1(L)'!G203+0.02*'P2(R)'!G203+0.09*'P3(L)'!G203+(0.02+0.09)*'P4(R)'!G203+2*0.09*'P5(L)'!G203+(0.02+2*0.09)*'P6(R)'!G203)*COS($C$2/2)</f>
        <v>14.460232150827672</v>
      </c>
      <c r="R205" s="17">
        <f>(0*'P1(L)'!D203-0.02*'P2(R)'!D203+0.09*'P3(L)'!D203-(0.02+0.09)*'P4(R)'!D203+2*0.09*'P5(L)'!D203-(0.02+2*0.09)*'P6(R)'!D203)*SIN($C$2/2)</f>
        <v>-30.044438423896974</v>
      </c>
      <c r="S205" s="17">
        <f>(0*'P1(L)'!E203-0.02*'P2(R)'!E203+0.09*'P3(L)'!E203-(0.02+0.09)*'P4(R)'!E203+2*0.09*'P5(L)'!E203-(0.02+2*0.09)*'P6(R)'!E203)*SIN($C$2/2)</f>
        <v>-9.219088163587573</v>
      </c>
      <c r="T205" s="17">
        <f>(0*'P1(L)'!F203-0.02*'P2(R)'!F203+0.09*'P3(L)'!F203-(0.02+0.09)*'P4(R)'!F203+2*0.09*'P5(L)'!F203-(0.02+2*0.09)*'P6(R)'!F203)*SIN($C$2/2)</f>
        <v>-1.3738309013483029E-16</v>
      </c>
      <c r="U205" s="17">
        <f>(0*'P1(L)'!G203-0.02*'P2(R)'!G203+0.09*'P3(L)'!G203-(0.02+0.09)*'P4(R)'!G203+2*0.09*'P5(L)'!G203-(0.02+2*0.09)*'P6(R)'!G203)*SIN($C$2/2)</f>
        <v>28.379803531257721</v>
      </c>
      <c r="V205">
        <f>-('P1(L)'!R203+'P2(R)'!R203+'P3(L)'!R203+'P4(R)'!R203+'P5(L)'!R203+'P6(R)'!R203)</f>
        <v>428.64311637477289</v>
      </c>
      <c r="W205">
        <f t="shared" si="9"/>
        <v>428.62721032974838</v>
      </c>
      <c r="X205">
        <f t="shared" si="10"/>
        <v>73.036470294210588</v>
      </c>
      <c r="Y205">
        <f t="shared" si="11"/>
        <v>-10.883723056226827</v>
      </c>
    </row>
    <row r="206" spans="2:25">
      <c r="B206" s="17">
        <f xml:space="preserve"> -('P1(L)'!D204*SIN(Resultados!$C$2/2)+'P3(L)'!D204*SIN(Resultados!$C$2/2)+'P5(L)'!D204*SIN(Resultados!$C$2/2))+('P2(R)'!D204*SIN(Resultados!$C$2/2)+'P4(R)'!D204*SIN(Resultados!$C$2/2)+'P6(R)'!D204*SIN(Resultados!$C$2/2))-('P1(L)'!G204*COS(Resultados!$C$2/2)+'P3(L)'!G204*COS(Resultados!$C$2/2)+'P5(L)'!G204*COS(Resultados!$C$2/2))-('P2(R)'!G204*COS(Resultados!$C$2/2)+'P4(R)'!G204*COS(Resultados!$C$2/2)+'P6(R)'!G204*COS(Resultados!$C$2/2))</f>
        <v>-3.5527136788005009E-14</v>
      </c>
      <c r="C206" s="17">
        <f>-('P1(L)'!E204*SIN(Resultados!$C$2/2)+'P3(L)'!E204*SIN(Resultados!$C$2/2)+'P5(L)'!E204*SIN(Resultados!$C$2/2))+('P2(R)'!E204*SIN(Resultados!$C$2/2)+'P4(R)'!E204*SIN(Resultados!$C$2/2)+'P6(R)'!E204*SIN(Resultados!$C$2/2))</f>
        <v>1.0658141036401503E-13</v>
      </c>
      <c r="D206" s="17">
        <f>-('P1(L)'!F204*SIN(Resultados!$C$2/2)+'P3(L)'!F204*SIN(Resultados!$C$2/2)+'P5(L)'!F204*SIN(Resultados!$C$2/2))+('P2(R)'!F204*SIN(Resultados!$C$2/2)+'P4(R)'!F204*SIN(Resultados!$C$2/2)+'P6(R)'!F204*SIN(Resultados!$C$2/2))</f>
        <v>-8.8817841970012523E-16</v>
      </c>
      <c r="E206" s="17">
        <f>'P1(L)'!D204*COS(Resultados!$C$2/2)+'P3(L)'!D204*COS(Resultados!$C$2/2)+'P5(L)'!D204*COS(Resultados!$C$2/2)+'P2(R)'!D204*COS(Resultados!$C$2/2)+'P4(R)'!D204*COS(Resultados!$C$2/2)+'P6(R)'!D204*COS(Resultados!$C$2/2)-'P1(L)'!G204*SIN(Resultados!$C$2/2)-'P3(L)'!G204*SIN(Resultados!$C$2/2)-'P5(L)'!G204*SIN(Resultados!$C$2/2)+'P2(R)'!G204*SIN(Resultados!$C$2/2)+'P4(R)'!G204*SIN(Resultados!$C$2/2)+'P6(R)'!G204*SIN(Resultados!$C$2/2)</f>
        <v>0</v>
      </c>
      <c r="F206" s="16">
        <f>'P1(L)'!J204+'P2(R)'!J204+'P3(L)'!J204+'P4(R)'!J204+'P5(L)'!J204+'P6(R)'!J204</f>
        <v>417.75753114240558</v>
      </c>
      <c r="G206" s="16">
        <f>'P1(L)'!K204+'P2(R)'!K204+'P3(L)'!K204+'P4(R)'!K204+'P5(L)'!K204+'P6(R)'!K204</f>
        <v>38.478310023672556</v>
      </c>
      <c r="H206" s="16">
        <f>'P1(L)'!L204+'P2(R)'!L204+'P3(L)'!L204+'P4(R)'!L204+'P5(L)'!L204+'P6(R)'!L204</f>
        <v>-1.7474467017981348</v>
      </c>
      <c r="I206" s="17">
        <f>'P1(L)'!M204+'P2(R)'!M204+'P3(L)'!M204+'P4(R)'!M204+'P5(L)'!M204+'P6(R)'!M204</f>
        <v>4.163336342344337E-16</v>
      </c>
      <c r="J206" s="17">
        <f>'P1(L)'!N204+'P2(R)'!N204+'P3(L)'!N204+'P4(R)'!N204+'P5(L)'!N204+'P6(R)'!N204</f>
        <v>0</v>
      </c>
      <c r="K206" s="17">
        <f>'P1(L)'!O204+'P2(R)'!O204+'P3(L)'!O204+'P4(R)'!O204+'P5(L)'!O204+'P6(R)'!O204</f>
        <v>1.0880185641326534E-14</v>
      </c>
      <c r="L206" s="17">
        <f>'P1(L)'!P204+'P2(R)'!P204+'P3(L)'!P204+'P4(R)'!P204+'P5(L)'!P204+'P6(R)'!P204</f>
        <v>-8.0491169285323849E-16</v>
      </c>
      <c r="M206" s="17">
        <f>'P1(L)'!Q204+'P2(R)'!Q204+'P3(L)'!Q204+'P4(R)'!Q204+'P5(L)'!Q204+'P6(R)'!Q204</f>
        <v>-6.2450045135165055E-17</v>
      </c>
      <c r="N206">
        <f>(0*'P1(L)'!D204+0.02*'P2(R)'!D204+0.09*'P3(L)'!D204+(0.02+0.09)*'P4(R)'!D204+2*0.09*'P5(L)'!D204+(0.02+2*0.09)*'P6(R)'!D204)*COS($C$2/2)</f>
        <v>57.312315857841227</v>
      </c>
      <c r="O206">
        <f>(0*'P1(L)'!E204+0.02*'P2(R)'!E204+0.09*'P3(L)'!E204+(0.02+0.09)*'P4(R)'!E204+2*0.09*'P5(L)'!E204+(0.02+2*0.09)*'P6(R)'!E204)*COS($C$2/2)</f>
        <v>0</v>
      </c>
      <c r="P206">
        <f>(0*'P1(L)'!F204+0.02*'P2(R)'!F204+0.09*'P3(L)'!F204+(0.02+0.09)*'P4(R)'!F204+2*0.09*'P5(L)'!F204+(0.02+2*0.09)*'P6(R)'!F204)*COS($C$2/2)</f>
        <v>-0.35448687812759344</v>
      </c>
      <c r="Q206">
        <f>(0*'P1(L)'!G204+0.02*'P2(R)'!G204+0.09*'P3(L)'!G204+(0.02+0.09)*'P4(R)'!G204+2*0.09*'P5(L)'!G204+(0.02+2*0.09)*'P6(R)'!G204)*COS($C$2/2)</f>
        <v>15.925699061019415</v>
      </c>
      <c r="R206" s="17">
        <f>(0*'P1(L)'!D204-0.02*'P2(R)'!D204+0.09*'P3(L)'!D204-(0.02+0.09)*'P4(R)'!D204+2*0.09*'P5(L)'!D204-(0.02+2*0.09)*'P6(R)'!D204)*SIN($C$2/2)</f>
        <v>-33.089280988405498</v>
      </c>
      <c r="S206" s="17">
        <f>(0*'P1(L)'!E204-0.02*'P2(R)'!E204+0.09*'P3(L)'!E204-(0.02+0.09)*'P4(R)'!E204+2*0.09*'P5(L)'!E204-(0.02+2*0.09)*'P6(R)'!E204)*SIN($C$2/2)</f>
        <v>-7.8422247986244855</v>
      </c>
      <c r="T206" s="17">
        <f>(0*'P1(L)'!F204-0.02*'P2(R)'!F204+0.09*'P3(L)'!F204-(0.02+0.09)*'P4(R)'!F204+2*0.09*'P5(L)'!F204-(0.02+2*0.09)*'P6(R)'!F204)*SIN($C$2/2)</f>
        <v>9.8130778667735933E-17</v>
      </c>
      <c r="U206" s="17">
        <f>(0*'P1(L)'!G204-0.02*'P2(R)'!G204+0.09*'P3(L)'!G204-(0.02+0.09)*'P4(R)'!G204+2*0.09*'P5(L)'!G204-(0.02+2*0.09)*'P6(R)'!G204)*SIN($C$2/2)</f>
        <v>27.584119919737596</v>
      </c>
      <c r="V206">
        <f>-('P1(L)'!R204+'P2(R)'!R204+'P3(L)'!R204+'P4(R)'!R204+'P5(L)'!R204+'P6(R)'!R204)</f>
        <v>454.50727079292744</v>
      </c>
      <c r="W206">
        <f t="shared" si="9"/>
        <v>454.48839446428002</v>
      </c>
      <c r="X206">
        <f t="shared" si="10"/>
        <v>72.88352804073304</v>
      </c>
      <c r="Y206">
        <f t="shared" si="11"/>
        <v>-13.347385867292388</v>
      </c>
    </row>
    <row r="207" spans="2:25">
      <c r="B207" s="17">
        <f xml:space="preserve"> -('P1(L)'!D205*SIN(Resultados!$C$2/2)+'P3(L)'!D205*SIN(Resultados!$C$2/2)+'P5(L)'!D205*SIN(Resultados!$C$2/2))+('P2(R)'!D205*SIN(Resultados!$C$2/2)+'P4(R)'!D205*SIN(Resultados!$C$2/2)+'P6(R)'!D205*SIN(Resultados!$C$2/2))-('P1(L)'!G205*COS(Resultados!$C$2/2)+'P3(L)'!G205*COS(Resultados!$C$2/2)+'P5(L)'!G205*COS(Resultados!$C$2/2))-('P2(R)'!G205*COS(Resultados!$C$2/2)+'P4(R)'!G205*COS(Resultados!$C$2/2)+'P6(R)'!G205*COS(Resultados!$C$2/2))</f>
        <v>-1.2789769243681803E-13</v>
      </c>
      <c r="C207" s="17">
        <f>-('P1(L)'!E205*SIN(Resultados!$C$2/2)+'P3(L)'!E205*SIN(Resultados!$C$2/2)+'P5(L)'!E205*SIN(Resultados!$C$2/2))+('P2(R)'!E205*SIN(Resultados!$C$2/2)+'P4(R)'!E205*SIN(Resultados!$C$2/2)+'P6(R)'!E205*SIN(Resultados!$C$2/2))</f>
        <v>4.9737991503207013E-14</v>
      </c>
      <c r="D207" s="17">
        <f>-('P1(L)'!F205*SIN(Resultados!$C$2/2)+'P3(L)'!F205*SIN(Resultados!$C$2/2)+'P5(L)'!F205*SIN(Resultados!$C$2/2))+('P2(R)'!F205*SIN(Resultados!$C$2/2)+'P4(R)'!F205*SIN(Resultados!$C$2/2)+'P6(R)'!F205*SIN(Resultados!$C$2/2))</f>
        <v>2.4980018054066022E-15</v>
      </c>
      <c r="E207" s="17">
        <f>'P1(L)'!D205*COS(Resultados!$C$2/2)+'P3(L)'!D205*COS(Resultados!$C$2/2)+'P5(L)'!D205*COS(Resultados!$C$2/2)+'P2(R)'!D205*COS(Resultados!$C$2/2)+'P4(R)'!D205*COS(Resultados!$C$2/2)+'P6(R)'!D205*COS(Resultados!$C$2/2)-'P1(L)'!G205*SIN(Resultados!$C$2/2)-'P3(L)'!G205*SIN(Resultados!$C$2/2)-'P5(L)'!G205*SIN(Resultados!$C$2/2)+'P2(R)'!G205*SIN(Resultados!$C$2/2)+'P4(R)'!G205*SIN(Resultados!$C$2/2)+'P6(R)'!G205*SIN(Resultados!$C$2/2)</f>
        <v>4.4764192352886312E-13</v>
      </c>
      <c r="F207" s="16">
        <f>'P1(L)'!J205+'P2(R)'!J205+'P3(L)'!J205+'P4(R)'!J205+'P5(L)'!J205+'P6(R)'!J205</f>
        <v>434.76986370778297</v>
      </c>
      <c r="G207" s="16">
        <f>'P1(L)'!K205+'P2(R)'!K205+'P3(L)'!K205+'P4(R)'!K205+'P5(L)'!K205+'P6(R)'!K205</f>
        <v>49.256639716177887</v>
      </c>
      <c r="H207" s="16">
        <f>'P1(L)'!L205+'P2(R)'!L205+'P3(L)'!L205+'P4(R)'!L205+'P5(L)'!L205+'P6(R)'!L205</f>
        <v>-1.9133086031890707</v>
      </c>
      <c r="I207" s="17">
        <f>'P1(L)'!M205+'P2(R)'!M205+'P3(L)'!M205+'P4(R)'!M205+'P5(L)'!M205+'P6(R)'!M205</f>
        <v>0</v>
      </c>
      <c r="J207" s="17">
        <f>'P1(L)'!N205+'P2(R)'!N205+'P3(L)'!N205+'P4(R)'!N205+'P5(L)'!N205+'P6(R)'!N205</f>
        <v>0</v>
      </c>
      <c r="K207" s="17">
        <f>'P1(L)'!O205+'P2(R)'!O205+'P3(L)'!O205+'P4(R)'!O205+'P5(L)'!O205+'P6(R)'!O205</f>
        <v>1.3274350509468773</v>
      </c>
      <c r="L207" s="17">
        <f>'P1(L)'!P205+'P2(R)'!P205+'P3(L)'!P205+'P4(R)'!P205+'P5(L)'!P205+'P6(R)'!P205</f>
        <v>-4.9960036108132044E-16</v>
      </c>
      <c r="M207" s="17">
        <f>'P1(L)'!Q205+'P2(R)'!Q205+'P3(L)'!Q205+'P4(R)'!Q205+'P5(L)'!Q205+'P6(R)'!Q205</f>
        <v>9.0205620750793969E-17</v>
      </c>
      <c r="N207">
        <f>(0*'P1(L)'!D205+0.02*'P2(R)'!D205+0.09*'P3(L)'!D205+(0.02+0.09)*'P4(R)'!D205+2*0.09*'P5(L)'!D205+(0.02+2*0.09)*'P6(R)'!D205)*COS($C$2/2)</f>
        <v>55.502012158903504</v>
      </c>
      <c r="O207">
        <f>(0*'P1(L)'!E205+0.02*'P2(R)'!E205+0.09*'P3(L)'!E205+(0.02+0.09)*'P4(R)'!E205+2*0.09*'P5(L)'!E205+(0.02+2*0.09)*'P6(R)'!E205)*COS($C$2/2)</f>
        <v>-5.0242958677880805E-15</v>
      </c>
      <c r="P207">
        <f>(0*'P1(L)'!F205+0.02*'P2(R)'!F205+0.09*'P3(L)'!F205+(0.02+0.09)*'P4(R)'!F205+2*0.09*'P5(L)'!F205+(0.02+2*0.09)*'P6(R)'!F205)*COS($C$2/2)</f>
        <v>-0.30418863930431272</v>
      </c>
      <c r="Q207">
        <f>(0*'P1(L)'!G205+0.02*'P2(R)'!G205+0.09*'P3(L)'!G205+(0.02+0.09)*'P4(R)'!G205+2*0.09*'P5(L)'!G205+(0.02+2*0.09)*'P6(R)'!G205)*COS($C$2/2)</f>
        <v>17.347514737066675</v>
      </c>
      <c r="R207" s="17">
        <f>(0*'P1(L)'!D205-0.02*'P2(R)'!D205+0.09*'P3(L)'!D205-(0.02+0.09)*'P4(R)'!D205+2*0.09*'P5(L)'!D205-(0.02+2*0.09)*'P6(R)'!D205)*SIN($C$2/2)</f>
        <v>-36.043428133732476</v>
      </c>
      <c r="S207" s="17">
        <f>(0*'P1(L)'!E205-0.02*'P2(R)'!E205+0.09*'P3(L)'!E205-(0.02+0.09)*'P4(R)'!E205+2*0.09*'P5(L)'!E205-(0.02+2*0.09)*'P6(R)'!E205)*SIN($C$2/2)</f>
        <v>-6.3794403776766355</v>
      </c>
      <c r="T207" s="17">
        <f>(0*'P1(L)'!F205-0.02*'P2(R)'!F205+0.09*'P3(L)'!F205-(0.02+0.09)*'P4(R)'!F205+2*0.09*'P5(L)'!F205-(0.02+2*0.09)*'P6(R)'!F205)*SIN($C$2/2)</f>
        <v>-1.2757001226805672E-16</v>
      </c>
      <c r="U207" s="17">
        <f>(0*'P1(L)'!G205-0.02*'P2(R)'!G205+0.09*'P3(L)'!G205-(0.02+0.09)*'P4(R)'!G205+2*0.09*'P5(L)'!G205-(0.02+2*0.09)*'P6(R)'!G205)*SIN($C$2/2)</f>
        <v>26.712830152866115</v>
      </c>
      <c r="V207">
        <f>-('P1(L)'!R205+'P2(R)'!R205+'P3(L)'!R205+'P4(R)'!R205+'P5(L)'!R205+'P6(R)'!R205)</f>
        <v>482.13300586794691</v>
      </c>
      <c r="W207">
        <f t="shared" si="9"/>
        <v>482.11319482077181</v>
      </c>
      <c r="X207">
        <f t="shared" si="10"/>
        <v>72.545338256665858</v>
      </c>
      <c r="Y207">
        <f t="shared" si="11"/>
        <v>-15.710038358542999</v>
      </c>
    </row>
    <row r="208" spans="2:25">
      <c r="B208" s="17">
        <f xml:space="preserve"> -('P1(L)'!D206*SIN(Resultados!$C$2/2)+'P3(L)'!D206*SIN(Resultados!$C$2/2)+'P5(L)'!D206*SIN(Resultados!$C$2/2))+('P2(R)'!D206*SIN(Resultados!$C$2/2)+'P4(R)'!D206*SIN(Resultados!$C$2/2)+'P6(R)'!D206*SIN(Resultados!$C$2/2))-('P1(L)'!G206*COS(Resultados!$C$2/2)+'P3(L)'!G206*COS(Resultados!$C$2/2)+'P5(L)'!G206*COS(Resultados!$C$2/2))-('P2(R)'!G206*COS(Resultados!$C$2/2)+'P4(R)'!G206*COS(Resultados!$C$2/2)+'P6(R)'!G206*COS(Resultados!$C$2/2))</f>
        <v>1.2079226507921703E-13</v>
      </c>
      <c r="C208" s="17">
        <f>-('P1(L)'!E206*SIN(Resultados!$C$2/2)+'P3(L)'!E206*SIN(Resultados!$C$2/2)+'P5(L)'!E206*SIN(Resultados!$C$2/2))+('P2(R)'!E206*SIN(Resultados!$C$2/2)+'P4(R)'!E206*SIN(Resultados!$C$2/2)+'P6(R)'!E206*SIN(Resultados!$C$2/2))</f>
        <v>-1.2079226507921703E-13</v>
      </c>
      <c r="D208" s="17">
        <f>-('P1(L)'!F206*SIN(Resultados!$C$2/2)+'P3(L)'!F206*SIN(Resultados!$C$2/2)+'P5(L)'!F206*SIN(Resultados!$C$2/2))+('P2(R)'!F206*SIN(Resultados!$C$2/2)+'P4(R)'!F206*SIN(Resultados!$C$2/2)+'P6(R)'!F206*SIN(Resultados!$C$2/2))</f>
        <v>-1.9428902930940239E-16</v>
      </c>
      <c r="E208" s="17">
        <f>'P1(L)'!D206*COS(Resultados!$C$2/2)+'P3(L)'!D206*COS(Resultados!$C$2/2)+'P5(L)'!D206*COS(Resultados!$C$2/2)+'P2(R)'!D206*COS(Resultados!$C$2/2)+'P4(R)'!D206*COS(Resultados!$C$2/2)+'P6(R)'!D206*COS(Resultados!$C$2/2)-'P1(L)'!G206*SIN(Resultados!$C$2/2)-'P3(L)'!G206*SIN(Resultados!$C$2/2)-'P5(L)'!G206*SIN(Resultados!$C$2/2)+'P2(R)'!G206*SIN(Resultados!$C$2/2)+'P4(R)'!G206*SIN(Resultados!$C$2/2)+'P6(R)'!G206*SIN(Resultados!$C$2/2)</f>
        <v>0</v>
      </c>
      <c r="F208" s="16">
        <f>'P1(L)'!J206+'P2(R)'!J206+'P3(L)'!J206+'P4(R)'!J206+'P5(L)'!J206+'P6(R)'!J206</f>
        <v>452.4421186583719</v>
      </c>
      <c r="G208" s="16">
        <f>'P1(L)'!K206+'P2(R)'!K206+'P3(L)'!K206+'P4(R)'!K206+'P5(L)'!K206+'P6(R)'!K206</f>
        <v>60.010933965182502</v>
      </c>
      <c r="H208" s="16">
        <f>'P1(L)'!L206+'P2(R)'!L206+'P3(L)'!L206+'P4(R)'!L206+'P5(L)'!L206+'P6(R)'!L206</f>
        <v>-1.9864883920804486</v>
      </c>
      <c r="I208" s="17">
        <f>'P1(L)'!M206+'P2(R)'!M206+'P3(L)'!M206+'P4(R)'!M206+'P5(L)'!M206+'P6(R)'!M206</f>
        <v>-4.7184478546569153E-16</v>
      </c>
      <c r="J208" s="17">
        <f>'P1(L)'!N206+'P2(R)'!N206+'P3(L)'!N206+'P4(R)'!N206+'P5(L)'!N206+'P6(R)'!N206</f>
        <v>0</v>
      </c>
      <c r="K208" s="17">
        <f>'P1(L)'!O206+'P2(R)'!O206+'P3(L)'!O206+'P4(R)'!O206+'P5(L)'!O206+'P6(R)'!O206</f>
        <v>2.6221842454350837</v>
      </c>
      <c r="L208" s="17">
        <f>'P1(L)'!P206+'P2(R)'!P206+'P3(L)'!P206+'P4(R)'!P206+'P5(L)'!P206+'P6(R)'!P206</f>
        <v>7.7715611723760958E-16</v>
      </c>
      <c r="M208" s="17">
        <f>'P1(L)'!Q206+'P2(R)'!Q206+'P3(L)'!Q206+'P4(R)'!Q206+'P5(L)'!Q206+'P6(R)'!Q206</f>
        <v>1.8735013540549517E-16</v>
      </c>
      <c r="N208">
        <f>(0*'P1(L)'!D206+0.02*'P2(R)'!D206+0.09*'P3(L)'!D206+(0.02+0.09)*'P4(R)'!D206+2*0.09*'P5(L)'!D206+(0.02+2*0.09)*'P6(R)'!D206)*COS($C$2/2)</f>
        <v>53.539581302535815</v>
      </c>
      <c r="O208">
        <f>(0*'P1(L)'!E206+0.02*'P2(R)'!E206+0.09*'P3(L)'!E206+(0.02+0.09)*'P4(R)'!E206+2*0.09*'P5(L)'!E206+(0.02+2*0.09)*'P6(R)'!E206)*COS($C$2/2)</f>
        <v>-2.5121479338940403E-15</v>
      </c>
      <c r="P208">
        <f>(0*'P1(L)'!F206+0.02*'P2(R)'!F206+0.09*'P3(L)'!F206+(0.02+0.09)*'P4(R)'!F206+2*0.09*'P5(L)'!F206+(0.02+2*0.09)*'P6(R)'!F206)*COS($C$2/2)</f>
        <v>-0.24059589728439615</v>
      </c>
      <c r="Q208">
        <f>(0*'P1(L)'!G206+0.02*'P2(R)'!G206+0.09*'P3(L)'!G206+(0.02+0.09)*'P4(R)'!G206+2*0.09*'P5(L)'!G206+(0.02+2*0.09)*'P6(R)'!G206)*COS($C$2/2)</f>
        <v>18.7217820810306</v>
      </c>
      <c r="R208" s="17">
        <f>(0*'P1(L)'!D206-0.02*'P2(R)'!D206+0.09*'P3(L)'!D206-(0.02+0.09)*'P4(R)'!D206+2*0.09*'P5(L)'!D206-(0.02+2*0.09)*'P6(R)'!D206)*SIN($C$2/2)</f>
        <v>-38.898782747892923</v>
      </c>
      <c r="S208" s="17">
        <f>(0*'P1(L)'!E206-0.02*'P2(R)'!E206+0.09*'P3(L)'!E206-(0.02+0.09)*'P4(R)'!E206+2*0.09*'P5(L)'!E206-(0.02+2*0.09)*'P6(R)'!E206)*SIN($C$2/2)</f>
        <v>-4.8467614729672288</v>
      </c>
      <c r="T208" s="17">
        <f>(0*'P1(L)'!F206-0.02*'P2(R)'!F206+0.09*'P3(L)'!F206-(0.02+0.09)*'P4(R)'!F206+2*0.09*'P5(L)'!F206-(0.02+2*0.09)*'P6(R)'!F206)*SIN($C$2/2)</f>
        <v>-1.471961680016039E-17</v>
      </c>
      <c r="U208" s="17">
        <f>(0*'P1(L)'!G206-0.02*'P2(R)'!G206+0.09*'P3(L)'!G206-(0.02+0.09)*'P4(R)'!G206+2*0.09*'P5(L)'!G206-(0.02+2*0.09)*'P6(R)'!G206)*SIN($C$2/2)</f>
        <v>25.768322375331696</v>
      </c>
      <c r="V208">
        <f>-('P1(L)'!R206+'P2(R)'!R206+'P3(L)'!R206+'P4(R)'!R206+'P5(L)'!R206+'P6(R)'!R206)</f>
        <v>510.48487322963467</v>
      </c>
      <c r="W208">
        <f t="shared" si="9"/>
        <v>510.46656423147397</v>
      </c>
      <c r="X208">
        <f t="shared" si="10"/>
        <v>72.020767486282026</v>
      </c>
      <c r="Y208">
        <f t="shared" si="11"/>
        <v>-17.977221845528458</v>
      </c>
    </row>
    <row r="209" spans="2:25">
      <c r="B209" s="17">
        <f xml:space="preserve"> -('P1(L)'!D207*SIN(Resultados!$C$2/2)+'P3(L)'!D207*SIN(Resultados!$C$2/2)+'P5(L)'!D207*SIN(Resultados!$C$2/2))+('P2(R)'!D207*SIN(Resultados!$C$2/2)+'P4(R)'!D207*SIN(Resultados!$C$2/2)+'P6(R)'!D207*SIN(Resultados!$C$2/2))-('P1(L)'!G207*COS(Resultados!$C$2/2)+'P3(L)'!G207*COS(Resultados!$C$2/2)+'P5(L)'!G207*COS(Resultados!$C$2/2))-('P2(R)'!G207*COS(Resultados!$C$2/2)+'P4(R)'!G207*COS(Resultados!$C$2/2)+'P6(R)'!G207*COS(Resultados!$C$2/2))</f>
        <v>1.8474111129762605E-13</v>
      </c>
      <c r="C209" s="17">
        <f>-('P1(L)'!E207*SIN(Resultados!$C$2/2)+'P3(L)'!E207*SIN(Resultados!$C$2/2)+'P5(L)'!E207*SIN(Resultados!$C$2/2))+('P2(R)'!E207*SIN(Resultados!$C$2/2)+'P4(R)'!E207*SIN(Resultados!$C$2/2)+'P6(R)'!E207*SIN(Resultados!$C$2/2))</f>
        <v>-9.2370555648813024E-14</v>
      </c>
      <c r="D209" s="17">
        <f>-('P1(L)'!F207*SIN(Resultados!$C$2/2)+'P3(L)'!F207*SIN(Resultados!$C$2/2)+'P5(L)'!F207*SIN(Resultados!$C$2/2))+('P2(R)'!F207*SIN(Resultados!$C$2/2)+'P4(R)'!F207*SIN(Resultados!$C$2/2)+'P6(R)'!F207*SIN(Resultados!$C$2/2))</f>
        <v>3.6082248300317588E-16</v>
      </c>
      <c r="E209" s="17">
        <f>'P1(L)'!D207*COS(Resultados!$C$2/2)+'P3(L)'!D207*COS(Resultados!$C$2/2)+'P5(L)'!D207*COS(Resultados!$C$2/2)+'P2(R)'!D207*COS(Resultados!$C$2/2)+'P4(R)'!D207*COS(Resultados!$C$2/2)+'P6(R)'!D207*COS(Resultados!$C$2/2)-'P1(L)'!G207*SIN(Resultados!$C$2/2)-'P3(L)'!G207*SIN(Resultados!$C$2/2)-'P5(L)'!G207*SIN(Resultados!$C$2/2)+'P2(R)'!G207*SIN(Resultados!$C$2/2)+'P4(R)'!G207*SIN(Resultados!$C$2/2)+'P6(R)'!G207*SIN(Resultados!$C$2/2)</f>
        <v>0</v>
      </c>
      <c r="F209" s="16">
        <f>'P1(L)'!J207+'P2(R)'!J207+'P3(L)'!J207+'P4(R)'!J207+'P5(L)'!J207+'P6(R)'!J207</f>
        <v>470.2149749174049</v>
      </c>
      <c r="G209" s="16">
        <f>'P1(L)'!K207+'P2(R)'!K207+'P3(L)'!K207+'P4(R)'!K207+'P5(L)'!K207+'P6(R)'!K207</f>
        <v>70.340990966122988</v>
      </c>
      <c r="H209" s="16">
        <f>'P1(L)'!L207+'P2(R)'!L207+'P3(L)'!L207+'P4(R)'!L207+'P5(L)'!L207+'P6(R)'!L207</f>
        <v>-1.9647474157373497</v>
      </c>
      <c r="I209" s="17">
        <f>'P1(L)'!M207+'P2(R)'!M207+'P3(L)'!M207+'P4(R)'!M207+'P5(L)'!M207+'P6(R)'!M207</f>
        <v>0</v>
      </c>
      <c r="J209" s="17">
        <f>'P1(L)'!N207+'P2(R)'!N207+'P3(L)'!N207+'P4(R)'!N207+'P5(L)'!N207+'P6(R)'!N207</f>
        <v>0</v>
      </c>
      <c r="K209" s="17">
        <f>'P1(L)'!O207+'P2(R)'!O207+'P3(L)'!O207+'P4(R)'!O207+'P5(L)'!O207+'P6(R)'!O207</f>
        <v>3.8523665612701166</v>
      </c>
      <c r="L209" s="17">
        <f>'P1(L)'!P207+'P2(R)'!P207+'P3(L)'!P207+'P4(R)'!P207+'P5(L)'!P207+'P6(R)'!P207</f>
        <v>7.2164496600635175E-16</v>
      </c>
      <c r="M209" s="17">
        <f>'P1(L)'!Q207+'P2(R)'!Q207+'P3(L)'!Q207+'P4(R)'!Q207+'P5(L)'!Q207+'P6(R)'!Q207</f>
        <v>1.0408340855860843E-16</v>
      </c>
      <c r="N209">
        <f>(0*'P1(L)'!D207+0.02*'P2(R)'!D207+0.09*'P3(L)'!D207+(0.02+0.09)*'P4(R)'!D207+2*0.09*'P5(L)'!D207+(0.02+2*0.09)*'P6(R)'!D207)*COS($C$2/2)</f>
        <v>51.430402175308544</v>
      </c>
      <c r="O209">
        <f>(0*'P1(L)'!E207+0.02*'P2(R)'!E207+0.09*'P3(L)'!E207+(0.02+0.09)*'P4(R)'!E207+2*0.09*'P5(L)'!E207+(0.02+2*0.09)*'P6(R)'!E207)*COS($C$2/2)</f>
        <v>-3.7682219008410606E-15</v>
      </c>
      <c r="P209">
        <f>(0*'P1(L)'!F207+0.02*'P2(R)'!F207+0.09*'P3(L)'!F207+(0.02+0.09)*'P4(R)'!F207+2*0.09*'P5(L)'!F207+(0.02+2*0.09)*'P6(R)'!F207)*COS($C$2/2)</f>
        <v>-0.1664879600459459</v>
      </c>
      <c r="Q209">
        <f>(0*'P1(L)'!G207+0.02*'P2(R)'!G207+0.09*'P3(L)'!G207+(0.02+0.09)*'P4(R)'!G207+2*0.09*'P5(L)'!G207+(0.02+2*0.09)*'P6(R)'!G207)*COS($C$2/2)</f>
        <v>20.044734321645535</v>
      </c>
      <c r="R209" s="17">
        <f>(0*'P1(L)'!D207-0.02*'P2(R)'!D207+0.09*'P3(L)'!D207-(0.02+0.09)*'P4(R)'!D207+2*0.09*'P5(L)'!D207-(0.02+2*0.09)*'P6(R)'!D207)*SIN($C$2/2)</f>
        <v>-41.647518502362601</v>
      </c>
      <c r="S209" s="17">
        <f>(0*'P1(L)'!E207-0.02*'P2(R)'!E207+0.09*'P3(L)'!E207-(0.02+0.09)*'P4(R)'!E207+2*0.09*'P5(L)'!E207-(0.02+2*0.09)*'P6(R)'!E207)*SIN($C$2/2)</f>
        <v>-3.2609804353099556</v>
      </c>
      <c r="T209" s="17">
        <f>(0*'P1(L)'!F207-0.02*'P2(R)'!F207+0.09*'P3(L)'!F207-(0.02+0.09)*'P4(R)'!F207+2*0.09*'P5(L)'!F207-(0.02+2*0.09)*'P6(R)'!F207)*SIN($C$2/2)</f>
        <v>-1.0794385653450952E-16</v>
      </c>
      <c r="U209" s="17">
        <f>(0*'P1(L)'!G207-0.02*'P2(R)'!G207+0.09*'P3(L)'!G207-(0.02+0.09)*'P4(R)'!G207+2*0.09*'P5(L)'!G207-(0.02+2*0.09)*'P6(R)'!G207)*SIN($C$2/2)</f>
        <v>24.753185417300628</v>
      </c>
      <c r="V209">
        <f>-('P1(L)'!R207+'P2(R)'!R207+'P3(L)'!R207+'P4(R)'!R207+'P5(L)'!R207+'P6(R)'!R207)</f>
        <v>538.60555631829629</v>
      </c>
      <c r="W209">
        <f t="shared" si="9"/>
        <v>538.59121846779044</v>
      </c>
      <c r="X209">
        <f t="shared" si="10"/>
        <v>71.308648536908123</v>
      </c>
      <c r="Y209">
        <f t="shared" si="11"/>
        <v>-20.155313520371926</v>
      </c>
    </row>
    <row r="210" spans="2:25">
      <c r="B210" s="17">
        <f xml:space="preserve"> -('P1(L)'!D208*SIN(Resultados!$C$2/2)+'P3(L)'!D208*SIN(Resultados!$C$2/2)+'P5(L)'!D208*SIN(Resultados!$C$2/2))+('P2(R)'!D208*SIN(Resultados!$C$2/2)+'P4(R)'!D208*SIN(Resultados!$C$2/2)+'P6(R)'!D208*SIN(Resultados!$C$2/2))-('P1(L)'!G208*COS(Resultados!$C$2/2)+'P3(L)'!G208*COS(Resultados!$C$2/2)+'P5(L)'!G208*COS(Resultados!$C$2/2))-('P2(R)'!G208*COS(Resultados!$C$2/2)+'P4(R)'!G208*COS(Resultados!$C$2/2)+'P6(R)'!G208*COS(Resultados!$C$2/2))</f>
        <v>2.7000623958883807E-13</v>
      </c>
      <c r="C210" s="17">
        <f>-('P1(L)'!E208*SIN(Resultados!$C$2/2)+'P3(L)'!E208*SIN(Resultados!$C$2/2)+'P5(L)'!E208*SIN(Resultados!$C$2/2))+('P2(R)'!E208*SIN(Resultados!$C$2/2)+'P4(R)'!E208*SIN(Resultados!$C$2/2)+'P6(R)'!E208*SIN(Resultados!$C$2/2))</f>
        <v>-1.5987211554602254E-13</v>
      </c>
      <c r="D210" s="17">
        <f>-('P1(L)'!F208*SIN(Resultados!$C$2/2)+'P3(L)'!F208*SIN(Resultados!$C$2/2)+'P5(L)'!F208*SIN(Resultados!$C$2/2))+('P2(R)'!F208*SIN(Resultados!$C$2/2)+'P4(R)'!F208*SIN(Resultados!$C$2/2)+'P6(R)'!F208*SIN(Resultados!$C$2/2))</f>
        <v>-6.8833827526759706E-15</v>
      </c>
      <c r="E210" s="17">
        <f>'P1(L)'!D208*COS(Resultados!$C$2/2)+'P3(L)'!D208*COS(Resultados!$C$2/2)+'P5(L)'!D208*COS(Resultados!$C$2/2)+'P2(R)'!D208*COS(Resultados!$C$2/2)+'P4(R)'!D208*COS(Resultados!$C$2/2)+'P6(R)'!D208*COS(Resultados!$C$2/2)-'P1(L)'!G208*SIN(Resultados!$C$2/2)-'P3(L)'!G208*SIN(Resultados!$C$2/2)-'P5(L)'!G208*SIN(Resultados!$C$2/2)+'P2(R)'!G208*SIN(Resultados!$C$2/2)+'P4(R)'!G208*SIN(Resultados!$C$2/2)+'P6(R)'!G208*SIN(Resultados!$C$2/2)</f>
        <v>-6.3948846218409017E-13</v>
      </c>
      <c r="F210" s="16">
        <f>'P1(L)'!J208+'P2(R)'!J208+'P3(L)'!J208+'P4(R)'!J208+'P5(L)'!J208+'P6(R)'!J208</f>
        <v>487.57957452740527</v>
      </c>
      <c r="G210" s="16">
        <f>'P1(L)'!K208+'P2(R)'!K208+'P3(L)'!K208+'P4(R)'!K208+'P5(L)'!K208+'P6(R)'!K208</f>
        <v>79.888786211524376</v>
      </c>
      <c r="H210" s="16">
        <f>'P1(L)'!L208+'P2(R)'!L208+'P3(L)'!L208+'P4(R)'!L208+'P5(L)'!L208+'P6(R)'!L208</f>
        <v>-1.8516760579282856</v>
      </c>
      <c r="I210" s="17">
        <f>'P1(L)'!M208+'P2(R)'!M208+'P3(L)'!M208+'P4(R)'!M208+'P5(L)'!M208+'P6(R)'!M208</f>
        <v>0</v>
      </c>
      <c r="J210" s="17">
        <f>'P1(L)'!N208+'P2(R)'!N208+'P3(L)'!N208+'P4(R)'!N208+'P5(L)'!N208+'P6(R)'!N208</f>
        <v>5.773159728050814E-15</v>
      </c>
      <c r="K210" s="17">
        <f>'P1(L)'!O208+'P2(R)'!O208+'P3(L)'!O208+'P4(R)'!O208+'P5(L)'!O208+'P6(R)'!O208</f>
        <v>4.9876908270950571</v>
      </c>
      <c r="L210" s="17">
        <f>'P1(L)'!P208+'P2(R)'!P208+'P3(L)'!P208+'P4(R)'!P208+'P5(L)'!P208+'P6(R)'!P208</f>
        <v>2.7755575615628914E-16</v>
      </c>
      <c r="M210" s="17">
        <f>'P1(L)'!Q208+'P2(R)'!Q208+'P3(L)'!Q208+'P4(R)'!Q208+'P5(L)'!Q208+'P6(R)'!Q208</f>
        <v>-5.2041704279304213E-17</v>
      </c>
      <c r="N210">
        <f>(0*'P1(L)'!D208+0.02*'P2(R)'!D208+0.09*'P3(L)'!D208+(0.02+0.09)*'P4(R)'!D208+2*0.09*'P5(L)'!D208+(0.02+2*0.09)*'P6(R)'!D208)*COS($C$2/2)</f>
        <v>49.180255890602126</v>
      </c>
      <c r="O210">
        <f>(0*'P1(L)'!E208+0.02*'P2(R)'!E208+0.09*'P3(L)'!E208+(0.02+0.09)*'P4(R)'!E208+2*0.09*'P5(L)'!E208+(0.02+2*0.09)*'P6(R)'!E208)*COS($C$2/2)</f>
        <v>-2.5121479338940403E-15</v>
      </c>
      <c r="P210">
        <f>(0*'P1(L)'!F208+0.02*'P2(R)'!F208+0.09*'P3(L)'!F208+(0.02+0.09)*'P4(R)'!F208+2*0.09*'P5(L)'!F208+(0.02+2*0.09)*'P6(R)'!F208)*COS($C$2/2)</f>
        <v>-8.5103700055618708E-2</v>
      </c>
      <c r="Q210">
        <f>(0*'P1(L)'!G208+0.02*'P2(R)'!G208+0.09*'P3(L)'!G208+(0.02+0.09)*'P4(R)'!G208+2*0.09*'P5(L)'!G208+(0.02+2*0.09)*'P6(R)'!G208)*COS($C$2/2)</f>
        <v>21.312745338777237</v>
      </c>
      <c r="R210" s="17">
        <f>(0*'P1(L)'!D208-0.02*'P2(R)'!D208+0.09*'P3(L)'!D208-(0.02+0.09)*'P4(R)'!D208+2*0.09*'P5(L)'!D208-(0.02+2*0.09)*'P6(R)'!D208)*SIN($C$2/2)</f>
        <v>-44.282101303500809</v>
      </c>
      <c r="S210" s="17">
        <f>(0*'P1(L)'!E208-0.02*'P2(R)'!E208+0.09*'P3(L)'!E208-(0.02+0.09)*'P4(R)'!E208+2*0.09*'P5(L)'!E208-(0.02+2*0.09)*'P6(R)'!E208)*SIN($C$2/2)</f>
        <v>-1.639471413599402</v>
      </c>
      <c r="T210" s="17">
        <f>(0*'P1(L)'!F208-0.02*'P2(R)'!F208+0.09*'P3(L)'!F208-(0.02+0.09)*'P4(R)'!F208+2*0.09*'P5(L)'!F208-(0.02+2*0.09)*'P6(R)'!F208)*SIN($C$2/2)</f>
        <v>-3.9252311467094373E-17</v>
      </c>
      <c r="U210" s="17">
        <f>(0*'P1(L)'!G208-0.02*'P2(R)'!G208+0.09*'P3(L)'!G208-(0.02+0.09)*'P4(R)'!G208+2*0.09*'P5(L)'!G208-(0.02+2*0.09)*'P6(R)'!G208)*SIN($C$2/2)</f>
        <v>23.670201698613539</v>
      </c>
      <c r="V210">
        <f>-('P1(L)'!R208+'P2(R)'!R208+'P3(L)'!R208+'P4(R)'!R208+'P5(L)'!R208+'P6(R)'!R208)</f>
        <v>565.62492251797153</v>
      </c>
      <c r="W210">
        <f t="shared" si="9"/>
        <v>565.61668468100129</v>
      </c>
      <c r="X210">
        <f t="shared" si="10"/>
        <v>70.407897529323748</v>
      </c>
      <c r="Y210">
        <f t="shared" si="11"/>
        <v>-22.251371018486672</v>
      </c>
    </row>
    <row r="211" spans="2:25">
      <c r="B211" s="17">
        <f xml:space="preserve"> -('P1(L)'!D209*SIN(Resultados!$C$2/2)+'P3(L)'!D209*SIN(Resultados!$C$2/2)+'P5(L)'!D209*SIN(Resultados!$C$2/2))+('P2(R)'!D209*SIN(Resultados!$C$2/2)+'P4(R)'!D209*SIN(Resultados!$C$2/2)+'P6(R)'!D209*SIN(Resultados!$C$2/2))-('P1(L)'!G209*COS(Resultados!$C$2/2)+'P3(L)'!G209*COS(Resultados!$C$2/2)+'P5(L)'!G209*COS(Resultados!$C$2/2))-('P2(R)'!G209*COS(Resultados!$C$2/2)+'P4(R)'!G209*COS(Resultados!$C$2/2)+'P6(R)'!G209*COS(Resultados!$C$2/2))</f>
        <v>-9.9475983006414026E-14</v>
      </c>
      <c r="C211" s="17">
        <f>-('P1(L)'!E209*SIN(Resultados!$C$2/2)+'P3(L)'!E209*SIN(Resultados!$C$2/2)+'P5(L)'!E209*SIN(Resultados!$C$2/2))+('P2(R)'!E209*SIN(Resultados!$C$2/2)+'P4(R)'!E209*SIN(Resultados!$C$2/2)+'P6(R)'!E209*SIN(Resultados!$C$2/2))</f>
        <v>5.3290705182007514E-14</v>
      </c>
      <c r="D211" s="17">
        <f>-('P1(L)'!F209*SIN(Resultados!$C$2/2)+'P3(L)'!F209*SIN(Resultados!$C$2/2)+'P5(L)'!F209*SIN(Resultados!$C$2/2))+('P2(R)'!F209*SIN(Resultados!$C$2/2)+'P4(R)'!F209*SIN(Resultados!$C$2/2)+'P6(R)'!F209*SIN(Resultados!$C$2/2))</f>
        <v>3.3306690738754696E-16</v>
      </c>
      <c r="E211" s="17">
        <f>'P1(L)'!D209*COS(Resultados!$C$2/2)+'P3(L)'!D209*COS(Resultados!$C$2/2)+'P5(L)'!D209*COS(Resultados!$C$2/2)+'P2(R)'!D209*COS(Resultados!$C$2/2)+'P4(R)'!D209*COS(Resultados!$C$2/2)+'P6(R)'!D209*COS(Resultados!$C$2/2)-'P1(L)'!G209*SIN(Resultados!$C$2/2)-'P3(L)'!G209*SIN(Resultados!$C$2/2)-'P5(L)'!G209*SIN(Resultados!$C$2/2)+'P2(R)'!G209*SIN(Resultados!$C$2/2)+'P4(R)'!G209*SIN(Resultados!$C$2/2)+'P6(R)'!G209*SIN(Resultados!$C$2/2)</f>
        <v>0</v>
      </c>
      <c r="F211" s="16">
        <f>'P1(L)'!J209+'P2(R)'!J209+'P3(L)'!J209+'P4(R)'!J209+'P5(L)'!J209+'P6(R)'!J209</f>
        <v>504.07819210509786</v>
      </c>
      <c r="G211" s="16">
        <f>'P1(L)'!K209+'P2(R)'!K209+'P3(L)'!K209+'P4(R)'!K209+'P5(L)'!K209+'P6(R)'!K209</f>
        <v>88.345278864923301</v>
      </c>
      <c r="H211" s="16">
        <f>'P1(L)'!L209+'P2(R)'!L209+'P3(L)'!L209+'P4(R)'!L209+'P5(L)'!L209+'P6(R)'!L209</f>
        <v>-1.6561561143145855</v>
      </c>
      <c r="I211" s="17">
        <f>'P1(L)'!M209+'P2(R)'!M209+'P3(L)'!M209+'P4(R)'!M209+'P5(L)'!M209+'P6(R)'!M209</f>
        <v>0</v>
      </c>
      <c r="J211" s="17">
        <f>'P1(L)'!N209+'P2(R)'!N209+'P3(L)'!N209+'P4(R)'!N209+'P5(L)'!N209+'P6(R)'!N209</f>
        <v>0</v>
      </c>
      <c r="K211" s="17">
        <f>'P1(L)'!O209+'P2(R)'!O209+'P3(L)'!O209+'P4(R)'!O209+'P5(L)'!O209+'P6(R)'!O209</f>
        <v>6.0002015915601179</v>
      </c>
      <c r="L211" s="17">
        <f>'P1(L)'!P209+'P2(R)'!P209+'P3(L)'!P209+'P4(R)'!P209+'P5(L)'!P209+'P6(R)'!P209</f>
        <v>-5.2735593669694936E-16</v>
      </c>
      <c r="M211" s="17">
        <f>'P1(L)'!Q209+'P2(R)'!Q209+'P3(L)'!Q209+'P4(R)'!Q209+'P5(L)'!Q209+'P6(R)'!Q209</f>
        <v>0</v>
      </c>
      <c r="N211">
        <f>(0*'P1(L)'!D209+0.02*'P2(R)'!D209+0.09*'P3(L)'!D209+(0.02+0.09)*'P4(R)'!D209+2*0.09*'P5(L)'!D209+(0.02+2*0.09)*'P6(R)'!D209)*COS($C$2/2)</f>
        <v>46.795309942977283</v>
      </c>
      <c r="O211">
        <f>(0*'P1(L)'!E209+0.02*'P2(R)'!E209+0.09*'P3(L)'!E209+(0.02+0.09)*'P4(R)'!E209+2*0.09*'P5(L)'!E209+(0.02+2*0.09)*'P6(R)'!E209)*COS($C$2/2)</f>
        <v>-3.7682219008410606E-15</v>
      </c>
      <c r="P211">
        <f>(0*'P1(L)'!F209+0.02*'P2(R)'!F209+0.09*'P3(L)'!F209+(0.02+0.09)*'P4(R)'!F209+2*0.09*'P5(L)'!F209+(0.02+2*0.09)*'P6(R)'!F209)*COS($C$2/2)</f>
        <v>-2.5514002453611349E-16</v>
      </c>
      <c r="Q211">
        <f>(0*'P1(L)'!G209+0.02*'P2(R)'!G209+0.09*'P3(L)'!G209+(0.02+0.09)*'P4(R)'!G209+2*0.09*'P5(L)'!G209+(0.02+2*0.09)*'P6(R)'!G209)*COS($C$2/2)</f>
        <v>22.522339602366117</v>
      </c>
      <c r="R211" s="17">
        <f>(0*'P1(L)'!D209-0.02*'P2(R)'!D209+0.09*'P3(L)'!D209-(0.02+0.09)*'P4(R)'!D209+2*0.09*'P5(L)'!D209-(0.02+2*0.09)*'P6(R)'!D209)*SIN($C$2/2)</f>
        <v>-46.795309942977255</v>
      </c>
      <c r="S211" s="17">
        <f>(0*'P1(L)'!E209-0.02*'P2(R)'!E209+0.09*'P3(L)'!E209-(0.02+0.09)*'P4(R)'!E209+2*0.09*'P5(L)'!E209-(0.02+2*0.09)*'P6(R)'!E209)*SIN($C$2/2)</f>
        <v>-3.7682219008410598E-15</v>
      </c>
      <c r="T211" s="17">
        <f>(0*'P1(L)'!F209-0.02*'P2(R)'!F209+0.09*'P3(L)'!F209-(0.02+0.09)*'P4(R)'!F209+2*0.09*'P5(L)'!F209-(0.02+2*0.09)*'P6(R)'!F209)*SIN($C$2/2)</f>
        <v>-9.8130778667735933E-17</v>
      </c>
      <c r="U211" s="17">
        <f>(0*'P1(L)'!G209-0.02*'P2(R)'!G209+0.09*'P3(L)'!G209-(0.02+0.09)*'P4(R)'!G209+2*0.09*'P5(L)'!G209-(0.02+2*0.09)*'P6(R)'!G209)*SIN($C$2/2)</f>
        <v>22.522339602366124</v>
      </c>
      <c r="V211">
        <f>-('P1(L)'!R209+'P2(R)'!R209+'P3(L)'!R209+'P4(R)'!R209+'P5(L)'!R209+'P6(R)'!R209)</f>
        <v>590.76798599571941</v>
      </c>
      <c r="W211">
        <f t="shared" si="9"/>
        <v>590.76731485570656</v>
      </c>
      <c r="X211">
        <f t="shared" si="10"/>
        <v>69.317649545343386</v>
      </c>
      <c r="Y211">
        <f t="shared" si="11"/>
        <v>-24.272970340611138</v>
      </c>
    </row>
    <row r="212" spans="2:25">
      <c r="B212" s="17">
        <f xml:space="preserve"> -('P1(L)'!D210*SIN(Resultados!$C$2/2)+'P3(L)'!D210*SIN(Resultados!$C$2/2)+'P5(L)'!D210*SIN(Resultados!$C$2/2))+('P2(R)'!D210*SIN(Resultados!$C$2/2)+'P4(R)'!D210*SIN(Resultados!$C$2/2)+'P6(R)'!D210*SIN(Resultados!$C$2/2))-('P1(L)'!G210*COS(Resultados!$C$2/2)+'P3(L)'!G210*COS(Resultados!$C$2/2)+'P5(L)'!G210*COS(Resultados!$C$2/2))-('P2(R)'!G210*COS(Resultados!$C$2/2)+'P4(R)'!G210*COS(Resultados!$C$2/2)+'P6(R)'!G210*COS(Resultados!$C$2/2))</f>
        <v>-5.6843418860808015E-14</v>
      </c>
      <c r="C212" s="17">
        <f>-('P1(L)'!E210*SIN(Resultados!$C$2/2)+'P3(L)'!E210*SIN(Resultados!$C$2/2)+'P5(L)'!E210*SIN(Resultados!$C$2/2))+('P2(R)'!E210*SIN(Resultados!$C$2/2)+'P4(R)'!E210*SIN(Resultados!$C$2/2)+'P6(R)'!E210*SIN(Resultados!$C$2/2))</f>
        <v>9.5923269327613525E-14</v>
      </c>
      <c r="D212" s="17">
        <f>-('P1(L)'!F210*SIN(Resultados!$C$2/2)+'P3(L)'!F210*SIN(Resultados!$C$2/2)+'P5(L)'!F210*SIN(Resultados!$C$2/2))+('P2(R)'!F210*SIN(Resultados!$C$2/2)+'P4(R)'!F210*SIN(Resultados!$C$2/2)+'P6(R)'!F210*SIN(Resultados!$C$2/2))</f>
        <v>-3.3306690738754696E-16</v>
      </c>
      <c r="E212" s="17">
        <f>'P1(L)'!D210*COS(Resultados!$C$2/2)+'P3(L)'!D210*COS(Resultados!$C$2/2)+'P5(L)'!D210*COS(Resultados!$C$2/2)+'P2(R)'!D210*COS(Resultados!$C$2/2)+'P4(R)'!D210*COS(Resultados!$C$2/2)+'P6(R)'!D210*COS(Resultados!$C$2/2)-'P1(L)'!G210*SIN(Resultados!$C$2/2)-'P3(L)'!G210*SIN(Resultados!$C$2/2)-'P5(L)'!G210*SIN(Resultados!$C$2/2)+'P2(R)'!G210*SIN(Resultados!$C$2/2)+'P4(R)'!G210*SIN(Resultados!$C$2/2)+'P6(R)'!G210*SIN(Resultados!$C$2/2)</f>
        <v>0</v>
      </c>
      <c r="F212" s="16">
        <f>'P1(L)'!J210+'P2(R)'!J210+'P3(L)'!J210+'P4(R)'!J210+'P5(L)'!J210+'P6(R)'!J210</f>
        <v>519.30431728793167</v>
      </c>
      <c r="G212" s="16">
        <f>'P1(L)'!K210+'P2(R)'!K210+'P3(L)'!K210+'P4(R)'!K210+'P5(L)'!K210+'P6(R)'!K210</f>
        <v>95.455724059834935</v>
      </c>
      <c r="H212" s="16">
        <f>'P1(L)'!L210+'P2(R)'!L210+'P3(L)'!L210+'P4(R)'!L210+'P5(L)'!L210+'P6(R)'!L210</f>
        <v>-1.3915130364903971</v>
      </c>
      <c r="I212" s="17">
        <f>'P1(L)'!M210+'P2(R)'!M210+'P3(L)'!M210+'P4(R)'!M210+'P5(L)'!M210+'P6(R)'!M210</f>
        <v>5.5511151231257827E-16</v>
      </c>
      <c r="J212" s="17">
        <f>'P1(L)'!N210+'P2(R)'!N210+'P3(L)'!N210+'P4(R)'!N210+'P5(L)'!N210+'P6(R)'!N210</f>
        <v>0</v>
      </c>
      <c r="K212" s="17">
        <f>'P1(L)'!O210+'P2(R)'!O210+'P3(L)'!O210+'P4(R)'!O210+'P5(L)'!O210+'P6(R)'!O210</f>
        <v>6.864967479313572</v>
      </c>
      <c r="L212" s="17">
        <f>'P1(L)'!P210+'P2(R)'!P210+'P3(L)'!P210+'P4(R)'!P210+'P5(L)'!P210+'P6(R)'!P210</f>
        <v>0</v>
      </c>
      <c r="M212" s="17">
        <f>'P1(L)'!Q210+'P2(R)'!Q210+'P3(L)'!Q210+'P4(R)'!Q210+'P5(L)'!Q210+'P6(R)'!Q210</f>
        <v>6.0715321659188248E-17</v>
      </c>
      <c r="N212">
        <f>(0*'P1(L)'!D210+0.02*'P2(R)'!D210+0.09*'P3(L)'!D210+(0.02+0.09)*'P4(R)'!D210+2*0.09*'P5(L)'!D210+(0.02+2*0.09)*'P6(R)'!D210)*COS($C$2/2)</f>
        <v>44.282101303500831</v>
      </c>
      <c r="O212">
        <f>(0*'P1(L)'!E210+0.02*'P2(R)'!E210+0.09*'P3(L)'!E210+(0.02+0.09)*'P4(R)'!E210+2*0.09*'P5(L)'!E210+(0.02+2*0.09)*'P6(R)'!E210)*COS($C$2/2)</f>
        <v>1.2560739669470201E-15</v>
      </c>
      <c r="P212">
        <f>(0*'P1(L)'!F210+0.02*'P2(R)'!F210+0.09*'P3(L)'!F210+(0.02+0.09)*'P4(R)'!F210+2*0.09*'P5(L)'!F210+(0.02+2*0.09)*'P6(R)'!F210)*COS($C$2/2)</f>
        <v>8.5103700055618695E-2</v>
      </c>
      <c r="Q212">
        <f>(0*'P1(L)'!G210+0.02*'P2(R)'!G210+0.09*'P3(L)'!G210+(0.02+0.09)*'P4(R)'!G210+2*0.09*'P5(L)'!G210+(0.02+2*0.09)*'P6(R)'!G210)*COS($C$2/2)</f>
        <v>23.670201698613553</v>
      </c>
      <c r="R212" s="17">
        <f>(0*'P1(L)'!D210-0.02*'P2(R)'!D210+0.09*'P3(L)'!D210-(0.02+0.09)*'P4(R)'!D210+2*0.09*'P5(L)'!D210-(0.02+2*0.09)*'P6(R)'!D210)*SIN($C$2/2)</f>
        <v>-49.180255890602126</v>
      </c>
      <c r="S212" s="17">
        <f>(0*'P1(L)'!E210-0.02*'P2(R)'!E210+0.09*'P3(L)'!E210-(0.02+0.09)*'P4(R)'!E210+2*0.09*'P5(L)'!E210-(0.02+2*0.09)*'P6(R)'!E210)*SIN($C$2/2)</f>
        <v>1.639471413599402</v>
      </c>
      <c r="T212" s="17">
        <f>(0*'P1(L)'!F210-0.02*'P2(R)'!F210+0.09*'P3(L)'!F210-(0.02+0.09)*'P4(R)'!F210+2*0.09*'P5(L)'!F210-(0.02+2*0.09)*'P6(R)'!F210)*SIN($C$2/2)</f>
        <v>5.887846720064156E-17</v>
      </c>
      <c r="U212" s="17">
        <f>(0*'P1(L)'!G210-0.02*'P2(R)'!G210+0.09*'P3(L)'!G210-(0.02+0.09)*'P4(R)'!G210+2*0.09*'P5(L)'!G210-(0.02+2*0.09)*'P6(R)'!G210)*SIN($C$2/2)</f>
        <v>21.312745338777241</v>
      </c>
      <c r="V212">
        <f>-('P1(L)'!R210+'P2(R)'!R210+'P3(L)'!R210+'P4(R)'!R210+'P5(L)'!R210+'P6(R)'!R210)</f>
        <v>613.36105439167557</v>
      </c>
      <c r="W212">
        <f t="shared" si="9"/>
        <v>613.36852831127612</v>
      </c>
      <c r="X212">
        <f t="shared" si="10"/>
        <v>68.037406702170003</v>
      </c>
      <c r="Y212">
        <f t="shared" si="11"/>
        <v>-26.228039138225483</v>
      </c>
    </row>
    <row r="213" spans="2:25">
      <c r="B213" s="17">
        <f xml:space="preserve"> -('P1(L)'!D211*SIN(Resultados!$C$2/2)+'P3(L)'!D211*SIN(Resultados!$C$2/2)+'P5(L)'!D211*SIN(Resultados!$C$2/2))+('P2(R)'!D211*SIN(Resultados!$C$2/2)+'P4(R)'!D211*SIN(Resultados!$C$2/2)+'P6(R)'!D211*SIN(Resultados!$C$2/2))-('P1(L)'!G211*COS(Resultados!$C$2/2)+'P3(L)'!G211*COS(Resultados!$C$2/2)+'P5(L)'!G211*COS(Resultados!$C$2/2))-('P2(R)'!G211*COS(Resultados!$C$2/2)+'P4(R)'!G211*COS(Resultados!$C$2/2)+'P6(R)'!G211*COS(Resultados!$C$2/2))</f>
        <v>9.9475983006414026E-14</v>
      </c>
      <c r="C213" s="17">
        <f>-('P1(L)'!E211*SIN(Resultados!$C$2/2)+'P3(L)'!E211*SIN(Resultados!$C$2/2)+'P5(L)'!E211*SIN(Resultados!$C$2/2))+('P2(R)'!E211*SIN(Resultados!$C$2/2)+'P4(R)'!E211*SIN(Resultados!$C$2/2)+'P6(R)'!E211*SIN(Resultados!$C$2/2))</f>
        <v>-1.7763568394002505E-13</v>
      </c>
      <c r="D213" s="17">
        <f>-('P1(L)'!F211*SIN(Resultados!$C$2/2)+'P3(L)'!F211*SIN(Resultados!$C$2/2)+'P5(L)'!F211*SIN(Resultados!$C$2/2))+('P2(R)'!F211*SIN(Resultados!$C$2/2)+'P4(R)'!F211*SIN(Resultados!$C$2/2)+'P6(R)'!F211*SIN(Resultados!$C$2/2))</f>
        <v>0</v>
      </c>
      <c r="E213" s="17">
        <f>'P1(L)'!D211*COS(Resultados!$C$2/2)+'P3(L)'!D211*COS(Resultados!$C$2/2)+'P5(L)'!D211*COS(Resultados!$C$2/2)+'P2(R)'!D211*COS(Resultados!$C$2/2)+'P4(R)'!D211*COS(Resultados!$C$2/2)+'P6(R)'!D211*COS(Resultados!$C$2/2)-'P1(L)'!G211*SIN(Resultados!$C$2/2)-'P3(L)'!G211*SIN(Resultados!$C$2/2)-'P5(L)'!G211*SIN(Resultados!$C$2/2)+'P2(R)'!G211*SIN(Resultados!$C$2/2)+'P4(R)'!G211*SIN(Resultados!$C$2/2)+'P6(R)'!G211*SIN(Resultados!$C$2/2)</f>
        <v>0</v>
      </c>
      <c r="F213" s="16">
        <f>'P1(L)'!J211+'P2(R)'!J211+'P3(L)'!J211+'P4(R)'!J211+'P5(L)'!J211+'P6(R)'!J211</f>
        <v>532.9014727965606</v>
      </c>
      <c r="G213" s="16">
        <f>'P1(L)'!K211+'P2(R)'!K211+'P3(L)'!K211+'P4(R)'!K211+'P5(L)'!K211+'P6(R)'!K211</f>
        <v>101.02284414133432</v>
      </c>
      <c r="H213" s="16">
        <f>'P1(L)'!L211+'P2(R)'!L211+'P3(L)'!L211+'P4(R)'!L211+'P5(L)'!L211+'P6(R)'!L211</f>
        <v>-1.0744338316423807</v>
      </c>
      <c r="I213" s="17">
        <f>'P1(L)'!M211+'P2(R)'!M211+'P3(L)'!M211+'P4(R)'!M211+'P5(L)'!M211+'P6(R)'!M211</f>
        <v>0</v>
      </c>
      <c r="J213" s="17">
        <f>'P1(L)'!N211+'P2(R)'!N211+'P3(L)'!N211+'P4(R)'!N211+'P5(L)'!N211+'P6(R)'!N211</f>
        <v>0</v>
      </c>
      <c r="K213" s="17">
        <f>'P1(L)'!O211+'P2(R)'!O211+'P3(L)'!O211+'P4(R)'!O211+'P5(L)'!O211+'P6(R)'!O211</f>
        <v>7.5606950842054825</v>
      </c>
      <c r="L213" s="17">
        <f>'P1(L)'!P211+'P2(R)'!P211+'P3(L)'!P211+'P4(R)'!P211+'P5(L)'!P211+'P6(R)'!P211</f>
        <v>-5.9674487573602164E-16</v>
      </c>
      <c r="M213" s="17">
        <f>'P1(L)'!Q211+'P2(R)'!Q211+'P3(L)'!Q211+'P4(R)'!Q211+'P5(L)'!Q211+'P6(R)'!Q211</f>
        <v>1.4035340538469547E-16</v>
      </c>
      <c r="N213">
        <f>(0*'P1(L)'!D211+0.02*'P2(R)'!D211+0.09*'P3(L)'!D211+(0.02+0.09)*'P4(R)'!D211+2*0.09*'P5(L)'!D211+(0.02+2*0.09)*'P6(R)'!D211)*COS($C$2/2)</f>
        <v>41.647518502362587</v>
      </c>
      <c r="O213">
        <f>(0*'P1(L)'!E211+0.02*'P2(R)'!E211+0.09*'P3(L)'!E211+(0.02+0.09)*'P4(R)'!E211+2*0.09*'P5(L)'!E211+(0.02+2*0.09)*'P6(R)'!E211)*COS($C$2/2)</f>
        <v>-3.7682219008410606E-15</v>
      </c>
      <c r="P213">
        <f>(0*'P1(L)'!F211+0.02*'P2(R)'!F211+0.09*'P3(L)'!F211+(0.02+0.09)*'P4(R)'!F211+2*0.09*'P5(L)'!F211+(0.02+2*0.09)*'P6(R)'!F211)*COS($C$2/2)</f>
        <v>0.16648796004594557</v>
      </c>
      <c r="Q213">
        <f>(0*'P1(L)'!G211+0.02*'P2(R)'!G211+0.09*'P3(L)'!G211+(0.02+0.09)*'P4(R)'!G211+2*0.09*'P5(L)'!G211+(0.02+2*0.09)*'P6(R)'!G211)*COS($C$2/2)</f>
        <v>24.753185417300624</v>
      </c>
      <c r="R213" s="17">
        <f>(0*'P1(L)'!D211-0.02*'P2(R)'!D211+0.09*'P3(L)'!D211-(0.02+0.09)*'P4(R)'!D211+2*0.09*'P5(L)'!D211-(0.02+2*0.09)*'P6(R)'!D211)*SIN($C$2/2)</f>
        <v>-51.430402175308487</v>
      </c>
      <c r="S213" s="17">
        <f>(0*'P1(L)'!E211-0.02*'P2(R)'!E211+0.09*'P3(L)'!E211-(0.02+0.09)*'P4(R)'!E211+2*0.09*'P5(L)'!E211-(0.02+2*0.09)*'P6(R)'!E211)*SIN($C$2/2)</f>
        <v>3.2609804353099618</v>
      </c>
      <c r="T213" s="17">
        <f>(0*'P1(L)'!F211-0.02*'P2(R)'!F211+0.09*'P3(L)'!F211-(0.02+0.09)*'P4(R)'!F211+2*0.09*'P5(L)'!F211-(0.02+2*0.09)*'P6(R)'!F211)*SIN($C$2/2)</f>
        <v>-7.8504622934188746E-17</v>
      </c>
      <c r="U213" s="17">
        <f>(0*'P1(L)'!G211-0.02*'P2(R)'!G211+0.09*'P3(L)'!G211-(0.02+0.09)*'P4(R)'!G211+2*0.09*'P5(L)'!G211-(0.02+2*0.09)*'P6(R)'!G211)*SIN($C$2/2)</f>
        <v>20.044734321645528</v>
      </c>
      <c r="V213">
        <f>-('P1(L)'!R211+'P2(R)'!R211+'P3(L)'!R211+'P4(R)'!R211+'P5(L)'!R211+'P6(R)'!R211)</f>
        <v>632.83467421890612</v>
      </c>
      <c r="W213">
        <f t="shared" si="9"/>
        <v>632.84988310625249</v>
      </c>
      <c r="X213">
        <f t="shared" si="10"/>
        <v>66.567191879709156</v>
      </c>
      <c r="Y213">
        <f t="shared" si="11"/>
        <v>-28.124687418352998</v>
      </c>
    </row>
    <row r="214" spans="2:25">
      <c r="B214" s="17">
        <f xml:space="preserve"> -('P1(L)'!D212*SIN(Resultados!$C$2/2)+'P3(L)'!D212*SIN(Resultados!$C$2/2)+'P5(L)'!D212*SIN(Resultados!$C$2/2))+('P2(R)'!D212*SIN(Resultados!$C$2/2)+'P4(R)'!D212*SIN(Resultados!$C$2/2)+'P6(R)'!D212*SIN(Resultados!$C$2/2))-('P1(L)'!G212*COS(Resultados!$C$2/2)+'P3(L)'!G212*COS(Resultados!$C$2/2)+'P5(L)'!G212*COS(Resultados!$C$2/2))-('P2(R)'!G212*COS(Resultados!$C$2/2)+'P4(R)'!G212*COS(Resultados!$C$2/2)+'P6(R)'!G212*COS(Resultados!$C$2/2))</f>
        <v>-1.4210854715202004E-14</v>
      </c>
      <c r="C214" s="17">
        <f>-('P1(L)'!E212*SIN(Resultados!$C$2/2)+'P3(L)'!E212*SIN(Resultados!$C$2/2)+'P5(L)'!E212*SIN(Resultados!$C$2/2))+('P2(R)'!E212*SIN(Resultados!$C$2/2)+'P4(R)'!E212*SIN(Resultados!$C$2/2)+'P6(R)'!E212*SIN(Resultados!$C$2/2))</f>
        <v>-9.5923269327613525E-14</v>
      </c>
      <c r="D214" s="17">
        <f>-('P1(L)'!F212*SIN(Resultados!$C$2/2)+'P3(L)'!F212*SIN(Resultados!$C$2/2)+'P5(L)'!F212*SIN(Resultados!$C$2/2))+('P2(R)'!F212*SIN(Resultados!$C$2/2)+'P4(R)'!F212*SIN(Resultados!$C$2/2)+'P6(R)'!F212*SIN(Resultados!$C$2/2))</f>
        <v>0</v>
      </c>
      <c r="E214" s="17">
        <f>'P1(L)'!D212*COS(Resultados!$C$2/2)+'P3(L)'!D212*COS(Resultados!$C$2/2)+'P5(L)'!D212*COS(Resultados!$C$2/2)+'P2(R)'!D212*COS(Resultados!$C$2/2)+'P4(R)'!D212*COS(Resultados!$C$2/2)+'P6(R)'!D212*COS(Resultados!$C$2/2)-'P1(L)'!G212*SIN(Resultados!$C$2/2)-'P3(L)'!G212*SIN(Resultados!$C$2/2)-'P5(L)'!G212*SIN(Resultados!$C$2/2)+'P2(R)'!G212*SIN(Resultados!$C$2/2)+'P4(R)'!G212*SIN(Resultados!$C$2/2)+'P6(R)'!G212*SIN(Resultados!$C$2/2)</f>
        <v>0</v>
      </c>
      <c r="F214" s="16">
        <f>'P1(L)'!J212+'P2(R)'!J212+'P3(L)'!J212+'P4(R)'!J212+'P5(L)'!J212+'P6(R)'!J212</f>
        <v>544.56367716205159</v>
      </c>
      <c r="G214" s="16">
        <f>'P1(L)'!K212+'P2(R)'!K212+'P3(L)'!K212+'P4(R)'!K212+'P5(L)'!K212+'P6(R)'!K212</f>
        <v>104.90887872592408</v>
      </c>
      <c r="H214" s="16">
        <f>'P1(L)'!L212+'P2(R)'!L212+'P3(L)'!L212+'P4(R)'!L212+'P5(L)'!L212+'P6(R)'!L212</f>
        <v>-0.72374961167506469</v>
      </c>
      <c r="I214" s="17">
        <f>'P1(L)'!M212+'P2(R)'!M212+'P3(L)'!M212+'P4(R)'!M212+'P5(L)'!M212+'P6(R)'!M212</f>
        <v>0</v>
      </c>
      <c r="J214" s="17">
        <f>'P1(L)'!N212+'P2(R)'!N212+'P3(L)'!N212+'P4(R)'!N212+'P5(L)'!N212+'P6(R)'!N212</f>
        <v>0</v>
      </c>
      <c r="K214" s="17">
        <f>'P1(L)'!O212+'P2(R)'!O212+'P3(L)'!O212+'P4(R)'!O212+'P5(L)'!O212+'P6(R)'!O212</f>
        <v>8.0702532836158962</v>
      </c>
      <c r="L214" s="17">
        <f>'P1(L)'!P212+'P2(R)'!P212+'P3(L)'!P212+'P4(R)'!P212+'P5(L)'!P212+'P6(R)'!P212</f>
        <v>-1.9428902930940239E-16</v>
      </c>
      <c r="M214" s="17">
        <f>'P1(L)'!Q212+'P2(R)'!Q212+'P3(L)'!Q212+'P4(R)'!Q212+'P5(L)'!Q212+'P6(R)'!Q212</f>
        <v>-1.1969591984239969E-16</v>
      </c>
      <c r="N214">
        <f>(0*'P1(L)'!D212+0.02*'P2(R)'!D212+0.09*'P3(L)'!D212+(0.02+0.09)*'P4(R)'!D212+2*0.09*'P5(L)'!D212+(0.02+2*0.09)*'P6(R)'!D212)*COS($C$2/2)</f>
        <v>38.89878274789293</v>
      </c>
      <c r="O214">
        <f>(0*'P1(L)'!E212+0.02*'P2(R)'!E212+0.09*'P3(L)'!E212+(0.02+0.09)*'P4(R)'!E212+2*0.09*'P5(L)'!E212+(0.02+2*0.09)*'P6(R)'!E212)*COS($C$2/2)</f>
        <v>-4.0822403925778158E-15</v>
      </c>
      <c r="P214">
        <f>(0*'P1(L)'!F212+0.02*'P2(R)'!F212+0.09*'P3(L)'!F212+(0.02+0.09)*'P4(R)'!F212+2*0.09*'P5(L)'!F212+(0.02+2*0.09)*'P6(R)'!F212)*COS($C$2/2)</f>
        <v>0.24059589728439612</v>
      </c>
      <c r="Q214">
        <f>(0*'P1(L)'!G212+0.02*'P2(R)'!G212+0.09*'P3(L)'!G212+(0.02+0.09)*'P4(R)'!G212+2*0.09*'P5(L)'!G212+(0.02+2*0.09)*'P6(R)'!G212)*COS($C$2/2)</f>
        <v>25.768322375331703</v>
      </c>
      <c r="R214" s="17">
        <f>(0*'P1(L)'!D212-0.02*'P2(R)'!D212+0.09*'P3(L)'!D212-(0.02+0.09)*'P4(R)'!D212+2*0.09*'P5(L)'!D212-(0.02+2*0.09)*'P6(R)'!D212)*SIN($C$2/2)</f>
        <v>-53.539581302535787</v>
      </c>
      <c r="S214" s="17">
        <f>(0*'P1(L)'!E212-0.02*'P2(R)'!E212+0.09*'P3(L)'!E212-(0.02+0.09)*'P4(R)'!E212+2*0.09*'P5(L)'!E212-(0.02+2*0.09)*'P6(R)'!E212)*SIN($C$2/2)</f>
        <v>4.8467614729672297</v>
      </c>
      <c r="T214" s="17">
        <f>(0*'P1(L)'!F212-0.02*'P2(R)'!F212+0.09*'P3(L)'!F212-(0.02+0.09)*'P4(R)'!F212+2*0.09*'P5(L)'!F212-(0.02+2*0.09)*'P6(R)'!F212)*SIN($C$2/2)</f>
        <v>-1.1775693440128312E-16</v>
      </c>
      <c r="U214" s="17">
        <f>(0*'P1(L)'!G212-0.02*'P2(R)'!G212+0.09*'P3(L)'!G212-(0.02+0.09)*'P4(R)'!G212+2*0.09*'P5(L)'!G212-(0.02+2*0.09)*'P6(R)'!G212)*SIN($C$2/2)</f>
        <v>18.721782081030604</v>
      </c>
      <c r="V214">
        <f>-('P1(L)'!R212+'P2(R)'!R212+'P3(L)'!R212+'P4(R)'!R212+'P5(L)'!R212+'P6(R)'!R212)</f>
        <v>648.72722356639076</v>
      </c>
      <c r="W214">
        <f t="shared" si="9"/>
        <v>648.74880627630057</v>
      </c>
      <c r="X214">
        <f t="shared" si="10"/>
        <v>64.907701020509023</v>
      </c>
      <c r="Y214">
        <f t="shared" si="11"/>
        <v>-29.971037748537952</v>
      </c>
    </row>
    <row r="215" spans="2:25">
      <c r="B215" s="17">
        <f xml:space="preserve"> -('P1(L)'!D213*SIN(Resultados!$C$2/2)+'P3(L)'!D213*SIN(Resultados!$C$2/2)+'P5(L)'!D213*SIN(Resultados!$C$2/2))+('P2(R)'!D213*SIN(Resultados!$C$2/2)+'P4(R)'!D213*SIN(Resultados!$C$2/2)+'P6(R)'!D213*SIN(Resultados!$C$2/2))-('P1(L)'!G213*COS(Resultados!$C$2/2)+'P3(L)'!G213*COS(Resultados!$C$2/2)+'P5(L)'!G213*COS(Resultados!$C$2/2))-('P2(R)'!G213*COS(Resultados!$C$2/2)+'P4(R)'!G213*COS(Resultados!$C$2/2)+'P6(R)'!G213*COS(Resultados!$C$2/2))</f>
        <v>-5.6843418860808015E-14</v>
      </c>
      <c r="C215" s="17">
        <f>-('P1(L)'!E213*SIN(Resultados!$C$2/2)+'P3(L)'!E213*SIN(Resultados!$C$2/2)+'P5(L)'!E213*SIN(Resultados!$C$2/2))+('P2(R)'!E213*SIN(Resultados!$C$2/2)+'P4(R)'!E213*SIN(Resultados!$C$2/2)+'P6(R)'!E213*SIN(Resultados!$C$2/2))</f>
        <v>-1.2345680033831741E-13</v>
      </c>
      <c r="D215" s="17">
        <f>-('P1(L)'!F213*SIN(Resultados!$C$2/2)+'P3(L)'!F213*SIN(Resultados!$C$2/2)+'P5(L)'!F213*SIN(Resultados!$C$2/2))+('P2(R)'!F213*SIN(Resultados!$C$2/2)+'P4(R)'!F213*SIN(Resultados!$C$2/2)+'P6(R)'!F213*SIN(Resultados!$C$2/2))</f>
        <v>-2.2204460492503131E-16</v>
      </c>
      <c r="E215" s="17">
        <f>'P1(L)'!D213*COS(Resultados!$C$2/2)+'P3(L)'!D213*COS(Resultados!$C$2/2)+'P5(L)'!D213*COS(Resultados!$C$2/2)+'P2(R)'!D213*COS(Resultados!$C$2/2)+'P4(R)'!D213*COS(Resultados!$C$2/2)+'P6(R)'!D213*COS(Resultados!$C$2/2)-'P1(L)'!G213*SIN(Resultados!$C$2/2)-'P3(L)'!G213*SIN(Resultados!$C$2/2)-'P5(L)'!G213*SIN(Resultados!$C$2/2)+'P2(R)'!G213*SIN(Resultados!$C$2/2)+'P4(R)'!G213*SIN(Resultados!$C$2/2)+'P6(R)'!G213*SIN(Resultados!$C$2/2)</f>
        <v>-1.1368683772161603E-13</v>
      </c>
      <c r="F215" s="16">
        <f>'P1(L)'!J213+'P2(R)'!J213+'P3(L)'!J213+'P4(R)'!J213+'P5(L)'!J213+'P6(R)'!J213</f>
        <v>554.03340158681783</v>
      </c>
      <c r="G215" s="16">
        <f>'P1(L)'!K213+'P2(R)'!K213+'P3(L)'!K213+'P4(R)'!K213+'P5(L)'!K213+'P6(R)'!K213</f>
        <v>107.03527715806057</v>
      </c>
      <c r="H215" s="16">
        <f>'P1(L)'!L213+'P2(R)'!L213+'P3(L)'!L213+'P4(R)'!L213+'P5(L)'!L213+'P6(R)'!L213</f>
        <v>-0.35916032775917167</v>
      </c>
      <c r="I215" s="17">
        <f>'P1(L)'!M213+'P2(R)'!M213+'P3(L)'!M213+'P4(R)'!M213+'P5(L)'!M213+'P6(R)'!M213</f>
        <v>0</v>
      </c>
      <c r="J215" s="17">
        <f>'P1(L)'!N213+'P2(R)'!N213+'P3(L)'!N213+'P4(R)'!N213+'P5(L)'!N213+'P6(R)'!N213</f>
        <v>0</v>
      </c>
      <c r="K215" s="17">
        <f>'P1(L)'!O213+'P2(R)'!O213+'P3(L)'!O213+'P4(R)'!O213+'P5(L)'!O213+'P6(R)'!O213</f>
        <v>8.381095063548603</v>
      </c>
      <c r="L215" s="17">
        <f>'P1(L)'!P213+'P2(R)'!P213+'P3(L)'!P213+'P4(R)'!P213+'P5(L)'!P213+'P6(R)'!P213</f>
        <v>-1.1726730697603216E-15</v>
      </c>
      <c r="M215" s="17">
        <f>'P1(L)'!Q213+'P2(R)'!Q213+'P3(L)'!Q213+'P4(R)'!Q213+'P5(L)'!Q213+'P6(R)'!Q213</f>
        <v>2.6367796834847468E-16</v>
      </c>
      <c r="N215">
        <f>(0*'P1(L)'!D213+0.02*'P2(R)'!D213+0.09*'P3(L)'!D213+(0.02+0.09)*'P4(R)'!D213+2*0.09*'P5(L)'!D213+(0.02+2*0.09)*'P6(R)'!D213)*COS($C$2/2)</f>
        <v>36.043428133732498</v>
      </c>
      <c r="O215">
        <f>(0*'P1(L)'!E213+0.02*'P2(R)'!E213+0.09*'P3(L)'!E213+(0.02+0.09)*'P4(R)'!E213+2*0.09*'P5(L)'!E213+(0.02+2*0.09)*'P6(R)'!E213)*COS($C$2/2)</f>
        <v>-4.7102773760513257E-16</v>
      </c>
      <c r="P215">
        <f>(0*'P1(L)'!F213+0.02*'P2(R)'!F213+0.09*'P3(L)'!F213+(0.02+0.09)*'P4(R)'!F213+2*0.09*'P5(L)'!F213+(0.02+2*0.09)*'P6(R)'!F213)*COS($C$2/2)</f>
        <v>0.30418863930431256</v>
      </c>
      <c r="Q215">
        <f>(0*'P1(L)'!G213+0.02*'P2(R)'!G213+0.09*'P3(L)'!G213+(0.02+0.09)*'P4(R)'!G213+2*0.09*'P5(L)'!G213+(0.02+2*0.09)*'P6(R)'!G213)*COS($C$2/2)</f>
        <v>26.712830152866108</v>
      </c>
      <c r="R215" s="17">
        <f>(0*'P1(L)'!D213-0.02*'P2(R)'!D213+0.09*'P3(L)'!D213-(0.02+0.09)*'P4(R)'!D213+2*0.09*'P5(L)'!D213-(0.02+2*0.09)*'P6(R)'!D213)*SIN($C$2/2)</f>
        <v>-55.502012158903476</v>
      </c>
      <c r="S215" s="17">
        <f>(0*'P1(L)'!E213-0.02*'P2(R)'!E213+0.09*'P3(L)'!E213-(0.02+0.09)*'P4(R)'!E213+2*0.09*'P5(L)'!E213-(0.02+2*0.09)*'P6(R)'!E213)*SIN($C$2/2)</f>
        <v>6.37944037767664</v>
      </c>
      <c r="T215" s="17">
        <f>(0*'P1(L)'!F213-0.02*'P2(R)'!F213+0.09*'P3(L)'!F213-(0.02+0.09)*'P4(R)'!F213+2*0.09*'P5(L)'!F213-(0.02+2*0.09)*'P6(R)'!F213)*SIN($C$2/2)</f>
        <v>3.9252311467094373E-17</v>
      </c>
      <c r="U215" s="17">
        <f>(0*'P1(L)'!G213-0.02*'P2(R)'!G213+0.09*'P3(L)'!G213-(0.02+0.09)*'P4(R)'!G213+2*0.09*'P5(L)'!G213-(0.02+2*0.09)*'P6(R)'!G213)*SIN($C$2/2)</f>
        <v>17.347514737066664</v>
      </c>
      <c r="V215">
        <f>-('P1(L)'!R213+'P2(R)'!R213+'P3(L)'!R213+'P4(R)'!R213+'P5(L)'!R213+'P6(R)'!R213)</f>
        <v>660.68370727506374</v>
      </c>
      <c r="W215">
        <f t="shared" si="9"/>
        <v>660.70951841711928</v>
      </c>
      <c r="X215">
        <f t="shared" si="10"/>
        <v>63.060446925902923</v>
      </c>
      <c r="Y215">
        <f t="shared" si="11"/>
        <v>-31.775057044160175</v>
      </c>
    </row>
    <row r="216" spans="2:25">
      <c r="B216" s="17">
        <f xml:space="preserve"> -('P1(L)'!D214*SIN(Resultados!$C$2/2)+'P3(L)'!D214*SIN(Resultados!$C$2/2)+'P5(L)'!D214*SIN(Resultados!$C$2/2))+('P2(R)'!D214*SIN(Resultados!$C$2/2)+'P4(R)'!D214*SIN(Resultados!$C$2/2)+'P6(R)'!D214*SIN(Resultados!$C$2/2))-('P1(L)'!G214*COS(Resultados!$C$2/2)+'P3(L)'!G214*COS(Resultados!$C$2/2)+'P5(L)'!G214*COS(Resultados!$C$2/2))-('P2(R)'!G214*COS(Resultados!$C$2/2)+'P4(R)'!G214*COS(Resultados!$C$2/2)+'P6(R)'!G214*COS(Resultados!$C$2/2))</f>
        <v>1.5631940186722204E-13</v>
      </c>
      <c r="C216" s="17">
        <f>-('P1(L)'!E214*SIN(Resultados!$C$2/2)+'P3(L)'!E214*SIN(Resultados!$C$2/2)+'P5(L)'!E214*SIN(Resultados!$C$2/2))+('P2(R)'!E214*SIN(Resultados!$C$2/2)+'P4(R)'!E214*SIN(Resultados!$C$2/2)+'P6(R)'!E214*SIN(Resultados!$C$2/2))</f>
        <v>1.2326928097920298E-14</v>
      </c>
      <c r="D216" s="17">
        <f>-('P1(L)'!F214*SIN(Resultados!$C$2/2)+'P3(L)'!F214*SIN(Resultados!$C$2/2)+'P5(L)'!F214*SIN(Resultados!$C$2/2))+('P2(R)'!F214*SIN(Resultados!$C$2/2)+'P4(R)'!F214*SIN(Resultados!$C$2/2)+'P6(R)'!F214*SIN(Resultados!$C$2/2))</f>
        <v>3.9968028886505635E-15</v>
      </c>
      <c r="E216" s="17">
        <f>'P1(L)'!D214*COS(Resultados!$C$2/2)+'P3(L)'!D214*COS(Resultados!$C$2/2)+'P5(L)'!D214*COS(Resultados!$C$2/2)+'P2(R)'!D214*COS(Resultados!$C$2/2)+'P4(R)'!D214*COS(Resultados!$C$2/2)+'P6(R)'!D214*COS(Resultados!$C$2/2)-'P1(L)'!G214*SIN(Resultados!$C$2/2)-'P3(L)'!G214*SIN(Resultados!$C$2/2)-'P5(L)'!G214*SIN(Resultados!$C$2/2)+'P2(R)'!G214*SIN(Resultados!$C$2/2)+'P4(R)'!G214*SIN(Resultados!$C$2/2)+'P6(R)'!G214*SIN(Resultados!$C$2/2)</f>
        <v>2.7000623958883807E-13</v>
      </c>
      <c r="F216" s="16">
        <f>'P1(L)'!J214+'P2(R)'!J214+'P3(L)'!J214+'P4(R)'!J214+'P5(L)'!J214+'P6(R)'!J214</f>
        <v>561.10152887266383</v>
      </c>
      <c r="G216" s="16">
        <f>'P1(L)'!K214+'P2(R)'!K214+'P3(L)'!K214+'P4(R)'!K214+'P5(L)'!K214+'P6(R)'!K214</f>
        <v>107.38142926777618</v>
      </c>
      <c r="H216" s="16">
        <f>'P1(L)'!L214+'P2(R)'!L214+'P3(L)'!L214+'P4(R)'!L214+'P5(L)'!L214+'P6(R)'!L214</f>
        <v>-2.3818748626093138E-16</v>
      </c>
      <c r="I216" s="17">
        <f>'P1(L)'!M214+'P2(R)'!M214+'P3(L)'!M214+'P4(R)'!M214+'P5(L)'!M214+'P6(R)'!M214</f>
        <v>0</v>
      </c>
      <c r="J216" s="17">
        <f>'P1(L)'!N214+'P2(R)'!N214+'P3(L)'!N214+'P4(R)'!N214+'P5(L)'!N214+'P6(R)'!N214</f>
        <v>0</v>
      </c>
      <c r="K216" s="17">
        <f>'P1(L)'!O214+'P2(R)'!O214+'P3(L)'!O214+'P4(R)'!O214+'P5(L)'!O214+'P6(R)'!O214</f>
        <v>8.4855664677569553</v>
      </c>
      <c r="L216" s="17">
        <f>'P1(L)'!P214+'P2(R)'!P214+'P3(L)'!P214+'P4(R)'!P214+'P5(L)'!P214+'P6(R)'!P214</f>
        <v>-6.8779366031520568E-18</v>
      </c>
      <c r="M216" s="17">
        <f>'P1(L)'!Q214+'P2(R)'!Q214+'P3(L)'!Q214+'P4(R)'!Q214+'P5(L)'!Q214+'P6(R)'!Q214</f>
        <v>-1.4918621893400541E-16</v>
      </c>
      <c r="N216">
        <f>(0*'P1(L)'!D214+0.02*'P2(R)'!D214+0.09*'P3(L)'!D214+(0.02+0.09)*'P4(R)'!D214+2*0.09*'P5(L)'!D214+(0.02+2*0.09)*'P6(R)'!D214)*COS($C$2/2)</f>
        <v>33.089280988405534</v>
      </c>
      <c r="O216">
        <f>(0*'P1(L)'!E214+0.02*'P2(R)'!E214+0.09*'P3(L)'!E214+(0.02+0.09)*'P4(R)'!E214+2*0.09*'P5(L)'!E214+(0.02+2*0.09)*'P6(R)'!E214)*COS($C$2/2)</f>
        <v>3.3484699959913451E-15</v>
      </c>
      <c r="P216">
        <f>(0*'P1(L)'!F214+0.02*'P2(R)'!F214+0.09*'P3(L)'!F214+(0.02+0.09)*'P4(R)'!F214+2*0.09*'P5(L)'!F214+(0.02+2*0.09)*'P6(R)'!F214)*COS($C$2/2)</f>
        <v>0.35448687812759333</v>
      </c>
      <c r="Q216">
        <f>(0*'P1(L)'!G214+0.02*'P2(R)'!G214+0.09*'P3(L)'!G214+(0.02+0.09)*'P4(R)'!G214+2*0.09*'P5(L)'!G214+(0.02+2*0.09)*'P6(R)'!G214)*COS($C$2/2)</f>
        <v>27.584119919737585</v>
      </c>
      <c r="R216" s="17">
        <f>(0*'P1(L)'!D214-0.02*'P2(R)'!D214+0.09*'P3(L)'!D214-(0.02+0.09)*'P4(R)'!D214+2*0.09*'P5(L)'!D214-(0.02+2*0.09)*'P6(R)'!D214)*SIN($C$2/2)</f>
        <v>-57.312315857841249</v>
      </c>
      <c r="S216" s="17">
        <f>(0*'P1(L)'!E214-0.02*'P2(R)'!E214+0.09*'P3(L)'!E214-(0.02+0.09)*'P4(R)'!E214+2*0.09*'P5(L)'!E214-(0.02+2*0.09)*'P6(R)'!E214)*SIN($C$2/2)</f>
        <v>7.8422247986244837</v>
      </c>
      <c r="T216" s="17">
        <f>(0*'P1(L)'!F214-0.02*'P2(R)'!F214+0.09*'P3(L)'!F214-(0.02+0.09)*'P4(R)'!F214+2*0.09*'P5(L)'!F214-(0.02+2*0.09)*'P6(R)'!F214)*SIN($C$2/2)</f>
        <v>-3.9252311467094373E-16</v>
      </c>
      <c r="U216" s="17">
        <f>(0*'P1(L)'!G214-0.02*'P2(R)'!G214+0.09*'P3(L)'!G214-(0.02+0.09)*'P4(R)'!G214+2*0.09*'P5(L)'!G214-(0.02+2*0.09)*'P6(R)'!G214)*SIN($C$2/2)</f>
        <v>15.92569906101941</v>
      </c>
      <c r="V216">
        <f>-('P1(L)'!R214+'P2(R)'!R214+'P3(L)'!R214+'P4(R)'!R214+'P5(L)'!R214+'P6(R)'!R214)</f>
        <v>668.45557775942575</v>
      </c>
      <c r="W216">
        <f t="shared" si="9"/>
        <v>668.48295814044002</v>
      </c>
      <c r="X216">
        <f t="shared" si="10"/>
        <v>61.027887786270711</v>
      </c>
      <c r="Y216">
        <f t="shared" si="11"/>
        <v>-33.544391998197355</v>
      </c>
    </row>
    <row r="217" spans="2:25">
      <c r="B217" s="17">
        <f xml:space="preserve"> -('P1(L)'!D215*SIN(Resultados!$C$2/2)+'P3(L)'!D215*SIN(Resultados!$C$2/2)+'P5(L)'!D215*SIN(Resultados!$C$2/2))+('P2(R)'!D215*SIN(Resultados!$C$2/2)+'P4(R)'!D215*SIN(Resultados!$C$2/2)+'P6(R)'!D215*SIN(Resultados!$C$2/2))-('P1(L)'!G215*COS(Resultados!$C$2/2)+'P3(L)'!G215*COS(Resultados!$C$2/2)+'P5(L)'!G215*COS(Resultados!$C$2/2))-('P2(R)'!G215*COS(Resultados!$C$2/2)+'P4(R)'!G215*COS(Resultados!$C$2/2)+'P6(R)'!G215*COS(Resultados!$C$2/2))</f>
        <v>-7.1054273576010019E-14</v>
      </c>
      <c r="C217" s="17">
        <f>-('P1(L)'!E215*SIN(Resultados!$C$2/2)+'P3(L)'!E215*SIN(Resultados!$C$2/2)+'P5(L)'!E215*SIN(Resultados!$C$2/2))+('P2(R)'!E215*SIN(Resultados!$C$2/2)+'P4(R)'!E215*SIN(Resultados!$C$2/2)+'P6(R)'!E215*SIN(Resultados!$C$2/2))</f>
        <v>4.7961634663806763E-14</v>
      </c>
      <c r="D217" s="17">
        <f>-('P1(L)'!F215*SIN(Resultados!$C$2/2)+'P3(L)'!F215*SIN(Resultados!$C$2/2)+'P5(L)'!F215*SIN(Resultados!$C$2/2))+('P2(R)'!F215*SIN(Resultados!$C$2/2)+'P4(R)'!F215*SIN(Resultados!$C$2/2)+'P6(R)'!F215*SIN(Resultados!$C$2/2))</f>
        <v>-2.2204460492503131E-16</v>
      </c>
      <c r="E217" s="17">
        <f>'P1(L)'!D215*COS(Resultados!$C$2/2)+'P3(L)'!D215*COS(Resultados!$C$2/2)+'P5(L)'!D215*COS(Resultados!$C$2/2)+'P2(R)'!D215*COS(Resultados!$C$2/2)+'P4(R)'!D215*COS(Resultados!$C$2/2)+'P6(R)'!D215*COS(Resultados!$C$2/2)-'P1(L)'!G215*SIN(Resultados!$C$2/2)-'P3(L)'!G215*SIN(Resultados!$C$2/2)-'P5(L)'!G215*SIN(Resultados!$C$2/2)+'P2(R)'!G215*SIN(Resultados!$C$2/2)+'P4(R)'!G215*SIN(Resultados!$C$2/2)+'P6(R)'!G215*SIN(Resultados!$C$2/2)</f>
        <v>0</v>
      </c>
      <c r="F217" s="16">
        <f>'P1(L)'!J215+'P2(R)'!J215+'P3(L)'!J215+'P4(R)'!J215+'P5(L)'!J215+'P6(R)'!J215</f>
        <v>565.60586674047499</v>
      </c>
      <c r="G217" s="16">
        <f>'P1(L)'!K215+'P2(R)'!K215+'P3(L)'!K215+'P4(R)'!K215+'P5(L)'!K215+'P6(R)'!K215</f>
        <v>105.981585799355</v>
      </c>
      <c r="H217" s="16">
        <f>'P1(L)'!L215+'P2(R)'!L215+'P3(L)'!L215+'P4(R)'!L215+'P5(L)'!L215+'P6(R)'!L215</f>
        <v>0.33588891931819254</v>
      </c>
      <c r="I217" s="17">
        <f>'P1(L)'!M215+'P2(R)'!M215+'P3(L)'!M215+'P4(R)'!M215+'P5(L)'!M215+'P6(R)'!M215</f>
        <v>4.4408920985006262E-16</v>
      </c>
      <c r="J217" s="17">
        <f>'P1(L)'!N215+'P2(R)'!N215+'P3(L)'!N215+'P4(R)'!N215+'P5(L)'!N215+'P6(R)'!N215</f>
        <v>0</v>
      </c>
      <c r="K217" s="17">
        <f>'P1(L)'!O215+'P2(R)'!O215+'P3(L)'!O215+'P4(R)'!O215+'P5(L)'!O215+'P6(R)'!O215</f>
        <v>8.3810950635486083</v>
      </c>
      <c r="L217" s="17">
        <f>'P1(L)'!P215+'P2(R)'!P215+'P3(L)'!P215+'P4(R)'!P215+'P5(L)'!P215+'P6(R)'!P215</f>
        <v>4.163336342344337E-16</v>
      </c>
      <c r="M217" s="17">
        <f>'P1(L)'!Q215+'P2(R)'!Q215+'P3(L)'!Q215+'P4(R)'!Q215+'P5(L)'!Q215+'P6(R)'!Q215</f>
        <v>3.1918911957973251E-16</v>
      </c>
      <c r="N217">
        <f>(0*'P1(L)'!D215+0.02*'P2(R)'!D215+0.09*'P3(L)'!D215+(0.02+0.09)*'P4(R)'!D215+2*0.09*'P5(L)'!D215+(0.02+2*0.09)*'P6(R)'!D215)*COS($C$2/2)</f>
        <v>30.044438423896999</v>
      </c>
      <c r="O217">
        <f>(0*'P1(L)'!E215+0.02*'P2(R)'!E215+0.09*'P3(L)'!E215+(0.02+0.09)*'P4(R)'!E215+2*0.09*'P5(L)'!E215+(0.02+2*0.09)*'P6(R)'!E215)*COS($C$2/2)</f>
        <v>-2.6691571797624179E-15</v>
      </c>
      <c r="P217">
        <f>(0*'P1(L)'!F215+0.02*'P2(R)'!F215+0.09*'P3(L)'!F215+(0.02+0.09)*'P4(R)'!F215+2*0.09*'P5(L)'!F215+(0.02+2*0.09)*'P6(R)'!F215)*COS($C$2/2)</f>
        <v>0.38929233935993163</v>
      </c>
      <c r="Q217">
        <f>(0*'P1(L)'!G215+0.02*'P2(R)'!G215+0.09*'P3(L)'!G215+(0.02+0.09)*'P4(R)'!G215+2*0.09*'P5(L)'!G215+(0.02+2*0.09)*'P6(R)'!G215)*COS($C$2/2)</f>
        <v>28.379803531257725</v>
      </c>
      <c r="R217" s="17">
        <f>(0*'P1(L)'!D215-0.02*'P2(R)'!D215+0.09*'P3(L)'!D215-(0.02+0.09)*'P4(R)'!D215+2*0.09*'P5(L)'!D215-(0.02+2*0.09)*'P6(R)'!D215)*SIN($C$2/2)</f>
        <v>-58.965530482742828</v>
      </c>
      <c r="S217" s="17">
        <f>(0*'P1(L)'!E215-0.02*'P2(R)'!E215+0.09*'P3(L)'!E215-(0.02+0.09)*'P4(R)'!E215+2*0.09*'P5(L)'!E215-(0.02+2*0.09)*'P6(R)'!E215)*SIN($C$2/2)</f>
        <v>9.2190881635875588</v>
      </c>
      <c r="T217" s="17">
        <f>(0*'P1(L)'!F215-0.02*'P2(R)'!F215+0.09*'P3(L)'!F215-(0.02+0.09)*'P4(R)'!F215+2*0.09*'P5(L)'!F215-(0.02+2*0.09)*'P6(R)'!F215)*SIN($C$2/2)</f>
        <v>0</v>
      </c>
      <c r="U217" s="17">
        <f>(0*'P1(L)'!G215-0.02*'P2(R)'!G215+0.09*'P3(L)'!G215-(0.02+0.09)*'P4(R)'!G215+2*0.09*'P5(L)'!G215-(0.02+2*0.09)*'P6(R)'!G215)*SIN($C$2/2)</f>
        <v>14.460232150827681</v>
      </c>
      <c r="V217">
        <f>-('P1(L)'!R215+'P2(R)'!R215+'P3(L)'!R215+'P4(R)'!R215+'P5(L)'!R215+'P6(R)'!R215)</f>
        <v>671.89723021111661</v>
      </c>
      <c r="W217">
        <f t="shared" si="9"/>
        <v>671.92334145914822</v>
      </c>
      <c r="X217">
        <f t="shared" si="10"/>
        <v>58.813534294514653</v>
      </c>
      <c r="Y217">
        <f t="shared" si="11"/>
        <v>-35.286210168327592</v>
      </c>
    </row>
    <row r="218" spans="2:25">
      <c r="B218" s="17">
        <f xml:space="preserve"> -('P1(L)'!D216*SIN(Resultados!$C$2/2)+'P3(L)'!D216*SIN(Resultados!$C$2/2)+'P5(L)'!D216*SIN(Resultados!$C$2/2))+('P2(R)'!D216*SIN(Resultados!$C$2/2)+'P4(R)'!D216*SIN(Resultados!$C$2/2)+'P6(R)'!D216*SIN(Resultados!$C$2/2))-('P1(L)'!G216*COS(Resultados!$C$2/2)+'P3(L)'!G216*COS(Resultados!$C$2/2)+'P5(L)'!G216*COS(Resultados!$C$2/2))-('P2(R)'!G216*COS(Resultados!$C$2/2)+'P4(R)'!G216*COS(Resultados!$C$2/2)+'P6(R)'!G216*COS(Resultados!$C$2/2))</f>
        <v>-4.9737991503207013E-13</v>
      </c>
      <c r="C218" s="17">
        <f>-('P1(L)'!E216*SIN(Resultados!$C$2/2)+'P3(L)'!E216*SIN(Resultados!$C$2/2)+'P5(L)'!E216*SIN(Resultados!$C$2/2))+('P2(R)'!E216*SIN(Resultados!$C$2/2)+'P4(R)'!E216*SIN(Resultados!$C$2/2)+'P6(R)'!E216*SIN(Resultados!$C$2/2))</f>
        <v>-6.2172489379008766E-14</v>
      </c>
      <c r="D218" s="17">
        <f>-('P1(L)'!F216*SIN(Resultados!$C$2/2)+'P3(L)'!F216*SIN(Resultados!$C$2/2)+'P5(L)'!F216*SIN(Resultados!$C$2/2))+('P2(R)'!F216*SIN(Resultados!$C$2/2)+'P4(R)'!F216*SIN(Resultados!$C$2/2)+'P6(R)'!F216*SIN(Resultados!$C$2/2))</f>
        <v>5.1070259132757201E-15</v>
      </c>
      <c r="E218" s="17">
        <f>'P1(L)'!D216*COS(Resultados!$C$2/2)+'P3(L)'!D216*COS(Resultados!$C$2/2)+'P5(L)'!D216*COS(Resultados!$C$2/2)+'P2(R)'!D216*COS(Resultados!$C$2/2)+'P4(R)'!D216*COS(Resultados!$C$2/2)+'P6(R)'!D216*COS(Resultados!$C$2/2)-'P1(L)'!G216*SIN(Resultados!$C$2/2)-'P3(L)'!G216*SIN(Resultados!$C$2/2)-'P5(L)'!G216*SIN(Resultados!$C$2/2)+'P2(R)'!G216*SIN(Resultados!$C$2/2)+'P4(R)'!G216*SIN(Resultados!$C$2/2)+'P6(R)'!G216*SIN(Resultados!$C$2/2)</f>
        <v>3.836930773104541E-13</v>
      </c>
      <c r="F218" s="16">
        <f>'P1(L)'!J216+'P2(R)'!J216+'P3(L)'!J216+'P4(R)'!J216+'P5(L)'!J216+'P6(R)'!J216</f>
        <v>567.42878109871015</v>
      </c>
      <c r="G218" s="16">
        <f>'P1(L)'!K216+'P2(R)'!K216+'P3(L)'!K216+'P4(R)'!K216+'P5(L)'!K216+'P6(R)'!K216</f>
        <v>102.92019487389231</v>
      </c>
      <c r="H218" s="16">
        <f>'P1(L)'!L216+'P2(R)'!L216+'P3(L)'!L216+'P4(R)'!L216+'P5(L)'!L216+'P6(R)'!L216</f>
        <v>0.63310328345517908</v>
      </c>
      <c r="I218" s="17">
        <f>'P1(L)'!M216+'P2(R)'!M216+'P3(L)'!M216+'P4(R)'!M216+'P5(L)'!M216+'P6(R)'!M216</f>
        <v>0</v>
      </c>
      <c r="J218" s="17">
        <f>'P1(L)'!N216+'P2(R)'!N216+'P3(L)'!N216+'P4(R)'!N216+'P5(L)'!N216+'P6(R)'!N216</f>
        <v>-1.3766765505351941E-14</v>
      </c>
      <c r="K218" s="17">
        <f>'P1(L)'!O216+'P2(R)'!O216+'P3(L)'!O216+'P4(R)'!O216+'P5(L)'!O216+'P6(R)'!O216</f>
        <v>8.0702532836159175</v>
      </c>
      <c r="L218" s="17">
        <f>'P1(L)'!P216+'P2(R)'!P216+'P3(L)'!P216+'P4(R)'!P216+'P5(L)'!P216+'P6(R)'!P216</f>
        <v>-3.0531133177191805E-16</v>
      </c>
      <c r="M218" s="17">
        <f>'P1(L)'!Q216+'P2(R)'!Q216+'P3(L)'!Q216+'P4(R)'!Q216+'P5(L)'!Q216+'P6(R)'!Q216</f>
        <v>0</v>
      </c>
      <c r="N218">
        <f>(0*'P1(L)'!D216+0.02*'P2(R)'!D216+0.09*'P3(L)'!D216+(0.02+0.09)*'P4(R)'!D216+2*0.09*'P5(L)'!D216+(0.02+2*0.09)*'P6(R)'!D216)*COS($C$2/2)</f>
        <v>26.9172461420319</v>
      </c>
      <c r="O218">
        <f>(0*'P1(L)'!E216+0.02*'P2(R)'!E216+0.09*'P3(L)'!E216+(0.02+0.09)*'P4(R)'!E216+2*0.09*'P5(L)'!E216+(0.02+2*0.09)*'P6(R)'!E216)*COS($C$2/2)</f>
        <v>-5.9663513429983453E-15</v>
      </c>
      <c r="P218">
        <f>(0*'P1(L)'!F216+0.02*'P2(R)'!F216+0.09*'P3(L)'!F216+(0.02+0.09)*'P4(R)'!F216+2*0.09*'P5(L)'!F216+(0.02+2*0.09)*'P6(R)'!F216)*COS($C$2/2)</f>
        <v>0.40708385733034147</v>
      </c>
      <c r="Q218">
        <f>(0*'P1(L)'!G216+0.02*'P2(R)'!G216+0.09*'P3(L)'!G216+(0.02+0.09)*'P4(R)'!G216+2*0.09*'P5(L)'!G216+(0.02+2*0.09)*'P6(R)'!G216)*COS($C$2/2)</f>
        <v>29.097700073954634</v>
      </c>
      <c r="R218" s="17">
        <f>(0*'P1(L)'!D216-0.02*'P2(R)'!D216+0.09*'P3(L)'!D216-(0.02+0.09)*'P4(R)'!D216+2*0.09*'P5(L)'!D216-(0.02+2*0.09)*'P6(R)'!D216)*SIN($C$2/2)</f>
        <v>-60.457124687234973</v>
      </c>
      <c r="S218" s="17">
        <f>(0*'P1(L)'!E216-0.02*'P2(R)'!E216+0.09*'P3(L)'!E216-(0.02+0.09)*'P4(R)'!E216+2*0.09*'P5(L)'!E216-(0.02+2*0.09)*'P6(R)'!E216)*SIN($C$2/2)</f>
        <v>10.494945269412153</v>
      </c>
      <c r="T218" s="17">
        <f>(0*'P1(L)'!F216-0.02*'P2(R)'!F216+0.09*'P3(L)'!F216-(0.02+0.09)*'P4(R)'!F216+2*0.09*'P5(L)'!F216-(0.02+2*0.09)*'P6(R)'!F216)*SIN($C$2/2)</f>
        <v>3.9252311467094373E-17</v>
      </c>
      <c r="U218" s="17">
        <f>(0*'P1(L)'!G216-0.02*'P2(R)'!G216+0.09*'P3(L)'!G216-(0.02+0.09)*'P4(R)'!G216+2*0.09*'P5(L)'!G216-(0.02+2*0.09)*'P6(R)'!G216)*SIN($C$2/2)</f>
        <v>12.955130749428925</v>
      </c>
      <c r="V218">
        <f>-('P1(L)'!R216+'P2(R)'!R216+'P3(L)'!R216+'P4(R)'!R216+'P5(L)'!R216+'P6(R)'!R216)</f>
        <v>670.95990298236006</v>
      </c>
      <c r="W218">
        <f t="shared" si="9"/>
        <v>670.98207925605766</v>
      </c>
      <c r="X218">
        <f t="shared" si="10"/>
        <v>56.422030073316868</v>
      </c>
      <c r="Y218">
        <f t="shared" si="11"/>
        <v>-37.0070486683939</v>
      </c>
    </row>
    <row r="219" spans="2:25">
      <c r="B219" s="17">
        <f xml:space="preserve"> -('P1(L)'!D217*SIN(Resultados!$C$2/2)+'P3(L)'!D217*SIN(Resultados!$C$2/2)+'P5(L)'!D217*SIN(Resultados!$C$2/2))+('P2(R)'!D217*SIN(Resultados!$C$2/2)+'P4(R)'!D217*SIN(Resultados!$C$2/2)+'P6(R)'!D217*SIN(Resultados!$C$2/2))-('P1(L)'!G217*COS(Resultados!$C$2/2)+'P3(L)'!G217*COS(Resultados!$C$2/2)+'P5(L)'!G217*COS(Resultados!$C$2/2))-('P2(R)'!G217*COS(Resultados!$C$2/2)+'P4(R)'!G217*COS(Resultados!$C$2/2)+'P6(R)'!G217*COS(Resultados!$C$2/2))</f>
        <v>2.4158453015843406E-13</v>
      </c>
      <c r="C219" s="17">
        <f>-('P1(L)'!E217*SIN(Resultados!$C$2/2)+'P3(L)'!E217*SIN(Resultados!$C$2/2)+'P5(L)'!E217*SIN(Resultados!$C$2/2))+('P2(R)'!E217*SIN(Resultados!$C$2/2)+'P4(R)'!E217*SIN(Resultados!$C$2/2)+'P6(R)'!E217*SIN(Resultados!$C$2/2))</f>
        <v>-2.8421709430404007E-14</v>
      </c>
      <c r="D219" s="17">
        <f>-('P1(L)'!F217*SIN(Resultados!$C$2/2)+'P3(L)'!F217*SIN(Resultados!$C$2/2)+'P5(L)'!F217*SIN(Resultados!$C$2/2))+('P2(R)'!F217*SIN(Resultados!$C$2/2)+'P4(R)'!F217*SIN(Resultados!$C$2/2)+'P6(R)'!F217*SIN(Resultados!$C$2/2))</f>
        <v>4.6629367034256575E-15</v>
      </c>
      <c r="E219" s="17">
        <f>'P1(L)'!D217*COS(Resultados!$C$2/2)+'P3(L)'!D217*COS(Resultados!$C$2/2)+'P5(L)'!D217*COS(Resultados!$C$2/2)+'P2(R)'!D217*COS(Resultados!$C$2/2)+'P4(R)'!D217*COS(Resultados!$C$2/2)+'P6(R)'!D217*COS(Resultados!$C$2/2)-'P1(L)'!G217*SIN(Resultados!$C$2/2)-'P3(L)'!G217*SIN(Resultados!$C$2/2)-'P5(L)'!G217*SIN(Resultados!$C$2/2)+'P2(R)'!G217*SIN(Resultados!$C$2/2)+'P4(R)'!G217*SIN(Resultados!$C$2/2)+'P6(R)'!G217*SIN(Resultados!$C$2/2)</f>
        <v>0</v>
      </c>
      <c r="F219" s="16">
        <f>'P1(L)'!J217+'P2(R)'!J217+'P3(L)'!J217+'P4(R)'!J217+'P5(L)'!J217+'P6(R)'!J217</f>
        <v>566.49704918667499</v>
      </c>
      <c r="G219" s="16">
        <f>'P1(L)'!K217+'P2(R)'!K217+'P3(L)'!K217+'P4(R)'!K217+'P5(L)'!K217+'P6(R)'!K217</f>
        <v>98.326748330502312</v>
      </c>
      <c r="H219" s="16">
        <f>'P1(L)'!L217+'P2(R)'!L217+'P3(L)'!L217+'P4(R)'!L217+'P5(L)'!L217+'P6(R)'!L217</f>
        <v>0.879405546623237</v>
      </c>
      <c r="I219" s="17">
        <f>'P1(L)'!M217+'P2(R)'!M217+'P3(L)'!M217+'P4(R)'!M217+'P5(L)'!M217+'P6(R)'!M217</f>
        <v>0</v>
      </c>
      <c r="J219" s="17">
        <f>'P1(L)'!N217+'P2(R)'!N217+'P3(L)'!N217+'P4(R)'!N217+'P5(L)'!N217+'P6(R)'!N217</f>
        <v>-4.8849813083506888E-15</v>
      </c>
      <c r="K219" s="17">
        <f>'P1(L)'!O217+'P2(R)'!O217+'P3(L)'!O217+'P4(R)'!O217+'P5(L)'!O217+'P6(R)'!O217</f>
        <v>7.5606950842054923</v>
      </c>
      <c r="L219" s="17">
        <f>'P1(L)'!P217+'P2(R)'!P217+'P3(L)'!P217+'P4(R)'!P217+'P5(L)'!P217+'P6(R)'!P217</f>
        <v>-1.4155343563970746E-15</v>
      </c>
      <c r="M219" s="17">
        <f>'P1(L)'!Q217+'P2(R)'!Q217+'P3(L)'!Q217+'P4(R)'!Q217+'P5(L)'!Q217+'P6(R)'!Q217</f>
        <v>-5.9674487573602164E-16</v>
      </c>
      <c r="N219">
        <f>(0*'P1(L)'!D217+0.02*'P2(R)'!D217+0.09*'P3(L)'!D217+(0.02+0.09)*'P4(R)'!D217+2*0.09*'P5(L)'!D217+(0.02+2*0.09)*'P6(R)'!D217)*COS($C$2/2)</f>
        <v>23.716275559486348</v>
      </c>
      <c r="O219">
        <f>(0*'P1(L)'!E217+0.02*'P2(R)'!E217+0.09*'P3(L)'!E217+(0.02+0.09)*'P4(R)'!E217+2*0.09*'P5(L)'!E217+(0.02+2*0.09)*'P6(R)'!E217)*COS($C$2/2)</f>
        <v>5.6523328512615909E-15</v>
      </c>
      <c r="P219">
        <f>(0*'P1(L)'!F217+0.02*'P2(R)'!F217+0.09*'P3(L)'!F217+(0.02+0.09)*'P4(R)'!F217+2*0.09*'P5(L)'!F217+(0.02+2*0.09)*'P6(R)'!F217)*COS($C$2/2)</f>
        <v>0.40708385733034214</v>
      </c>
      <c r="Q219">
        <f>(0*'P1(L)'!G217+0.02*'P2(R)'!G217+0.09*'P3(L)'!G217+(0.02+0.09)*'P4(R)'!G217+2*0.09*'P5(L)'!G217+(0.02+2*0.09)*'P6(R)'!G217)*COS($C$2/2)</f>
        <v>29.735841843305181</v>
      </c>
      <c r="R219" s="17">
        <f>(0*'P1(L)'!D217-0.02*'P2(R)'!D217+0.09*'P3(L)'!D217-(0.02+0.09)*'P4(R)'!D217+2*0.09*'P5(L)'!D217-(0.02+2*0.09)*'P6(R)'!D217)*SIN($C$2/2)</f>
        <v>-61.783010115282714</v>
      </c>
      <c r="S219" s="17">
        <f>(0*'P1(L)'!E217-0.02*'P2(R)'!E217+0.09*'P3(L)'!E217-(0.02+0.09)*'P4(R)'!E217+2*0.09*'P5(L)'!E217-(0.02+2*0.09)*'P6(R)'!E217)*SIN($C$2/2)</f>
        <v>11.655817558656569</v>
      </c>
      <c r="T219" s="17">
        <f>(0*'P1(L)'!F217-0.02*'P2(R)'!F217+0.09*'P3(L)'!F217-(0.02+0.09)*'P4(R)'!F217+2*0.09*'P5(L)'!F217-(0.02+2*0.09)*'P6(R)'!F217)*SIN($C$2/2)</f>
        <v>-5.1028004907222687E-16</v>
      </c>
      <c r="U219" s="17">
        <f>(0*'P1(L)'!G217-0.02*'P2(R)'!G217+0.09*'P3(L)'!G217-(0.02+0.09)*'P4(R)'!G217+2*0.09*'P5(L)'!G217-(0.02+2*0.09)*'P6(R)'!G217)*SIN($C$2/2)</f>
        <v>11.414520235146075</v>
      </c>
      <c r="V219">
        <f>-('P1(L)'!R217+'P2(R)'!R217+'P3(L)'!R217+'P4(R)'!R217+'P5(L)'!R217+'P6(R)'!R217)</f>
        <v>665.68713391013671</v>
      </c>
      <c r="W219">
        <f t="shared" si="9"/>
        <v>665.70320306380063</v>
      </c>
      <c r="X219">
        <f t="shared" si="10"/>
        <v>53.859201260121878</v>
      </c>
      <c r="Y219">
        <f t="shared" si="11"/>
        <v>-38.712672321480071</v>
      </c>
    </row>
    <row r="220" spans="2:25">
      <c r="B220" s="17">
        <f xml:space="preserve"> -('P1(L)'!D218*SIN(Resultados!$C$2/2)+'P3(L)'!D218*SIN(Resultados!$C$2/2)+'P5(L)'!D218*SIN(Resultados!$C$2/2))+('P2(R)'!D218*SIN(Resultados!$C$2/2)+'P4(R)'!D218*SIN(Resultados!$C$2/2)+'P6(R)'!D218*SIN(Resultados!$C$2/2))-('P1(L)'!G218*COS(Resultados!$C$2/2)+'P3(L)'!G218*COS(Resultados!$C$2/2)+'P5(L)'!G218*COS(Resultados!$C$2/2))-('P2(R)'!G218*COS(Resultados!$C$2/2)+'P4(R)'!G218*COS(Resultados!$C$2/2)+'P6(R)'!G218*COS(Resultados!$C$2/2))</f>
        <v>2.1316282072803006E-13</v>
      </c>
      <c r="C220" s="17">
        <f>-('P1(L)'!E218*SIN(Resultados!$C$2/2)+'P3(L)'!E218*SIN(Resultados!$C$2/2)+'P5(L)'!E218*SIN(Resultados!$C$2/2))+('P2(R)'!E218*SIN(Resultados!$C$2/2)+'P4(R)'!E218*SIN(Resultados!$C$2/2)+'P6(R)'!E218*SIN(Resultados!$C$2/2))</f>
        <v>1.4210854715202004E-14</v>
      </c>
      <c r="D220" s="17">
        <f>-('P1(L)'!F218*SIN(Resultados!$C$2/2)+'P3(L)'!F218*SIN(Resultados!$C$2/2)+'P5(L)'!F218*SIN(Resultados!$C$2/2))+('P2(R)'!F218*SIN(Resultados!$C$2/2)+'P4(R)'!F218*SIN(Resultados!$C$2/2)+'P6(R)'!F218*SIN(Resultados!$C$2/2))</f>
        <v>-3.3306690738754696E-15</v>
      </c>
      <c r="E220" s="17">
        <f>'P1(L)'!D218*COS(Resultados!$C$2/2)+'P3(L)'!D218*COS(Resultados!$C$2/2)+'P5(L)'!D218*COS(Resultados!$C$2/2)+'P2(R)'!D218*COS(Resultados!$C$2/2)+'P4(R)'!D218*COS(Resultados!$C$2/2)+'P6(R)'!D218*COS(Resultados!$C$2/2)-'P1(L)'!G218*SIN(Resultados!$C$2/2)-'P3(L)'!G218*SIN(Resultados!$C$2/2)-'P5(L)'!G218*SIN(Resultados!$C$2/2)+'P2(R)'!G218*SIN(Resultados!$C$2/2)+'P4(R)'!G218*SIN(Resultados!$C$2/2)+'P6(R)'!G218*SIN(Resultados!$C$2/2)</f>
        <v>-3.5527136788005009E-13</v>
      </c>
      <c r="F220" s="16">
        <f>'P1(L)'!J218+'P2(R)'!J218+'P3(L)'!J218+'P4(R)'!J218+'P5(L)'!J218+'P6(R)'!J218</f>
        <v>562.77930717033894</v>
      </c>
      <c r="G220" s="16">
        <f>'P1(L)'!K218+'P2(R)'!K218+'P3(L)'!K218+'P4(R)'!K218+'P5(L)'!K218+'P6(R)'!K218</f>
        <v>92.368967432335609</v>
      </c>
      <c r="H220" s="16">
        <f>'P1(L)'!L218+'P2(R)'!L218+'P3(L)'!L218+'P4(R)'!L218+'P5(L)'!L218+'P6(R)'!L218</f>
        <v>1.0661996897021635</v>
      </c>
      <c r="I220" s="17">
        <f>'P1(L)'!M218+'P2(R)'!M218+'P3(L)'!M218+'P4(R)'!M218+'P5(L)'!M218+'P6(R)'!M218</f>
        <v>0</v>
      </c>
      <c r="J220" s="17">
        <f>'P1(L)'!N218+'P2(R)'!N218+'P3(L)'!N218+'P4(R)'!N218+'P5(L)'!N218+'P6(R)'!N218</f>
        <v>5.3290705182007514E-15</v>
      </c>
      <c r="K220" s="17">
        <f>'P1(L)'!O218+'P2(R)'!O218+'P3(L)'!O218+'P4(R)'!O218+'P5(L)'!O218+'P6(R)'!O218</f>
        <v>6.8649674793135791</v>
      </c>
      <c r="L220" s="17">
        <f>'P1(L)'!P218+'P2(R)'!P218+'P3(L)'!P218+'P4(R)'!P218+'P5(L)'!P218+'P6(R)'!P218</f>
        <v>-1.27675647831893E-15</v>
      </c>
      <c r="M220" s="17">
        <f>'P1(L)'!Q218+'P2(R)'!Q218+'P3(L)'!Q218+'P4(R)'!Q218+'P5(L)'!Q218+'P6(R)'!Q218</f>
        <v>6.9388939039072284E-17</v>
      </c>
      <c r="N220">
        <f>(0*'P1(L)'!D218+0.02*'P2(R)'!D218+0.09*'P3(L)'!D218+(0.02+0.09)*'P4(R)'!D218+2*0.09*'P5(L)'!D218+(0.02+2*0.09)*'P6(R)'!D218)*COS($C$2/2)</f>
        <v>20.450300314130303</v>
      </c>
      <c r="O220">
        <f>(0*'P1(L)'!E218+0.02*'P2(R)'!E218+0.09*'P3(L)'!E218+(0.02+0.09)*'P4(R)'!E218+2*0.09*'P5(L)'!E218+(0.02+2*0.09)*'P6(R)'!E218)*COS($C$2/2)</f>
        <v>-2.5121479338940403E-15</v>
      </c>
      <c r="P220">
        <f>(0*'P1(L)'!F218+0.02*'P2(R)'!F218+0.09*'P3(L)'!F218+(0.02+0.09)*'P4(R)'!F218+2*0.09*'P5(L)'!F218+(0.02+2*0.09)*'P6(R)'!F218)*COS($C$2/2)</f>
        <v>0.38929233935993185</v>
      </c>
      <c r="Q220">
        <f>(0*'P1(L)'!G218+0.02*'P2(R)'!G218+0.09*'P3(L)'!G218+(0.02+0.09)*'P4(R)'!G218+2*0.09*'P5(L)'!G218+(0.02+2*0.09)*'P6(R)'!G218)*COS($C$2/2)</f>
        <v>30.292479737076256</v>
      </c>
      <c r="R220" s="17">
        <f>(0*'P1(L)'!D218-0.02*'P2(R)'!D218+0.09*'P3(L)'!D218-(0.02+0.09)*'P4(R)'!D218+2*0.09*'P5(L)'!D218-(0.02+2*0.09)*'P6(R)'!D218)*SIN($C$2/2)</f>
        <v>-62.939552607088793</v>
      </c>
      <c r="S220" s="17">
        <f>(0*'P1(L)'!E218-0.02*'P2(R)'!E218+0.09*'P3(L)'!E218-(0.02+0.09)*'P4(R)'!E218+2*0.09*'P5(L)'!E218-(0.02+2*0.09)*'P6(R)'!E218)*SIN($C$2/2)</f>
        <v>12.688986271591711</v>
      </c>
      <c r="T220" s="17">
        <f>(0*'P1(L)'!F218-0.02*'P2(R)'!F218+0.09*'P3(L)'!F218-(0.02+0.09)*'P4(R)'!F218+2*0.09*'P5(L)'!F218-(0.02+2*0.09)*'P6(R)'!F218)*SIN($C$2/2)</f>
        <v>1.7663540160192469E-16</v>
      </c>
      <c r="U220" s="17">
        <f>(0*'P1(L)'!G218-0.02*'P2(R)'!G218+0.09*'P3(L)'!G218-(0.02+0.09)*'P4(R)'!G218+2*0.09*'P5(L)'!G218-(0.02+2*0.09)*'P6(R)'!G218)*SIN($C$2/2)</f>
        <v>9.8426233143122897</v>
      </c>
      <c r="V220">
        <f>-('P1(L)'!R218+'P2(R)'!R218+'P3(L)'!R218+'P4(R)'!R218+'P5(L)'!R218+'P6(R)'!R218)</f>
        <v>656.20594217338009</v>
      </c>
      <c r="W220">
        <f t="shared" si="9"/>
        <v>656.21447429237674</v>
      </c>
      <c r="X220">
        <f t="shared" si="10"/>
        <v>51.132072390566492</v>
      </c>
      <c r="Y220">
        <f t="shared" si="11"/>
        <v>-40.407943021184792</v>
      </c>
    </row>
    <row r="221" spans="2:25">
      <c r="B221" s="17">
        <f xml:space="preserve"> -('P1(L)'!D219*SIN(Resultados!$C$2/2)+'P3(L)'!D219*SIN(Resultados!$C$2/2)+'P5(L)'!D219*SIN(Resultados!$C$2/2))+('P2(R)'!D219*SIN(Resultados!$C$2/2)+'P4(R)'!D219*SIN(Resultados!$C$2/2)+'P6(R)'!D219*SIN(Resultados!$C$2/2))-('P1(L)'!G219*COS(Resultados!$C$2/2)+'P3(L)'!G219*COS(Resultados!$C$2/2)+'P5(L)'!G219*COS(Resultados!$C$2/2))-('P2(R)'!G219*COS(Resultados!$C$2/2)+'P4(R)'!G219*COS(Resultados!$C$2/2)+'P6(R)'!G219*COS(Resultados!$C$2/2))</f>
        <v>1.7053025658242404E-13</v>
      </c>
      <c r="C221" s="17">
        <f>-('P1(L)'!E219*SIN(Resultados!$C$2/2)+'P3(L)'!E219*SIN(Resultados!$C$2/2)+'P5(L)'!E219*SIN(Resultados!$C$2/2))+('P2(R)'!E219*SIN(Resultados!$C$2/2)+'P4(R)'!E219*SIN(Resultados!$C$2/2)+'P6(R)'!E219*SIN(Resultados!$C$2/2))</f>
        <v>-4.2632564145606011E-14</v>
      </c>
      <c r="D221" s="17">
        <f>-('P1(L)'!F219*SIN(Resultados!$C$2/2)+'P3(L)'!F219*SIN(Resultados!$C$2/2)+'P5(L)'!F219*SIN(Resultados!$C$2/2))+('P2(R)'!F219*SIN(Resultados!$C$2/2)+'P4(R)'!F219*SIN(Resultados!$C$2/2)+'P6(R)'!F219*SIN(Resultados!$C$2/2))</f>
        <v>5.2180482157382357E-15</v>
      </c>
      <c r="E221" s="17">
        <f>'P1(L)'!D219*COS(Resultados!$C$2/2)+'P3(L)'!D219*COS(Resultados!$C$2/2)+'P5(L)'!D219*COS(Resultados!$C$2/2)+'P2(R)'!D219*COS(Resultados!$C$2/2)+'P4(R)'!D219*COS(Resultados!$C$2/2)+'P6(R)'!D219*COS(Resultados!$C$2/2)-'P1(L)'!G219*SIN(Resultados!$C$2/2)-'P3(L)'!G219*SIN(Resultados!$C$2/2)-'P5(L)'!G219*SIN(Resultados!$C$2/2)+'P2(R)'!G219*SIN(Resultados!$C$2/2)+'P4(R)'!G219*SIN(Resultados!$C$2/2)+'P6(R)'!G219*SIN(Resultados!$C$2/2)</f>
        <v>2.1316282072803006E-13</v>
      </c>
      <c r="F221" s="16">
        <f>'P1(L)'!J219+'P2(R)'!J219+'P3(L)'!J219+'P4(R)'!J219+'P5(L)'!J219+'P6(R)'!J219</f>
        <v>556.28379672657104</v>
      </c>
      <c r="G221" s="16">
        <f>'P1(L)'!K219+'P2(R)'!K219+'P3(L)'!K219+'P4(R)'!K219+'P5(L)'!K219+'P6(R)'!K219</f>
        <v>85.245496463352509</v>
      </c>
      <c r="H221" s="16">
        <f>'P1(L)'!L219+'P2(R)'!L219+'P3(L)'!L219+'P4(R)'!L219+'P5(L)'!L219+'P6(R)'!L219</f>
        <v>1.1887470149593262</v>
      </c>
      <c r="I221" s="17">
        <f>'P1(L)'!M219+'P2(R)'!M219+'P3(L)'!M219+'P4(R)'!M219+'P5(L)'!M219+'P6(R)'!M219</f>
        <v>0</v>
      </c>
      <c r="J221" s="17">
        <f>'P1(L)'!N219+'P2(R)'!N219+'P3(L)'!N219+'P4(R)'!N219+'P5(L)'!N219+'P6(R)'!N219</f>
        <v>0</v>
      </c>
      <c r="K221" s="17">
        <f>'P1(L)'!O219+'P2(R)'!O219+'P3(L)'!O219+'P4(R)'!O219+'P5(L)'!O219+'P6(R)'!O219</f>
        <v>6.000201591560125</v>
      </c>
      <c r="L221" s="17">
        <f>'P1(L)'!P219+'P2(R)'!P219+'P3(L)'!P219+'P4(R)'!P219+'P5(L)'!P219+'P6(R)'!P219</f>
        <v>-2.2204460492503131E-16</v>
      </c>
      <c r="M221" s="17">
        <f>'P1(L)'!Q219+'P2(R)'!Q219+'P3(L)'!Q219+'P4(R)'!Q219+'P5(L)'!Q219+'P6(R)'!Q219</f>
        <v>-5.8286708792820718E-16</v>
      </c>
      <c r="N221">
        <f>(0*'P1(L)'!D219+0.02*'P2(R)'!D219+0.09*'P3(L)'!D219+(0.02+0.09)*'P4(R)'!D219+2*0.09*'P5(L)'!D219+(0.02+2*0.09)*'P6(R)'!D219)*COS($C$2/2)</f>
        <v>17.128272217096217</v>
      </c>
      <c r="O221">
        <f>(0*'P1(L)'!E219+0.02*'P2(R)'!E219+0.09*'P3(L)'!E219+(0.02+0.09)*'P4(R)'!E219+2*0.09*'P5(L)'!E219+(0.02+2*0.09)*'P6(R)'!E219)*COS($C$2/2)</f>
        <v>8.7925177686291403E-15</v>
      </c>
      <c r="P221">
        <f>(0*'P1(L)'!F219+0.02*'P2(R)'!F219+0.09*'P3(L)'!F219+(0.02+0.09)*'P4(R)'!F219+2*0.09*'P5(L)'!F219+(0.02+2*0.09)*'P6(R)'!F219)*COS($C$2/2)</f>
        <v>0.35448687812759322</v>
      </c>
      <c r="Q221">
        <f>(0*'P1(L)'!G219+0.02*'P2(R)'!G219+0.09*'P3(L)'!G219+(0.02+0.09)*'P4(R)'!G219+2*0.09*'P5(L)'!G219+(0.02+2*0.09)*'P6(R)'!G219)*COS($C$2/2)</f>
        <v>30.766088049492428</v>
      </c>
      <c r="R221" s="17">
        <f>(0*'P1(L)'!D219-0.02*'P2(R)'!D219+0.09*'P3(L)'!D219-(0.02+0.09)*'P4(R)'!D219+2*0.09*'P5(L)'!D219-(0.02+2*0.09)*'P6(R)'!D219)*SIN($C$2/2)</f>
        <v>-63.923582160073479</v>
      </c>
      <c r="S221" s="17">
        <f>(0*'P1(L)'!E219-0.02*'P2(R)'!E219+0.09*'P3(L)'!E219-(0.02+0.09)*'P4(R)'!E219+2*0.09*'P5(L)'!E219-(0.02+2*0.09)*'P6(R)'!E219)*SIN($C$2/2)</f>
        <v>13.583131795594214</v>
      </c>
      <c r="T221" s="17">
        <f>(0*'P1(L)'!F219-0.02*'P2(R)'!F219+0.09*'P3(L)'!F219-(0.02+0.09)*'P4(R)'!F219+2*0.09*'P5(L)'!F219-(0.02+2*0.09)*'P6(R)'!F219)*SIN($C$2/2)</f>
        <v>-5.6915851627286842E-16</v>
      </c>
      <c r="U221" s="17">
        <f>(0*'P1(L)'!G219-0.02*'P2(R)'!G219+0.09*'P3(L)'!G219-(0.02+0.09)*'P4(R)'!G219+2*0.09*'P5(L)'!G219-(0.02+2*0.09)*'P6(R)'!G219)*SIN($C$2/2)</f>
        <v>8.2437484471263076</v>
      </c>
      <c r="V221">
        <f>-('P1(L)'!R219+'P2(R)'!R219+'P3(L)'!R219+'P4(R)'!R219+'P5(L)'!R219+'P6(R)'!R219)</f>
        <v>642.71758721266531</v>
      </c>
      <c r="W221">
        <f t="shared" si="9"/>
        <v>642.71804020488287</v>
      </c>
      <c r="X221">
        <f t="shared" si="10"/>
        <v>48.248847144716244</v>
      </c>
      <c r="Y221">
        <f t="shared" si="11"/>
        <v>-42.096701917352959</v>
      </c>
    </row>
    <row r="222" spans="2:25">
      <c r="B222" s="17">
        <f xml:space="preserve"> -('P1(L)'!D220*SIN(Resultados!$C$2/2)+'P3(L)'!D220*SIN(Resultados!$C$2/2)+'P5(L)'!D220*SIN(Resultados!$C$2/2))+('P2(R)'!D220*SIN(Resultados!$C$2/2)+'P4(R)'!D220*SIN(Resultados!$C$2/2)+'P6(R)'!D220*SIN(Resultados!$C$2/2))-('P1(L)'!G220*COS(Resultados!$C$2/2)+'P3(L)'!G220*COS(Resultados!$C$2/2)+'P5(L)'!G220*COS(Resultados!$C$2/2))-('P2(R)'!G220*COS(Resultados!$C$2/2)+'P4(R)'!G220*COS(Resultados!$C$2/2)+'P6(R)'!G220*COS(Resultados!$C$2/2))</f>
        <v>-1.5631940186722204E-13</v>
      </c>
      <c r="C222" s="17">
        <f>-('P1(L)'!E220*SIN(Resultados!$C$2/2)+'P3(L)'!E220*SIN(Resultados!$C$2/2)+'P5(L)'!E220*SIN(Resultados!$C$2/2))+('P2(R)'!E220*SIN(Resultados!$C$2/2)+'P4(R)'!E220*SIN(Resultados!$C$2/2)+'P6(R)'!E220*SIN(Resultados!$C$2/2))</f>
        <v>-7.1054273576010019E-14</v>
      </c>
      <c r="D222" s="17">
        <f>-('P1(L)'!F220*SIN(Resultados!$C$2/2)+'P3(L)'!F220*SIN(Resultados!$C$2/2)+'P5(L)'!F220*SIN(Resultados!$C$2/2))+('P2(R)'!F220*SIN(Resultados!$C$2/2)+'P4(R)'!F220*SIN(Resultados!$C$2/2)+'P6(R)'!F220*SIN(Resultados!$C$2/2))</f>
        <v>-5.5511151231257827E-17</v>
      </c>
      <c r="E222" s="17">
        <f>'P1(L)'!D220*COS(Resultados!$C$2/2)+'P3(L)'!D220*COS(Resultados!$C$2/2)+'P5(L)'!D220*COS(Resultados!$C$2/2)+'P2(R)'!D220*COS(Resultados!$C$2/2)+'P4(R)'!D220*COS(Resultados!$C$2/2)+'P6(R)'!D220*COS(Resultados!$C$2/2)-'P1(L)'!G220*SIN(Resultados!$C$2/2)-'P3(L)'!G220*SIN(Resultados!$C$2/2)-'P5(L)'!G220*SIN(Resultados!$C$2/2)+'P2(R)'!G220*SIN(Resultados!$C$2/2)+'P4(R)'!G220*SIN(Resultados!$C$2/2)+'P6(R)'!G220*SIN(Resultados!$C$2/2)</f>
        <v>0</v>
      </c>
      <c r="F222" s="16">
        <f>'P1(L)'!J220+'P2(R)'!J220+'P3(L)'!J220+'P4(R)'!J220+'P5(L)'!J220+'P6(R)'!J220</f>
        <v>547.0584826575448</v>
      </c>
      <c r="G222" s="16">
        <f>'P1(L)'!K220+'P2(R)'!K220+'P3(L)'!K220+'P4(R)'!K220+'P5(L)'!K220+'P6(R)'!K220</f>
        <v>77.178386369654575</v>
      </c>
      <c r="H222" s="16">
        <f>'P1(L)'!L220+'P2(R)'!L220+'P3(L)'!L220+'P4(R)'!L220+'P5(L)'!L220+'P6(R)'!L220</f>
        <v>1.2461376266323569</v>
      </c>
      <c r="I222" s="17">
        <f>'P1(L)'!M220+'P2(R)'!M220+'P3(L)'!M220+'P4(R)'!M220+'P5(L)'!M220+'P6(R)'!M220</f>
        <v>0</v>
      </c>
      <c r="J222" s="17">
        <f>'P1(L)'!N220+'P2(R)'!N220+'P3(L)'!N220+'P4(R)'!N220+'P5(L)'!N220+'P6(R)'!N220</f>
        <v>0</v>
      </c>
      <c r="K222" s="17">
        <f>'P1(L)'!O220+'P2(R)'!O220+'P3(L)'!O220+'P4(R)'!O220+'P5(L)'!O220+'P6(R)'!O220</f>
        <v>4.9876908270950766</v>
      </c>
      <c r="L222" s="17">
        <f>'P1(L)'!P220+'P2(R)'!P220+'P3(L)'!P220+'P4(R)'!P220+'P5(L)'!P220+'P6(R)'!P220</f>
        <v>4.7184478546569153E-16</v>
      </c>
      <c r="M222" s="17">
        <f>'P1(L)'!Q220+'P2(R)'!Q220+'P3(L)'!Q220+'P4(R)'!Q220+'P5(L)'!Q220+'P6(R)'!Q220</f>
        <v>1.9775847626135601E-16</v>
      </c>
      <c r="N222">
        <f>(0*'P1(L)'!D220+0.02*'P2(R)'!D220+0.09*'P3(L)'!D220+(0.02+0.09)*'P4(R)'!D220+2*0.09*'P5(L)'!D220+(0.02+2*0.09)*'P6(R)'!D220)*COS($C$2/2)</f>
        <v>13.759296716486645</v>
      </c>
      <c r="O222">
        <f>(0*'P1(L)'!E220+0.02*'P2(R)'!E220+0.09*'P3(L)'!E220+(0.02+0.09)*'P4(R)'!E220+2*0.09*'P5(L)'!E220+(0.02+2*0.09)*'P6(R)'!E220)*COS($C$2/2)</f>
        <v>-1.2560739669470201E-15</v>
      </c>
      <c r="P222">
        <f>(0*'P1(L)'!F220+0.02*'P2(R)'!F220+0.09*'P3(L)'!F220+(0.02+0.09)*'P4(R)'!F220+2*0.09*'P5(L)'!F220+(0.02+2*0.09)*'P6(R)'!F220)*COS($C$2/2)</f>
        <v>0.30418863930431278</v>
      </c>
      <c r="Q222">
        <f>(0*'P1(L)'!G220+0.02*'P2(R)'!G220+0.09*'P3(L)'!G220+(0.02+0.09)*'P4(R)'!G220+2*0.09*'P5(L)'!G220+(0.02+2*0.09)*'P6(R)'!G220)*COS($C$2/2)</f>
        <v>31.155368653089521</v>
      </c>
      <c r="R222" s="17">
        <f>(0*'P1(L)'!D220-0.02*'P2(R)'!D220+0.09*'P3(L)'!D220-(0.02+0.09)*'P4(R)'!D220+2*0.09*'P5(L)'!D220-(0.02+2*0.09)*'P6(R)'!D220)*SIN($C$2/2)</f>
        <v>-64.732401617631098</v>
      </c>
      <c r="S222" s="17">
        <f>(0*'P1(L)'!E220-0.02*'P2(R)'!E220+0.09*'P3(L)'!E220-(0.02+0.09)*'P4(R)'!E220+2*0.09*'P5(L)'!E220-(0.02+2*0.09)*'P6(R)'!E220)*SIN($C$2/2)</f>
        <v>14.328457685191122</v>
      </c>
      <c r="T222" s="17">
        <f>(0*'P1(L)'!F220-0.02*'P2(R)'!F220+0.09*'P3(L)'!F220-(0.02+0.09)*'P4(R)'!F220+2*0.09*'P5(L)'!F220-(0.02+2*0.09)*'P6(R)'!F220)*SIN($C$2/2)</f>
        <v>8.8317700800962345E-17</v>
      </c>
      <c r="U222" s="17">
        <f>(0*'P1(L)'!G220-0.02*'P2(R)'!G220+0.09*'P3(L)'!G220-(0.02+0.09)*'P4(R)'!G220+2*0.09*'P5(L)'!G220-(0.02+2*0.09)*'P6(R)'!G220)*SIN($C$2/2)</f>
        <v>6.6222780384626967</v>
      </c>
      <c r="V222">
        <f>-('P1(L)'!R220+'P2(R)'!R220+'P3(L)'!R220+'P4(R)'!R220+'P5(L)'!R220+'P6(R)'!R220)</f>
        <v>625.49025953267801</v>
      </c>
      <c r="W222">
        <f t="shared" si="9"/>
        <v>625.48300665383181</v>
      </c>
      <c r="X222">
        <f t="shared" si="10"/>
        <v>45.218854008880477</v>
      </c>
      <c r="Y222">
        <f t="shared" si="11"/>
        <v>-43.781665893977276</v>
      </c>
    </row>
    <row r="223" spans="2:25">
      <c r="B223" s="17">
        <f xml:space="preserve"> -('P1(L)'!D221*SIN(Resultados!$C$2/2)+'P3(L)'!D221*SIN(Resultados!$C$2/2)+'P5(L)'!D221*SIN(Resultados!$C$2/2))+('P2(R)'!D221*SIN(Resultados!$C$2/2)+'P4(R)'!D221*SIN(Resultados!$C$2/2)+'P6(R)'!D221*SIN(Resultados!$C$2/2))-('P1(L)'!G221*COS(Resultados!$C$2/2)+'P3(L)'!G221*COS(Resultados!$C$2/2)+'P5(L)'!G221*COS(Resultados!$C$2/2))-('P2(R)'!G221*COS(Resultados!$C$2/2)+'P4(R)'!G221*COS(Resultados!$C$2/2)+'P6(R)'!G221*COS(Resultados!$C$2/2))</f>
        <v>-1.2789769243681803E-13</v>
      </c>
      <c r="C223" s="17">
        <f>-('P1(L)'!E221*SIN(Resultados!$C$2/2)+'P3(L)'!E221*SIN(Resultados!$C$2/2)+'P5(L)'!E221*SIN(Resultados!$C$2/2))+('P2(R)'!E221*SIN(Resultados!$C$2/2)+'P4(R)'!E221*SIN(Resultados!$C$2/2)+'P6(R)'!E221*SIN(Resultados!$C$2/2))</f>
        <v>4.9737991503207013E-14</v>
      </c>
      <c r="D223" s="17">
        <f>-('P1(L)'!F221*SIN(Resultados!$C$2/2)+'P3(L)'!F221*SIN(Resultados!$C$2/2)+'P5(L)'!F221*SIN(Resultados!$C$2/2))+('P2(R)'!F221*SIN(Resultados!$C$2/2)+'P4(R)'!F221*SIN(Resultados!$C$2/2)+'P6(R)'!F221*SIN(Resultados!$C$2/2))</f>
        <v>-3.9135361618036768E-15</v>
      </c>
      <c r="E223" s="17">
        <f>'P1(L)'!D221*COS(Resultados!$C$2/2)+'P3(L)'!D221*COS(Resultados!$C$2/2)+'P5(L)'!D221*COS(Resultados!$C$2/2)+'P2(R)'!D221*COS(Resultados!$C$2/2)+'P4(R)'!D221*COS(Resultados!$C$2/2)+'P6(R)'!D221*COS(Resultados!$C$2/2)-'P1(L)'!G221*SIN(Resultados!$C$2/2)-'P3(L)'!G221*SIN(Resultados!$C$2/2)-'P5(L)'!G221*SIN(Resultados!$C$2/2)+'P2(R)'!G221*SIN(Resultados!$C$2/2)+'P4(R)'!G221*SIN(Resultados!$C$2/2)+'P6(R)'!G221*SIN(Resultados!$C$2/2)</f>
        <v>-2.2737367544323206E-13</v>
      </c>
      <c r="F223" s="16">
        <f>'P1(L)'!J221+'P2(R)'!J221+'P3(L)'!J221+'P4(R)'!J221+'P5(L)'!J221+'P6(R)'!J221</f>
        <v>535.18699127099467</v>
      </c>
      <c r="G223" s="16">
        <f>'P1(L)'!K221+'P2(R)'!K221+'P3(L)'!K221+'P4(R)'!K221+'P5(L)'!K221+'P6(R)'!K221</f>
        <v>68.404588285194166</v>
      </c>
      <c r="H223" s="16">
        <f>'P1(L)'!L221+'P2(R)'!L221+'P3(L)'!L221+'P4(R)'!L221+'P5(L)'!L221+'P6(R)'!L221</f>
        <v>1.2410286765105272</v>
      </c>
      <c r="I223" s="17">
        <f>'P1(L)'!M221+'P2(R)'!M221+'P3(L)'!M221+'P4(R)'!M221+'P5(L)'!M221+'P6(R)'!M221</f>
        <v>0</v>
      </c>
      <c r="J223" s="17">
        <f>'P1(L)'!N221+'P2(R)'!N221+'P3(L)'!N221+'P4(R)'!N221+'P5(L)'!N221+'P6(R)'!N221</f>
        <v>0</v>
      </c>
      <c r="K223" s="17">
        <f>'P1(L)'!O221+'P2(R)'!O221+'P3(L)'!O221+'P4(R)'!O221+'P5(L)'!O221+'P6(R)'!O221</f>
        <v>3.8523665612701219</v>
      </c>
      <c r="L223" s="17">
        <f>'P1(L)'!P221+'P2(R)'!P221+'P3(L)'!P221+'P4(R)'!P221+'P5(L)'!P221+'P6(R)'!P221</f>
        <v>0</v>
      </c>
      <c r="M223" s="17">
        <f>'P1(L)'!Q221+'P2(R)'!Q221+'P3(L)'!Q221+'P4(R)'!Q221+'P5(L)'!Q221+'P6(R)'!Q221</f>
        <v>5.5511151231257827E-17</v>
      </c>
      <c r="N223">
        <f>(0*'P1(L)'!D221+0.02*'P2(R)'!D221+0.09*'P3(L)'!D221+(0.02+0.09)*'P4(R)'!D221+2*0.09*'P5(L)'!D221+(0.02+2*0.09)*'P6(R)'!D221)*COS($C$2/2)</f>
        <v>10.352607939974193</v>
      </c>
      <c r="O223">
        <f>(0*'P1(L)'!E221+0.02*'P2(R)'!E221+0.09*'P3(L)'!E221+(0.02+0.09)*'P4(R)'!E221+2*0.09*'P5(L)'!E221+(0.02+2*0.09)*'P6(R)'!E221)*COS($C$2/2)</f>
        <v>-1.1304665702523182E-14</v>
      </c>
      <c r="P223">
        <f>(0*'P1(L)'!F221+0.02*'P2(R)'!F221+0.09*'P3(L)'!F221+(0.02+0.09)*'P4(R)'!F221+2*0.09*'P5(L)'!F221+(0.02+2*0.09)*'P6(R)'!F221)*COS($C$2/2)</f>
        <v>0.24059589728439662</v>
      </c>
      <c r="Q223">
        <f>(0*'P1(L)'!G221+0.02*'P2(R)'!G221+0.09*'P3(L)'!G221+(0.02+0.09)*'P4(R)'!G221+2*0.09*'P5(L)'!G221+(0.02+2*0.09)*'P6(R)'!G221)*COS($C$2/2)</f>
        <v>31.459254556791628</v>
      </c>
      <c r="R223" s="17">
        <f>(0*'P1(L)'!D221-0.02*'P2(R)'!D221+0.09*'P3(L)'!D221-(0.02+0.09)*'P4(R)'!D221+2*0.09*'P5(L)'!D221-(0.02+2*0.09)*'P6(R)'!D221)*SIN($C$2/2)</f>
        <v>-65.363794061848921</v>
      </c>
      <c r="S223" s="17">
        <f>(0*'P1(L)'!E221-0.02*'P2(R)'!E221+0.09*'P3(L)'!E221-(0.02+0.09)*'P4(R)'!E221+2*0.09*'P5(L)'!E221-(0.02+2*0.09)*'P6(R)'!E221)*SIN($C$2/2)</f>
        <v>14.916797993966521</v>
      </c>
      <c r="T223" s="17">
        <f>(0*'P1(L)'!F221-0.02*'P2(R)'!F221+0.09*'P3(L)'!F221-(0.02+0.09)*'P4(R)'!F221+2*0.09*'P5(L)'!F221-(0.02+2*0.09)*'P6(R)'!F221)*SIN($C$2/2)</f>
        <v>5.1518658800561361E-16</v>
      </c>
      <c r="U223" s="17">
        <f>(0*'P1(L)'!G221-0.02*'P2(R)'!G221+0.09*'P3(L)'!G221-(0.02+0.09)*'P4(R)'!G221+2*0.09*'P5(L)'!G221-(0.02+2*0.09)*'P6(R)'!G221)*SIN($C$2/2)</f>
        <v>4.9826564260045751</v>
      </c>
      <c r="V223">
        <f>-('P1(L)'!R221+'P2(R)'!R221+'P3(L)'!R221+'P4(R)'!R221+'P5(L)'!R221+'P6(R)'!R221)</f>
        <v>604.84636732165291</v>
      </c>
      <c r="W223">
        <f t="shared" si="9"/>
        <v>604.83260823269939</v>
      </c>
      <c r="X223">
        <f t="shared" si="10"/>
        <v>42.052458394050205</v>
      </c>
      <c r="Y223">
        <f t="shared" si="11"/>
        <v>-45.464339641877828</v>
      </c>
    </row>
    <row r="224" spans="2:25">
      <c r="B224" s="17">
        <f xml:space="preserve"> -('P1(L)'!D222*SIN(Resultados!$C$2/2)+'P3(L)'!D222*SIN(Resultados!$C$2/2)+'P5(L)'!D222*SIN(Resultados!$C$2/2))+('P2(R)'!D222*SIN(Resultados!$C$2/2)+'P4(R)'!D222*SIN(Resultados!$C$2/2)+'P6(R)'!D222*SIN(Resultados!$C$2/2))-('P1(L)'!G222*COS(Resultados!$C$2/2)+'P3(L)'!G222*COS(Resultados!$C$2/2)+'P5(L)'!G222*COS(Resultados!$C$2/2))-('P2(R)'!G222*COS(Resultados!$C$2/2)+'P4(R)'!G222*COS(Resultados!$C$2/2)+'P6(R)'!G222*COS(Resultados!$C$2/2))</f>
        <v>1.6342482922482304E-13</v>
      </c>
      <c r="C224" s="17">
        <f>-('P1(L)'!E222*SIN(Resultados!$C$2/2)+'P3(L)'!E222*SIN(Resultados!$C$2/2)+'P5(L)'!E222*SIN(Resultados!$C$2/2))+('P2(R)'!E222*SIN(Resultados!$C$2/2)+'P4(R)'!E222*SIN(Resultados!$C$2/2)+'P6(R)'!E222*SIN(Resultados!$C$2/2))</f>
        <v>2.8421709430404007E-14</v>
      </c>
      <c r="D224" s="17">
        <f>-('P1(L)'!F222*SIN(Resultados!$C$2/2)+'P3(L)'!F222*SIN(Resultados!$C$2/2)+'P5(L)'!F222*SIN(Resultados!$C$2/2))+('P2(R)'!F222*SIN(Resultados!$C$2/2)+'P4(R)'!F222*SIN(Resultados!$C$2/2)+'P6(R)'!F222*SIN(Resultados!$C$2/2))</f>
        <v>3.2474023470285829E-15</v>
      </c>
      <c r="E224" s="17">
        <f>'P1(L)'!D222*COS(Resultados!$C$2/2)+'P3(L)'!D222*COS(Resultados!$C$2/2)+'P5(L)'!D222*COS(Resultados!$C$2/2)+'P2(R)'!D222*COS(Resultados!$C$2/2)+'P4(R)'!D222*COS(Resultados!$C$2/2)+'P6(R)'!D222*COS(Resultados!$C$2/2)-'P1(L)'!G222*SIN(Resultados!$C$2/2)-'P3(L)'!G222*SIN(Resultados!$C$2/2)-'P5(L)'!G222*SIN(Resultados!$C$2/2)+'P2(R)'!G222*SIN(Resultados!$C$2/2)+'P4(R)'!G222*SIN(Resultados!$C$2/2)+'P6(R)'!G222*SIN(Resultados!$C$2/2)</f>
        <v>0</v>
      </c>
      <c r="F224" s="16">
        <f>'P1(L)'!J222+'P2(R)'!J222+'P3(L)'!J222+'P4(R)'!J222+'P5(L)'!J222+'P6(R)'!J222</f>
        <v>520.78797491287924</v>
      </c>
      <c r="G224" s="16">
        <f>'P1(L)'!K222+'P2(R)'!K222+'P3(L)'!K222+'P4(R)'!K222+'P5(L)'!K222+'P6(R)'!K222</f>
        <v>59.167965131712059</v>
      </c>
      <c r="H224" s="16">
        <f>'P1(L)'!L222+'P2(R)'!L222+'P3(L)'!L222+'P4(R)'!L222+'P5(L)'!L222+'P6(R)'!L222</f>
        <v>1.1792006831840269</v>
      </c>
      <c r="I224" s="17">
        <f>'P1(L)'!M222+'P2(R)'!M222+'P3(L)'!M222+'P4(R)'!M222+'P5(L)'!M222+'P6(R)'!M222</f>
        <v>0</v>
      </c>
      <c r="J224" s="17">
        <f>'P1(L)'!N222+'P2(R)'!N222+'P3(L)'!N222+'P4(R)'!N222+'P5(L)'!N222+'P6(R)'!N222</f>
        <v>0</v>
      </c>
      <c r="K224" s="17">
        <f>'P1(L)'!O222+'P2(R)'!O222+'P3(L)'!O222+'P4(R)'!O222+'P5(L)'!O222+'P6(R)'!O222</f>
        <v>2.6221842454351059</v>
      </c>
      <c r="L224" s="17">
        <f>'P1(L)'!P222+'P2(R)'!P222+'P3(L)'!P222+'P4(R)'!P222+'P5(L)'!P222+'P6(R)'!P222</f>
        <v>-1.1379786002407855E-15</v>
      </c>
      <c r="M224" s="17">
        <f>'P1(L)'!Q222+'P2(R)'!Q222+'P3(L)'!Q222+'P4(R)'!Q222+'P5(L)'!Q222+'P6(R)'!Q222</f>
        <v>-1.1969591984239969E-16</v>
      </c>
      <c r="N224">
        <f>(0*'P1(L)'!D222+0.02*'P2(R)'!D222+0.09*'P3(L)'!D222+(0.02+0.09)*'P4(R)'!D222+2*0.09*'P5(L)'!D222+(0.02+2*0.09)*'P6(R)'!D222)*COS($C$2/2)</f>
        <v>6.9175433846992354</v>
      </c>
      <c r="O224">
        <f>(0*'P1(L)'!E222+0.02*'P2(R)'!E222+0.09*'P3(L)'!E222+(0.02+0.09)*'P4(R)'!E222+2*0.09*'P5(L)'!E222+(0.02+2*0.09)*'P6(R)'!E222)*COS($C$2/2)</f>
        <v>1.2560739669470201E-14</v>
      </c>
      <c r="P224">
        <f>(0*'P1(L)'!F222+0.02*'P2(R)'!F222+0.09*'P3(L)'!F222+(0.02+0.09)*'P4(R)'!F222+2*0.09*'P5(L)'!F222+(0.02+2*0.09)*'P6(R)'!F222)*COS($C$2/2)</f>
        <v>0.1664879600459456</v>
      </c>
      <c r="Q224">
        <f>(0*'P1(L)'!G222+0.02*'P2(R)'!G222+0.09*'P3(L)'!G222+(0.02+0.09)*'P4(R)'!G222+2*0.09*'P5(L)'!G222+(0.02+2*0.09)*'P6(R)'!G222)*COS($C$2/2)</f>
        <v>31.676912830459514</v>
      </c>
      <c r="R224" s="17">
        <f>(0*'P1(L)'!D222-0.02*'P2(R)'!D222+0.09*'P3(L)'!D222-(0.02+0.09)*'P4(R)'!D222+2*0.09*'P5(L)'!D222-(0.02+2*0.09)*'P6(R)'!D222)*SIN($C$2/2)</f>
        <v>-65.816028889924809</v>
      </c>
      <c r="S224" s="17">
        <f>(0*'P1(L)'!E222-0.02*'P2(R)'!E222+0.09*'P3(L)'!E222-(0.02+0.09)*'P4(R)'!E222+2*0.09*'P5(L)'!E222-(0.02+2*0.09)*'P6(R)'!E222)*SIN($C$2/2)</f>
        <v>15.341706742379387</v>
      </c>
      <c r="T224" s="17">
        <f>(0*'P1(L)'!F222-0.02*'P2(R)'!F222+0.09*'P3(L)'!F222-(0.02+0.09)*'P4(R)'!F222+2*0.09*'P5(L)'!F222-(0.02+2*0.09)*'P6(R)'!F222)*SIN($C$2/2)</f>
        <v>-2.89485797069821E-16</v>
      </c>
      <c r="U224" s="17">
        <f>(0*'P1(L)'!G222-0.02*'P2(R)'!G222+0.09*'P3(L)'!G222-(0.02+0.09)*'P4(R)'!G222+2*0.09*'P5(L)'!G222-(0.02+2*0.09)*'P6(R)'!G222)*SIN($C$2/2)</f>
        <v>3.3293776986229355</v>
      </c>
      <c r="V224">
        <f>-('P1(L)'!R222+'P2(R)'!R222+'P3(L)'!R222+'P4(R)'!R222+'P5(L)'!R222+'P6(R)'!R222)</f>
        <v>581.15356786324253</v>
      </c>
      <c r="W224">
        <f t="shared" si="9"/>
        <v>581.13514072777537</v>
      </c>
      <c r="X224">
        <f t="shared" si="10"/>
        <v>38.760944175204706</v>
      </c>
      <c r="Y224">
        <f t="shared" si="11"/>
        <v>-47.144944448922487</v>
      </c>
    </row>
    <row r="225" spans="2:25">
      <c r="B225" s="17">
        <f xml:space="preserve"> -('P1(L)'!D223*SIN(Resultados!$C$2/2)+'P3(L)'!D223*SIN(Resultados!$C$2/2)+'P5(L)'!D223*SIN(Resultados!$C$2/2))+('P2(R)'!D223*SIN(Resultados!$C$2/2)+'P4(R)'!D223*SIN(Resultados!$C$2/2)+'P6(R)'!D223*SIN(Resultados!$C$2/2))-('P1(L)'!G223*COS(Resultados!$C$2/2)+'P3(L)'!G223*COS(Resultados!$C$2/2)+'P5(L)'!G223*COS(Resultados!$C$2/2))-('P2(R)'!G223*COS(Resultados!$C$2/2)+'P4(R)'!G223*COS(Resultados!$C$2/2)+'P6(R)'!G223*COS(Resultados!$C$2/2))</f>
        <v>4.9737991503207013E-14</v>
      </c>
      <c r="C225" s="17">
        <f>-('P1(L)'!E223*SIN(Resultados!$C$2/2)+'P3(L)'!E223*SIN(Resultados!$C$2/2)+'P5(L)'!E223*SIN(Resultados!$C$2/2))+('P2(R)'!E223*SIN(Resultados!$C$2/2)+'P4(R)'!E223*SIN(Resultados!$C$2/2)+'P6(R)'!E223*SIN(Resultados!$C$2/2))</f>
        <v>8.5265128291212022E-14</v>
      </c>
      <c r="D225" s="17">
        <f>-('P1(L)'!F223*SIN(Resultados!$C$2/2)+'P3(L)'!F223*SIN(Resultados!$C$2/2)+'P5(L)'!F223*SIN(Resultados!$C$2/2))+('P2(R)'!F223*SIN(Resultados!$C$2/2)+'P4(R)'!F223*SIN(Resultados!$C$2/2)+'P6(R)'!F223*SIN(Resultados!$C$2/2))</f>
        <v>-1.1102230246251565E-15</v>
      </c>
      <c r="E225" s="17">
        <f>'P1(L)'!D223*COS(Resultados!$C$2/2)+'P3(L)'!D223*COS(Resultados!$C$2/2)+'P5(L)'!D223*COS(Resultados!$C$2/2)+'P2(R)'!D223*COS(Resultados!$C$2/2)+'P4(R)'!D223*COS(Resultados!$C$2/2)+'P6(R)'!D223*COS(Resultados!$C$2/2)-'P1(L)'!G223*SIN(Resultados!$C$2/2)-'P3(L)'!G223*SIN(Resultados!$C$2/2)-'P5(L)'!G223*SIN(Resultados!$C$2/2)+'P2(R)'!G223*SIN(Resultados!$C$2/2)+'P4(R)'!G223*SIN(Resultados!$C$2/2)+'P6(R)'!G223*SIN(Resultados!$C$2/2)</f>
        <v>-5.1159076974727213E-13</v>
      </c>
      <c r="F225" s="16">
        <f>'P1(L)'!J223+'P2(R)'!J223+'P3(L)'!J223+'P4(R)'!J223+'P5(L)'!J223+'P6(R)'!J223</f>
        <v>504.01289192465737</v>
      </c>
      <c r="G225" s="16">
        <f>'P1(L)'!K223+'P2(R)'!K223+'P3(L)'!K223+'P4(R)'!K223+'P5(L)'!K223+'P6(R)'!K223</f>
        <v>49.711192049041621</v>
      </c>
      <c r="H225" s="16">
        <f>'P1(L)'!L223+'P2(R)'!L223+'P3(L)'!L223+'P4(R)'!L223+'P5(L)'!L223+'P6(R)'!L223</f>
        <v>1.06896746330685</v>
      </c>
      <c r="I225" s="17">
        <f>'P1(L)'!M223+'P2(R)'!M223+'P3(L)'!M223+'P4(R)'!M223+'P5(L)'!M223+'P6(R)'!M223</f>
        <v>0</v>
      </c>
      <c r="J225" s="17">
        <f>'P1(L)'!N223+'P2(R)'!N223+'P3(L)'!N223+'P4(R)'!N223+'P5(L)'!N223+'P6(R)'!N223</f>
        <v>0</v>
      </c>
      <c r="K225" s="17">
        <f>'P1(L)'!O223+'P2(R)'!O223+'P3(L)'!O223+'P4(R)'!O223+'P5(L)'!O223+'P6(R)'!O223</f>
        <v>1.3274350509468864</v>
      </c>
      <c r="L225" s="17">
        <f>'P1(L)'!P223+'P2(R)'!P223+'P3(L)'!P223+'P4(R)'!P223+'P5(L)'!P223+'P6(R)'!P223</f>
        <v>-9.7144514654701197E-16</v>
      </c>
      <c r="M225" s="17">
        <f>'P1(L)'!Q223+'P2(R)'!Q223+'P3(L)'!Q223+'P4(R)'!Q223+'P5(L)'!Q223+'P6(R)'!Q223</f>
        <v>-8.6417781459988548E-17</v>
      </c>
      <c r="N225">
        <f>(0*'P1(L)'!D223+0.02*'P2(R)'!D223+0.09*'P3(L)'!D223+(0.02+0.09)*'P4(R)'!D223+2*0.09*'P5(L)'!D223+(0.02+2*0.09)*'P6(R)'!D223)*COS($C$2/2)</f>
        <v>3.463518323839315</v>
      </c>
      <c r="O225">
        <f>(0*'P1(L)'!E223+0.02*'P2(R)'!E223+0.09*'P3(L)'!E223+(0.02+0.09)*'P4(R)'!E223+2*0.09*'P5(L)'!E223+(0.02+2*0.09)*'P6(R)'!E223)*COS($C$2/2)</f>
        <v>-7.5364438016821212E-15</v>
      </c>
      <c r="P225">
        <f>(0*'P1(L)'!F223+0.02*'P2(R)'!F223+0.09*'P3(L)'!F223+(0.02+0.09)*'P4(R)'!F223+2*0.09*'P5(L)'!F223+(0.02+2*0.09)*'P6(R)'!F223)*COS($C$2/2)</f>
        <v>8.5103700055618736E-2</v>
      </c>
      <c r="Q225">
        <f>(0*'P1(L)'!G223+0.02*'P2(R)'!G223+0.09*'P3(L)'!G223+(0.02+0.09)*'P4(R)'!G223+2*0.09*'P5(L)'!G223+(0.02+2*0.09)*'P6(R)'!G223)*COS($C$2/2)</f>
        <v>31.80774688789435</v>
      </c>
      <c r="R225" s="17">
        <f>(0*'P1(L)'!D223-0.02*'P2(R)'!D223+0.09*'P3(L)'!D223-(0.02+0.09)*'P4(R)'!D223+2*0.09*'P5(L)'!D223-(0.02+2*0.09)*'P6(R)'!D223)*SIN($C$2/2)</f>
        <v>-66.087866557629468</v>
      </c>
      <c r="S225" s="17">
        <f>(0*'P1(L)'!E223-0.02*'P2(R)'!E223+0.09*'P3(L)'!E223-(0.02+0.09)*'P4(R)'!E223+2*0.09*'P5(L)'!E223-(0.02+2*0.09)*'P6(R)'!E223)*SIN($C$2/2)</f>
        <v>15.598528541264198</v>
      </c>
      <c r="T225" s="17">
        <f>(0*'P1(L)'!F223-0.02*'P2(R)'!F223+0.09*'P3(L)'!F223-(0.02+0.09)*'P4(R)'!F223+2*0.09*'P5(L)'!F223-(0.02+2*0.09)*'P6(R)'!F223)*SIN($C$2/2)</f>
        <v>1.9626155733547187E-16</v>
      </c>
      <c r="U225" s="17">
        <f>(0*'P1(L)'!G223-0.02*'P2(R)'!G223+0.09*'P3(L)'!G223-(0.02+0.09)*'P4(R)'!G223+2*0.09*'P5(L)'!G223-(0.02+2*0.09)*'P6(R)'!G223)*SIN($C$2/2)</f>
        <v>1.6669733783916203</v>
      </c>
      <c r="V225">
        <f>-('P1(L)'!R223+'P2(R)'!R223+'P3(L)'!R223+'P4(R)'!R223+'P5(L)'!R223+'P6(R)'!R223)</f>
        <v>554.81392672928905</v>
      </c>
      <c r="W225">
        <f t="shared" si="9"/>
        <v>554.79305143700583</v>
      </c>
      <c r="X225">
        <f t="shared" si="10"/>
        <v>35.356368911789275</v>
      </c>
      <c r="Y225">
        <f t="shared" si="11"/>
        <v>-48.822364637973649</v>
      </c>
    </row>
    <row r="226" spans="2:25">
      <c r="B226" s="17">
        <f xml:space="preserve"> -('P1(L)'!D224*SIN(Resultados!$C$2/2)+'P3(L)'!D224*SIN(Resultados!$C$2/2)+'P5(L)'!D224*SIN(Resultados!$C$2/2))+('P2(R)'!D224*SIN(Resultados!$C$2/2)+'P4(R)'!D224*SIN(Resultados!$C$2/2)+'P6(R)'!D224*SIN(Resultados!$C$2/2))-('P1(L)'!G224*COS(Resultados!$C$2/2)+'P3(L)'!G224*COS(Resultados!$C$2/2)+'P5(L)'!G224*COS(Resultados!$C$2/2))-('P2(R)'!G224*COS(Resultados!$C$2/2)+'P4(R)'!G224*COS(Resultados!$C$2/2)+'P6(R)'!G224*COS(Resultados!$C$2/2))</f>
        <v>2.9842794901924208E-13</v>
      </c>
      <c r="C226" s="17">
        <f>-('P1(L)'!E224*SIN(Resultados!$C$2/2)+'P3(L)'!E224*SIN(Resultados!$C$2/2)+'P5(L)'!E224*SIN(Resultados!$C$2/2))+('P2(R)'!E224*SIN(Resultados!$C$2/2)+'P4(R)'!E224*SIN(Resultados!$C$2/2)+'P6(R)'!E224*SIN(Resultados!$C$2/2))</f>
        <v>-1.3500311979441904E-13</v>
      </c>
      <c r="D226" s="17">
        <f>-('P1(L)'!F224*SIN(Resultados!$C$2/2)+'P3(L)'!F224*SIN(Resultados!$C$2/2)+'P5(L)'!F224*SIN(Resultados!$C$2/2))+('P2(R)'!F224*SIN(Resultados!$C$2/2)+'P4(R)'!F224*SIN(Resultados!$C$2/2)+'P6(R)'!F224*SIN(Resultados!$C$2/2))</f>
        <v>6.9944050551384862E-15</v>
      </c>
      <c r="E226" s="17">
        <f>'P1(L)'!D224*COS(Resultados!$C$2/2)+'P3(L)'!D224*COS(Resultados!$C$2/2)+'P5(L)'!D224*COS(Resultados!$C$2/2)+'P2(R)'!D224*COS(Resultados!$C$2/2)+'P4(R)'!D224*COS(Resultados!$C$2/2)+'P6(R)'!D224*COS(Resultados!$C$2/2)-'P1(L)'!G224*SIN(Resultados!$C$2/2)-'P3(L)'!G224*SIN(Resultados!$C$2/2)-'P5(L)'!G224*SIN(Resultados!$C$2/2)+'P2(R)'!G224*SIN(Resultados!$C$2/2)+'P4(R)'!G224*SIN(Resultados!$C$2/2)+'P6(R)'!G224*SIN(Resultados!$C$2/2)</f>
        <v>0</v>
      </c>
      <c r="F226" s="16">
        <f>'P1(L)'!J224+'P2(R)'!J224+'P3(L)'!J224+'P4(R)'!J224+'P5(L)'!J224+'P6(R)'!J224</f>
        <v>485.04407856522045</v>
      </c>
      <c r="G226" s="16">
        <f>'P1(L)'!K224+'P2(R)'!K224+'P3(L)'!K224+'P4(R)'!K224+'P5(L)'!K224+'P6(R)'!K224</f>
        <v>40.268093235744338</v>
      </c>
      <c r="H226" s="16">
        <f>'P1(L)'!L224+'P2(R)'!L224+'P3(L)'!L224+'P4(R)'!L224+'P5(L)'!L224+'P6(R)'!L224</f>
        <v>0.92049293592453307</v>
      </c>
      <c r="I226" s="17">
        <f>'P1(L)'!M224+'P2(R)'!M224+'P3(L)'!M224+'P4(R)'!M224+'P5(L)'!M224+'P6(R)'!M224</f>
        <v>1.2212453270876722E-15</v>
      </c>
      <c r="J226" s="17">
        <f>'P1(L)'!N224+'P2(R)'!N224+'P3(L)'!N224+'P4(R)'!N224+'P5(L)'!N224+'P6(R)'!N224</f>
        <v>1.1102230246251565E-14</v>
      </c>
      <c r="K226" s="17">
        <f>'P1(L)'!O224+'P2(R)'!O224+'P3(L)'!O224+'P4(R)'!O224+'P5(L)'!O224+'P6(R)'!O224</f>
        <v>2.4424906541753444E-15</v>
      </c>
      <c r="L226" s="17">
        <f>'P1(L)'!P224+'P2(R)'!P224+'P3(L)'!P224+'P4(R)'!P224+'P5(L)'!P224+'P6(R)'!P224</f>
        <v>1.1934897514720433E-15</v>
      </c>
      <c r="M226" s="17">
        <f>'P1(L)'!Q224+'P2(R)'!Q224+'P3(L)'!Q224+'P4(R)'!Q224+'P5(L)'!Q224+'P6(R)'!Q224</f>
        <v>-6.4184768611141862E-17</v>
      </c>
      <c r="N226">
        <f>(0*'P1(L)'!D224+0.02*'P2(R)'!D224+0.09*'P3(L)'!D224+(0.02+0.09)*'P4(R)'!D224+2*0.09*'P5(L)'!D224+(0.02+2*0.09)*'P6(R)'!D224)*COS($C$2/2)</f>
        <v>3.0145775206728485E-14</v>
      </c>
      <c r="O226">
        <f>(0*'P1(L)'!E224+0.02*'P2(R)'!E224+0.09*'P3(L)'!E224+(0.02+0.09)*'P4(R)'!E224+2*0.09*'P5(L)'!E224+(0.02+2*0.09)*'P6(R)'!E224)*COS($C$2/2)</f>
        <v>5.0242958677880805E-15</v>
      </c>
      <c r="P226">
        <f>(0*'P1(L)'!F224+0.02*'P2(R)'!F224+0.09*'P3(L)'!F224+(0.02+0.09)*'P4(R)'!F224+2*0.09*'P5(L)'!F224+(0.02+2*0.09)*'P6(R)'!F224)*COS($C$2/2)</f>
        <v>3.5327080320384943E-16</v>
      </c>
      <c r="Q226">
        <f>(0*'P1(L)'!G224+0.02*'P2(R)'!G224+0.09*'P3(L)'!G224+(0.02+0.09)*'P4(R)'!G224+2*0.09*'P5(L)'!G224+(0.02+2*0.09)*'P6(R)'!G224)*COS($C$2/2)</f>
        <v>31.851398122038827</v>
      </c>
      <c r="R226" s="17">
        <f>(0*'P1(L)'!D224-0.02*'P2(R)'!D224+0.09*'P3(L)'!D224-(0.02+0.09)*'P4(R)'!D224+2*0.09*'P5(L)'!D224-(0.02+2*0.09)*'P6(R)'!D224)*SIN($C$2/2)</f>
        <v>-66.178561976810968</v>
      </c>
      <c r="S226" s="17">
        <f>(0*'P1(L)'!E224-0.02*'P2(R)'!E224+0.09*'P3(L)'!E224-(0.02+0.09)*'P4(R)'!E224+2*0.09*'P5(L)'!E224-(0.02+2*0.09)*'P6(R)'!E224)*SIN($C$2/2)</f>
        <v>15.68444959724898</v>
      </c>
      <c r="T226" s="17">
        <f>(0*'P1(L)'!F224-0.02*'P2(R)'!F224+0.09*'P3(L)'!F224-(0.02+0.09)*'P4(R)'!F224+2*0.09*'P5(L)'!F224-(0.02+2*0.09)*'P6(R)'!F224)*SIN($C$2/2)</f>
        <v>1.1775693440128312E-16</v>
      </c>
      <c r="U226" s="17">
        <f>(0*'P1(L)'!G224-0.02*'P2(R)'!G224+0.09*'P3(L)'!G224-(0.02+0.09)*'P4(R)'!G224+2*0.09*'P5(L)'!G224-(0.02+2*0.09)*'P6(R)'!G224)*SIN($C$2/2)</f>
        <v>5.0242958677880797E-15</v>
      </c>
      <c r="V226">
        <f>-('P1(L)'!R224+'P2(R)'!R224+'P3(L)'!R224+'P4(R)'!R224+'P5(L)'!R224+'P6(R)'!R224)</f>
        <v>526.25367431773827</v>
      </c>
      <c r="W226">
        <f t="shared" si="9"/>
        <v>526.23266473688932</v>
      </c>
      <c r="X226">
        <f t="shared" si="10"/>
        <v>31.851398122038862</v>
      </c>
      <c r="Y226">
        <f t="shared" si="11"/>
        <v>-50.494112379561983</v>
      </c>
    </row>
    <row r="227" spans="2:25">
      <c r="B227" s="17">
        <f xml:space="preserve"> -('P1(L)'!D225*SIN(Resultados!$C$2/2)+'P3(L)'!D225*SIN(Resultados!$C$2/2)+'P5(L)'!D225*SIN(Resultados!$C$2/2))+('P2(R)'!D225*SIN(Resultados!$C$2/2)+'P4(R)'!D225*SIN(Resultados!$C$2/2)+'P6(R)'!D225*SIN(Resultados!$C$2/2))-('P1(L)'!G225*COS(Resultados!$C$2/2)+'P3(L)'!G225*COS(Resultados!$C$2/2)+'P5(L)'!G225*COS(Resultados!$C$2/2))-('P2(R)'!G225*COS(Resultados!$C$2/2)+'P4(R)'!G225*COS(Resultados!$C$2/2)+'P6(R)'!G225*COS(Resultados!$C$2/2))</f>
        <v>-7.1054273576010019E-14</v>
      </c>
      <c r="C227" s="17">
        <f>-('P1(L)'!E225*SIN(Resultados!$C$2/2)+'P3(L)'!E225*SIN(Resultados!$C$2/2)+'P5(L)'!E225*SIN(Resultados!$C$2/2))+('P2(R)'!E225*SIN(Resultados!$C$2/2)+'P4(R)'!E225*SIN(Resultados!$C$2/2)+'P6(R)'!E225*SIN(Resultados!$C$2/2))</f>
        <v>-4.9737991503207013E-14</v>
      </c>
      <c r="D227" s="17">
        <f>-('P1(L)'!F225*SIN(Resultados!$C$2/2)+'P3(L)'!F225*SIN(Resultados!$C$2/2)+'P5(L)'!F225*SIN(Resultados!$C$2/2))+('P2(R)'!F225*SIN(Resultados!$C$2/2)+'P4(R)'!F225*SIN(Resultados!$C$2/2)+'P6(R)'!F225*SIN(Resultados!$C$2/2))</f>
        <v>3.3306690738754696E-16</v>
      </c>
      <c r="E227" s="17">
        <f>'P1(L)'!D225*COS(Resultados!$C$2/2)+'P3(L)'!D225*COS(Resultados!$C$2/2)+'P5(L)'!D225*COS(Resultados!$C$2/2)+'P2(R)'!D225*COS(Resultados!$C$2/2)+'P4(R)'!D225*COS(Resultados!$C$2/2)+'P6(R)'!D225*COS(Resultados!$C$2/2)-'P1(L)'!G225*SIN(Resultados!$C$2/2)-'P3(L)'!G225*SIN(Resultados!$C$2/2)-'P5(L)'!G225*SIN(Resultados!$C$2/2)+'P2(R)'!G225*SIN(Resultados!$C$2/2)+'P4(R)'!G225*SIN(Resultados!$C$2/2)+'P6(R)'!G225*SIN(Resultados!$C$2/2)</f>
        <v>3.1263880373444408E-13</v>
      </c>
      <c r="F227" s="16">
        <f>'P1(L)'!J225+'P2(R)'!J225+'P3(L)'!J225+'P4(R)'!J225+'P5(L)'!J225+'P6(R)'!J225</f>
        <v>464.09283945247319</v>
      </c>
      <c r="G227" s="16">
        <f>'P1(L)'!K225+'P2(R)'!K225+'P3(L)'!K225+'P4(R)'!K225+'P5(L)'!K225+'P6(R)'!K225</f>
        <v>31.056557305450003</v>
      </c>
      <c r="H227" s="16">
        <f>'P1(L)'!L225+'P2(R)'!L225+'P3(L)'!L225+'P4(R)'!L225+'P5(L)'!L225+'P6(R)'!L225</f>
        <v>0.74506476992781767</v>
      </c>
      <c r="I227" s="17">
        <f>'P1(L)'!M225+'P2(R)'!M225+'P3(L)'!M225+'P4(R)'!M225+'P5(L)'!M225+'P6(R)'!M225</f>
        <v>0</v>
      </c>
      <c r="J227" s="17">
        <f>'P1(L)'!N225+'P2(R)'!N225+'P3(L)'!N225+'P4(R)'!N225+'P5(L)'!N225+'P6(R)'!N225</f>
        <v>1.9984014443252818E-15</v>
      </c>
      <c r="K227" s="17">
        <f>'P1(L)'!O225+'P2(R)'!O225+'P3(L)'!O225+'P4(R)'!O225+'P5(L)'!O225+'P6(R)'!O225</f>
        <v>-1.3274350509468789</v>
      </c>
      <c r="L227" s="17">
        <f>'P1(L)'!P225+'P2(R)'!P225+'P3(L)'!P225+'P4(R)'!P225+'P5(L)'!P225+'P6(R)'!P225</f>
        <v>3.8857805861880479E-16</v>
      </c>
      <c r="M227" s="17">
        <f>'P1(L)'!Q225+'P2(R)'!Q225+'P3(L)'!Q225+'P4(R)'!Q225+'P5(L)'!Q225+'P6(R)'!Q225</f>
        <v>0</v>
      </c>
      <c r="N227">
        <f>(0*'P1(L)'!D225+0.02*'P2(R)'!D225+0.09*'P3(L)'!D225+(0.02+0.09)*'P4(R)'!D225+2*0.09*'P5(L)'!D225+(0.02+2*0.09)*'P6(R)'!D225)*COS($C$2/2)</f>
        <v>-3.4635183238392999</v>
      </c>
      <c r="O227">
        <f>(0*'P1(L)'!E225+0.02*'P2(R)'!E225+0.09*'P3(L)'!E225+(0.02+0.09)*'P4(R)'!E225+2*0.09*'P5(L)'!E225+(0.02+2*0.09)*'P6(R)'!E225)*COS($C$2/2)</f>
        <v>1.3816813636417222E-14</v>
      </c>
      <c r="P227">
        <f>(0*'P1(L)'!F225+0.02*'P2(R)'!F225+0.09*'P3(L)'!F225+(0.02+0.09)*'P4(R)'!F225+2*0.09*'P5(L)'!F225+(0.02+2*0.09)*'P6(R)'!F225)*COS($C$2/2)</f>
        <v>-8.5103700055618473E-2</v>
      </c>
      <c r="Q227">
        <f>(0*'P1(L)'!G225+0.02*'P2(R)'!G225+0.09*'P3(L)'!G225+(0.02+0.09)*'P4(R)'!G225+2*0.09*'P5(L)'!G225+(0.02+2*0.09)*'P6(R)'!G225)*COS($C$2/2)</f>
        <v>31.807746887894346</v>
      </c>
      <c r="R227" s="17">
        <f>(0*'P1(L)'!D225-0.02*'P2(R)'!D225+0.09*'P3(L)'!D225-(0.02+0.09)*'P4(R)'!D225+2*0.09*'P5(L)'!D225-(0.02+2*0.09)*'P6(R)'!D225)*SIN($C$2/2)</f>
        <v>-66.087866557629482</v>
      </c>
      <c r="S227" s="17">
        <f>(0*'P1(L)'!E225-0.02*'P2(R)'!E225+0.09*'P3(L)'!E225-(0.02+0.09)*'P4(R)'!E225+2*0.09*'P5(L)'!E225-(0.02+2*0.09)*'P6(R)'!E225)*SIN($C$2/2)</f>
        <v>15.598528541264203</v>
      </c>
      <c r="T227" s="17">
        <f>(0*'P1(L)'!F225-0.02*'P2(R)'!F225+0.09*'P3(L)'!F225-(0.02+0.09)*'P4(R)'!F225+2*0.09*'P5(L)'!F225-(0.02+2*0.09)*'P6(R)'!F225)*SIN($C$2/2)</f>
        <v>-9.8130778667735933E-17</v>
      </c>
      <c r="U227" s="17">
        <f>(0*'P1(L)'!G225-0.02*'P2(R)'!G225+0.09*'P3(L)'!G225-(0.02+0.09)*'P4(R)'!G225+2*0.09*'P5(L)'!G225-(0.02+2*0.09)*'P6(R)'!G225)*SIN($C$2/2)</f>
        <v>-1.6669733783916154</v>
      </c>
      <c r="V227">
        <f>-('P1(L)'!R225+'P2(R)'!R225+'P3(L)'!R225+'P4(R)'!R225+'P5(L)'!R225+'P6(R)'!R225)</f>
        <v>495.91347633421884</v>
      </c>
      <c r="W227">
        <f t="shared" si="9"/>
        <v>495.89446152785098</v>
      </c>
      <c r="X227">
        <f t="shared" si="10"/>
        <v>28.259124863999443</v>
      </c>
      <c r="Y227">
        <f t="shared" si="11"/>
        <v>-52.156311394756898</v>
      </c>
    </row>
    <row r="228" spans="2:25">
      <c r="B228" s="17">
        <f xml:space="preserve"> -('P1(L)'!D226*SIN(Resultados!$C$2/2)+'P3(L)'!D226*SIN(Resultados!$C$2/2)+'P5(L)'!D226*SIN(Resultados!$C$2/2))+('P2(R)'!D226*SIN(Resultados!$C$2/2)+'P4(R)'!D226*SIN(Resultados!$C$2/2)+'P6(R)'!D226*SIN(Resultados!$C$2/2))-('P1(L)'!G226*COS(Resultados!$C$2/2)+'P3(L)'!G226*COS(Resultados!$C$2/2)+'P5(L)'!G226*COS(Resultados!$C$2/2))-('P2(R)'!G226*COS(Resultados!$C$2/2)+'P4(R)'!G226*COS(Resultados!$C$2/2)+'P6(R)'!G226*COS(Resultados!$C$2/2))</f>
        <v>6.0396132539608516E-14</v>
      </c>
      <c r="C228" s="17">
        <f>-('P1(L)'!E226*SIN(Resultados!$C$2/2)+'P3(L)'!E226*SIN(Resultados!$C$2/2)+'P5(L)'!E226*SIN(Resultados!$C$2/2))+('P2(R)'!E226*SIN(Resultados!$C$2/2)+'P4(R)'!E226*SIN(Resultados!$C$2/2)+'P6(R)'!E226*SIN(Resultados!$C$2/2))</f>
        <v>-2.1316282072803006E-14</v>
      </c>
      <c r="D228" s="17">
        <f>-('P1(L)'!F226*SIN(Resultados!$C$2/2)+'P3(L)'!F226*SIN(Resultados!$C$2/2)+'P5(L)'!F226*SIN(Resultados!$C$2/2))+('P2(R)'!F226*SIN(Resultados!$C$2/2)+'P4(R)'!F226*SIN(Resultados!$C$2/2)+'P6(R)'!F226*SIN(Resultados!$C$2/2))</f>
        <v>1.9984014443252818E-15</v>
      </c>
      <c r="E228" s="17">
        <f>'P1(L)'!D226*COS(Resultados!$C$2/2)+'P3(L)'!D226*COS(Resultados!$C$2/2)+'P5(L)'!D226*COS(Resultados!$C$2/2)+'P2(R)'!D226*COS(Resultados!$C$2/2)+'P4(R)'!D226*COS(Resultados!$C$2/2)+'P6(R)'!D226*COS(Resultados!$C$2/2)-'P1(L)'!G226*SIN(Resultados!$C$2/2)-'P3(L)'!G226*SIN(Resultados!$C$2/2)-'P5(L)'!G226*SIN(Resultados!$C$2/2)+'P2(R)'!G226*SIN(Resultados!$C$2/2)+'P4(R)'!G226*SIN(Resultados!$C$2/2)+'P6(R)'!G226*SIN(Resultados!$C$2/2)</f>
        <v>-2.5579538487363607E-13</v>
      </c>
      <c r="F228" s="16">
        <f>'P1(L)'!J226+'P2(R)'!J226+'P3(L)'!J226+'P4(R)'!J226+'P5(L)'!J226+'P6(R)'!J226</f>
        <v>441.39788881849398</v>
      </c>
      <c r="G228" s="16">
        <f>'P1(L)'!K226+'P2(R)'!K226+'P3(L)'!K226+'P4(R)'!K226+'P5(L)'!K226+'P6(R)'!K226</f>
        <v>22.272247940399804</v>
      </c>
      <c r="H228" s="16">
        <f>'P1(L)'!L226+'P2(R)'!L226+'P3(L)'!L226+'P4(R)'!L226+'P5(L)'!L226+'P6(R)'!L226</f>
        <v>0.55437257717434474</v>
      </c>
      <c r="I228" s="17">
        <f>'P1(L)'!M226+'P2(R)'!M226+'P3(L)'!M226+'P4(R)'!M226+'P5(L)'!M226+'P6(R)'!M226</f>
        <v>0</v>
      </c>
      <c r="J228" s="17">
        <f>'P1(L)'!N226+'P2(R)'!N226+'P3(L)'!N226+'P4(R)'!N226+'P5(L)'!N226+'P6(R)'!N226</f>
        <v>0</v>
      </c>
      <c r="K228" s="17">
        <f>'P1(L)'!O226+'P2(R)'!O226+'P3(L)'!O226+'P4(R)'!O226+'P5(L)'!O226+'P6(R)'!O226</f>
        <v>-2.6221842454350934</v>
      </c>
      <c r="L228" s="17">
        <f>'P1(L)'!P226+'P2(R)'!P226+'P3(L)'!P226+'P4(R)'!P226+'P5(L)'!P226+'P6(R)'!P226</f>
        <v>0</v>
      </c>
      <c r="M228" s="17">
        <f>'P1(L)'!Q226+'P2(R)'!Q226+'P3(L)'!Q226+'P4(R)'!Q226+'P5(L)'!Q226+'P6(R)'!Q226</f>
        <v>-8.6736173798840355E-17</v>
      </c>
      <c r="N228">
        <f>(0*'P1(L)'!D226+0.02*'P2(R)'!D226+0.09*'P3(L)'!D226+(0.02+0.09)*'P4(R)'!D226+2*0.09*'P5(L)'!D226+(0.02+2*0.09)*'P6(R)'!D226)*COS($C$2/2)</f>
        <v>-6.9175433846992256</v>
      </c>
      <c r="O228">
        <f>(0*'P1(L)'!E226+0.02*'P2(R)'!E226+0.09*'P3(L)'!E226+(0.02+0.09)*'P4(R)'!E226+2*0.09*'P5(L)'!E226+(0.02+2*0.09)*'P6(R)'!E226)*COS($C$2/2)</f>
        <v>-7.5364438016821212E-15</v>
      </c>
      <c r="P228">
        <f>(0*'P1(L)'!F226+0.02*'P2(R)'!F226+0.09*'P3(L)'!F226+(0.02+0.09)*'P4(R)'!F226+2*0.09*'P5(L)'!F226+(0.02+2*0.09)*'P6(R)'!F226)*COS($C$2/2)</f>
        <v>-0.16648796004594557</v>
      </c>
      <c r="Q228">
        <f>(0*'P1(L)'!G226+0.02*'P2(R)'!G226+0.09*'P3(L)'!G226+(0.02+0.09)*'P4(R)'!G226+2*0.09*'P5(L)'!G226+(0.02+2*0.09)*'P6(R)'!G226)*COS($C$2/2)</f>
        <v>31.676912830459525</v>
      </c>
      <c r="R228" s="17">
        <f>(0*'P1(L)'!D226-0.02*'P2(R)'!D226+0.09*'P3(L)'!D226-(0.02+0.09)*'P4(R)'!D226+2*0.09*'P5(L)'!D226-(0.02+2*0.09)*'P6(R)'!D226)*SIN($C$2/2)</f>
        <v>-65.816028889924823</v>
      </c>
      <c r="S228" s="17">
        <f>(0*'P1(L)'!E226-0.02*'P2(R)'!E226+0.09*'P3(L)'!E226-(0.02+0.09)*'P4(R)'!E226+2*0.09*'P5(L)'!E226-(0.02+2*0.09)*'P6(R)'!E226)*SIN($C$2/2)</f>
        <v>15.341706742379387</v>
      </c>
      <c r="T228" s="17">
        <f>(0*'P1(L)'!F226-0.02*'P2(R)'!F226+0.09*'P3(L)'!F226-(0.02+0.09)*'P4(R)'!F226+2*0.09*'P5(L)'!F226-(0.02+2*0.09)*'P6(R)'!F226)*SIN($C$2/2)</f>
        <v>-1.1775693440128312E-16</v>
      </c>
      <c r="U228" s="17">
        <f>(0*'P1(L)'!G226-0.02*'P2(R)'!G226+0.09*'P3(L)'!G226-(0.02+0.09)*'P4(R)'!G226+2*0.09*'P5(L)'!G226-(0.02+2*0.09)*'P6(R)'!G226)*SIN($C$2/2)</f>
        <v>-3.3293776986229302</v>
      </c>
      <c r="V228">
        <f>-('P1(L)'!R226+'P2(R)'!R226+'P3(L)'!R226+'P4(R)'!R226+'P5(L)'!R226+'P6(R)'!R226)</f>
        <v>464.23981876538124</v>
      </c>
      <c r="W228">
        <f t="shared" si="9"/>
        <v>464.22450933606808</v>
      </c>
      <c r="X228">
        <f t="shared" si="10"/>
        <v>24.592881485714347</v>
      </c>
      <c r="Y228">
        <f t="shared" si="11"/>
        <v>-53.803699846168364</v>
      </c>
    </row>
    <row r="229" spans="2:25">
      <c r="B229" s="17">
        <f xml:space="preserve"> -('P1(L)'!D227*SIN(Resultados!$C$2/2)+'P3(L)'!D227*SIN(Resultados!$C$2/2)+'P5(L)'!D227*SIN(Resultados!$C$2/2))+('P2(R)'!D227*SIN(Resultados!$C$2/2)+'P4(R)'!D227*SIN(Resultados!$C$2/2)+'P6(R)'!D227*SIN(Resultados!$C$2/2))-('P1(L)'!G227*COS(Resultados!$C$2/2)+'P3(L)'!G227*COS(Resultados!$C$2/2)+'P5(L)'!G227*COS(Resultados!$C$2/2))-('P2(R)'!G227*COS(Resultados!$C$2/2)+'P4(R)'!G227*COS(Resultados!$C$2/2)+'P6(R)'!G227*COS(Resultados!$C$2/2))</f>
        <v>-5.2047255394427339E-13</v>
      </c>
      <c r="C229" s="17">
        <f>-('P1(L)'!E227*SIN(Resultados!$C$2/2)+'P3(L)'!E227*SIN(Resultados!$C$2/2)+'P5(L)'!E227*SIN(Resultados!$C$2/2))+('P2(R)'!E227*SIN(Resultados!$C$2/2)+'P4(R)'!E227*SIN(Resultados!$C$2/2)+'P6(R)'!E227*SIN(Resultados!$C$2/2))</f>
        <v>-2.8421709430404007E-14</v>
      </c>
      <c r="D229" s="17">
        <f>-('P1(L)'!F227*SIN(Resultados!$C$2/2)+'P3(L)'!F227*SIN(Resultados!$C$2/2)+'P5(L)'!F227*SIN(Resultados!$C$2/2))+('P2(R)'!F227*SIN(Resultados!$C$2/2)+'P4(R)'!F227*SIN(Resultados!$C$2/2)+'P6(R)'!F227*SIN(Resultados!$C$2/2))</f>
        <v>-1.2878587085651816E-14</v>
      </c>
      <c r="E229" s="17">
        <f>'P1(L)'!D227*COS(Resultados!$C$2/2)+'P3(L)'!D227*COS(Resultados!$C$2/2)+'P5(L)'!D227*COS(Resultados!$C$2/2)+'P2(R)'!D227*COS(Resultados!$C$2/2)+'P4(R)'!D227*COS(Resultados!$C$2/2)+'P6(R)'!D227*COS(Resultados!$C$2/2)-'P1(L)'!G227*SIN(Resultados!$C$2/2)-'P3(L)'!G227*SIN(Resultados!$C$2/2)-'P5(L)'!G227*SIN(Resultados!$C$2/2)+'P2(R)'!G227*SIN(Resultados!$C$2/2)+'P4(R)'!G227*SIN(Resultados!$C$2/2)+'P6(R)'!G227*SIN(Resultados!$C$2/2)</f>
        <v>2.8421709430404007E-13</v>
      </c>
      <c r="F229" s="16">
        <f>'P1(L)'!J227+'P2(R)'!J227+'P3(L)'!J227+'P4(R)'!J227+'P5(L)'!J227+'P6(R)'!J227</f>
        <v>417.22272184717826</v>
      </c>
      <c r="G229" s="16">
        <f>'P1(L)'!K227+'P2(R)'!K227+'P3(L)'!K227+'P4(R)'!K227+'P5(L)'!K227+'P6(R)'!K227</f>
        <v>14.08317194610267</v>
      </c>
      <c r="H229" s="16">
        <f>'P1(L)'!L227+'P2(R)'!L227+'P3(L)'!L227+'P4(R)'!L227+'P5(L)'!L227+'P6(R)'!L227</f>
        <v>0.35983026143225272</v>
      </c>
      <c r="I229" s="17">
        <f>'P1(L)'!M227+'P2(R)'!M227+'P3(L)'!M227+'P4(R)'!M227+'P5(L)'!M227+'P6(R)'!M227</f>
        <v>0</v>
      </c>
      <c r="J229" s="17">
        <f>'P1(L)'!N227+'P2(R)'!N227+'P3(L)'!N227+'P4(R)'!N227+'P5(L)'!N227+'P6(R)'!N227</f>
        <v>-8.992806499463768E-15</v>
      </c>
      <c r="K229" s="17">
        <f>'P1(L)'!O227+'P2(R)'!O227+'P3(L)'!O227+'P4(R)'!O227+'P5(L)'!O227+'P6(R)'!O227</f>
        <v>-3.8523665612701139</v>
      </c>
      <c r="L229" s="17">
        <f>'P1(L)'!P227+'P2(R)'!P227+'P3(L)'!P227+'P4(R)'!P227+'P5(L)'!P227+'P6(R)'!P227</f>
        <v>8.6042284408449632E-16</v>
      </c>
      <c r="M229" s="17">
        <f>'P1(L)'!Q227+'P2(R)'!Q227+'P3(L)'!Q227+'P4(R)'!Q227+'P5(L)'!Q227+'P6(R)'!Q227</f>
        <v>0</v>
      </c>
      <c r="N229">
        <f>(0*'P1(L)'!D227+0.02*'P2(R)'!D227+0.09*'P3(L)'!D227+(0.02+0.09)*'P4(R)'!D227+2*0.09*'P5(L)'!D227+(0.02+2*0.09)*'P6(R)'!D227)*COS($C$2/2)</f>
        <v>-10.352607939974176</v>
      </c>
      <c r="O229">
        <f>(0*'P1(L)'!E227+0.02*'P2(R)'!E227+0.09*'P3(L)'!E227+(0.02+0.09)*'P4(R)'!E227+2*0.09*'P5(L)'!E227+(0.02+2*0.09)*'P6(R)'!E227)*COS($C$2/2)</f>
        <v>6.2803698347351005E-15</v>
      </c>
      <c r="P229">
        <f>(0*'P1(L)'!F227+0.02*'P2(R)'!F227+0.09*'P3(L)'!F227+(0.02+0.09)*'P4(R)'!F227+2*0.09*'P5(L)'!F227+(0.02+2*0.09)*'P6(R)'!F227)*COS($C$2/2)</f>
        <v>-0.24059589728439604</v>
      </c>
      <c r="Q229">
        <f>(0*'P1(L)'!G227+0.02*'P2(R)'!G227+0.09*'P3(L)'!G227+(0.02+0.09)*'P4(R)'!G227+2*0.09*'P5(L)'!G227+(0.02+2*0.09)*'P6(R)'!G227)*COS($C$2/2)</f>
        <v>31.45925455679162</v>
      </c>
      <c r="R229" s="17">
        <f>(0*'P1(L)'!D227-0.02*'P2(R)'!D227+0.09*'P3(L)'!D227-(0.02+0.09)*'P4(R)'!D227+2*0.09*'P5(L)'!D227-(0.02+2*0.09)*'P6(R)'!D227)*SIN($C$2/2)</f>
        <v>-65.363794061848907</v>
      </c>
      <c r="S229" s="17">
        <f>(0*'P1(L)'!E227-0.02*'P2(R)'!E227+0.09*'P3(L)'!E227-(0.02+0.09)*'P4(R)'!E227+2*0.09*'P5(L)'!E227-(0.02+2*0.09)*'P6(R)'!E227)*SIN($C$2/2)</f>
        <v>14.916797993966538</v>
      </c>
      <c r="T229" s="17">
        <f>(0*'P1(L)'!F227-0.02*'P2(R)'!F227+0.09*'P3(L)'!F227-(0.02+0.09)*'P4(R)'!F227+2*0.09*'P5(L)'!F227-(0.02+2*0.09)*'P6(R)'!F227)*SIN($C$2/2)</f>
        <v>5.4953236053932117E-16</v>
      </c>
      <c r="U229" s="17">
        <f>(0*'P1(L)'!G227-0.02*'P2(R)'!G227+0.09*'P3(L)'!G227-(0.02+0.09)*'P4(R)'!G227+2*0.09*'P5(L)'!G227-(0.02+2*0.09)*'P6(R)'!G227)*SIN($C$2/2)</f>
        <v>-4.98265642600456</v>
      </c>
      <c r="V229">
        <f>-('P1(L)'!R227+'P2(R)'!R227+'P3(L)'!R227+'P4(R)'!R227+'P5(L)'!R227+'P6(R)'!R227)</f>
        <v>431.67619697196682</v>
      </c>
      <c r="W229">
        <f t="shared" si="9"/>
        <v>431.66572405471317</v>
      </c>
      <c r="X229">
        <f t="shared" si="10"/>
        <v>20.866050719533057</v>
      </c>
      <c r="Y229">
        <f t="shared" si="11"/>
        <v>-55.429652493886927</v>
      </c>
    </row>
    <row r="230" spans="2:25">
      <c r="B230" s="17">
        <f xml:space="preserve"> -('P1(L)'!D228*SIN(Resultados!$C$2/2)+'P3(L)'!D228*SIN(Resultados!$C$2/2)+'P5(L)'!D228*SIN(Resultados!$C$2/2))+('P2(R)'!D228*SIN(Resultados!$C$2/2)+'P4(R)'!D228*SIN(Resultados!$C$2/2)+'P6(R)'!D228*SIN(Resultados!$C$2/2))-('P1(L)'!G228*COS(Resultados!$C$2/2)+'P3(L)'!G228*COS(Resultados!$C$2/2)+'P5(L)'!G228*COS(Resultados!$C$2/2))-('P2(R)'!G228*COS(Resultados!$C$2/2)+'P4(R)'!G228*COS(Resultados!$C$2/2)+'P6(R)'!G228*COS(Resultados!$C$2/2))</f>
        <v>-4.89386309254769E-13</v>
      </c>
      <c r="C230" s="17">
        <f>-('P1(L)'!E228*SIN(Resultados!$C$2/2)+'P3(L)'!E228*SIN(Resultados!$C$2/2)+'P5(L)'!E228*SIN(Resultados!$C$2/2))+('P2(R)'!E228*SIN(Resultados!$C$2/2)+'P4(R)'!E228*SIN(Resultados!$C$2/2)+'P6(R)'!E228*SIN(Resultados!$C$2/2))</f>
        <v>9.2370555648813024E-14</v>
      </c>
      <c r="D230" s="17">
        <f>-('P1(L)'!F228*SIN(Resultados!$C$2/2)+'P3(L)'!F228*SIN(Resultados!$C$2/2)+'P5(L)'!F228*SIN(Resultados!$C$2/2))+('P2(R)'!F228*SIN(Resultados!$C$2/2)+'P4(R)'!F228*SIN(Resultados!$C$2/2)+'P6(R)'!F228*SIN(Resultados!$C$2/2))</f>
        <v>-8.659739592076221E-15</v>
      </c>
      <c r="E230" s="17">
        <f>'P1(L)'!D228*COS(Resultados!$C$2/2)+'P3(L)'!D228*COS(Resultados!$C$2/2)+'P5(L)'!D228*COS(Resultados!$C$2/2)+'P2(R)'!D228*COS(Resultados!$C$2/2)+'P4(R)'!D228*COS(Resultados!$C$2/2)+'P6(R)'!D228*COS(Resultados!$C$2/2)-'P1(L)'!G228*SIN(Resultados!$C$2/2)-'P3(L)'!G228*SIN(Resultados!$C$2/2)-'P5(L)'!G228*SIN(Resultados!$C$2/2)+'P2(R)'!G228*SIN(Resultados!$C$2/2)+'P4(R)'!G228*SIN(Resultados!$C$2/2)+'P6(R)'!G228*SIN(Resultados!$C$2/2)</f>
        <v>0</v>
      </c>
      <c r="F230" s="16">
        <f>'P1(L)'!J228+'P2(R)'!J228+'P3(L)'!J228+'P4(R)'!J228+'P5(L)'!J228+'P6(R)'!J228</f>
        <v>391.85406172296626</v>
      </c>
      <c r="G230" s="16">
        <f>'P1(L)'!K228+'P2(R)'!K228+'P3(L)'!K228+'P4(R)'!K228+'P5(L)'!K228+'P6(R)'!K228</f>
        <v>6.6254115613296198</v>
      </c>
      <c r="H230" s="16">
        <f>'P1(L)'!L228+'P2(R)'!L228+'P3(L)'!L228+'P4(R)'!L228+'P5(L)'!L228+'P6(R)'!L228</f>
        <v>0.17198006556056303</v>
      </c>
      <c r="I230" s="17">
        <f>'P1(L)'!M228+'P2(R)'!M228+'P3(L)'!M228+'P4(R)'!M228+'P5(L)'!M228+'P6(R)'!M228</f>
        <v>-8.8817841970012523E-16</v>
      </c>
      <c r="J230" s="17">
        <f>'P1(L)'!N228+'P2(R)'!N228+'P3(L)'!N228+'P4(R)'!N228+'P5(L)'!N228+'P6(R)'!N228</f>
        <v>-7.2164496600635175E-15</v>
      </c>
      <c r="K230" s="17">
        <f>'P1(L)'!O228+'P2(R)'!O228+'P3(L)'!O228+'P4(R)'!O228+'P5(L)'!O228+'P6(R)'!O228</f>
        <v>-4.9876908270950784</v>
      </c>
      <c r="L230" s="17">
        <f>'P1(L)'!P228+'P2(R)'!P228+'P3(L)'!P228+'P4(R)'!P228+'P5(L)'!P228+'P6(R)'!P228</f>
        <v>5.5511151231257827E-17</v>
      </c>
      <c r="M230" s="17">
        <f>'P1(L)'!Q228+'P2(R)'!Q228+'P3(L)'!Q228+'P4(R)'!Q228+'P5(L)'!Q228+'P6(R)'!Q228</f>
        <v>1.5959455978986625E-16</v>
      </c>
      <c r="N230">
        <f>(0*'P1(L)'!D228+0.02*'P2(R)'!D228+0.09*'P3(L)'!D228+(0.02+0.09)*'P4(R)'!D228+2*0.09*'P5(L)'!D228+(0.02+2*0.09)*'P6(R)'!D228)*COS($C$2/2)</f>
        <v>-13.759296716486645</v>
      </c>
      <c r="O230">
        <f>(0*'P1(L)'!E228+0.02*'P2(R)'!E228+0.09*'P3(L)'!E228+(0.02+0.09)*'P4(R)'!E228+2*0.09*'P5(L)'!E228+(0.02+2*0.09)*'P6(R)'!E228)*COS($C$2/2)</f>
        <v>2.5121479338940403E-15</v>
      </c>
      <c r="P230">
        <f>(0*'P1(L)'!F228+0.02*'P2(R)'!F228+0.09*'P3(L)'!F228+(0.02+0.09)*'P4(R)'!F228+2*0.09*'P5(L)'!F228+(0.02+2*0.09)*'P6(R)'!F228)*COS($C$2/2)</f>
        <v>-0.30418863930431328</v>
      </c>
      <c r="Q230">
        <f>(0*'P1(L)'!G228+0.02*'P2(R)'!G228+0.09*'P3(L)'!G228+(0.02+0.09)*'P4(R)'!G228+2*0.09*'P5(L)'!G228+(0.02+2*0.09)*'P6(R)'!G228)*COS($C$2/2)</f>
        <v>31.155368653089532</v>
      </c>
      <c r="R230" s="17">
        <f>(0*'P1(L)'!D228-0.02*'P2(R)'!D228+0.09*'P3(L)'!D228-(0.02+0.09)*'P4(R)'!D228+2*0.09*'P5(L)'!D228-(0.02+2*0.09)*'P6(R)'!D228)*SIN($C$2/2)</f>
        <v>-64.73240161763114</v>
      </c>
      <c r="S230" s="17">
        <f>(0*'P1(L)'!E228-0.02*'P2(R)'!E228+0.09*'P3(L)'!E228-(0.02+0.09)*'P4(R)'!E228+2*0.09*'P5(L)'!E228-(0.02+2*0.09)*'P6(R)'!E228)*SIN($C$2/2)</f>
        <v>14.328457685191111</v>
      </c>
      <c r="T230" s="17">
        <f>(0*'P1(L)'!F228-0.02*'P2(R)'!F228+0.09*'P3(L)'!F228-(0.02+0.09)*'P4(R)'!F228+2*0.09*'P5(L)'!F228-(0.02+2*0.09)*'P6(R)'!F228)*SIN($C$2/2)</f>
        <v>7.8504622934188746E-17</v>
      </c>
      <c r="U230" s="17">
        <f>(0*'P1(L)'!G228-0.02*'P2(R)'!G228+0.09*'P3(L)'!G228-(0.02+0.09)*'P4(R)'!G228+2*0.09*'P5(L)'!G228-(0.02+2*0.09)*'P6(R)'!G228)*SIN($C$2/2)</f>
        <v>-6.6222780384626994</v>
      </c>
      <c r="V230">
        <f>-('P1(L)'!R228+'P2(R)'!R228+'P3(L)'!R228+'P4(R)'!R228+'P5(L)'!R228+'P6(R)'!R228)</f>
        <v>398.65661116061335</v>
      </c>
      <c r="W230">
        <f t="shared" si="9"/>
        <v>398.65145334985641</v>
      </c>
      <c r="X230">
        <f t="shared" si="10"/>
        <v>17.091883297298576</v>
      </c>
      <c r="Y230">
        <f t="shared" si="11"/>
        <v>-57.026221970902725</v>
      </c>
    </row>
    <row r="231" spans="2:25">
      <c r="B231" s="17">
        <f xml:space="preserve"> -('P1(L)'!D229*SIN(Resultados!$C$2/2)+'P3(L)'!D229*SIN(Resultados!$C$2/2)+'P5(L)'!D229*SIN(Resultados!$C$2/2))+('P2(R)'!D229*SIN(Resultados!$C$2/2)+'P4(R)'!D229*SIN(Resultados!$C$2/2)+'P6(R)'!D229*SIN(Resultados!$C$2/2))-('P1(L)'!G229*COS(Resultados!$C$2/2)+'P3(L)'!G229*COS(Resultados!$C$2/2)+'P5(L)'!G229*COS(Resultados!$C$2/2))-('P2(R)'!G229*COS(Resultados!$C$2/2)+'P4(R)'!G229*COS(Resultados!$C$2/2)+'P6(R)'!G229*COS(Resultados!$C$2/2))</f>
        <v>6.6859811093625839E-13</v>
      </c>
      <c r="C231" s="17">
        <f>-('P1(L)'!E229*SIN(Resultados!$C$2/2)+'P3(L)'!E229*SIN(Resultados!$C$2/2)+'P5(L)'!E229*SIN(Resultados!$C$2/2))+('P2(R)'!E229*SIN(Resultados!$C$2/2)+'P4(R)'!E229*SIN(Resultados!$C$2/2)+'P6(R)'!E229*SIN(Resultados!$C$2/2))</f>
        <v>-1.4210854715202004E-14</v>
      </c>
      <c r="D231" s="17">
        <f>-('P1(L)'!F229*SIN(Resultados!$C$2/2)+'P3(L)'!F229*SIN(Resultados!$C$2/2)+'P5(L)'!F229*SIN(Resultados!$C$2/2))+('P2(R)'!F229*SIN(Resultados!$C$2/2)+'P4(R)'!F229*SIN(Resultados!$C$2/2)+'P6(R)'!F229*SIN(Resultados!$C$2/2))</f>
        <v>1.2434497875801753E-14</v>
      </c>
      <c r="E231" s="17">
        <f>'P1(L)'!D229*COS(Resultados!$C$2/2)+'P3(L)'!D229*COS(Resultados!$C$2/2)+'P5(L)'!D229*COS(Resultados!$C$2/2)+'P2(R)'!D229*COS(Resultados!$C$2/2)+'P4(R)'!D229*COS(Resultados!$C$2/2)+'P6(R)'!D229*COS(Resultados!$C$2/2)-'P1(L)'!G229*SIN(Resultados!$C$2/2)-'P3(L)'!G229*SIN(Resultados!$C$2/2)-'P5(L)'!G229*SIN(Resultados!$C$2/2)+'P2(R)'!G229*SIN(Resultados!$C$2/2)+'P4(R)'!G229*SIN(Resultados!$C$2/2)+'P6(R)'!G229*SIN(Resultados!$C$2/2)</f>
        <v>-3.4106051316484809E-13</v>
      </c>
      <c r="F231" s="16">
        <f>'P1(L)'!J229+'P2(R)'!J229+'P3(L)'!J229+'P4(R)'!J229+'P5(L)'!J229+'P6(R)'!J229</f>
        <v>365.59995999999995</v>
      </c>
      <c r="G231" s="16">
        <f>'P1(L)'!K229+'P2(R)'!K229+'P3(L)'!K229+'P4(R)'!K229+'P5(L)'!K229+'P6(R)'!K229</f>
        <v>7.2357150675708394E-15</v>
      </c>
      <c r="H231" s="16">
        <f>'P1(L)'!L229+'P2(R)'!L229+'P3(L)'!L229+'P4(R)'!L229+'P5(L)'!L229+'P6(R)'!L229</f>
        <v>1.8883333759184226E-16</v>
      </c>
      <c r="I231" s="17">
        <f>'P1(L)'!M229+'P2(R)'!M229+'P3(L)'!M229+'P4(R)'!M229+'P5(L)'!M229+'P6(R)'!M229</f>
        <v>9.9920072216264089E-16</v>
      </c>
      <c r="J231" s="17">
        <f>'P1(L)'!N229+'P2(R)'!N229+'P3(L)'!N229+'P4(R)'!N229+'P5(L)'!N229+'P6(R)'!N229</f>
        <v>3.4973540386777188E-15</v>
      </c>
      <c r="K231" s="17">
        <f>'P1(L)'!O229+'P2(R)'!O229+'P3(L)'!O229+'P4(R)'!O229+'P5(L)'!O229+'P6(R)'!O229</f>
        <v>-6.000201591560117</v>
      </c>
      <c r="L231" s="17">
        <f>'P1(L)'!P229+'P2(R)'!P229+'P3(L)'!P229+'P4(R)'!P229+'P5(L)'!P229+'P6(R)'!P229</f>
        <v>3.8072480520356989E-17</v>
      </c>
      <c r="M231" s="17">
        <f>'P1(L)'!Q229+'P2(R)'!Q229+'P3(L)'!Q229+'P4(R)'!Q229+'P5(L)'!Q229+'P6(R)'!Q229</f>
        <v>-9.7144514654701197E-17</v>
      </c>
      <c r="N231">
        <f>(0*'P1(L)'!D229+0.02*'P2(R)'!D229+0.09*'P3(L)'!D229+(0.02+0.09)*'P4(R)'!D229+2*0.09*'P5(L)'!D229+(0.02+2*0.09)*'P6(R)'!D229)*COS($C$2/2)</f>
        <v>-17.128272217096224</v>
      </c>
      <c r="O231">
        <f>(0*'P1(L)'!E229+0.02*'P2(R)'!E229+0.09*'P3(L)'!E229+(0.02+0.09)*'P4(R)'!E229+2*0.09*'P5(L)'!E229+(0.02+2*0.09)*'P6(R)'!E229)*COS($C$2/2)</f>
        <v>-8.7925177686291403E-15</v>
      </c>
      <c r="P231">
        <f>(0*'P1(L)'!F229+0.02*'P2(R)'!F229+0.09*'P3(L)'!F229+(0.02+0.09)*'P4(R)'!F229+2*0.09*'P5(L)'!F229+(0.02+2*0.09)*'P6(R)'!F229)*COS($C$2/2)</f>
        <v>-0.35448687812759322</v>
      </c>
      <c r="Q231">
        <f>(0*'P1(L)'!G229+0.02*'P2(R)'!G229+0.09*'P3(L)'!G229+(0.02+0.09)*'P4(R)'!G229+2*0.09*'P5(L)'!G229+(0.02+2*0.09)*'P6(R)'!G229)*COS($C$2/2)</f>
        <v>30.766088049492431</v>
      </c>
      <c r="R231" s="17">
        <f>(0*'P1(L)'!D229-0.02*'P2(R)'!D229+0.09*'P3(L)'!D229-(0.02+0.09)*'P4(R)'!D229+2*0.09*'P5(L)'!D229-(0.02+2*0.09)*'P6(R)'!D229)*SIN($C$2/2)</f>
        <v>-63.923582160073479</v>
      </c>
      <c r="S231" s="17">
        <f>(0*'P1(L)'!E229-0.02*'P2(R)'!E229+0.09*'P3(L)'!E229-(0.02+0.09)*'P4(R)'!E229+2*0.09*'P5(L)'!E229-(0.02+2*0.09)*'P6(R)'!E229)*SIN($C$2/2)</f>
        <v>13.583131795594214</v>
      </c>
      <c r="T231" s="17">
        <f>(0*'P1(L)'!F229-0.02*'P2(R)'!F229+0.09*'P3(L)'!F229-(0.02+0.09)*'P4(R)'!F229+2*0.09*'P5(L)'!F229-(0.02+2*0.09)*'P6(R)'!F229)*SIN($C$2/2)</f>
        <v>-4.7102773760513248E-16</v>
      </c>
      <c r="U231" s="17">
        <f>(0*'P1(L)'!G229-0.02*'P2(R)'!G229+0.09*'P3(L)'!G229-(0.02+0.09)*'P4(R)'!G229+2*0.09*'P5(L)'!G229-(0.02+2*0.09)*'P6(R)'!G229)*SIN($C$2/2)</f>
        <v>-8.2437484471263005</v>
      </c>
      <c r="V231">
        <f>-('P1(L)'!R229+'P2(R)'!R229+'P3(L)'!R229+'P4(R)'!R229+'P5(L)'!R229+'P6(R)'!R229)</f>
        <v>365.59995999999995</v>
      </c>
      <c r="W231">
        <f t="shared" si="9"/>
        <v>365.59995999999995</v>
      </c>
      <c r="X231">
        <f t="shared" si="10"/>
        <v>13.283328954268608</v>
      </c>
      <c r="Y231">
        <f t="shared" si="11"/>
        <v>-58.584198811605567</v>
      </c>
    </row>
    <row r="232" spans="2:25">
      <c r="B232" s="17">
        <f xml:space="preserve"> -('P1(L)'!D230*SIN(Resultados!$C$2/2)+'P3(L)'!D230*SIN(Resultados!$C$2/2)+'P5(L)'!D230*SIN(Resultados!$C$2/2))+('P2(R)'!D230*SIN(Resultados!$C$2/2)+'P4(R)'!D230*SIN(Resultados!$C$2/2)+'P6(R)'!D230*SIN(Resultados!$C$2/2))-('P1(L)'!G230*COS(Resultados!$C$2/2)+'P3(L)'!G230*COS(Resultados!$C$2/2)+'P5(L)'!G230*COS(Resultados!$C$2/2))-('P2(R)'!G230*COS(Resultados!$C$2/2)+'P4(R)'!G230*COS(Resultados!$C$2/2)+'P6(R)'!G230*COS(Resultados!$C$2/2))</f>
        <v>2.6645352591003757E-14</v>
      </c>
      <c r="C232" s="17">
        <f>-('P1(L)'!E230*SIN(Resultados!$C$2/2)+'P3(L)'!E230*SIN(Resultados!$C$2/2)+'P5(L)'!E230*SIN(Resultados!$C$2/2))+('P2(R)'!E230*SIN(Resultados!$C$2/2)+'P4(R)'!E230*SIN(Resultados!$C$2/2)+'P6(R)'!E230*SIN(Resultados!$C$2/2))</f>
        <v>8.5265128291212022E-14</v>
      </c>
      <c r="D232" s="17">
        <f>-('P1(L)'!F230*SIN(Resultados!$C$2/2)+'P3(L)'!F230*SIN(Resultados!$C$2/2)+'P5(L)'!F230*SIN(Resultados!$C$2/2))+('P2(R)'!F230*SIN(Resultados!$C$2/2)+'P4(R)'!F230*SIN(Resultados!$C$2/2)+'P6(R)'!F230*SIN(Resultados!$C$2/2))</f>
        <v>0</v>
      </c>
      <c r="E232" s="17">
        <f>'P1(L)'!D230*COS(Resultados!$C$2/2)+'P3(L)'!D230*COS(Resultados!$C$2/2)+'P5(L)'!D230*COS(Resultados!$C$2/2)+'P2(R)'!D230*COS(Resultados!$C$2/2)+'P4(R)'!D230*COS(Resultados!$C$2/2)+'P6(R)'!D230*COS(Resultados!$C$2/2)-'P1(L)'!G230*SIN(Resultados!$C$2/2)-'P3(L)'!G230*SIN(Resultados!$C$2/2)-'P5(L)'!G230*SIN(Resultados!$C$2/2)+'P2(R)'!G230*SIN(Resultados!$C$2/2)+'P4(R)'!G230*SIN(Resultados!$C$2/2)+'P6(R)'!G230*SIN(Resultados!$C$2/2)</f>
        <v>0</v>
      </c>
      <c r="F232" s="16">
        <f>'P1(L)'!J230+'P2(R)'!J230+'P3(L)'!J230+'P4(R)'!J230+'P5(L)'!J230+'P6(R)'!J230</f>
        <v>338.78692012601709</v>
      </c>
      <c r="G232" s="16">
        <f>'P1(L)'!K230+'P2(R)'!K230+'P3(L)'!K230+'P4(R)'!K230+'P5(L)'!K230+'P6(R)'!K230</f>
        <v>-5.728532673639017</v>
      </c>
      <c r="H232" s="16">
        <f>'P1(L)'!L230+'P2(R)'!L230+'P3(L)'!L230+'P4(R)'!L230+'P5(L)'!L230+'P6(R)'!L230</f>
        <v>-0.14868082291492726</v>
      </c>
      <c r="I232" s="17">
        <f>'P1(L)'!M230+'P2(R)'!M230+'P3(L)'!M230+'P4(R)'!M230+'P5(L)'!M230+'P6(R)'!M230</f>
        <v>0</v>
      </c>
      <c r="J232" s="17">
        <f>'P1(L)'!N230+'P2(R)'!N230+'P3(L)'!N230+'P4(R)'!N230+'P5(L)'!N230+'P6(R)'!N230</f>
        <v>0</v>
      </c>
      <c r="K232" s="17">
        <f>'P1(L)'!O230+'P2(R)'!O230+'P3(L)'!O230+'P4(R)'!O230+'P5(L)'!O230+'P6(R)'!O230</f>
        <v>-6.8649674793135631</v>
      </c>
      <c r="L232" s="17">
        <f>'P1(L)'!P230+'P2(R)'!P230+'P3(L)'!P230+'P4(R)'!P230+'P5(L)'!P230+'P6(R)'!P230</f>
        <v>4.7184478546569153E-16</v>
      </c>
      <c r="M232" s="17">
        <f>'P1(L)'!Q230+'P2(R)'!Q230+'P3(L)'!Q230+'P4(R)'!Q230+'P5(L)'!Q230+'P6(R)'!Q230</f>
        <v>7.6327832942979512E-17</v>
      </c>
      <c r="N232">
        <f>(0*'P1(L)'!D230+0.02*'P2(R)'!D230+0.09*'P3(L)'!D230+(0.02+0.09)*'P4(R)'!D230+2*0.09*'P5(L)'!D230+(0.02+2*0.09)*'P6(R)'!D230)*COS($C$2/2)</f>
        <v>-20.450300314130303</v>
      </c>
      <c r="O232">
        <f>(0*'P1(L)'!E230+0.02*'P2(R)'!E230+0.09*'P3(L)'!E230+(0.02+0.09)*'P4(R)'!E230+2*0.09*'P5(L)'!E230+(0.02+2*0.09)*'P6(R)'!E230)*COS($C$2/2)</f>
        <v>1.2560739669470201E-15</v>
      </c>
      <c r="P232">
        <f>(0*'P1(L)'!F230+0.02*'P2(R)'!F230+0.09*'P3(L)'!F230+(0.02+0.09)*'P4(R)'!F230+2*0.09*'P5(L)'!F230+(0.02+2*0.09)*'P6(R)'!F230)*COS($C$2/2)</f>
        <v>-0.38929233935993168</v>
      </c>
      <c r="Q232">
        <f>(0*'P1(L)'!G230+0.02*'P2(R)'!G230+0.09*'P3(L)'!G230+(0.02+0.09)*'P4(R)'!G230+2*0.09*'P5(L)'!G230+(0.02+2*0.09)*'P6(R)'!G230)*COS($C$2/2)</f>
        <v>30.292479737076253</v>
      </c>
      <c r="R232" s="17">
        <f>(0*'P1(L)'!D230-0.02*'P2(R)'!D230+0.09*'P3(L)'!D230-(0.02+0.09)*'P4(R)'!D230+2*0.09*'P5(L)'!D230-(0.02+2*0.09)*'P6(R)'!D230)*SIN($C$2/2)</f>
        <v>-62.939552607088778</v>
      </c>
      <c r="S232" s="17">
        <f>(0*'P1(L)'!E230-0.02*'P2(R)'!E230+0.09*'P3(L)'!E230-(0.02+0.09)*'P4(R)'!E230+2*0.09*'P5(L)'!E230-(0.02+2*0.09)*'P6(R)'!E230)*SIN($C$2/2)</f>
        <v>12.688986271591718</v>
      </c>
      <c r="T232" s="17">
        <f>(0*'P1(L)'!F230-0.02*'P2(R)'!F230+0.09*'P3(L)'!F230-(0.02+0.09)*'P4(R)'!F230+2*0.09*'P5(L)'!F230-(0.02+2*0.09)*'P6(R)'!F230)*SIN($C$2/2)</f>
        <v>3.9252311467094373E-17</v>
      </c>
      <c r="U232" s="17">
        <f>(0*'P1(L)'!G230-0.02*'P2(R)'!G230+0.09*'P3(L)'!G230-(0.02+0.09)*'P4(R)'!G230+2*0.09*'P5(L)'!G230-(0.02+2*0.09)*'P6(R)'!G230)*SIN($C$2/2)</f>
        <v>-9.8426233143122737</v>
      </c>
      <c r="V232">
        <f>-('P1(L)'!R230+'P2(R)'!R230+'P3(L)'!R230+'P4(R)'!R230+'P5(L)'!R230+'P6(R)'!R230)</f>
        <v>332.9052470450423</v>
      </c>
      <c r="W232">
        <f t="shared" si="9"/>
        <v>332.90970662946319</v>
      </c>
      <c r="X232">
        <f t="shared" si="10"/>
        <v>9.4528870835860168</v>
      </c>
      <c r="Y232">
        <f t="shared" si="11"/>
        <v>-60.093189649809332</v>
      </c>
    </row>
    <row r="233" spans="2:25">
      <c r="B233" s="17">
        <f xml:space="preserve"> -('P1(L)'!D231*SIN(Resultados!$C$2/2)+'P3(L)'!D231*SIN(Resultados!$C$2/2)+'P5(L)'!D231*SIN(Resultados!$C$2/2))+('P2(R)'!D231*SIN(Resultados!$C$2/2)+'P4(R)'!D231*SIN(Resultados!$C$2/2)+'P6(R)'!D231*SIN(Resultados!$C$2/2))-('P1(L)'!G231*COS(Resultados!$C$2/2)+'P3(L)'!G231*COS(Resultados!$C$2/2)+'P5(L)'!G231*COS(Resultados!$C$2/2))-('P2(R)'!G231*COS(Resultados!$C$2/2)+'P4(R)'!G231*COS(Resultados!$C$2/2)+'P6(R)'!G231*COS(Resultados!$C$2/2))</f>
        <v>-2.1316282072803006E-14</v>
      </c>
      <c r="C233" s="17">
        <f>-('P1(L)'!E231*SIN(Resultados!$C$2/2)+'P3(L)'!E231*SIN(Resultados!$C$2/2)+'P5(L)'!E231*SIN(Resultados!$C$2/2))+('P2(R)'!E231*SIN(Resultados!$C$2/2)+'P4(R)'!E231*SIN(Resultados!$C$2/2)+'P6(R)'!E231*SIN(Resultados!$C$2/2))</f>
        <v>5.6843418860808015E-14</v>
      </c>
      <c r="D233" s="17">
        <f>-('P1(L)'!F231*SIN(Resultados!$C$2/2)+'P3(L)'!F231*SIN(Resultados!$C$2/2)+'P5(L)'!F231*SIN(Resultados!$C$2/2))+('P2(R)'!F231*SIN(Resultados!$C$2/2)+'P4(R)'!F231*SIN(Resultados!$C$2/2)+'P6(R)'!F231*SIN(Resultados!$C$2/2))</f>
        <v>4.4408920985006262E-16</v>
      </c>
      <c r="E233" s="17">
        <f>'P1(L)'!D231*COS(Resultados!$C$2/2)+'P3(L)'!D231*COS(Resultados!$C$2/2)+'P5(L)'!D231*COS(Resultados!$C$2/2)+'P2(R)'!D231*COS(Resultados!$C$2/2)+'P4(R)'!D231*COS(Resultados!$C$2/2)+'P6(R)'!D231*COS(Resultados!$C$2/2)-'P1(L)'!G231*SIN(Resultados!$C$2/2)-'P3(L)'!G231*SIN(Resultados!$C$2/2)-'P5(L)'!G231*SIN(Resultados!$C$2/2)+'P2(R)'!G231*SIN(Resultados!$C$2/2)+'P4(R)'!G231*SIN(Resultados!$C$2/2)+'P6(R)'!G231*SIN(Resultados!$C$2/2)</f>
        <v>0</v>
      </c>
      <c r="F233" s="16">
        <f>'P1(L)'!J231+'P2(R)'!J231+'P3(L)'!J231+'P4(R)'!J231+'P5(L)'!J231+'P6(R)'!J231</f>
        <v>311.74272690829622</v>
      </c>
      <c r="G233" s="16">
        <f>'P1(L)'!K231+'P2(R)'!K231+'P3(L)'!K231+'P4(R)'!K231+'P5(L)'!K231+'P6(R)'!K231</f>
        <v>-10.528039160708753</v>
      </c>
      <c r="H233" s="16">
        <f>'P1(L)'!L231+'P2(R)'!L231+'P3(L)'!L231+'P4(R)'!L231+'P5(L)'!L231+'P6(R)'!L231</f>
        <v>-0.26875038703370496</v>
      </c>
      <c r="I233" s="17">
        <f>'P1(L)'!M231+'P2(R)'!M231+'P3(L)'!M231+'P4(R)'!M231+'P5(L)'!M231+'P6(R)'!M231</f>
        <v>0</v>
      </c>
      <c r="J233" s="17">
        <f>'P1(L)'!N231+'P2(R)'!N231+'P3(L)'!N231+'P4(R)'!N231+'P5(L)'!N231+'P6(R)'!N231</f>
        <v>-1.6653345369377348E-15</v>
      </c>
      <c r="K233" s="17">
        <f>'P1(L)'!O231+'P2(R)'!O231+'P3(L)'!O231+'P4(R)'!O231+'P5(L)'!O231+'P6(R)'!O231</f>
        <v>-7.5606950842054843</v>
      </c>
      <c r="L233" s="17">
        <f>'P1(L)'!P231+'P2(R)'!P231+'P3(L)'!P231+'P4(R)'!P231+'P5(L)'!P231+'P6(R)'!P231</f>
        <v>0</v>
      </c>
      <c r="M233" s="17">
        <f>'P1(L)'!Q231+'P2(R)'!Q231+'P3(L)'!Q231+'P4(R)'!Q231+'P5(L)'!Q231+'P6(R)'!Q231</f>
        <v>-5.5511151231257827E-17</v>
      </c>
      <c r="N233">
        <f>(0*'P1(L)'!D231+0.02*'P2(R)'!D231+0.09*'P3(L)'!D231+(0.02+0.09)*'P4(R)'!D231+2*0.09*'P5(L)'!D231+(0.02+2*0.09)*'P6(R)'!D231)*COS($C$2/2)</f>
        <v>-23.716275559486327</v>
      </c>
      <c r="O233">
        <f>(0*'P1(L)'!E231+0.02*'P2(R)'!E231+0.09*'P3(L)'!E231+(0.02+0.09)*'P4(R)'!E231+2*0.09*'P5(L)'!E231+(0.02+2*0.09)*'P6(R)'!E231)*COS($C$2/2)</f>
        <v>1.2560739669470201E-15</v>
      </c>
      <c r="P233">
        <f>(0*'P1(L)'!F231+0.02*'P2(R)'!F231+0.09*'P3(L)'!F231+(0.02+0.09)*'P4(R)'!F231+2*0.09*'P5(L)'!F231+(0.02+2*0.09)*'P6(R)'!F231)*COS($C$2/2)</f>
        <v>-0.4070838573303423</v>
      </c>
      <c r="Q233">
        <f>(0*'P1(L)'!G231+0.02*'P2(R)'!G231+0.09*'P3(L)'!G231+(0.02+0.09)*'P4(R)'!G231+2*0.09*'P5(L)'!G231+(0.02+2*0.09)*'P6(R)'!G231)*COS($C$2/2)</f>
        <v>29.735841843305202</v>
      </c>
      <c r="R233" s="17">
        <f>(0*'P1(L)'!D231-0.02*'P2(R)'!D231+0.09*'P3(L)'!D231-(0.02+0.09)*'P4(R)'!D231+2*0.09*'P5(L)'!D231-(0.02+2*0.09)*'P6(R)'!D231)*SIN($C$2/2)</f>
        <v>-61.783010115282721</v>
      </c>
      <c r="S233" s="17">
        <f>(0*'P1(L)'!E231-0.02*'P2(R)'!E231+0.09*'P3(L)'!E231-(0.02+0.09)*'P4(R)'!E231+2*0.09*'P5(L)'!E231-(0.02+2*0.09)*'P6(R)'!E231)*SIN($C$2/2)</f>
        <v>11.655817558656574</v>
      </c>
      <c r="T233" s="17">
        <f>(0*'P1(L)'!F231-0.02*'P2(R)'!F231+0.09*'P3(L)'!F231-(0.02+0.09)*'P4(R)'!F231+2*0.09*'P5(L)'!F231-(0.02+2*0.09)*'P6(R)'!F231)*SIN($C$2/2)</f>
        <v>0</v>
      </c>
      <c r="U233" s="17">
        <f>(0*'P1(L)'!G231-0.02*'P2(R)'!G231+0.09*'P3(L)'!G231-(0.02+0.09)*'P4(R)'!G231+2*0.09*'P5(L)'!G231-(0.02+2*0.09)*'P6(R)'!G231)*SIN($C$2/2)</f>
        <v>-11.41452023514608</v>
      </c>
      <c r="V233">
        <f>-('P1(L)'!R231+'P2(R)'!R231+'P3(L)'!R231+'P4(R)'!R231+'P5(L)'!R231+'P6(R)'!R231)</f>
        <v>300.93810840752042</v>
      </c>
      <c r="W233">
        <f t="shared" si="9"/>
        <v>300.94593736055373</v>
      </c>
      <c r="X233">
        <f t="shared" si="10"/>
        <v>5.6124824264885333</v>
      </c>
      <c r="Y233">
        <f t="shared" si="11"/>
        <v>-61.541712791772227</v>
      </c>
    </row>
    <row r="234" spans="2:25">
      <c r="B234" s="17">
        <f xml:space="preserve"> -('P1(L)'!D232*SIN(Resultados!$C$2/2)+'P3(L)'!D232*SIN(Resultados!$C$2/2)+'P5(L)'!D232*SIN(Resultados!$C$2/2))+('P2(R)'!D232*SIN(Resultados!$C$2/2)+'P4(R)'!D232*SIN(Resultados!$C$2/2)+'P6(R)'!D232*SIN(Resultados!$C$2/2))-('P1(L)'!G232*COS(Resultados!$C$2/2)+'P3(L)'!G232*COS(Resultados!$C$2/2)+'P5(L)'!G232*COS(Resultados!$C$2/2))-('P2(R)'!G232*COS(Resultados!$C$2/2)+'P4(R)'!G232*COS(Resultados!$C$2/2)+'P6(R)'!G232*COS(Resultados!$C$2/2))</f>
        <v>1.3145040611561853E-13</v>
      </c>
      <c r="C234" s="17">
        <f>-('P1(L)'!E232*SIN(Resultados!$C$2/2)+'P3(L)'!E232*SIN(Resultados!$C$2/2)+'P5(L)'!E232*SIN(Resultados!$C$2/2))+('P2(R)'!E232*SIN(Resultados!$C$2/2)+'P4(R)'!E232*SIN(Resultados!$C$2/2)+'P6(R)'!E232*SIN(Resultados!$C$2/2))</f>
        <v>-2.1316282072803006E-14</v>
      </c>
      <c r="D234" s="17">
        <f>-('P1(L)'!F232*SIN(Resultados!$C$2/2)+'P3(L)'!F232*SIN(Resultados!$C$2/2)+'P5(L)'!F232*SIN(Resultados!$C$2/2))+('P2(R)'!F232*SIN(Resultados!$C$2/2)+'P4(R)'!F232*SIN(Resultados!$C$2/2)+'P6(R)'!F232*SIN(Resultados!$C$2/2))</f>
        <v>5.3290705182007514E-15</v>
      </c>
      <c r="E234" s="17">
        <f>'P1(L)'!D232*COS(Resultados!$C$2/2)+'P3(L)'!D232*COS(Resultados!$C$2/2)+'P5(L)'!D232*COS(Resultados!$C$2/2)+'P2(R)'!D232*COS(Resultados!$C$2/2)+'P4(R)'!D232*COS(Resultados!$C$2/2)+'P6(R)'!D232*COS(Resultados!$C$2/2)-'P1(L)'!G232*SIN(Resultados!$C$2/2)-'P3(L)'!G232*SIN(Resultados!$C$2/2)-'P5(L)'!G232*SIN(Resultados!$C$2/2)+'P2(R)'!G232*SIN(Resultados!$C$2/2)+'P4(R)'!G232*SIN(Resultados!$C$2/2)+'P6(R)'!G232*SIN(Resultados!$C$2/2)</f>
        <v>-2.8421709430404007E-13</v>
      </c>
      <c r="F234" s="16">
        <f>'P1(L)'!J232+'P2(R)'!J232+'P3(L)'!J232+'P4(R)'!J232+'P5(L)'!J232+'P6(R)'!J232</f>
        <v>284.77909377430973</v>
      </c>
      <c r="G234" s="16">
        <f>'P1(L)'!K232+'P2(R)'!K232+'P3(L)'!K232+'P4(R)'!K232+'P5(L)'!K232+'P6(R)'!K232</f>
        <v>-14.393192740464457</v>
      </c>
      <c r="H234" s="16">
        <f>'P1(L)'!L232+'P2(R)'!L232+'P3(L)'!L232+'P4(R)'!L232+'P5(L)'!L232+'P6(R)'!L232</f>
        <v>-0.35724049241093292</v>
      </c>
      <c r="I234" s="17">
        <f>'P1(L)'!M232+'P2(R)'!M232+'P3(L)'!M232+'P4(R)'!M232+'P5(L)'!M232+'P6(R)'!M232</f>
        <v>0</v>
      </c>
      <c r="J234" s="17">
        <f>'P1(L)'!N232+'P2(R)'!N232+'P3(L)'!N232+'P4(R)'!N232+'P5(L)'!N232+'P6(R)'!N232</f>
        <v>-7.1054273576010019E-15</v>
      </c>
      <c r="K234" s="17">
        <f>'P1(L)'!O232+'P2(R)'!O232+'P3(L)'!O232+'P4(R)'!O232+'P5(L)'!O232+'P6(R)'!O232</f>
        <v>-8.070253283615898</v>
      </c>
      <c r="L234" s="17">
        <f>'P1(L)'!P232+'P2(R)'!P232+'P3(L)'!P232+'P4(R)'!P232+'P5(L)'!P232+'P6(R)'!P232</f>
        <v>1.5265566588595902E-16</v>
      </c>
      <c r="M234" s="17">
        <f>'P1(L)'!Q232+'P2(R)'!Q232+'P3(L)'!Q232+'P4(R)'!Q232+'P5(L)'!Q232+'P6(R)'!Q232</f>
        <v>-1.6306400674181987E-16</v>
      </c>
      <c r="N234">
        <f>(0*'P1(L)'!D232+0.02*'P2(R)'!D232+0.09*'P3(L)'!D232+(0.02+0.09)*'P4(R)'!D232+2*0.09*'P5(L)'!D232+(0.02+2*0.09)*'P6(R)'!D232)*COS($C$2/2)</f>
        <v>-26.917246142031924</v>
      </c>
      <c r="O234">
        <f>(0*'P1(L)'!E232+0.02*'P2(R)'!E232+0.09*'P3(L)'!E232+(0.02+0.09)*'P4(R)'!E232+2*0.09*'P5(L)'!E232+(0.02+2*0.09)*'P6(R)'!E232)*COS($C$2/2)</f>
        <v>-3.7682219008410606E-15</v>
      </c>
      <c r="P234">
        <f>(0*'P1(L)'!F232+0.02*'P2(R)'!F232+0.09*'P3(L)'!F232+(0.02+0.09)*'P4(R)'!F232+2*0.09*'P5(L)'!F232+(0.02+2*0.09)*'P6(R)'!F232)*COS($C$2/2)</f>
        <v>-0.40708385733034186</v>
      </c>
      <c r="Q234">
        <f>(0*'P1(L)'!G232+0.02*'P2(R)'!G232+0.09*'P3(L)'!G232+(0.02+0.09)*'P4(R)'!G232+2*0.09*'P5(L)'!G232+(0.02+2*0.09)*'P6(R)'!G232)*COS($C$2/2)</f>
        <v>29.097700073954641</v>
      </c>
      <c r="R234" s="17">
        <f>(0*'P1(L)'!D232-0.02*'P2(R)'!D232+0.09*'P3(L)'!D232-(0.02+0.09)*'P4(R)'!D232+2*0.09*'P5(L)'!D232-(0.02+2*0.09)*'P6(R)'!D232)*SIN($C$2/2)</f>
        <v>-60.457124687235023</v>
      </c>
      <c r="S234" s="17">
        <f>(0*'P1(L)'!E232-0.02*'P2(R)'!E232+0.09*'P3(L)'!E232-(0.02+0.09)*'P4(R)'!E232+2*0.09*'P5(L)'!E232-(0.02+2*0.09)*'P6(R)'!E232)*SIN($C$2/2)</f>
        <v>10.494945269412156</v>
      </c>
      <c r="T234" s="17">
        <f>(0*'P1(L)'!F232-0.02*'P2(R)'!F232+0.09*'P3(L)'!F232-(0.02+0.09)*'P4(R)'!F232+2*0.09*'P5(L)'!F232-(0.02+2*0.09)*'P6(R)'!F232)*SIN($C$2/2)</f>
        <v>-5.8878467200641557E-16</v>
      </c>
      <c r="U234" s="17">
        <f>(0*'P1(L)'!G232-0.02*'P2(R)'!G232+0.09*'P3(L)'!G232-(0.02+0.09)*'P4(R)'!G232+2*0.09*'P5(L)'!G232-(0.02+2*0.09)*'P6(R)'!G232)*SIN($C$2/2)</f>
        <v>-12.955130749428905</v>
      </c>
      <c r="V234">
        <f>-('P1(L)'!R232+'P2(R)'!R232+'P3(L)'!R232+'P4(R)'!R232+'P5(L)'!R232+'P6(R)'!R232)</f>
        <v>270.01876772491147</v>
      </c>
      <c r="W234">
        <f t="shared" si="9"/>
        <v>270.02866054143431</v>
      </c>
      <c r="X234">
        <f t="shared" si="10"/>
        <v>1.7733700745923713</v>
      </c>
      <c r="Y234">
        <f t="shared" si="11"/>
        <v>-62.91731016725177</v>
      </c>
    </row>
    <row r="235" spans="2:25">
      <c r="B235" s="17">
        <f xml:space="preserve"> -('P1(L)'!D233*SIN(Resultados!$C$2/2)+'P3(L)'!D233*SIN(Resultados!$C$2/2)+'P5(L)'!D233*SIN(Resultados!$C$2/2))+('P2(R)'!D233*SIN(Resultados!$C$2/2)+'P4(R)'!D233*SIN(Resultados!$C$2/2)+'P6(R)'!D233*SIN(Resultados!$C$2/2))-('P1(L)'!G233*COS(Resultados!$C$2/2)+'P3(L)'!G233*COS(Resultados!$C$2/2)+'P5(L)'!G233*COS(Resultados!$C$2/2))-('P2(R)'!G233*COS(Resultados!$C$2/2)+'P4(R)'!G233*COS(Resultados!$C$2/2)+'P6(R)'!G233*COS(Resultados!$C$2/2))</f>
        <v>-6.2883032114768866E-13</v>
      </c>
      <c r="C235" s="17">
        <f>-('P1(L)'!E233*SIN(Resultados!$C$2/2)+'P3(L)'!E233*SIN(Resultados!$C$2/2)+'P5(L)'!E233*SIN(Resultados!$C$2/2))+('P2(R)'!E233*SIN(Resultados!$C$2/2)+'P4(R)'!E233*SIN(Resultados!$C$2/2)+'P6(R)'!E233*SIN(Resultados!$C$2/2))</f>
        <v>7.1054273576010019E-14</v>
      </c>
      <c r="D235" s="17">
        <f>-('P1(L)'!F233*SIN(Resultados!$C$2/2)+'P3(L)'!F233*SIN(Resultados!$C$2/2)+'P5(L)'!F233*SIN(Resultados!$C$2/2))+('P2(R)'!F233*SIN(Resultados!$C$2/2)+'P4(R)'!F233*SIN(Resultados!$C$2/2)+'P6(R)'!F233*SIN(Resultados!$C$2/2))</f>
        <v>-2.2204460492503131E-15</v>
      </c>
      <c r="E235" s="17">
        <f>'P1(L)'!D233*COS(Resultados!$C$2/2)+'P3(L)'!D233*COS(Resultados!$C$2/2)+'P5(L)'!D233*COS(Resultados!$C$2/2)+'P2(R)'!D233*COS(Resultados!$C$2/2)+'P4(R)'!D233*COS(Resultados!$C$2/2)+'P6(R)'!D233*COS(Resultados!$C$2/2)-'P1(L)'!G233*SIN(Resultados!$C$2/2)-'P3(L)'!G233*SIN(Resultados!$C$2/2)-'P5(L)'!G233*SIN(Resultados!$C$2/2)+'P2(R)'!G233*SIN(Resultados!$C$2/2)+'P4(R)'!G233*SIN(Resultados!$C$2/2)+'P6(R)'!G233*SIN(Resultados!$C$2/2)</f>
        <v>0</v>
      </c>
      <c r="F235" s="16">
        <f>'P1(L)'!J233+'P2(R)'!J233+'P3(L)'!J233+'P4(R)'!J233+'P5(L)'!J233+'P6(R)'!J233</f>
        <v>258.18695288613452</v>
      </c>
      <c r="G235" s="16">
        <f>'P1(L)'!K233+'P2(R)'!K233+'P3(L)'!K233+'P4(R)'!K233+'P5(L)'!K233+'P6(R)'!K233</f>
        <v>-17.34322260340522</v>
      </c>
      <c r="H235" s="16">
        <f>'P1(L)'!L233+'P2(R)'!L233+'P3(L)'!L233+'P4(R)'!L233+'P5(L)'!L233+'P6(R)'!L233</f>
        <v>-0.41348253821576886</v>
      </c>
      <c r="I235" s="17">
        <f>'P1(L)'!M233+'P2(R)'!M233+'P3(L)'!M233+'P4(R)'!M233+'P5(L)'!M233+'P6(R)'!M233</f>
        <v>-1.1102230246251565E-15</v>
      </c>
      <c r="J235" s="17">
        <f>'P1(L)'!N233+'P2(R)'!N233+'P3(L)'!N233+'P4(R)'!N233+'P5(L)'!N233+'P6(R)'!N233</f>
        <v>-2.2204460492503131E-15</v>
      </c>
      <c r="K235" s="17">
        <f>'P1(L)'!O233+'P2(R)'!O233+'P3(L)'!O233+'P4(R)'!O233+'P5(L)'!O233+'P6(R)'!O233</f>
        <v>-8.3810950635486137</v>
      </c>
      <c r="L235" s="17">
        <f>'P1(L)'!P233+'P2(R)'!P233+'P3(L)'!P233+'P4(R)'!P233+'P5(L)'!P233+'P6(R)'!P233</f>
        <v>8.3266726846886741E-16</v>
      </c>
      <c r="M235" s="17">
        <f>'P1(L)'!Q233+'P2(R)'!Q233+'P3(L)'!Q233+'P4(R)'!Q233+'P5(L)'!Q233+'P6(R)'!Q233</f>
        <v>2.5673907444456745E-16</v>
      </c>
      <c r="N235">
        <f>(0*'P1(L)'!D233+0.02*'P2(R)'!D233+0.09*'P3(L)'!D233+(0.02+0.09)*'P4(R)'!D233+2*0.09*'P5(L)'!D233+(0.02+2*0.09)*'P6(R)'!D233)*COS($C$2/2)</f>
        <v>-30.044438423896988</v>
      </c>
      <c r="O235">
        <f>(0*'P1(L)'!E233+0.02*'P2(R)'!E233+0.09*'P3(L)'!E233+(0.02+0.09)*'P4(R)'!E233+2*0.09*'P5(L)'!E233+(0.02+2*0.09)*'P6(R)'!E233)*COS($C$2/2)</f>
        <v>3.7682219008410606E-15</v>
      </c>
      <c r="P235">
        <f>(0*'P1(L)'!F233+0.02*'P2(R)'!F233+0.09*'P3(L)'!F233+(0.02+0.09)*'P4(R)'!F233+2*0.09*'P5(L)'!F233+(0.02+2*0.09)*'P6(R)'!F233)*COS($C$2/2)</f>
        <v>-0.38929233935993185</v>
      </c>
      <c r="Q235">
        <f>(0*'P1(L)'!G233+0.02*'P2(R)'!G233+0.09*'P3(L)'!G233+(0.02+0.09)*'P4(R)'!G233+2*0.09*'P5(L)'!G233+(0.02+2*0.09)*'P6(R)'!G233)*COS($C$2/2)</f>
        <v>28.379803531257739</v>
      </c>
      <c r="R235" s="17">
        <f>(0*'P1(L)'!D233-0.02*'P2(R)'!D233+0.09*'P3(L)'!D233-(0.02+0.09)*'P4(R)'!D233+2*0.09*'P5(L)'!D233-(0.02+2*0.09)*'P6(R)'!D233)*SIN($C$2/2)</f>
        <v>-58.965530482742849</v>
      </c>
      <c r="S235" s="17">
        <f>(0*'P1(L)'!E233-0.02*'P2(R)'!E233+0.09*'P3(L)'!E233-(0.02+0.09)*'P4(R)'!E233+2*0.09*'P5(L)'!E233-(0.02+2*0.09)*'P6(R)'!E233)*SIN($C$2/2)</f>
        <v>9.2190881635875712</v>
      </c>
      <c r="T235" s="17">
        <f>(0*'P1(L)'!F233-0.02*'P2(R)'!F233+0.09*'P3(L)'!F233-(0.02+0.09)*'P4(R)'!F233+2*0.09*'P5(L)'!F233-(0.02+2*0.09)*'P6(R)'!F233)*SIN($C$2/2)</f>
        <v>7.8504622934188746E-17</v>
      </c>
      <c r="U235" s="17">
        <f>(0*'P1(L)'!G233-0.02*'P2(R)'!G233+0.09*'P3(L)'!G233-(0.02+0.09)*'P4(R)'!G233+2*0.09*'P5(L)'!G233-(0.02+2*0.09)*'P6(R)'!G233)*SIN($C$2/2)</f>
        <v>-14.460232150827666</v>
      </c>
      <c r="V235">
        <f>-('P1(L)'!R233+'P2(R)'!R233+'P3(L)'!R233+'P4(R)'!R233+'P5(L)'!R233+'P6(R)'!R233)</f>
        <v>240.41963067366797</v>
      </c>
      <c r="W235">
        <f t="shared" si="9"/>
        <v>240.43024774451354</v>
      </c>
      <c r="X235">
        <f t="shared" si="10"/>
        <v>-2.0539272319991788</v>
      </c>
      <c r="Y235">
        <f t="shared" si="11"/>
        <v>-64.206674469982943</v>
      </c>
    </row>
    <row r="236" spans="2:25">
      <c r="B236" s="17">
        <f xml:space="preserve"> -('P1(L)'!D234*SIN(Resultados!$C$2/2)+'P3(L)'!D234*SIN(Resultados!$C$2/2)+'P5(L)'!D234*SIN(Resultados!$C$2/2))+('P2(R)'!D234*SIN(Resultados!$C$2/2)+'P4(R)'!D234*SIN(Resultados!$C$2/2)+'P6(R)'!D234*SIN(Resultados!$C$2/2))-('P1(L)'!G234*COS(Resultados!$C$2/2)+'P3(L)'!G234*COS(Resultados!$C$2/2)+'P5(L)'!G234*COS(Resultados!$C$2/2))-('P2(R)'!G234*COS(Resultados!$C$2/2)+'P4(R)'!G234*COS(Resultados!$C$2/2)+'P6(R)'!G234*COS(Resultados!$C$2/2))</f>
        <v>-7.1054273576010019E-15</v>
      </c>
      <c r="C236" s="17">
        <f>-('P1(L)'!E234*SIN(Resultados!$C$2/2)+'P3(L)'!E234*SIN(Resultados!$C$2/2)+'P5(L)'!E234*SIN(Resultados!$C$2/2))+('P2(R)'!E234*SIN(Resultados!$C$2/2)+'P4(R)'!E234*SIN(Resultados!$C$2/2)+'P6(R)'!E234*SIN(Resultados!$C$2/2))</f>
        <v>-1.1368683772161603E-13</v>
      </c>
      <c r="D236" s="17">
        <f>-('P1(L)'!F234*SIN(Resultados!$C$2/2)+'P3(L)'!F234*SIN(Resultados!$C$2/2)+'P5(L)'!F234*SIN(Resultados!$C$2/2))+('P2(R)'!F234*SIN(Resultados!$C$2/2)+'P4(R)'!F234*SIN(Resultados!$C$2/2)+'P6(R)'!F234*SIN(Resultados!$C$2/2))</f>
        <v>1.9984014443252818E-15</v>
      </c>
      <c r="E236" s="17">
        <f>'P1(L)'!D234*COS(Resultados!$C$2/2)+'P3(L)'!D234*COS(Resultados!$C$2/2)+'P5(L)'!D234*COS(Resultados!$C$2/2)+'P2(R)'!D234*COS(Resultados!$C$2/2)+'P4(R)'!D234*COS(Resultados!$C$2/2)+'P6(R)'!D234*COS(Resultados!$C$2/2)-'P1(L)'!G234*SIN(Resultados!$C$2/2)-'P3(L)'!G234*SIN(Resultados!$C$2/2)-'P5(L)'!G234*SIN(Resultados!$C$2/2)+'P2(R)'!G234*SIN(Resultados!$C$2/2)+'P4(R)'!G234*SIN(Resultados!$C$2/2)+'P6(R)'!G234*SIN(Resultados!$C$2/2)</f>
        <v>0</v>
      </c>
      <c r="F236" s="16">
        <f>'P1(L)'!J234+'P2(R)'!J234+'P3(L)'!J234+'P4(R)'!J234+'P5(L)'!J234+'P6(R)'!J234</f>
        <v>232.23300366551965</v>
      </c>
      <c r="G236" s="16">
        <f>'P1(L)'!K234+'P2(R)'!K234+'P3(L)'!K234+'P4(R)'!K234+'P5(L)'!K234+'P6(R)'!K234</f>
        <v>-19.419442861210861</v>
      </c>
      <c r="H236" s="16">
        <f>'P1(L)'!L234+'P2(R)'!L234+'P3(L)'!L234+'P4(R)'!L234+'P5(L)'!L234+'P6(R)'!L234</f>
        <v>-0.43889901917833679</v>
      </c>
      <c r="I236" s="17">
        <f>'P1(L)'!M234+'P2(R)'!M234+'P3(L)'!M234+'P4(R)'!M234+'P5(L)'!M234+'P6(R)'!M234</f>
        <v>0</v>
      </c>
      <c r="J236" s="17">
        <f>'P1(L)'!N234+'P2(R)'!N234+'P3(L)'!N234+'P4(R)'!N234+'P5(L)'!N234+'P6(R)'!N234</f>
        <v>0</v>
      </c>
      <c r="K236" s="17">
        <f>'P1(L)'!O234+'P2(R)'!O234+'P3(L)'!O234+'P4(R)'!O234+'P5(L)'!O234+'P6(R)'!O234</f>
        <v>-8.4855664677569482</v>
      </c>
      <c r="L236" s="17">
        <f>'P1(L)'!P234+'P2(R)'!P234+'P3(L)'!P234+'P4(R)'!P234+'P5(L)'!P234+'P6(R)'!P234</f>
        <v>-8.6042284408449632E-16</v>
      </c>
      <c r="M236" s="17">
        <f>'P1(L)'!Q234+'P2(R)'!Q234+'P3(L)'!Q234+'P4(R)'!Q234+'P5(L)'!Q234+'P6(R)'!Q234</f>
        <v>1.7347234759768071E-17</v>
      </c>
      <c r="N236">
        <f>(0*'P1(L)'!D234+0.02*'P2(R)'!D234+0.09*'P3(L)'!D234+(0.02+0.09)*'P4(R)'!D234+2*0.09*'P5(L)'!D234+(0.02+2*0.09)*'P6(R)'!D234)*COS($C$2/2)</f>
        <v>-33.089280988405513</v>
      </c>
      <c r="O236">
        <f>(0*'P1(L)'!E234+0.02*'P2(R)'!E234+0.09*'P3(L)'!E234+(0.02+0.09)*'P4(R)'!E234+2*0.09*'P5(L)'!E234+(0.02+2*0.09)*'P6(R)'!E234)*COS($C$2/2)</f>
        <v>2.5121479338940403E-15</v>
      </c>
      <c r="P236">
        <f>(0*'P1(L)'!F234+0.02*'P2(R)'!F234+0.09*'P3(L)'!F234+(0.02+0.09)*'P4(R)'!F234+2*0.09*'P5(L)'!F234+(0.02+2*0.09)*'P6(R)'!F234)*COS($C$2/2)</f>
        <v>-0.35448687812759366</v>
      </c>
      <c r="Q236">
        <f>(0*'P1(L)'!G234+0.02*'P2(R)'!G234+0.09*'P3(L)'!G234+(0.02+0.09)*'P4(R)'!G234+2*0.09*'P5(L)'!G234+(0.02+2*0.09)*'P6(R)'!G234)*COS($C$2/2)</f>
        <v>27.584119919737599</v>
      </c>
      <c r="R236" s="17">
        <f>(0*'P1(L)'!D234-0.02*'P2(R)'!D234+0.09*'P3(L)'!D234-(0.02+0.09)*'P4(R)'!D234+2*0.09*'P5(L)'!D234-(0.02+2*0.09)*'P6(R)'!D234)*SIN($C$2/2)</f>
        <v>-57.312315857841249</v>
      </c>
      <c r="S236" s="17">
        <f>(0*'P1(L)'!E234-0.02*'P2(R)'!E234+0.09*'P3(L)'!E234-(0.02+0.09)*'P4(R)'!E234+2*0.09*'P5(L)'!E234-(0.02+2*0.09)*'P6(R)'!E234)*SIN($C$2/2)</f>
        <v>7.8422247986244882</v>
      </c>
      <c r="T236" s="17">
        <f>(0*'P1(L)'!F234-0.02*'P2(R)'!F234+0.09*'P3(L)'!F234-(0.02+0.09)*'P4(R)'!F234+2*0.09*'P5(L)'!F234-(0.02+2*0.09)*'P6(R)'!F234)*SIN($C$2/2)</f>
        <v>-3.7289695893739653E-16</v>
      </c>
      <c r="U236" s="17">
        <f>(0*'P1(L)'!G234-0.02*'P2(R)'!G234+0.09*'P3(L)'!G234-(0.02+0.09)*'P4(R)'!G234+2*0.09*'P5(L)'!G234-(0.02+2*0.09)*'P6(R)'!G234)*SIN($C$2/2)</f>
        <v>-15.925699061019403</v>
      </c>
      <c r="V236">
        <f>-('P1(L)'!R234+'P2(R)'!R234+'P3(L)'!R234+'P4(R)'!R234+'P5(L)'!R234+'P6(R)'!R234)</f>
        <v>212.36453212243399</v>
      </c>
      <c r="W236">
        <f t="shared" si="9"/>
        <v>212.37466178513046</v>
      </c>
      <c r="X236">
        <f t="shared" si="10"/>
        <v>-5.8596479467955085</v>
      </c>
      <c r="Y236">
        <f t="shared" si="11"/>
        <v>-65.395790120236171</v>
      </c>
    </row>
    <row r="237" spans="2:25">
      <c r="B237" s="17">
        <f xml:space="preserve"> -('P1(L)'!D235*SIN(Resultados!$C$2/2)+'P3(L)'!D235*SIN(Resultados!$C$2/2)+'P5(L)'!D235*SIN(Resultados!$C$2/2))+('P2(R)'!D235*SIN(Resultados!$C$2/2)+'P4(R)'!D235*SIN(Resultados!$C$2/2)+'P6(R)'!D235*SIN(Resultados!$C$2/2))-('P1(L)'!G235*COS(Resultados!$C$2/2)+'P3(L)'!G235*COS(Resultados!$C$2/2)+'P5(L)'!G235*COS(Resultados!$C$2/2))-('P2(R)'!G235*COS(Resultados!$C$2/2)+'P4(R)'!G235*COS(Resultados!$C$2/2)+'P6(R)'!G235*COS(Resultados!$C$2/2))</f>
        <v>7.0343730840249918E-13</v>
      </c>
      <c r="C237" s="17">
        <f>-('P1(L)'!E235*SIN(Resultados!$C$2/2)+'P3(L)'!E235*SIN(Resultados!$C$2/2)+'P5(L)'!E235*SIN(Resultados!$C$2/2))+('P2(R)'!E235*SIN(Resultados!$C$2/2)+'P4(R)'!E235*SIN(Resultados!$C$2/2)+'P6(R)'!E235*SIN(Resultados!$C$2/2))</f>
        <v>2.8421709430404007E-14</v>
      </c>
      <c r="D237" s="17">
        <f>-('P1(L)'!F235*SIN(Resultados!$C$2/2)+'P3(L)'!F235*SIN(Resultados!$C$2/2)+'P5(L)'!F235*SIN(Resultados!$C$2/2))+('P2(R)'!F235*SIN(Resultados!$C$2/2)+'P4(R)'!F235*SIN(Resultados!$C$2/2)+'P6(R)'!F235*SIN(Resultados!$C$2/2))</f>
        <v>-1.1102230246251565E-15</v>
      </c>
      <c r="E237" s="17">
        <f>'P1(L)'!D235*COS(Resultados!$C$2/2)+'P3(L)'!D235*COS(Resultados!$C$2/2)+'P5(L)'!D235*COS(Resultados!$C$2/2)+'P2(R)'!D235*COS(Resultados!$C$2/2)+'P4(R)'!D235*COS(Resultados!$C$2/2)+'P6(R)'!D235*COS(Resultados!$C$2/2)-'P1(L)'!G235*SIN(Resultados!$C$2/2)-'P3(L)'!G235*SIN(Resultados!$C$2/2)-'P5(L)'!G235*SIN(Resultados!$C$2/2)+'P2(R)'!G235*SIN(Resultados!$C$2/2)+'P4(R)'!G235*SIN(Resultados!$C$2/2)+'P6(R)'!G235*SIN(Resultados!$C$2/2)</f>
        <v>0</v>
      </c>
      <c r="F237" s="16">
        <f>'P1(L)'!J235+'P2(R)'!J235+'P3(L)'!J235+'P4(R)'!J235+'P5(L)'!J235+'P6(R)'!J235</f>
        <v>207.15729959561648</v>
      </c>
      <c r="G237" s="16">
        <f>'P1(L)'!K235+'P2(R)'!K235+'P3(L)'!K235+'P4(R)'!K235+'P5(L)'!K235+'P6(R)'!K235</f>
        <v>-20.682317522334291</v>
      </c>
      <c r="H237" s="16">
        <f>'P1(L)'!L235+'P2(R)'!L235+'P3(L)'!L235+'P4(R)'!L235+'P5(L)'!L235+'P6(R)'!L235</f>
        <v>-0.43667070623097742</v>
      </c>
      <c r="I237" s="17">
        <f>'P1(L)'!M235+'P2(R)'!M235+'P3(L)'!M235+'P4(R)'!M235+'P5(L)'!M235+'P6(R)'!M235</f>
        <v>1.3322676295501878E-15</v>
      </c>
      <c r="J237" s="17">
        <f>'P1(L)'!N235+'P2(R)'!N235+'P3(L)'!N235+'P4(R)'!N235+'P5(L)'!N235+'P6(R)'!N235</f>
        <v>-5.773159728050814E-15</v>
      </c>
      <c r="K237" s="17">
        <f>'P1(L)'!O235+'P2(R)'!O235+'P3(L)'!O235+'P4(R)'!O235+'P5(L)'!O235+'P6(R)'!O235</f>
        <v>-8.3810950635486119</v>
      </c>
      <c r="L237" s="17">
        <f>'P1(L)'!P235+'P2(R)'!P235+'P3(L)'!P235+'P4(R)'!P235+'P5(L)'!P235+'P6(R)'!P235</f>
        <v>0</v>
      </c>
      <c r="M237" s="17">
        <f>'P1(L)'!Q235+'P2(R)'!Q235+'P3(L)'!Q235+'P4(R)'!Q235+'P5(L)'!Q235+'P6(R)'!Q235</f>
        <v>-4.1854594621868824E-16</v>
      </c>
      <c r="N237">
        <f>(0*'P1(L)'!D235+0.02*'P2(R)'!D235+0.09*'P3(L)'!D235+(0.02+0.09)*'P4(R)'!D235+2*0.09*'P5(L)'!D235+(0.02+2*0.09)*'P6(R)'!D235)*COS($C$2/2)</f>
        <v>-36.043428133732505</v>
      </c>
      <c r="O237">
        <f>(0*'P1(L)'!E235+0.02*'P2(R)'!E235+0.09*'P3(L)'!E235+(0.02+0.09)*'P4(R)'!E235+2*0.09*'P5(L)'!E235+(0.02+2*0.09)*'P6(R)'!E235)*COS($C$2/2)</f>
        <v>-1.0048591735576161E-14</v>
      </c>
      <c r="P237">
        <f>(0*'P1(L)'!F235+0.02*'P2(R)'!F235+0.09*'P3(L)'!F235+(0.02+0.09)*'P4(R)'!F235+2*0.09*'P5(L)'!F235+(0.02+2*0.09)*'P6(R)'!F235)*COS($C$2/2)</f>
        <v>-0.30418863930431278</v>
      </c>
      <c r="Q237">
        <f>(0*'P1(L)'!G235+0.02*'P2(R)'!G235+0.09*'P3(L)'!G235+(0.02+0.09)*'P4(R)'!G235+2*0.09*'P5(L)'!G235+(0.02+2*0.09)*'P6(R)'!G235)*COS($C$2/2)</f>
        <v>26.712830152866104</v>
      </c>
      <c r="R237" s="17">
        <f>(0*'P1(L)'!D235-0.02*'P2(R)'!D235+0.09*'P3(L)'!D235-(0.02+0.09)*'P4(R)'!D235+2*0.09*'P5(L)'!D235-(0.02+2*0.09)*'P6(R)'!D235)*SIN($C$2/2)</f>
        <v>-55.502012158903526</v>
      </c>
      <c r="S237" s="17">
        <f>(0*'P1(L)'!E235-0.02*'P2(R)'!E235+0.09*'P3(L)'!E235-(0.02+0.09)*'P4(R)'!E235+2*0.09*'P5(L)'!E235-(0.02+2*0.09)*'P6(R)'!E235)*SIN($C$2/2)</f>
        <v>6.379440377676632</v>
      </c>
      <c r="T237" s="17">
        <f>(0*'P1(L)'!F235-0.02*'P2(R)'!F235+0.09*'P3(L)'!F235-(0.02+0.09)*'P4(R)'!F235+2*0.09*'P5(L)'!F235-(0.02+2*0.09)*'P6(R)'!F235)*SIN($C$2/2)</f>
        <v>4.9065389333867966E-17</v>
      </c>
      <c r="U237" s="17">
        <f>(0*'P1(L)'!G235-0.02*'P2(R)'!G235+0.09*'P3(L)'!G235-(0.02+0.09)*'P4(R)'!G235+2*0.09*'P5(L)'!G235-(0.02+2*0.09)*'P6(R)'!G235)*SIN($C$2/2)</f>
        <v>-17.347514737066675</v>
      </c>
      <c r="V237">
        <f>-('P1(L)'!R235+'P2(R)'!R235+'P3(L)'!R235+'P4(R)'!R235+'P5(L)'!R235+'P6(R)'!R235)</f>
        <v>186.02962858362025</v>
      </c>
      <c r="W237">
        <f t="shared" si="9"/>
        <v>186.03831136705119</v>
      </c>
      <c r="X237">
        <f t="shared" si="10"/>
        <v>-9.634786620170722</v>
      </c>
      <c r="Y237">
        <f t="shared" si="11"/>
        <v>-66.47008651829357</v>
      </c>
    </row>
    <row r="238" spans="2:25">
      <c r="B238" s="17">
        <f xml:space="preserve"> -('P1(L)'!D236*SIN(Resultados!$C$2/2)+'P3(L)'!D236*SIN(Resultados!$C$2/2)+'P5(L)'!D236*SIN(Resultados!$C$2/2))+('P2(R)'!D236*SIN(Resultados!$C$2/2)+'P4(R)'!D236*SIN(Resultados!$C$2/2)+'P6(R)'!D236*SIN(Resultados!$C$2/2))-('P1(L)'!G236*COS(Resultados!$C$2/2)+'P3(L)'!G236*COS(Resultados!$C$2/2)+'P5(L)'!G236*COS(Resultados!$C$2/2))-('P2(R)'!G236*COS(Resultados!$C$2/2)+'P4(R)'!G236*COS(Resultados!$C$2/2)+'P6(R)'!G236*COS(Resultados!$C$2/2))</f>
        <v>-2.8421709430404007E-14</v>
      </c>
      <c r="C238" s="17">
        <f>-('P1(L)'!E236*SIN(Resultados!$C$2/2)+'P3(L)'!E236*SIN(Resultados!$C$2/2)+'P5(L)'!E236*SIN(Resultados!$C$2/2))+('P2(R)'!E236*SIN(Resultados!$C$2/2)+'P4(R)'!E236*SIN(Resultados!$C$2/2)+'P6(R)'!E236*SIN(Resultados!$C$2/2))</f>
        <v>1.4921397450962104E-13</v>
      </c>
      <c r="D238" s="17">
        <f>-('P1(L)'!F236*SIN(Resultados!$C$2/2)+'P3(L)'!F236*SIN(Resultados!$C$2/2)+'P5(L)'!F236*SIN(Resultados!$C$2/2))+('P2(R)'!F236*SIN(Resultados!$C$2/2)+'P4(R)'!F236*SIN(Resultados!$C$2/2)+'P6(R)'!F236*SIN(Resultados!$C$2/2))</f>
        <v>-1.0547118733938987E-15</v>
      </c>
      <c r="E238" s="17">
        <f>'P1(L)'!D236*COS(Resultados!$C$2/2)+'P3(L)'!D236*COS(Resultados!$C$2/2)+'P5(L)'!D236*COS(Resultados!$C$2/2)+'P2(R)'!D236*COS(Resultados!$C$2/2)+'P4(R)'!D236*COS(Resultados!$C$2/2)+'P6(R)'!D236*COS(Resultados!$C$2/2)-'P1(L)'!G236*SIN(Resultados!$C$2/2)-'P3(L)'!G236*SIN(Resultados!$C$2/2)-'P5(L)'!G236*SIN(Resultados!$C$2/2)+'P2(R)'!G236*SIN(Resultados!$C$2/2)+'P4(R)'!G236*SIN(Resultados!$C$2/2)+'P6(R)'!G236*SIN(Resultados!$C$2/2)</f>
        <v>0</v>
      </c>
      <c r="F238" s="16">
        <f>'P1(L)'!J236+'P2(R)'!J236+'P3(L)'!J236+'P4(R)'!J236+'P5(L)'!J236+'P6(R)'!J236</f>
        <v>183.17104609134341</v>
      </c>
      <c r="G238" s="16">
        <f>'P1(L)'!K236+'P2(R)'!K236+'P3(L)'!K236+'P4(R)'!K236+'P5(L)'!K236+'P6(R)'!K236</f>
        <v>-21.208140095867023</v>
      </c>
      <c r="H238" s="16">
        <f>'P1(L)'!L236+'P2(R)'!L236+'P3(L)'!L236+'P4(R)'!L236+'P5(L)'!L236+'P6(R)'!L236</f>
        <v>-0.41131377500430533</v>
      </c>
      <c r="I238" s="17">
        <f>'P1(L)'!M236+'P2(R)'!M236+'P3(L)'!M236+'P4(R)'!M236+'P5(L)'!M236+'P6(R)'!M236</f>
        <v>0</v>
      </c>
      <c r="J238" s="17">
        <f>'P1(L)'!N236+'P2(R)'!N236+'P3(L)'!N236+'P4(R)'!N236+'P5(L)'!N236+'P6(R)'!N236</f>
        <v>0</v>
      </c>
      <c r="K238" s="17">
        <f>'P1(L)'!O236+'P2(R)'!O236+'P3(L)'!O236+'P4(R)'!O236+'P5(L)'!O236+'P6(R)'!O236</f>
        <v>-8.0702532836159033</v>
      </c>
      <c r="L238" s="17">
        <f>'P1(L)'!P236+'P2(R)'!P236+'P3(L)'!P236+'P4(R)'!P236+'P5(L)'!P236+'P6(R)'!P236</f>
        <v>8.0491169285323849E-16</v>
      </c>
      <c r="M238" s="17">
        <f>'P1(L)'!Q236+'P2(R)'!Q236+'P3(L)'!Q236+'P4(R)'!Q236+'P5(L)'!Q236+'P6(R)'!Q236</f>
        <v>1.9081958235744878E-16</v>
      </c>
      <c r="N238">
        <f>(0*'P1(L)'!D236+0.02*'P2(R)'!D236+0.09*'P3(L)'!D236+(0.02+0.09)*'P4(R)'!D236+2*0.09*'P5(L)'!D236+(0.02+2*0.09)*'P6(R)'!D236)*COS($C$2/2)</f>
        <v>-38.898782747892923</v>
      </c>
      <c r="O238">
        <f>(0*'P1(L)'!E236+0.02*'P2(R)'!E236+0.09*'P3(L)'!E236+(0.02+0.09)*'P4(R)'!E236+2*0.09*'P5(L)'!E236+(0.02+2*0.09)*'P6(R)'!E236)*COS($C$2/2)</f>
        <v>0</v>
      </c>
      <c r="P238">
        <f>(0*'P1(L)'!F236+0.02*'P2(R)'!F236+0.09*'P3(L)'!F236+(0.02+0.09)*'P4(R)'!F236+2*0.09*'P5(L)'!F236+(0.02+2*0.09)*'P6(R)'!F236)*COS($C$2/2)</f>
        <v>-0.24059589728439595</v>
      </c>
      <c r="Q238">
        <f>(0*'P1(L)'!G236+0.02*'P2(R)'!G236+0.09*'P3(L)'!G236+(0.02+0.09)*'P4(R)'!G236+2*0.09*'P5(L)'!G236+(0.02+2*0.09)*'P6(R)'!G236)*COS($C$2/2)</f>
        <v>25.768322375331692</v>
      </c>
      <c r="R238" s="17">
        <f>(0*'P1(L)'!D236-0.02*'P2(R)'!D236+0.09*'P3(L)'!D236-(0.02+0.09)*'P4(R)'!D236+2*0.09*'P5(L)'!D236-(0.02+2*0.09)*'P6(R)'!D236)*SIN($C$2/2)</f>
        <v>-53.539581302535801</v>
      </c>
      <c r="S238" s="17">
        <f>(0*'P1(L)'!E236-0.02*'P2(R)'!E236+0.09*'P3(L)'!E236-(0.02+0.09)*'P4(R)'!E236+2*0.09*'P5(L)'!E236-(0.02+2*0.09)*'P6(R)'!E236)*SIN($C$2/2)</f>
        <v>4.8467614729672261</v>
      </c>
      <c r="T238" s="17">
        <f>(0*'P1(L)'!F236-0.02*'P2(R)'!F236+0.09*'P3(L)'!F236-(0.02+0.09)*'P4(R)'!F236+2*0.09*'P5(L)'!F236-(0.02+2*0.09)*'P6(R)'!F236)*SIN($C$2/2)</f>
        <v>1.4228962906821711E-16</v>
      </c>
      <c r="U238" s="17">
        <f>(0*'P1(L)'!G236-0.02*'P2(R)'!G236+0.09*'P3(L)'!G236-(0.02+0.09)*'P4(R)'!G236+2*0.09*'P5(L)'!G236-(0.02+2*0.09)*'P6(R)'!G236)*SIN($C$2/2)</f>
        <v>-18.721782081030597</v>
      </c>
      <c r="V238">
        <f>-('P1(L)'!R236+'P2(R)'!R236+'P3(L)'!R236+'P4(R)'!R236+'P5(L)'!R236+'P6(R)'!R236)</f>
        <v>161.54498856454552</v>
      </c>
      <c r="W238">
        <f t="shared" si="9"/>
        <v>161.55159222047206</v>
      </c>
      <c r="X238">
        <f t="shared" si="10"/>
        <v>-13.371056269845624</v>
      </c>
      <c r="Y238">
        <f t="shared" si="11"/>
        <v>-67.414601910599174</v>
      </c>
    </row>
    <row r="239" spans="2:25">
      <c r="B239" s="17">
        <f xml:space="preserve"> -('P1(L)'!D237*SIN(Resultados!$C$2/2)+'P3(L)'!D237*SIN(Resultados!$C$2/2)+'P5(L)'!D237*SIN(Resultados!$C$2/2))+('P2(R)'!D237*SIN(Resultados!$C$2/2)+'P4(R)'!D237*SIN(Resultados!$C$2/2)+'P6(R)'!D237*SIN(Resultados!$C$2/2))-('P1(L)'!G237*COS(Resultados!$C$2/2)+'P3(L)'!G237*COS(Resultados!$C$2/2)+'P5(L)'!G237*COS(Resultados!$C$2/2))-('P2(R)'!G237*COS(Resultados!$C$2/2)+'P4(R)'!G237*COS(Resultados!$C$2/2)+'P6(R)'!G237*COS(Resultados!$C$2/2))</f>
        <v>-3.5527136788005009E-14</v>
      </c>
      <c r="C239" s="17">
        <f>-('P1(L)'!E237*SIN(Resultados!$C$2/2)+'P3(L)'!E237*SIN(Resultados!$C$2/2)+'P5(L)'!E237*SIN(Resultados!$C$2/2))+('P2(R)'!E237*SIN(Resultados!$C$2/2)+'P4(R)'!E237*SIN(Resultados!$C$2/2)+'P6(R)'!E237*SIN(Resultados!$C$2/2))</f>
        <v>7.815970093361102E-14</v>
      </c>
      <c r="D239" s="17">
        <f>-('P1(L)'!F237*SIN(Resultados!$C$2/2)+'P3(L)'!F237*SIN(Resultados!$C$2/2)+'P5(L)'!F237*SIN(Resultados!$C$2/2))+('P2(R)'!F237*SIN(Resultados!$C$2/2)+'P4(R)'!F237*SIN(Resultados!$C$2/2)+'P6(R)'!F237*SIN(Resultados!$C$2/2))</f>
        <v>8.0491169285323849E-16</v>
      </c>
      <c r="E239" s="17">
        <f>'P1(L)'!D237*COS(Resultados!$C$2/2)+'P3(L)'!D237*COS(Resultados!$C$2/2)+'P5(L)'!D237*COS(Resultados!$C$2/2)+'P2(R)'!D237*COS(Resultados!$C$2/2)+'P4(R)'!D237*COS(Resultados!$C$2/2)+'P6(R)'!D237*COS(Resultados!$C$2/2)-'P1(L)'!G237*SIN(Resultados!$C$2/2)-'P3(L)'!G237*SIN(Resultados!$C$2/2)-'P5(L)'!G237*SIN(Resultados!$C$2/2)+'P2(R)'!G237*SIN(Resultados!$C$2/2)+'P4(R)'!G237*SIN(Resultados!$C$2/2)+'P6(R)'!G237*SIN(Resultados!$C$2/2)</f>
        <v>0</v>
      </c>
      <c r="F239" s="16">
        <f>'P1(L)'!J237+'P2(R)'!J237+'P3(L)'!J237+'P4(R)'!J237+'P5(L)'!J237+'P6(R)'!J237</f>
        <v>160.45508946561907</v>
      </c>
      <c r="G239" s="16">
        <f>'P1(L)'!K237+'P2(R)'!K237+'P3(L)'!K237+'P4(R)'!K237+'P5(L)'!K237+'P6(R)'!K237</f>
        <v>-21.085475197085259</v>
      </c>
      <c r="H239" s="16">
        <f>'P1(L)'!L237+'P2(R)'!L237+'P3(L)'!L237+'P4(R)'!L237+'P5(L)'!L237+'P6(R)'!L237</f>
        <v>-0.3682065423651773</v>
      </c>
      <c r="I239" s="17">
        <f>'P1(L)'!M237+'P2(R)'!M237+'P3(L)'!M237+'P4(R)'!M237+'P5(L)'!M237+'P6(R)'!M237</f>
        <v>0</v>
      </c>
      <c r="J239" s="17">
        <f>'P1(L)'!N237+'P2(R)'!N237+'P3(L)'!N237+'P4(R)'!N237+'P5(L)'!N237+'P6(R)'!N237</f>
        <v>0</v>
      </c>
      <c r="K239" s="17">
        <f>'P1(L)'!O237+'P2(R)'!O237+'P3(L)'!O237+'P4(R)'!O237+'P5(L)'!O237+'P6(R)'!O237</f>
        <v>-7.5606950842054967</v>
      </c>
      <c r="L239" s="17">
        <f>'P1(L)'!P237+'P2(R)'!P237+'P3(L)'!P237+'P4(R)'!P237+'P5(L)'!P237+'P6(R)'!P237</f>
        <v>7.4940054162198066E-16</v>
      </c>
      <c r="M239" s="17">
        <f>'P1(L)'!Q237+'P2(R)'!Q237+'P3(L)'!Q237+'P4(R)'!Q237+'P5(L)'!Q237+'P6(R)'!Q237</f>
        <v>-1.3877787807814457E-16</v>
      </c>
      <c r="N239">
        <f>(0*'P1(L)'!D237+0.02*'P2(R)'!D237+0.09*'P3(L)'!D237+(0.02+0.09)*'P4(R)'!D237+2*0.09*'P5(L)'!D237+(0.02+2*0.09)*'P6(R)'!D237)*COS($C$2/2)</f>
        <v>-41.647518502362601</v>
      </c>
      <c r="O239">
        <f>(0*'P1(L)'!E237+0.02*'P2(R)'!E237+0.09*'P3(L)'!E237+(0.02+0.09)*'P4(R)'!E237+2*0.09*'P5(L)'!E237+(0.02+2*0.09)*'P6(R)'!E237)*COS($C$2/2)</f>
        <v>3.7682219008410606E-15</v>
      </c>
      <c r="P239">
        <f>(0*'P1(L)'!F237+0.02*'P2(R)'!F237+0.09*'P3(L)'!F237+(0.02+0.09)*'P4(R)'!F237+2*0.09*'P5(L)'!F237+(0.02+2*0.09)*'P6(R)'!F237)*COS($C$2/2)</f>
        <v>-0.16648796004594629</v>
      </c>
      <c r="Q239">
        <f>(0*'P1(L)'!G237+0.02*'P2(R)'!G237+0.09*'P3(L)'!G237+(0.02+0.09)*'P4(R)'!G237+2*0.09*'P5(L)'!G237+(0.02+2*0.09)*'P6(R)'!G237)*COS($C$2/2)</f>
        <v>24.753185417300635</v>
      </c>
      <c r="R239" s="17">
        <f>(0*'P1(L)'!D237-0.02*'P2(R)'!D237+0.09*'P3(L)'!D237-(0.02+0.09)*'P4(R)'!D237+2*0.09*'P5(L)'!D237-(0.02+2*0.09)*'P6(R)'!D237)*SIN($C$2/2)</f>
        <v>-51.430402175308537</v>
      </c>
      <c r="S239" s="17">
        <f>(0*'P1(L)'!E237-0.02*'P2(R)'!E237+0.09*'P3(L)'!E237-(0.02+0.09)*'P4(R)'!E237+2*0.09*'P5(L)'!E237-(0.02+2*0.09)*'P6(R)'!E237)*SIN($C$2/2)</f>
        <v>3.2609804353099605</v>
      </c>
      <c r="T239" s="17">
        <f>(0*'P1(L)'!F237-0.02*'P2(R)'!F237+0.09*'P3(L)'!F237-(0.02+0.09)*'P4(R)'!F237+2*0.09*'P5(L)'!F237-(0.02+2*0.09)*'P6(R)'!F237)*SIN($C$2/2)</f>
        <v>-2.3551386880256624E-16</v>
      </c>
      <c r="U239" s="17">
        <f>(0*'P1(L)'!G237-0.02*'P2(R)'!G237+0.09*'P3(L)'!G237-(0.02+0.09)*'P4(R)'!G237+2*0.09*'P5(L)'!G237-(0.02+2*0.09)*'P6(R)'!G237)*SIN($C$2/2)</f>
        <v>-20.044734321645524</v>
      </c>
      <c r="V239">
        <f>-('P1(L)'!R237+'P2(R)'!R237+'P3(L)'!R237+'P4(R)'!R237+'P5(L)'!R237+'P6(R)'!R237)</f>
        <v>138.99716569786958</v>
      </c>
      <c r="W239">
        <f t="shared" si="9"/>
        <v>139.00140772616862</v>
      </c>
      <c r="X239">
        <f t="shared" si="10"/>
        <v>-17.060821045107907</v>
      </c>
      <c r="Y239">
        <f t="shared" si="11"/>
        <v>-68.214156061644104</v>
      </c>
    </row>
    <row r="240" spans="2:25">
      <c r="B240" s="17">
        <f xml:space="preserve"> -('P1(L)'!D238*SIN(Resultados!$C$2/2)+'P3(L)'!D238*SIN(Resultados!$C$2/2)+'P5(L)'!D238*SIN(Resultados!$C$2/2))+('P2(R)'!D238*SIN(Resultados!$C$2/2)+'P4(R)'!D238*SIN(Resultados!$C$2/2)+'P6(R)'!D238*SIN(Resultados!$C$2/2))-('P1(L)'!G238*COS(Resultados!$C$2/2)+'P3(L)'!G238*COS(Resultados!$C$2/2)+'P5(L)'!G238*COS(Resultados!$C$2/2))-('P2(R)'!G238*COS(Resultados!$C$2/2)+'P4(R)'!G238*COS(Resultados!$C$2/2)+'P6(R)'!G238*COS(Resultados!$C$2/2))</f>
        <v>-7.2475359047530219E-13</v>
      </c>
      <c r="C240" s="17">
        <f>-('P1(L)'!E238*SIN(Resultados!$C$2/2)+'P3(L)'!E238*SIN(Resultados!$C$2/2)+'P5(L)'!E238*SIN(Resultados!$C$2/2))+('P2(R)'!E238*SIN(Resultados!$C$2/2)+'P4(R)'!E238*SIN(Resultados!$C$2/2)+'P6(R)'!E238*SIN(Resultados!$C$2/2))</f>
        <v>1.2079226507921703E-13</v>
      </c>
      <c r="D240" s="17">
        <f>-('P1(L)'!F238*SIN(Resultados!$C$2/2)+'P3(L)'!F238*SIN(Resultados!$C$2/2)+'P5(L)'!F238*SIN(Resultados!$C$2/2))+('P2(R)'!F238*SIN(Resultados!$C$2/2)+'P4(R)'!F238*SIN(Resultados!$C$2/2)+'P6(R)'!F238*SIN(Resultados!$C$2/2))</f>
        <v>9.2148511043887993E-15</v>
      </c>
      <c r="E240" s="17">
        <f>'P1(L)'!D238*COS(Resultados!$C$2/2)+'P3(L)'!D238*COS(Resultados!$C$2/2)+'P5(L)'!D238*COS(Resultados!$C$2/2)+'P2(R)'!D238*COS(Resultados!$C$2/2)+'P4(R)'!D238*COS(Resultados!$C$2/2)+'P6(R)'!D238*COS(Resultados!$C$2/2)-'P1(L)'!G238*SIN(Resultados!$C$2/2)-'P3(L)'!G238*SIN(Resultados!$C$2/2)-'P5(L)'!G238*SIN(Resultados!$C$2/2)+'P2(R)'!G238*SIN(Resultados!$C$2/2)+'P4(R)'!G238*SIN(Resultados!$C$2/2)+'P6(R)'!G238*SIN(Resultados!$C$2/2)</f>
        <v>-3.4106051316484809E-13</v>
      </c>
      <c r="F240" s="16">
        <f>'P1(L)'!J238+'P2(R)'!J238+'P3(L)'!J238+'P4(R)'!J238+'P5(L)'!J238+'P6(R)'!J238</f>
        <v>139.15855012816854</v>
      </c>
      <c r="G240" s="16">
        <f>'P1(L)'!K238+'P2(R)'!K238+'P3(L)'!K238+'P4(R)'!K238+'P5(L)'!K238+'P6(R)'!K238</f>
        <v>-20.411421740060028</v>
      </c>
      <c r="H240" s="16">
        <f>'P1(L)'!L238+'P2(R)'!L238+'P3(L)'!L238+'P4(R)'!L238+'P5(L)'!L238+'P6(R)'!L238</f>
        <v>-0.31310438804358409</v>
      </c>
      <c r="I240" s="17">
        <f>'P1(L)'!M238+'P2(R)'!M238+'P3(L)'!M238+'P4(R)'!M238+'P5(L)'!M238+'P6(R)'!M238</f>
        <v>0</v>
      </c>
      <c r="J240" s="17">
        <f>'P1(L)'!N238+'P2(R)'!N238+'P3(L)'!N238+'P4(R)'!N238+'P5(L)'!N238+'P6(R)'!N238</f>
        <v>0</v>
      </c>
      <c r="K240" s="17">
        <f>'P1(L)'!O238+'P2(R)'!O238+'P3(L)'!O238+'P4(R)'!O238+'P5(L)'!O238+'P6(R)'!O238</f>
        <v>-6.8649674793135844</v>
      </c>
      <c r="L240" s="17">
        <f>'P1(L)'!P238+'P2(R)'!P238+'P3(L)'!P238+'P4(R)'!P238+'P5(L)'!P238+'P6(R)'!P238</f>
        <v>3.8857805861880479E-16</v>
      </c>
      <c r="M240" s="17">
        <f>'P1(L)'!Q238+'P2(R)'!Q238+'P3(L)'!Q238+'P4(R)'!Q238+'P5(L)'!Q238+'P6(R)'!Q238</f>
        <v>1.7694179454963432E-16</v>
      </c>
      <c r="N240">
        <f>(0*'P1(L)'!D238+0.02*'P2(R)'!D238+0.09*'P3(L)'!D238+(0.02+0.09)*'P4(R)'!D238+2*0.09*'P5(L)'!D238+(0.02+2*0.09)*'P6(R)'!D238)*COS($C$2/2)</f>
        <v>-44.282101303500824</v>
      </c>
      <c r="O240">
        <f>(0*'P1(L)'!E238+0.02*'P2(R)'!E238+0.09*'P3(L)'!E238+(0.02+0.09)*'P4(R)'!E238+2*0.09*'P5(L)'!E238+(0.02+2*0.09)*'P6(R)'!E238)*COS($C$2/2)</f>
        <v>1.1304665702523182E-14</v>
      </c>
      <c r="P240">
        <f>(0*'P1(L)'!F238+0.02*'P2(R)'!F238+0.09*'P3(L)'!F238+(0.02+0.09)*'P4(R)'!F238+2*0.09*'P5(L)'!F238+(0.02+2*0.09)*'P6(R)'!F238)*COS($C$2/2)</f>
        <v>-8.5103700055619041E-2</v>
      </c>
      <c r="Q240">
        <f>(0*'P1(L)'!G238+0.02*'P2(R)'!G238+0.09*'P3(L)'!G238+(0.02+0.09)*'P4(R)'!G238+2*0.09*'P5(L)'!G238+(0.02+2*0.09)*'P6(R)'!G238)*COS($C$2/2)</f>
        <v>23.670201698613564</v>
      </c>
      <c r="R240" s="17">
        <f>(0*'P1(L)'!D238-0.02*'P2(R)'!D238+0.09*'P3(L)'!D238-(0.02+0.09)*'P4(R)'!D238+2*0.09*'P5(L)'!D238-(0.02+2*0.09)*'P6(R)'!D238)*SIN($C$2/2)</f>
        <v>-49.180255890602105</v>
      </c>
      <c r="S240" s="17">
        <f>(0*'P1(L)'!E238-0.02*'P2(R)'!E238+0.09*'P3(L)'!E238-(0.02+0.09)*'P4(R)'!E238+2*0.09*'P5(L)'!E238-(0.02+2*0.09)*'P6(R)'!E238)*SIN($C$2/2)</f>
        <v>1.6394714135994095</v>
      </c>
      <c r="T240" s="17">
        <f>(0*'P1(L)'!F238-0.02*'P2(R)'!F238+0.09*'P3(L)'!F238-(0.02+0.09)*'P4(R)'!F238+2*0.09*'P5(L)'!F238-(0.02+2*0.09)*'P6(R)'!F238)*SIN($C$2/2)</f>
        <v>-5.78971594139642E-16</v>
      </c>
      <c r="U240" s="17">
        <f>(0*'P1(L)'!G238-0.02*'P2(R)'!G238+0.09*'P3(L)'!G238-(0.02+0.09)*'P4(R)'!G238+2*0.09*'P5(L)'!G238-(0.02+2*0.09)*'P6(R)'!G238)*SIN($C$2/2)</f>
        <v>-21.312745338777219</v>
      </c>
      <c r="V240">
        <f>-('P1(L)'!R238+'P2(R)'!R238+'P3(L)'!R238+'P4(R)'!R238+'P5(L)'!R238+'P6(R)'!R238)</f>
        <v>118.43210199948894</v>
      </c>
      <c r="W240">
        <f t="shared" si="9"/>
        <v>118.43402400006492</v>
      </c>
      <c r="X240">
        <f t="shared" si="10"/>
        <v>-20.697003304942864</v>
      </c>
      <c r="Y240">
        <f t="shared" si="11"/>
        <v>-68.853529815779922</v>
      </c>
    </row>
    <row r="241" spans="2:25">
      <c r="B241" s="17">
        <f xml:space="preserve"> -('P1(L)'!D239*SIN(Resultados!$C$2/2)+'P3(L)'!D239*SIN(Resultados!$C$2/2)+'P5(L)'!D239*SIN(Resultados!$C$2/2))+('P2(R)'!D239*SIN(Resultados!$C$2/2)+'P4(R)'!D239*SIN(Resultados!$C$2/2)+'P6(R)'!D239*SIN(Resultados!$C$2/2))-('P1(L)'!G239*COS(Resultados!$C$2/2)+'P3(L)'!G239*COS(Resultados!$C$2/2)+'P5(L)'!G239*COS(Resultados!$C$2/2))-('P2(R)'!G239*COS(Resultados!$C$2/2)+'P4(R)'!G239*COS(Resultados!$C$2/2)+'P6(R)'!G239*COS(Resultados!$C$2/2))</f>
        <v>-1.4210854715202004E-14</v>
      </c>
      <c r="C241" s="17">
        <f>-('P1(L)'!E239*SIN(Resultados!$C$2/2)+'P3(L)'!E239*SIN(Resultados!$C$2/2)+'P5(L)'!E239*SIN(Resultados!$C$2/2))+('P2(R)'!E239*SIN(Resultados!$C$2/2)+'P4(R)'!E239*SIN(Resultados!$C$2/2)+'P6(R)'!E239*SIN(Resultados!$C$2/2))</f>
        <v>-1.4210854715202004E-14</v>
      </c>
      <c r="D241" s="17">
        <f>-('P1(L)'!F239*SIN(Resultados!$C$2/2)+'P3(L)'!F239*SIN(Resultados!$C$2/2)+'P5(L)'!F239*SIN(Resultados!$C$2/2))+('P2(R)'!F239*SIN(Resultados!$C$2/2)+'P4(R)'!F239*SIN(Resultados!$C$2/2)+'P6(R)'!F239*SIN(Resultados!$C$2/2))</f>
        <v>-1.6653345369377348E-15</v>
      </c>
      <c r="E241" s="17">
        <f>'P1(L)'!D239*COS(Resultados!$C$2/2)+'P3(L)'!D239*COS(Resultados!$C$2/2)+'P5(L)'!D239*COS(Resultados!$C$2/2)+'P2(R)'!D239*COS(Resultados!$C$2/2)+'P4(R)'!D239*COS(Resultados!$C$2/2)+'P6(R)'!D239*COS(Resultados!$C$2/2)-'P1(L)'!G239*SIN(Resultados!$C$2/2)-'P3(L)'!G239*SIN(Resultados!$C$2/2)-'P5(L)'!G239*SIN(Resultados!$C$2/2)+'P2(R)'!G239*SIN(Resultados!$C$2/2)+'P4(R)'!G239*SIN(Resultados!$C$2/2)+'P6(R)'!G239*SIN(Resultados!$C$2/2)</f>
        <v>2.1316282072803006E-13</v>
      </c>
      <c r="F241" s="16">
        <f>'P1(L)'!J239+'P2(R)'!J239+'P3(L)'!J239+'P4(R)'!J239+'P5(L)'!J239+'P6(R)'!J239</f>
        <v>119.39862710509789</v>
      </c>
      <c r="G241" s="16">
        <f>'P1(L)'!K239+'P2(R)'!K239+'P3(L)'!K239+'P4(R)'!K239+'P5(L)'!K239+'P6(R)'!K239</f>
        <v>-19.287943870352951</v>
      </c>
      <c r="H241" s="16">
        <f>'P1(L)'!L239+'P2(R)'!L239+'P3(L)'!L239+'P4(R)'!L239+'P5(L)'!L239+'P6(R)'!L239</f>
        <v>-0.25168257610409345</v>
      </c>
      <c r="I241" s="17">
        <f>'P1(L)'!M239+'P2(R)'!M239+'P3(L)'!M239+'P4(R)'!M239+'P5(L)'!M239+'P6(R)'!M239</f>
        <v>0</v>
      </c>
      <c r="J241" s="17">
        <f>'P1(L)'!N239+'P2(R)'!N239+'P3(L)'!N239+'P4(R)'!N239+'P5(L)'!N239+'P6(R)'!N239</f>
        <v>0</v>
      </c>
      <c r="K241" s="17">
        <f>'P1(L)'!O239+'P2(R)'!O239+'P3(L)'!O239+'P4(R)'!O239+'P5(L)'!O239+'P6(R)'!O239</f>
        <v>-6.0002015915601277</v>
      </c>
      <c r="L241" s="17">
        <f>'P1(L)'!P239+'P2(R)'!P239+'P3(L)'!P239+'P4(R)'!P239+'P5(L)'!P239+'P6(R)'!P239</f>
        <v>-5.8286708792820718E-16</v>
      </c>
      <c r="M241" s="17">
        <f>'P1(L)'!Q239+'P2(R)'!Q239+'P3(L)'!Q239+'P4(R)'!Q239+'P5(L)'!Q239+'P6(R)'!Q239</f>
        <v>0</v>
      </c>
      <c r="N241">
        <f>(0*'P1(L)'!D239+0.02*'P2(R)'!D239+0.09*'P3(L)'!D239+(0.02+0.09)*'P4(R)'!D239+2*0.09*'P5(L)'!D239+(0.02+2*0.09)*'P6(R)'!D239)*COS($C$2/2)</f>
        <v>-46.795309942977241</v>
      </c>
      <c r="O241">
        <f>(0*'P1(L)'!E239+0.02*'P2(R)'!E239+0.09*'P3(L)'!E239+(0.02+0.09)*'P4(R)'!E239+2*0.09*'P5(L)'!E239+(0.02+2*0.09)*'P6(R)'!E239)*COS($C$2/2)</f>
        <v>-7.5364438016821212E-15</v>
      </c>
      <c r="P241">
        <f>(0*'P1(L)'!F239+0.02*'P2(R)'!F239+0.09*'P3(L)'!F239+(0.02+0.09)*'P4(R)'!F239+2*0.09*'P5(L)'!F239+(0.02+2*0.09)*'P6(R)'!F239)*COS($C$2/2)</f>
        <v>-7.8504622934188758E-17</v>
      </c>
      <c r="Q241">
        <f>(0*'P1(L)'!G239+0.02*'P2(R)'!G239+0.09*'P3(L)'!G239+(0.02+0.09)*'P4(R)'!G239+2*0.09*'P5(L)'!G239+(0.02+2*0.09)*'P6(R)'!G239)*COS($C$2/2)</f>
        <v>22.522339602366113</v>
      </c>
      <c r="R241" s="17">
        <f>(0*'P1(L)'!D239-0.02*'P2(R)'!D239+0.09*'P3(L)'!D239-(0.02+0.09)*'P4(R)'!D239+2*0.09*'P5(L)'!D239-(0.02+2*0.09)*'P6(R)'!D239)*SIN($C$2/2)</f>
        <v>-46.795309942977276</v>
      </c>
      <c r="S241" s="17">
        <f>(0*'P1(L)'!E239-0.02*'P2(R)'!E239+0.09*'P3(L)'!E239-(0.02+0.09)*'P4(R)'!E239+2*0.09*'P5(L)'!E239-(0.02+2*0.09)*'P6(R)'!E239)*SIN($C$2/2)</f>
        <v>1.2560739669470199E-15</v>
      </c>
      <c r="T241" s="17">
        <f>(0*'P1(L)'!F239-0.02*'P2(R)'!F239+0.09*'P3(L)'!F239-(0.02+0.09)*'P4(R)'!F239+2*0.09*'P5(L)'!F239-(0.02+2*0.09)*'P6(R)'!F239)*SIN($C$2/2)</f>
        <v>3.3364464747030218E-16</v>
      </c>
      <c r="U241" s="17">
        <f>(0*'P1(L)'!G239-0.02*'P2(R)'!G239+0.09*'P3(L)'!G239-(0.02+0.09)*'P4(R)'!G239+2*0.09*'P5(L)'!G239-(0.02+2*0.09)*'P6(R)'!G239)*SIN($C$2/2)</f>
        <v>-22.52233960236612</v>
      </c>
      <c r="V241">
        <f>-('P1(L)'!R239+'P2(R)'!R239+'P3(L)'!R239+'P4(R)'!R239+'P5(L)'!R239+'P6(R)'!R239)</f>
        <v>99.859096326927045</v>
      </c>
      <c r="W241">
        <f t="shared" si="9"/>
        <v>99.859000658640852</v>
      </c>
      <c r="X241">
        <f t="shared" si="10"/>
        <v>-24.272970340611135</v>
      </c>
      <c r="Y241">
        <f t="shared" si="11"/>
        <v>-69.3176495453434</v>
      </c>
    </row>
    <row r="242" spans="2:25">
      <c r="B242" s="17">
        <f xml:space="preserve"> -('P1(L)'!D240*SIN(Resultados!$C$2/2)+'P3(L)'!D240*SIN(Resultados!$C$2/2)+'P5(L)'!D240*SIN(Resultados!$C$2/2))+('P2(R)'!D240*SIN(Resultados!$C$2/2)+'P4(R)'!D240*SIN(Resultados!$C$2/2)+'P6(R)'!D240*SIN(Resultados!$C$2/2))-('P1(L)'!G240*COS(Resultados!$C$2/2)+'P3(L)'!G240*COS(Resultados!$C$2/2)+'P5(L)'!G240*COS(Resultados!$C$2/2))-('P2(R)'!G240*COS(Resultados!$C$2/2)+'P4(R)'!G240*COS(Resultados!$C$2/2)+'P6(R)'!G240*COS(Resultados!$C$2/2))</f>
        <v>5.2580162446247414E-13</v>
      </c>
      <c r="C242" s="17">
        <f>-('P1(L)'!E240*SIN(Resultados!$C$2/2)+'P3(L)'!E240*SIN(Resultados!$C$2/2)+'P5(L)'!E240*SIN(Resultados!$C$2/2))+('P2(R)'!E240*SIN(Resultados!$C$2/2)+'P4(R)'!E240*SIN(Resultados!$C$2/2)+'P6(R)'!E240*SIN(Resultados!$C$2/2))</f>
        <v>6.0396132539608516E-14</v>
      </c>
      <c r="D242" s="17">
        <f>-('P1(L)'!F240*SIN(Resultados!$C$2/2)+'P3(L)'!F240*SIN(Resultados!$C$2/2)+'P5(L)'!F240*SIN(Resultados!$C$2/2))+('P2(R)'!F240*SIN(Resultados!$C$2/2)+'P4(R)'!F240*SIN(Resultados!$C$2/2)+'P6(R)'!F240*SIN(Resultados!$C$2/2))</f>
        <v>-8.992806499463768E-15</v>
      </c>
      <c r="E242" s="17">
        <f>'P1(L)'!D240*COS(Resultados!$C$2/2)+'P3(L)'!D240*COS(Resultados!$C$2/2)+'P5(L)'!D240*COS(Resultados!$C$2/2)+'P2(R)'!D240*COS(Resultados!$C$2/2)+'P4(R)'!D240*COS(Resultados!$C$2/2)+'P6(R)'!D240*COS(Resultados!$C$2/2)-'P1(L)'!G240*SIN(Resultados!$C$2/2)-'P3(L)'!G240*SIN(Resultados!$C$2/2)-'P5(L)'!G240*SIN(Resultados!$C$2/2)+'P2(R)'!G240*SIN(Resultados!$C$2/2)+'P4(R)'!G240*SIN(Resultados!$C$2/2)+'P6(R)'!G240*SIN(Resultados!$C$2/2)</f>
        <v>0</v>
      </c>
      <c r="F242" s="16">
        <f>'P1(L)'!J240+'P2(R)'!J240+'P3(L)'!J240+'P4(R)'!J240+'P5(L)'!J240+'P6(R)'!J240</f>
        <v>101.26027002460901</v>
      </c>
      <c r="G242" s="16">
        <f>'P1(L)'!K240+'P2(R)'!K240+'P3(L)'!K240+'P4(R)'!K240+'P5(L)'!K240+'P6(R)'!K240</f>
        <v>-17.818225128387876</v>
      </c>
      <c r="H242" s="16">
        <f>'P1(L)'!L240+'P2(R)'!L240+'P3(L)'!L240+'P4(R)'!L240+'P5(L)'!L240+'P6(R)'!L240</f>
        <v>-0.18913632856061963</v>
      </c>
      <c r="I242" s="17">
        <f>'P1(L)'!M240+'P2(R)'!M240+'P3(L)'!M240+'P4(R)'!M240+'P5(L)'!M240+'P6(R)'!M240</f>
        <v>1.2212453270876722E-15</v>
      </c>
      <c r="J242" s="17">
        <f>'P1(L)'!N240+'P2(R)'!N240+'P3(L)'!N240+'P4(R)'!N240+'P5(L)'!N240+'P6(R)'!N240</f>
        <v>-8.8817841970012523E-15</v>
      </c>
      <c r="K242" s="17">
        <f>'P1(L)'!O240+'P2(R)'!O240+'P3(L)'!O240+'P4(R)'!O240+'P5(L)'!O240+'P6(R)'!O240</f>
        <v>-4.9876908270950731</v>
      </c>
      <c r="L242" s="17">
        <f>'P1(L)'!P240+'P2(R)'!P240+'P3(L)'!P240+'P4(R)'!P240+'P5(L)'!P240+'P6(R)'!P240</f>
        <v>2.2204460492503131E-16</v>
      </c>
      <c r="M242" s="17">
        <f>'P1(L)'!Q240+'P2(R)'!Q240+'P3(L)'!Q240+'P4(R)'!Q240+'P5(L)'!Q240+'P6(R)'!Q240</f>
        <v>-1.8735013540549517E-16</v>
      </c>
      <c r="N242">
        <f>(0*'P1(L)'!D240+0.02*'P2(R)'!D240+0.09*'P3(L)'!D240+(0.02+0.09)*'P4(R)'!D240+2*0.09*'P5(L)'!D240+(0.02+2*0.09)*'P6(R)'!D240)*COS($C$2/2)</f>
        <v>-49.180255890602133</v>
      </c>
      <c r="O242">
        <f>(0*'P1(L)'!E240+0.02*'P2(R)'!E240+0.09*'P3(L)'!E240+(0.02+0.09)*'P4(R)'!E240+2*0.09*'P5(L)'!E240+(0.02+2*0.09)*'P6(R)'!E240)*COS($C$2/2)</f>
        <v>1.2560739669470201E-15</v>
      </c>
      <c r="P242">
        <f>(0*'P1(L)'!F240+0.02*'P2(R)'!F240+0.09*'P3(L)'!F240+(0.02+0.09)*'P4(R)'!F240+2*0.09*'P5(L)'!F240+(0.02+2*0.09)*'P6(R)'!F240)*COS($C$2/2)</f>
        <v>8.5103700055618695E-2</v>
      </c>
      <c r="Q242">
        <f>(0*'P1(L)'!G240+0.02*'P2(R)'!G240+0.09*'P3(L)'!G240+(0.02+0.09)*'P4(R)'!G240+2*0.09*'P5(L)'!G240+(0.02+2*0.09)*'P6(R)'!G240)*COS($C$2/2)</f>
        <v>21.312745338777241</v>
      </c>
      <c r="R242" s="17">
        <f>(0*'P1(L)'!D240-0.02*'P2(R)'!D240+0.09*'P3(L)'!D240-(0.02+0.09)*'P4(R)'!D240+2*0.09*'P5(L)'!D240-(0.02+2*0.09)*'P6(R)'!D240)*SIN($C$2/2)</f>
        <v>-44.282101303500824</v>
      </c>
      <c r="S242" s="17">
        <f>(0*'P1(L)'!E240-0.02*'P2(R)'!E240+0.09*'P3(L)'!E240-(0.02+0.09)*'P4(R)'!E240+2*0.09*'P5(L)'!E240-(0.02+2*0.09)*'P6(R)'!E240)*SIN($C$2/2)</f>
        <v>-1.639471413599402</v>
      </c>
      <c r="T242" s="17">
        <f>(0*'P1(L)'!F240-0.02*'P2(R)'!F240+0.09*'P3(L)'!F240-(0.02+0.09)*'P4(R)'!F240+2*0.09*'P5(L)'!F240-(0.02+2*0.09)*'P6(R)'!F240)*SIN($C$2/2)</f>
        <v>0</v>
      </c>
      <c r="U242" s="17">
        <f>(0*'P1(L)'!G240-0.02*'P2(R)'!G240+0.09*'P3(L)'!G240-(0.02+0.09)*'P4(R)'!G240+2*0.09*'P5(L)'!G240-(0.02+2*0.09)*'P6(R)'!G240)*SIN($C$2/2)</f>
        <v>-23.67020169861355</v>
      </c>
      <c r="V242">
        <f>-('P1(L)'!R240+'P2(R)'!R240+'P3(L)'!R240+'P4(R)'!R240+'P5(L)'!R240+'P6(R)'!R240)</f>
        <v>83.254545527363263</v>
      </c>
      <c r="W242">
        <f t="shared" si="9"/>
        <v>83.252908567660512</v>
      </c>
      <c r="X242">
        <f t="shared" si="10"/>
        <v>-27.782406851769274</v>
      </c>
      <c r="Y242">
        <f t="shared" si="11"/>
        <v>-69.591774415713772</v>
      </c>
    </row>
    <row r="243" spans="2:25">
      <c r="B243" s="17">
        <f xml:space="preserve"> -('P1(L)'!D241*SIN(Resultados!$C$2/2)+'P3(L)'!D241*SIN(Resultados!$C$2/2)+'P5(L)'!D241*SIN(Resultados!$C$2/2))+('P2(R)'!D241*SIN(Resultados!$C$2/2)+'P4(R)'!D241*SIN(Resultados!$C$2/2)+'P6(R)'!D241*SIN(Resultados!$C$2/2))-('P1(L)'!G241*COS(Resultados!$C$2/2)+'P3(L)'!G241*COS(Resultados!$C$2/2)+'P5(L)'!G241*COS(Resultados!$C$2/2))-('P2(R)'!G241*COS(Resultados!$C$2/2)+'P4(R)'!G241*COS(Resultados!$C$2/2)+'P6(R)'!G241*COS(Resultados!$C$2/2))</f>
        <v>-1.1368683772161603E-13</v>
      </c>
      <c r="C243" s="17">
        <f>-('P1(L)'!E241*SIN(Resultados!$C$2/2)+'P3(L)'!E241*SIN(Resultados!$C$2/2)+'P5(L)'!E241*SIN(Resultados!$C$2/2))+('P2(R)'!E241*SIN(Resultados!$C$2/2)+'P4(R)'!E241*SIN(Resultados!$C$2/2)+'P6(R)'!E241*SIN(Resultados!$C$2/2))</f>
        <v>1.6164847238542279E-13</v>
      </c>
      <c r="D243" s="17">
        <f>-('P1(L)'!F241*SIN(Resultados!$C$2/2)+'P3(L)'!F241*SIN(Resultados!$C$2/2)+'P5(L)'!F241*SIN(Resultados!$C$2/2))+('P2(R)'!F241*SIN(Resultados!$C$2/2)+'P4(R)'!F241*SIN(Resultados!$C$2/2)+'P6(R)'!F241*SIN(Resultados!$C$2/2))</f>
        <v>0</v>
      </c>
      <c r="E243" s="17">
        <f>'P1(L)'!D241*COS(Resultados!$C$2/2)+'P3(L)'!D241*COS(Resultados!$C$2/2)+'P5(L)'!D241*COS(Resultados!$C$2/2)+'P2(R)'!D241*COS(Resultados!$C$2/2)+'P4(R)'!D241*COS(Resultados!$C$2/2)+'P6(R)'!D241*COS(Resultados!$C$2/2)-'P1(L)'!G241*SIN(Resultados!$C$2/2)-'P3(L)'!G241*SIN(Resultados!$C$2/2)-'P5(L)'!G241*SIN(Resultados!$C$2/2)+'P2(R)'!G241*SIN(Resultados!$C$2/2)+'P4(R)'!G241*SIN(Resultados!$C$2/2)+'P6(R)'!G241*SIN(Resultados!$C$2/2)</f>
        <v>-2.1316282072803006E-13</v>
      </c>
      <c r="F243" s="16">
        <f>'P1(L)'!J241+'P2(R)'!J241+'P3(L)'!J241+'P4(R)'!J241+'P5(L)'!J241+'P6(R)'!J241</f>
        <v>84.796731982337789</v>
      </c>
      <c r="G243" s="16">
        <f>'P1(L)'!K241+'P2(R)'!K241+'P3(L)'!K241+'P4(R)'!K241+'P5(L)'!K241+'P6(R)'!K241</f>
        <v>-16.103281931171136</v>
      </c>
      <c r="H243" s="16">
        <f>'P1(L)'!L241+'P2(R)'!L241+'P3(L)'!L241+'P4(R)'!L241+'P5(L)'!L241+'P6(R)'!L241</f>
        <v>-0.12986555420893456</v>
      </c>
      <c r="I243" s="17">
        <f>'P1(L)'!M241+'P2(R)'!M241+'P3(L)'!M241+'P4(R)'!M241+'P5(L)'!M241+'P6(R)'!M241</f>
        <v>0</v>
      </c>
      <c r="J243" s="17">
        <f>'P1(L)'!N241+'P2(R)'!N241+'P3(L)'!N241+'P4(R)'!N241+'P5(L)'!N241+'P6(R)'!N241</f>
        <v>0</v>
      </c>
      <c r="K243" s="17">
        <f>'P1(L)'!O241+'P2(R)'!O241+'P3(L)'!O241+'P4(R)'!O241+'P5(L)'!O241+'P6(R)'!O241</f>
        <v>-3.8523665612701339</v>
      </c>
      <c r="L243" s="17">
        <f>'P1(L)'!P241+'P2(R)'!P241+'P3(L)'!P241+'P4(R)'!P241+'P5(L)'!P241+'P6(R)'!P241</f>
        <v>-5.8286708792820718E-16</v>
      </c>
      <c r="M243" s="17">
        <f>'P1(L)'!Q241+'P2(R)'!Q241+'P3(L)'!Q241+'P4(R)'!Q241+'P5(L)'!Q241+'P6(R)'!Q241</f>
        <v>-2.0122792321330962E-16</v>
      </c>
      <c r="N243">
        <f>(0*'P1(L)'!D241+0.02*'P2(R)'!D241+0.09*'P3(L)'!D241+(0.02+0.09)*'P4(R)'!D241+2*0.09*'P5(L)'!D241+(0.02+2*0.09)*'P6(R)'!D241)*COS($C$2/2)</f>
        <v>-51.430402175308522</v>
      </c>
      <c r="O243">
        <f>(0*'P1(L)'!E241+0.02*'P2(R)'!E241+0.09*'P3(L)'!E241+(0.02+0.09)*'P4(R)'!E241+2*0.09*'P5(L)'!E241+(0.02+2*0.09)*'P6(R)'!E241)*COS($C$2/2)</f>
        <v>3.7682219008410606E-15</v>
      </c>
      <c r="P243">
        <f>(0*'P1(L)'!F241+0.02*'P2(R)'!F241+0.09*'P3(L)'!F241+(0.02+0.09)*'P4(R)'!F241+2*0.09*'P5(L)'!F241+(0.02+2*0.09)*'P6(R)'!F241)*COS($C$2/2)</f>
        <v>0.16648796004594543</v>
      </c>
      <c r="Q243">
        <f>(0*'P1(L)'!G241+0.02*'P2(R)'!G241+0.09*'P3(L)'!G241+(0.02+0.09)*'P4(R)'!G241+2*0.09*'P5(L)'!G241+(0.02+2*0.09)*'P6(R)'!G241)*COS($C$2/2)</f>
        <v>20.044734321645532</v>
      </c>
      <c r="R243" s="17">
        <f>(0*'P1(L)'!D241-0.02*'P2(R)'!D241+0.09*'P3(L)'!D241-(0.02+0.09)*'P4(R)'!D241+2*0.09*'P5(L)'!D241-(0.02+2*0.09)*'P6(R)'!D241)*SIN($C$2/2)</f>
        <v>-41.647518502362594</v>
      </c>
      <c r="S243" s="17">
        <f>(0*'P1(L)'!E241-0.02*'P2(R)'!E241+0.09*'P3(L)'!E241-(0.02+0.09)*'P4(R)'!E241+2*0.09*'P5(L)'!E241-(0.02+2*0.09)*'P6(R)'!E241)*SIN($C$2/2)</f>
        <v>-3.2609804353099578</v>
      </c>
      <c r="T243" s="17">
        <f>(0*'P1(L)'!F241-0.02*'P2(R)'!F241+0.09*'P3(L)'!F241-(0.02+0.09)*'P4(R)'!F241+2*0.09*'P5(L)'!F241-(0.02+2*0.09)*'P6(R)'!F241)*SIN($C$2/2)</f>
        <v>-1.1775693440128312E-16</v>
      </c>
      <c r="U243" s="17">
        <f>(0*'P1(L)'!G241-0.02*'P2(R)'!G241+0.09*'P3(L)'!G241-(0.02+0.09)*'P4(R)'!G241+2*0.09*'P5(L)'!G241-(0.02+2*0.09)*'P6(R)'!G241)*SIN($C$2/2)</f>
        <v>-24.75318541730061</v>
      </c>
      <c r="V243">
        <f>-('P1(L)'!R241+'P2(R)'!R241+'P3(L)'!R241+'P4(R)'!R241+'P5(L)'!R241+'P6(R)'!R241)</f>
        <v>68.566206881755122</v>
      </c>
      <c r="W243">
        <f t="shared" si="9"/>
        <v>68.563584496957716</v>
      </c>
      <c r="X243">
        <f t="shared" si="10"/>
        <v>-31.219179893617035</v>
      </c>
      <c r="Y243">
        <f t="shared" si="11"/>
        <v>-69.661684354973161</v>
      </c>
    </row>
    <row r="244" spans="2:25">
      <c r="B244" s="17">
        <f xml:space="preserve"> -('P1(L)'!D242*SIN(Resultados!$C$2/2)+'P3(L)'!D242*SIN(Resultados!$C$2/2)+'P5(L)'!D242*SIN(Resultados!$C$2/2))+('P2(R)'!D242*SIN(Resultados!$C$2/2)+'P4(R)'!D242*SIN(Resultados!$C$2/2)+'P6(R)'!D242*SIN(Resultados!$C$2/2))-('P1(L)'!G242*COS(Resultados!$C$2/2)+'P3(L)'!G242*COS(Resultados!$C$2/2)+'P5(L)'!G242*COS(Resultados!$C$2/2))-('P2(R)'!G242*COS(Resultados!$C$2/2)+'P4(R)'!G242*COS(Resultados!$C$2/2)+'P6(R)'!G242*COS(Resultados!$C$2/2))</f>
        <v>-3.2684965844964609E-13</v>
      </c>
      <c r="C244" s="17">
        <f>-('P1(L)'!E242*SIN(Resultados!$C$2/2)+'P3(L)'!E242*SIN(Resultados!$C$2/2)+'P5(L)'!E242*SIN(Resultados!$C$2/2))+('P2(R)'!E242*SIN(Resultados!$C$2/2)+'P4(R)'!E242*SIN(Resultados!$C$2/2)+'P6(R)'!E242*SIN(Resultados!$C$2/2))</f>
        <v>1.5099033134902129E-13</v>
      </c>
      <c r="D244" s="17">
        <f>-('P1(L)'!F242*SIN(Resultados!$C$2/2)+'P3(L)'!F242*SIN(Resultados!$C$2/2)+'P5(L)'!F242*SIN(Resultados!$C$2/2))+('P2(R)'!F242*SIN(Resultados!$C$2/2)+'P4(R)'!F242*SIN(Resultados!$C$2/2)+'P6(R)'!F242*SIN(Resultados!$C$2/2))</f>
        <v>1.7763568394002505E-15</v>
      </c>
      <c r="E244" s="17">
        <f>'P1(L)'!D242*COS(Resultados!$C$2/2)+'P3(L)'!D242*COS(Resultados!$C$2/2)+'P5(L)'!D242*COS(Resultados!$C$2/2)+'P2(R)'!D242*COS(Resultados!$C$2/2)+'P4(R)'!D242*COS(Resultados!$C$2/2)+'P6(R)'!D242*COS(Resultados!$C$2/2)-'P1(L)'!G242*SIN(Resultados!$C$2/2)-'P3(L)'!G242*SIN(Resultados!$C$2/2)-'P5(L)'!G242*SIN(Resultados!$C$2/2)+'P2(R)'!G242*SIN(Resultados!$C$2/2)+'P4(R)'!G242*SIN(Resultados!$C$2/2)+'P6(R)'!G242*SIN(Resultados!$C$2/2)</f>
        <v>3.1263880373444408E-13</v>
      </c>
      <c r="F244" s="16">
        <f>'P1(L)'!J242+'P2(R)'!J242+'P3(L)'!J242+'P4(R)'!J242+'P5(L)'!J242+'P6(R)'!J242</f>
        <v>70.030451211334963</v>
      </c>
      <c r="G244" s="16">
        <f>'P1(L)'!K242+'P2(R)'!K242+'P3(L)'!K242+'P4(R)'!K242+'P5(L)'!K242+'P6(R)'!K242</f>
        <v>-14.238863427009022</v>
      </c>
      <c r="H244" s="16">
        <f>'P1(L)'!L242+'P2(R)'!L242+'P3(L)'!L242+'P4(R)'!L242+'P5(L)'!L242+'P6(R)'!L242</f>
        <v>-7.7259420698098449E-2</v>
      </c>
      <c r="I244" s="17">
        <f>'P1(L)'!M242+'P2(R)'!M242+'P3(L)'!M242+'P4(R)'!M242+'P5(L)'!M242+'P6(R)'!M242</f>
        <v>0</v>
      </c>
      <c r="J244" s="17">
        <f>'P1(L)'!N242+'P2(R)'!N242+'P3(L)'!N242+'P4(R)'!N242+'P5(L)'!N242+'P6(R)'!N242</f>
        <v>7.1054273576010019E-15</v>
      </c>
      <c r="K244" s="17">
        <f>'P1(L)'!O242+'P2(R)'!O242+'P3(L)'!O242+'P4(R)'!O242+'P5(L)'!O242+'P6(R)'!O242</f>
        <v>-2.6221842454351059</v>
      </c>
      <c r="L244" s="17">
        <f>'P1(L)'!P242+'P2(R)'!P242+'P3(L)'!P242+'P4(R)'!P242+'P5(L)'!P242+'P6(R)'!P242</f>
        <v>-1.0547118733938987E-15</v>
      </c>
      <c r="M244" s="17">
        <f>'P1(L)'!Q242+'P2(R)'!Q242+'P3(L)'!Q242+'P4(R)'!Q242+'P5(L)'!Q242+'P6(R)'!Q242</f>
        <v>-5.5511151231257827E-16</v>
      </c>
      <c r="N244">
        <f>(0*'P1(L)'!D242+0.02*'P2(R)'!D242+0.09*'P3(L)'!D242+(0.02+0.09)*'P4(R)'!D242+2*0.09*'P5(L)'!D242+(0.02+2*0.09)*'P6(R)'!D242)*COS($C$2/2)</f>
        <v>-53.53958130253578</v>
      </c>
      <c r="O244">
        <f>(0*'P1(L)'!E242+0.02*'P2(R)'!E242+0.09*'P3(L)'!E242+(0.02+0.09)*'P4(R)'!E242+2*0.09*'P5(L)'!E242+(0.02+2*0.09)*'P6(R)'!E242)*COS($C$2/2)</f>
        <v>-6.9084068182086108E-15</v>
      </c>
      <c r="P244">
        <f>(0*'P1(L)'!F242+0.02*'P2(R)'!F242+0.09*'P3(L)'!F242+(0.02+0.09)*'P4(R)'!F242+2*0.09*'P5(L)'!F242+(0.02+2*0.09)*'P6(R)'!F242)*COS($C$2/2)</f>
        <v>0.24059589728439593</v>
      </c>
      <c r="Q244">
        <f>(0*'P1(L)'!G242+0.02*'P2(R)'!G242+0.09*'P3(L)'!G242+(0.02+0.09)*'P4(R)'!G242+2*0.09*'P5(L)'!G242+(0.02+2*0.09)*'P6(R)'!G242)*COS($C$2/2)</f>
        <v>18.7217820810306</v>
      </c>
      <c r="R244" s="17">
        <f>(0*'P1(L)'!D242-0.02*'P2(R)'!D242+0.09*'P3(L)'!D242-(0.02+0.09)*'P4(R)'!D242+2*0.09*'P5(L)'!D242-(0.02+2*0.09)*'P6(R)'!D242)*SIN($C$2/2)</f>
        <v>-38.898782747892909</v>
      </c>
      <c r="S244" s="17">
        <f>(0*'P1(L)'!E242-0.02*'P2(R)'!E242+0.09*'P3(L)'!E242-(0.02+0.09)*'P4(R)'!E242+2*0.09*'P5(L)'!E242-(0.02+2*0.09)*'P6(R)'!E242)*SIN($C$2/2)</f>
        <v>-4.8467614729672359</v>
      </c>
      <c r="T244" s="17">
        <f>(0*'P1(L)'!F242-0.02*'P2(R)'!F242+0.09*'P3(L)'!F242-(0.02+0.09)*'P4(R)'!F242+2*0.09*'P5(L)'!F242-(0.02+2*0.09)*'P6(R)'!F242)*SIN($C$2/2)</f>
        <v>-1.9626155733547187E-16</v>
      </c>
      <c r="U244" s="17">
        <f>(0*'P1(L)'!G242-0.02*'P2(R)'!G242+0.09*'P3(L)'!G242-(0.02+0.09)*'P4(R)'!G242+2*0.09*'P5(L)'!G242-(0.02+2*0.09)*'P6(R)'!G242)*SIN($C$2/2)</f>
        <v>-25.768322375331703</v>
      </c>
      <c r="V244">
        <f>-('P1(L)'!R242+'P2(R)'!R242+'P3(L)'!R242+'P4(R)'!R242+'P5(L)'!R242+'P6(R)'!R242)</f>
        <v>55.717388708415392</v>
      </c>
      <c r="W244">
        <f t="shared" si="9"/>
        <v>55.714328363627843</v>
      </c>
      <c r="X244">
        <f t="shared" si="10"/>
        <v>-34.57720332422079</v>
      </c>
      <c r="Y244">
        <f t="shared" si="11"/>
        <v>-69.513866596191846</v>
      </c>
    </row>
    <row r="245" spans="2:25">
      <c r="B245" s="17">
        <f xml:space="preserve"> -('P1(L)'!D243*SIN(Resultados!$C$2/2)+'P3(L)'!D243*SIN(Resultados!$C$2/2)+'P5(L)'!D243*SIN(Resultados!$C$2/2))+('P2(R)'!D243*SIN(Resultados!$C$2/2)+'P4(R)'!D243*SIN(Resultados!$C$2/2)+'P6(R)'!D243*SIN(Resultados!$C$2/2))-('P1(L)'!G243*COS(Resultados!$C$2/2)+'P3(L)'!G243*COS(Resultados!$C$2/2)+'P5(L)'!G243*COS(Resultados!$C$2/2))-('P2(R)'!G243*COS(Resultados!$C$2/2)+'P4(R)'!G243*COS(Resultados!$C$2/2)+'P6(R)'!G243*COS(Resultados!$C$2/2))</f>
        <v>4.2632564145606011E-13</v>
      </c>
      <c r="C245" s="17">
        <f>-('P1(L)'!E243*SIN(Resultados!$C$2/2)+'P3(L)'!E243*SIN(Resultados!$C$2/2)+'P5(L)'!E243*SIN(Resultados!$C$2/2))+('P2(R)'!E243*SIN(Resultados!$C$2/2)+'P4(R)'!E243*SIN(Resultados!$C$2/2)+'P6(R)'!E243*SIN(Resultados!$C$2/2))</f>
        <v>6.5725203057809267E-14</v>
      </c>
      <c r="D245" s="17">
        <f>-('P1(L)'!F243*SIN(Resultados!$C$2/2)+'P3(L)'!F243*SIN(Resultados!$C$2/2)+'P5(L)'!F243*SIN(Resultados!$C$2/2))+('P2(R)'!F243*SIN(Resultados!$C$2/2)+'P4(R)'!F243*SIN(Resultados!$C$2/2)+'P6(R)'!F243*SIN(Resultados!$C$2/2))</f>
        <v>-7.1054273576010019E-15</v>
      </c>
      <c r="E245" s="17">
        <f>'P1(L)'!D243*COS(Resultados!$C$2/2)+'P3(L)'!D243*COS(Resultados!$C$2/2)+'P5(L)'!D243*COS(Resultados!$C$2/2)+'P2(R)'!D243*COS(Resultados!$C$2/2)+'P4(R)'!D243*COS(Resultados!$C$2/2)+'P6(R)'!D243*COS(Resultados!$C$2/2)-'P1(L)'!G243*SIN(Resultados!$C$2/2)-'P3(L)'!G243*SIN(Resultados!$C$2/2)-'P5(L)'!G243*SIN(Resultados!$C$2/2)+'P2(R)'!G243*SIN(Resultados!$C$2/2)+'P4(R)'!G243*SIN(Resultados!$C$2/2)+'P6(R)'!G243*SIN(Resultados!$C$2/2)</f>
        <v>-3.2684965844964609E-13</v>
      </c>
      <c r="F245" s="16">
        <f>'P1(L)'!J243+'P2(R)'!J243+'P3(L)'!J243+'P4(R)'!J243+'P5(L)'!J243+'P6(R)'!J243</f>
        <v>56.954554770987684</v>
      </c>
      <c r="G245" s="16">
        <f>'P1(L)'!K243+'P2(R)'!K243+'P3(L)'!K243+'P4(R)'!K243+'P5(L)'!K243+'P6(R)'!K243</f>
        <v>-12.312775257607001</v>
      </c>
      <c r="H245" s="16">
        <f>'P1(L)'!L243+'P2(R)'!L243+'P3(L)'!L243+'P4(R)'!L243+'P5(L)'!L243+'P6(R)'!L243</f>
        <v>-3.358827735855717E-2</v>
      </c>
      <c r="I245" s="17">
        <f>'P1(L)'!M243+'P2(R)'!M243+'P3(L)'!M243+'P4(R)'!M243+'P5(L)'!M243+'P6(R)'!M243</f>
        <v>9.4368957093138306E-16</v>
      </c>
      <c r="J245" s="17">
        <f>'P1(L)'!N243+'P2(R)'!N243+'P3(L)'!N243+'P4(R)'!N243+'P5(L)'!N243+'P6(R)'!N243</f>
        <v>-1.4210854715202004E-14</v>
      </c>
      <c r="K245" s="17">
        <f>'P1(L)'!O243+'P2(R)'!O243+'P3(L)'!O243+'P4(R)'!O243+'P5(L)'!O243+'P6(R)'!O243</f>
        <v>-1.3274350509468946</v>
      </c>
      <c r="L245" s="17">
        <f>'P1(L)'!P243+'P2(R)'!P243+'P3(L)'!P243+'P4(R)'!P243+'P5(L)'!P243+'P6(R)'!P243</f>
        <v>-2.2204460492503131E-16</v>
      </c>
      <c r="M245" s="17">
        <f>'P1(L)'!Q243+'P2(R)'!Q243+'P3(L)'!Q243+'P4(R)'!Q243+'P5(L)'!Q243+'P6(R)'!Q243</f>
        <v>3.8163916471489756E-16</v>
      </c>
      <c r="N245">
        <f>(0*'P1(L)'!D243+0.02*'P2(R)'!D243+0.09*'P3(L)'!D243+(0.02+0.09)*'P4(R)'!D243+2*0.09*'P5(L)'!D243+(0.02+2*0.09)*'P6(R)'!D243)*COS($C$2/2)</f>
        <v>-55.502012158903547</v>
      </c>
      <c r="O245">
        <f>(0*'P1(L)'!E243+0.02*'P2(R)'!E243+0.09*'P3(L)'!E243+(0.02+0.09)*'P4(R)'!E243+2*0.09*'P5(L)'!E243+(0.02+2*0.09)*'P6(R)'!E243)*COS($C$2/2)</f>
        <v>8.4784992768923859E-15</v>
      </c>
      <c r="P245">
        <f>(0*'P1(L)'!F243+0.02*'P2(R)'!F243+0.09*'P3(L)'!F243+(0.02+0.09)*'P4(R)'!F243+2*0.09*'P5(L)'!F243+(0.02+2*0.09)*'P6(R)'!F243)*COS($C$2/2)</f>
        <v>0.30418863930431317</v>
      </c>
      <c r="Q245">
        <f>(0*'P1(L)'!G243+0.02*'P2(R)'!G243+0.09*'P3(L)'!G243+(0.02+0.09)*'P4(R)'!G243+2*0.09*'P5(L)'!G243+(0.02+2*0.09)*'P6(R)'!G243)*COS($C$2/2)</f>
        <v>17.34751473706666</v>
      </c>
      <c r="R245" s="17">
        <f>(0*'P1(L)'!D243-0.02*'P2(R)'!D243+0.09*'P3(L)'!D243-(0.02+0.09)*'P4(R)'!D243+2*0.09*'P5(L)'!D243-(0.02+2*0.09)*'P6(R)'!D243)*SIN($C$2/2)</f>
        <v>-36.043428133732547</v>
      </c>
      <c r="S245" s="17">
        <f>(0*'P1(L)'!E243-0.02*'P2(R)'!E243+0.09*'P3(L)'!E243-(0.02+0.09)*'P4(R)'!E243+2*0.09*'P5(L)'!E243-(0.02+2*0.09)*'P6(R)'!E243)*SIN($C$2/2)</f>
        <v>-6.3794403776766337</v>
      </c>
      <c r="T245" s="17">
        <f>(0*'P1(L)'!F243-0.02*'P2(R)'!F243+0.09*'P3(L)'!F243-(0.02+0.09)*'P4(R)'!F243+2*0.09*'P5(L)'!F243-(0.02+2*0.09)*'P6(R)'!F243)*SIN($C$2/2)</f>
        <v>6.2803698347350997E-16</v>
      </c>
      <c r="U245" s="17">
        <f>(0*'P1(L)'!G243-0.02*'P2(R)'!G243+0.09*'P3(L)'!G243-(0.02+0.09)*'P4(R)'!G243+2*0.09*'P5(L)'!G243-(0.02+2*0.09)*'P6(R)'!G243)*SIN($C$2/2)</f>
        <v>-26.712830152866104</v>
      </c>
      <c r="V245">
        <f>-('P1(L)'!R243+'P2(R)'!R243+'P3(L)'!R243+'P4(R)'!R243+'P5(L)'!R243+'P6(R)'!R243)</f>
        <v>44.611220444483628</v>
      </c>
      <c r="W245">
        <f t="shared" si="9"/>
        <v>44.60819123602213</v>
      </c>
      <c r="X245">
        <f t="shared" si="10"/>
        <v>-37.850308782532565</v>
      </c>
      <c r="Y245">
        <f t="shared" si="11"/>
        <v>-69.135698664275282</v>
      </c>
    </row>
    <row r="246" spans="2:25">
      <c r="B246" s="17">
        <f xml:space="preserve"> -('P1(L)'!D244*SIN(Resultados!$C$2/2)+'P3(L)'!D244*SIN(Resultados!$C$2/2)+'P5(L)'!D244*SIN(Resultados!$C$2/2))+('P2(R)'!D244*SIN(Resultados!$C$2/2)+'P4(R)'!D244*SIN(Resultados!$C$2/2)+'P6(R)'!D244*SIN(Resultados!$C$2/2))-('P1(L)'!G244*COS(Resultados!$C$2/2)+'P3(L)'!G244*COS(Resultados!$C$2/2)+'P5(L)'!G244*COS(Resultados!$C$2/2))-('P2(R)'!G244*COS(Resultados!$C$2/2)+'P4(R)'!G244*COS(Resultados!$C$2/2)+'P6(R)'!G244*COS(Resultados!$C$2/2))</f>
        <v>-9.9475983006414026E-14</v>
      </c>
      <c r="C246" s="17">
        <f>-('P1(L)'!E244*SIN(Resultados!$C$2/2)+'P3(L)'!E244*SIN(Resultados!$C$2/2)+'P5(L)'!E244*SIN(Resultados!$C$2/2))+('P2(R)'!E244*SIN(Resultados!$C$2/2)+'P4(R)'!E244*SIN(Resultados!$C$2/2)+'P6(R)'!E244*SIN(Resultados!$C$2/2))</f>
        <v>2.5084135307366417E-14</v>
      </c>
      <c r="D246" s="17">
        <f>-('P1(L)'!F244*SIN(Resultados!$C$2/2)+'P3(L)'!F244*SIN(Resultados!$C$2/2)+'P5(L)'!F244*SIN(Resultados!$C$2/2))+('P2(R)'!F244*SIN(Resultados!$C$2/2)+'P4(R)'!F244*SIN(Resultados!$C$2/2)+'P6(R)'!F244*SIN(Resultados!$C$2/2))</f>
        <v>0</v>
      </c>
      <c r="E246" s="17">
        <f>'P1(L)'!D244*COS(Resultados!$C$2/2)+'P3(L)'!D244*COS(Resultados!$C$2/2)+'P5(L)'!D244*COS(Resultados!$C$2/2)+'P2(R)'!D244*COS(Resultados!$C$2/2)+'P4(R)'!D244*COS(Resultados!$C$2/2)+'P6(R)'!D244*COS(Resultados!$C$2/2)-'P1(L)'!G244*SIN(Resultados!$C$2/2)-'P3(L)'!G244*SIN(Resultados!$C$2/2)-'P5(L)'!G244*SIN(Resultados!$C$2/2)+'P2(R)'!G244*SIN(Resultados!$C$2/2)+'P4(R)'!G244*SIN(Resultados!$C$2/2)+'P6(R)'!G244*SIN(Resultados!$C$2/2)</f>
        <v>1.1368683772161603E-13</v>
      </c>
      <c r="F246" s="16">
        <f>'P1(L)'!J244+'P2(R)'!J244+'P3(L)'!J244+'P4(R)'!J244+'P5(L)'!J244+'P6(R)'!J244</f>
        <v>18.470089429712765</v>
      </c>
      <c r="G246" s="16">
        <f>'P1(L)'!K244+'P2(R)'!K244+'P3(L)'!K244+'P4(R)'!K244+'P5(L)'!K244+'P6(R)'!K244</f>
        <v>-18.848856839448608</v>
      </c>
      <c r="H246" s="16">
        <f>'P1(L)'!L244+'P2(R)'!L244+'P3(L)'!L244+'P4(R)'!L244+'P5(L)'!L244+'P6(R)'!L244</f>
        <v>0.19089285788891841</v>
      </c>
      <c r="I246" s="17">
        <f>'P1(L)'!M244+'P2(R)'!M244+'P3(L)'!M244+'P4(R)'!M244+'P5(L)'!M244+'P6(R)'!M244</f>
        <v>0</v>
      </c>
      <c r="J246" s="17">
        <f>'P1(L)'!N244+'P2(R)'!N244+'P3(L)'!N244+'P4(R)'!N244+'P5(L)'!N244+'P6(R)'!N244</f>
        <v>0</v>
      </c>
      <c r="K246" s="17">
        <f>'P1(L)'!O244+'P2(R)'!O244+'P3(L)'!O244+'P4(R)'!O244+'P5(L)'!O244+'P6(R)'!O244</f>
        <v>-3.5527136788005009E-15</v>
      </c>
      <c r="L246" s="17">
        <f>'P1(L)'!P244+'P2(R)'!P244+'P3(L)'!P244+'P4(R)'!P244+'P5(L)'!P244+'P6(R)'!P244</f>
        <v>-4.0233393182510889E-16</v>
      </c>
      <c r="M246" s="17">
        <f>'P1(L)'!Q244+'P2(R)'!Q244+'P3(L)'!Q244+'P4(R)'!Q244+'P5(L)'!Q244+'P6(R)'!Q244</f>
        <v>-3.6429192995512949E-16</v>
      </c>
      <c r="N246">
        <f>(0*'P1(L)'!D244+0.02*'P2(R)'!D244+0.09*'P3(L)'!D244+(0.02+0.09)*'P4(R)'!D244+2*0.09*'P5(L)'!D244+(0.02+2*0.09)*'P6(R)'!D244)*COS($C$2/2)</f>
        <v>-57.312315857841227</v>
      </c>
      <c r="O246">
        <f>(0*'P1(L)'!E244+0.02*'P2(R)'!E244+0.09*'P3(L)'!E244+(0.02+0.09)*'P4(R)'!E244+2*0.09*'P5(L)'!E244+(0.02+2*0.09)*'P6(R)'!E244)*COS($C$2/2)</f>
        <v>1.5525565908175334E-15</v>
      </c>
      <c r="P246">
        <f>(0*'P1(L)'!F244+0.02*'P2(R)'!F244+0.09*'P3(L)'!F244+(0.02+0.09)*'P4(R)'!F244+2*0.09*'P5(L)'!F244+(0.02+2*0.09)*'P6(R)'!F244)*COS($C$2/2)</f>
        <v>0.35448687812759289</v>
      </c>
      <c r="Q246">
        <f>(0*'P1(L)'!G244+0.02*'P2(R)'!G244+0.09*'P3(L)'!G244+(0.02+0.09)*'P4(R)'!G244+2*0.09*'P5(L)'!G244+(0.02+2*0.09)*'P6(R)'!G244)*COS($C$2/2)</f>
        <v>15.925699061019415</v>
      </c>
      <c r="R246" s="17">
        <f>(0*'P1(L)'!D244-0.02*'P2(R)'!D244+0.09*'P3(L)'!D244-(0.02+0.09)*'P4(R)'!D244+2*0.09*'P5(L)'!D244-(0.02+2*0.09)*'P6(R)'!D244)*SIN($C$2/2)</f>
        <v>-33.089280988405498</v>
      </c>
      <c r="S246" s="17">
        <f>(0*'P1(L)'!E244-0.02*'P2(R)'!E244+0.09*'P3(L)'!E244-(0.02+0.09)*'P4(R)'!E244+2*0.09*'P5(L)'!E244-(0.02+2*0.09)*'P6(R)'!E244)*SIN($C$2/2)</f>
        <v>-7.8422247986244855</v>
      </c>
      <c r="T246" s="17">
        <f>(0*'P1(L)'!F244-0.02*'P2(R)'!F244+0.09*'P3(L)'!F244-(0.02+0.09)*'P4(R)'!F244+2*0.09*'P5(L)'!F244-(0.02+2*0.09)*'P6(R)'!F244)*SIN($C$2/2)</f>
        <v>3.9252311467094373E-17</v>
      </c>
      <c r="U246" s="17">
        <f>(0*'P1(L)'!G244-0.02*'P2(R)'!G244+0.09*'P3(L)'!G244-(0.02+0.09)*'P4(R)'!G244+2*0.09*'P5(L)'!G244-(0.02+2*0.09)*'P6(R)'!G244)*SIN($C$2/2)</f>
        <v>-27.584119919737581</v>
      </c>
      <c r="V246">
        <f>-('P1(L)'!R244+'P2(R)'!R244+'P3(L)'!R244+'P4(R)'!R244+'P5(L)'!R244+'P6(R)'!R244)</f>
        <v>-0.18945349578686432</v>
      </c>
      <c r="W246">
        <f t="shared" si="9"/>
        <v>-0.18787455184692492</v>
      </c>
      <c r="X246">
        <f t="shared" si="10"/>
        <v>-41.032129918694217</v>
      </c>
      <c r="Y246">
        <f t="shared" si="11"/>
        <v>-68.515625706767565</v>
      </c>
    </row>
    <row r="247" spans="2:25">
      <c r="B247" s="17">
        <f xml:space="preserve"> -('P1(L)'!D245*SIN(Resultados!$C$2/2)+'P3(L)'!D245*SIN(Resultados!$C$2/2)+'P5(L)'!D245*SIN(Resultados!$C$2/2))+('P2(R)'!D245*SIN(Resultados!$C$2/2)+'P4(R)'!D245*SIN(Resultados!$C$2/2)+'P6(R)'!D245*SIN(Resultados!$C$2/2))-('P1(L)'!G245*COS(Resultados!$C$2/2)+'P3(L)'!G245*COS(Resultados!$C$2/2)+'P5(L)'!G245*COS(Resultados!$C$2/2))-('P2(R)'!G245*COS(Resultados!$C$2/2)+'P4(R)'!G245*COS(Resultados!$C$2/2)+'P6(R)'!G245*COS(Resultados!$C$2/2))</f>
        <v>9.9475983006414026E-14</v>
      </c>
      <c r="C247" s="17">
        <f>-('P1(L)'!E245*SIN(Resultados!$C$2/2)+'P3(L)'!E245*SIN(Resultados!$C$2/2)+'P5(L)'!E245*SIN(Resultados!$C$2/2))+('P2(R)'!E245*SIN(Resultados!$C$2/2)+'P4(R)'!E245*SIN(Resultados!$C$2/2)+'P6(R)'!E245*SIN(Resultados!$C$2/2))</f>
        <v>-6.3948846218409017E-14</v>
      </c>
      <c r="D247" s="17">
        <f>-('P1(L)'!F245*SIN(Resultados!$C$2/2)+'P3(L)'!F245*SIN(Resultados!$C$2/2)+'P5(L)'!F245*SIN(Resultados!$C$2/2))+('P2(R)'!F245*SIN(Resultados!$C$2/2)+'P4(R)'!F245*SIN(Resultados!$C$2/2)+'P6(R)'!F245*SIN(Resultados!$C$2/2))</f>
        <v>0</v>
      </c>
      <c r="E247" s="17">
        <f>'P1(L)'!D245*COS(Resultados!$C$2/2)+'P3(L)'!D245*COS(Resultados!$C$2/2)+'P5(L)'!D245*COS(Resultados!$C$2/2)+'P2(R)'!D245*COS(Resultados!$C$2/2)+'P4(R)'!D245*COS(Resultados!$C$2/2)+'P6(R)'!D245*COS(Resultados!$C$2/2)-'P1(L)'!G245*SIN(Resultados!$C$2/2)-'P3(L)'!G245*SIN(Resultados!$C$2/2)-'P5(L)'!G245*SIN(Resultados!$C$2/2)+'P2(R)'!G245*SIN(Resultados!$C$2/2)+'P4(R)'!G245*SIN(Resultados!$C$2/2)+'P6(R)'!G245*SIN(Resultados!$C$2/2)</f>
        <v>0</v>
      </c>
      <c r="F247" s="16">
        <f>'P1(L)'!J245+'P2(R)'!J245+'P3(L)'!J245+'P4(R)'!J245+'P5(L)'!J245+'P6(R)'!J245</f>
        <v>-5.814887110004733</v>
      </c>
      <c r="G247" s="16">
        <f>'P1(L)'!K245+'P2(R)'!K245+'P3(L)'!K245+'P4(R)'!K245+'P5(L)'!K245+'P6(R)'!K245</f>
        <v>-21.697467778265214</v>
      </c>
      <c r="H247" s="16">
        <f>'P1(L)'!L245+'P2(R)'!L245+'P3(L)'!L245+'P4(R)'!L245+'P5(L)'!L245+'P6(R)'!L245</f>
        <v>0.33626345362731069</v>
      </c>
      <c r="I247" s="17">
        <f>'P1(L)'!M245+'P2(R)'!M245+'P3(L)'!M245+'P4(R)'!M245+'P5(L)'!M245+'P6(R)'!M245</f>
        <v>0</v>
      </c>
      <c r="J247" s="17">
        <f>'P1(L)'!N245+'P2(R)'!N245+'P3(L)'!N245+'P4(R)'!N245+'P5(L)'!N245+'P6(R)'!N245</f>
        <v>0</v>
      </c>
      <c r="K247" s="17">
        <f>'P1(L)'!O245+'P2(R)'!O245+'P3(L)'!O245+'P4(R)'!O245+'P5(L)'!O245+'P6(R)'!O245</f>
        <v>1.3274350509468753</v>
      </c>
      <c r="L247" s="17">
        <f>'P1(L)'!P245+'P2(R)'!P245+'P3(L)'!P245+'P4(R)'!P245+'P5(L)'!P245+'P6(R)'!P245</f>
        <v>4.7184478546569153E-16</v>
      </c>
      <c r="M247" s="17">
        <f>'P1(L)'!Q245+'P2(R)'!Q245+'P3(L)'!Q245+'P4(R)'!Q245+'P5(L)'!Q245+'P6(R)'!Q245</f>
        <v>3.8510861166685117E-16</v>
      </c>
      <c r="N247">
        <f>(0*'P1(L)'!D245+0.02*'P2(R)'!D245+0.09*'P3(L)'!D245+(0.02+0.09)*'P4(R)'!D245+2*0.09*'P5(L)'!D245+(0.02+2*0.09)*'P6(R)'!D245)*COS($C$2/2)</f>
        <v>-58.965530482742842</v>
      </c>
      <c r="O247">
        <f>(0*'P1(L)'!E245+0.02*'P2(R)'!E245+0.09*'P3(L)'!E245+(0.02+0.09)*'P4(R)'!E245+2*0.09*'P5(L)'!E245+(0.02+2*0.09)*'P6(R)'!E245)*COS($C$2/2)</f>
        <v>-1.5700924586837752E-16</v>
      </c>
      <c r="P247">
        <f>(0*'P1(L)'!F245+0.02*'P2(R)'!F245+0.09*'P3(L)'!F245+(0.02+0.09)*'P4(R)'!F245+2*0.09*'P5(L)'!F245+(0.02+2*0.09)*'P6(R)'!F245)*COS($C$2/2)</f>
        <v>0.38929233935993163</v>
      </c>
      <c r="Q247">
        <f>(0*'P1(L)'!G245+0.02*'P2(R)'!G245+0.09*'P3(L)'!G245+(0.02+0.09)*'P4(R)'!G245+2*0.09*'P5(L)'!G245+(0.02+2*0.09)*'P6(R)'!G245)*COS($C$2/2)</f>
        <v>14.460232150827684</v>
      </c>
      <c r="R247" s="17">
        <f>(0*'P1(L)'!D245-0.02*'P2(R)'!D245+0.09*'P3(L)'!D245-(0.02+0.09)*'P4(R)'!D245+2*0.09*'P5(L)'!D245-(0.02+2*0.09)*'P6(R)'!D245)*SIN($C$2/2)</f>
        <v>-30.044438423897013</v>
      </c>
      <c r="S247" s="17">
        <f>(0*'P1(L)'!E245-0.02*'P2(R)'!E245+0.09*'P3(L)'!E245-(0.02+0.09)*'P4(R)'!E245+2*0.09*'P5(L)'!E245-(0.02+2*0.09)*'P6(R)'!E245)*SIN($C$2/2)</f>
        <v>-9.2190881635875552</v>
      </c>
      <c r="T247" s="17">
        <f>(0*'P1(L)'!F245-0.02*'P2(R)'!F245+0.09*'P3(L)'!F245-(0.02+0.09)*'P4(R)'!F245+2*0.09*'P5(L)'!F245-(0.02+2*0.09)*'P6(R)'!F245)*SIN($C$2/2)</f>
        <v>3.9252311467094373E-17</v>
      </c>
      <c r="U247" s="17">
        <f>(0*'P1(L)'!G245-0.02*'P2(R)'!G245+0.09*'P3(L)'!G245-(0.02+0.09)*'P4(R)'!G245+2*0.09*'P5(L)'!G245-(0.02+2*0.09)*'P6(R)'!G245)*SIN($C$2/2)</f>
        <v>-28.379803531257721</v>
      </c>
      <c r="V247">
        <f>-('P1(L)'!R245+'P2(R)'!R245+'P3(L)'!R245+'P4(R)'!R245+'P5(L)'!R245+'P6(R)'!R245)</f>
        <v>-27.181677268399543</v>
      </c>
      <c r="W247">
        <f t="shared" si="9"/>
        <v>-27.176091434642636</v>
      </c>
      <c r="X247">
        <f t="shared" si="10"/>
        <v>-44.116005992555223</v>
      </c>
      <c r="Y247">
        <f t="shared" si="11"/>
        <v>-67.643330118742284</v>
      </c>
    </row>
    <row r="248" spans="2:25">
      <c r="B248" s="17">
        <f xml:space="preserve"> -('P1(L)'!D246*SIN(Resultados!$C$2/2)+'P3(L)'!D246*SIN(Resultados!$C$2/2)+'P5(L)'!D246*SIN(Resultados!$C$2/2))+('P2(R)'!D246*SIN(Resultados!$C$2/2)+'P4(R)'!D246*SIN(Resultados!$C$2/2)+'P6(R)'!D246*SIN(Resultados!$C$2/2))-('P1(L)'!G246*COS(Resultados!$C$2/2)+'P3(L)'!G246*COS(Resultados!$C$2/2)+'P5(L)'!G246*COS(Resultados!$C$2/2))-('P2(R)'!G246*COS(Resultados!$C$2/2)+'P4(R)'!G246*COS(Resultados!$C$2/2)+'P6(R)'!G246*COS(Resultados!$C$2/2))</f>
        <v>6.6791017161449417E-13</v>
      </c>
      <c r="C248" s="17">
        <f>-('P1(L)'!E246*SIN(Resultados!$C$2/2)+'P3(L)'!E246*SIN(Resultados!$C$2/2)+'P5(L)'!E246*SIN(Resultados!$C$2/2))+('P2(R)'!E246*SIN(Resultados!$C$2/2)+'P4(R)'!E246*SIN(Resultados!$C$2/2)+'P6(R)'!E246*SIN(Resultados!$C$2/2))</f>
        <v>6.5725203057809267E-14</v>
      </c>
      <c r="D248" s="17">
        <f>-('P1(L)'!F246*SIN(Resultados!$C$2/2)+'P3(L)'!F246*SIN(Resultados!$C$2/2)+'P5(L)'!F246*SIN(Resultados!$C$2/2))+('P2(R)'!F246*SIN(Resultados!$C$2/2)+'P4(R)'!F246*SIN(Resultados!$C$2/2)+'P6(R)'!F246*SIN(Resultados!$C$2/2))</f>
        <v>-8.2156503822261584E-15</v>
      </c>
      <c r="E248" s="17">
        <f>'P1(L)'!D246*COS(Resultados!$C$2/2)+'P3(L)'!D246*COS(Resultados!$C$2/2)+'P5(L)'!D246*COS(Resultados!$C$2/2)+'P2(R)'!D246*COS(Resultados!$C$2/2)+'P4(R)'!D246*COS(Resultados!$C$2/2)+'P6(R)'!D246*COS(Resultados!$C$2/2)-'P1(L)'!G246*SIN(Resultados!$C$2/2)-'P3(L)'!G246*SIN(Resultados!$C$2/2)-'P5(L)'!G246*SIN(Resultados!$C$2/2)+'P2(R)'!G246*SIN(Resultados!$C$2/2)+'P4(R)'!G246*SIN(Resultados!$C$2/2)+'P6(R)'!G246*SIN(Resultados!$C$2/2)</f>
        <v>4.8316906031686813E-13</v>
      </c>
      <c r="F248" s="16">
        <f>'P1(L)'!J246+'P2(R)'!J246+'P3(L)'!J246+'P4(R)'!J246+'P5(L)'!J246+'P6(R)'!J246</f>
        <v>-17.324158604658745</v>
      </c>
      <c r="G248" s="16">
        <f>'P1(L)'!K246+'P2(R)'!K246+'P3(L)'!K246+'P4(R)'!K246+'P5(L)'!K246+'P6(R)'!K246</f>
        <v>-21.152570291687383</v>
      </c>
      <c r="H248" s="16">
        <f>'P1(L)'!L246+'P2(R)'!L246+'P3(L)'!L246+'P4(R)'!L246+'P5(L)'!L246+'P6(R)'!L246</f>
        <v>0.39157381643868039</v>
      </c>
      <c r="I248" s="17">
        <f>'P1(L)'!M246+'P2(R)'!M246+'P3(L)'!M246+'P4(R)'!M246+'P5(L)'!M246+'P6(R)'!M246</f>
        <v>1.3877787807814457E-15</v>
      </c>
      <c r="J248" s="17">
        <f>'P1(L)'!N246+'P2(R)'!N246+'P3(L)'!N246+'P4(R)'!N246+'P5(L)'!N246+'P6(R)'!N246</f>
        <v>-2.042810365310288E-14</v>
      </c>
      <c r="K248" s="17">
        <f>'P1(L)'!O246+'P2(R)'!O246+'P3(L)'!O246+'P4(R)'!O246+'P5(L)'!O246+'P6(R)'!O246</f>
        <v>2.6221842454350894</v>
      </c>
      <c r="L248" s="17">
        <f>'P1(L)'!P246+'P2(R)'!P246+'P3(L)'!P246+'P4(R)'!P246+'P5(L)'!P246+'P6(R)'!P246</f>
        <v>-7.0776717819853729E-16</v>
      </c>
      <c r="M248" s="17">
        <f>'P1(L)'!Q246+'P2(R)'!Q246+'P3(L)'!Q246+'P4(R)'!Q246+'P5(L)'!Q246+'P6(R)'!Q246</f>
        <v>0</v>
      </c>
      <c r="N248">
        <f>(0*'P1(L)'!D246+0.02*'P2(R)'!D246+0.09*'P3(L)'!D246+(0.02+0.09)*'P4(R)'!D246+2*0.09*'P5(L)'!D246+(0.02+2*0.09)*'P6(R)'!D246)*COS($C$2/2)</f>
        <v>-60.457124687234995</v>
      </c>
      <c r="O248">
        <f>(0*'P1(L)'!E246+0.02*'P2(R)'!E246+0.09*'P3(L)'!E246+(0.02+0.09)*'P4(R)'!E246+2*0.09*'P5(L)'!E246+(0.02+2*0.09)*'P6(R)'!E246)*COS($C$2/2)</f>
        <v>-1.0362610227312915E-14</v>
      </c>
      <c r="P248">
        <f>(0*'P1(L)'!F246+0.02*'P2(R)'!F246+0.09*'P3(L)'!F246+(0.02+0.09)*'P4(R)'!F246+2*0.09*'P5(L)'!F246+(0.02+2*0.09)*'P6(R)'!F246)*COS($C$2/2)</f>
        <v>0.40708385733034153</v>
      </c>
      <c r="Q248">
        <f>(0*'P1(L)'!G246+0.02*'P2(R)'!G246+0.09*'P3(L)'!G246+(0.02+0.09)*'P4(R)'!G246+2*0.09*'P5(L)'!G246+(0.02+2*0.09)*'P6(R)'!G246)*COS($C$2/2)</f>
        <v>12.955130749428912</v>
      </c>
      <c r="R248" s="17">
        <f>(0*'P1(L)'!D246-0.02*'P2(R)'!D246+0.09*'P3(L)'!D246-(0.02+0.09)*'P4(R)'!D246+2*0.09*'P5(L)'!D246-(0.02+2*0.09)*'P6(R)'!D246)*SIN($C$2/2)</f>
        <v>-26.91724614203191</v>
      </c>
      <c r="S248" s="17">
        <f>(0*'P1(L)'!E246-0.02*'P2(R)'!E246+0.09*'P3(L)'!E246-(0.02+0.09)*'P4(R)'!E246+2*0.09*'P5(L)'!E246-(0.02+2*0.09)*'P6(R)'!E246)*SIN($C$2/2)</f>
        <v>-10.494945269412154</v>
      </c>
      <c r="T248" s="17">
        <f>(0*'P1(L)'!F246-0.02*'P2(R)'!F246+0.09*'P3(L)'!F246-(0.02+0.09)*'P4(R)'!F246+2*0.09*'P5(L)'!F246-(0.02+2*0.09)*'P6(R)'!F246)*SIN($C$2/2)</f>
        <v>1.9626155733547187E-16</v>
      </c>
      <c r="U248" s="17">
        <f>(0*'P1(L)'!G246-0.02*'P2(R)'!G246+0.09*'P3(L)'!G246-(0.02+0.09)*'P4(R)'!G246+2*0.09*'P5(L)'!G246-(0.02+2*0.09)*'P6(R)'!G246)*SIN($C$2/2)</f>
        <v>-29.097700073954641</v>
      </c>
      <c r="V248">
        <f>-('P1(L)'!R246+'P2(R)'!R246+'P3(L)'!R246+'P4(R)'!R246+'P5(L)'!R246+'P6(R)'!R246)</f>
        <v>-38.093031693754448</v>
      </c>
      <c r="W248">
        <f t="shared" si="9"/>
        <v>-38.085155079907452</v>
      </c>
      <c r="X248">
        <f t="shared" si="10"/>
        <v>-47.094910080475749</v>
      </c>
      <c r="Y248">
        <f t="shared" si="11"/>
        <v>-66.509891485398697</v>
      </c>
    </row>
    <row r="249" spans="2:25">
      <c r="B249" s="17">
        <f xml:space="preserve"> -('P1(L)'!D247*SIN(Resultados!$C$2/2)+'P3(L)'!D247*SIN(Resultados!$C$2/2)+'P5(L)'!D247*SIN(Resultados!$C$2/2))+('P2(R)'!D247*SIN(Resultados!$C$2/2)+'P4(R)'!D247*SIN(Resultados!$C$2/2)+'P6(R)'!D247*SIN(Resultados!$C$2/2))-('P1(L)'!G247*COS(Resultados!$C$2/2)+'P3(L)'!G247*COS(Resultados!$C$2/2)+'P5(L)'!G247*COS(Resultados!$C$2/2))-('P2(R)'!G247*COS(Resultados!$C$2/2)+'P4(R)'!G247*COS(Resultados!$C$2/2)+'P6(R)'!G247*COS(Resultados!$C$2/2))</f>
        <v>7.1054273576010019E-14</v>
      </c>
      <c r="C249" s="17">
        <f>-('P1(L)'!E247*SIN(Resultados!$C$2/2)+'P3(L)'!E247*SIN(Resultados!$C$2/2)+'P5(L)'!E247*SIN(Resultados!$C$2/2))+('P2(R)'!E247*SIN(Resultados!$C$2/2)+'P4(R)'!E247*SIN(Resultados!$C$2/2)+'P6(R)'!E247*SIN(Resultados!$C$2/2))</f>
        <v>2.6645352591003757E-14</v>
      </c>
      <c r="D249" s="17">
        <f>-('P1(L)'!F247*SIN(Resultados!$C$2/2)+'P3(L)'!F247*SIN(Resultados!$C$2/2)+'P5(L)'!F247*SIN(Resultados!$C$2/2))+('P2(R)'!F247*SIN(Resultados!$C$2/2)+'P4(R)'!F247*SIN(Resultados!$C$2/2)+'P6(R)'!F247*SIN(Resultados!$C$2/2))</f>
        <v>-4.6629367034256575E-15</v>
      </c>
      <c r="E249" s="17">
        <f>'P1(L)'!D247*COS(Resultados!$C$2/2)+'P3(L)'!D247*COS(Resultados!$C$2/2)+'P5(L)'!D247*COS(Resultados!$C$2/2)+'P2(R)'!D247*COS(Resultados!$C$2/2)+'P4(R)'!D247*COS(Resultados!$C$2/2)+'P6(R)'!D247*COS(Resultados!$C$2/2)-'P1(L)'!G247*SIN(Resultados!$C$2/2)-'P3(L)'!G247*SIN(Resultados!$C$2/2)-'P5(L)'!G247*SIN(Resultados!$C$2/2)+'P2(R)'!G247*SIN(Resultados!$C$2/2)+'P4(R)'!G247*SIN(Resultados!$C$2/2)+'P6(R)'!G247*SIN(Resultados!$C$2/2)</f>
        <v>-2.8421709430404007E-13</v>
      </c>
      <c r="F249" s="16">
        <f>'P1(L)'!J247+'P2(R)'!J247+'P3(L)'!J247+'P4(R)'!J247+'P5(L)'!J247+'P6(R)'!J247</f>
        <v>-17.494257997622682</v>
      </c>
      <c r="G249" s="16">
        <f>'P1(L)'!K247+'P2(R)'!K247+'P3(L)'!K247+'P4(R)'!K247+'P5(L)'!K247+'P6(R)'!K247</f>
        <v>-17.569330405402475</v>
      </c>
      <c r="H249" s="16">
        <f>'P1(L)'!L247+'P2(R)'!L247+'P3(L)'!L247+'P4(R)'!L247+'P5(L)'!L247+'P6(R)'!L247</f>
        <v>0.35490160906774437</v>
      </c>
      <c r="I249" s="17">
        <f>'P1(L)'!M247+'P2(R)'!M247+'P3(L)'!M247+'P4(R)'!M247+'P5(L)'!M247+'P6(R)'!M247</f>
        <v>9.4368957093138306E-16</v>
      </c>
      <c r="J249" s="17">
        <f>'P1(L)'!N247+'P2(R)'!N247+'P3(L)'!N247+'P4(R)'!N247+'P5(L)'!N247+'P6(R)'!N247</f>
        <v>-4.8849813083506888E-15</v>
      </c>
      <c r="K249" s="17">
        <f>'P1(L)'!O247+'P2(R)'!O247+'P3(L)'!O247+'P4(R)'!O247+'P5(L)'!O247+'P6(R)'!O247</f>
        <v>3.8523665612701143</v>
      </c>
      <c r="L249" s="17">
        <f>'P1(L)'!P247+'P2(R)'!P247+'P3(L)'!P247+'P4(R)'!P247+'P5(L)'!P247+'P6(R)'!P247</f>
        <v>-1.4155343563970746E-15</v>
      </c>
      <c r="M249" s="17">
        <f>'P1(L)'!Q247+'P2(R)'!Q247+'P3(L)'!Q247+'P4(R)'!Q247+'P5(L)'!Q247+'P6(R)'!Q247</f>
        <v>1.8104802617929155E-16</v>
      </c>
      <c r="N249">
        <f>(0*'P1(L)'!D247+0.02*'P2(R)'!D247+0.09*'P3(L)'!D247+(0.02+0.09)*'P4(R)'!D247+2*0.09*'P5(L)'!D247+(0.02+2*0.09)*'P6(R)'!D247)*COS($C$2/2)</f>
        <v>-61.783010115282721</v>
      </c>
      <c r="O249">
        <f>(0*'P1(L)'!E247+0.02*'P2(R)'!E247+0.09*'P3(L)'!E247+(0.02+0.09)*'P4(R)'!E247+2*0.09*'P5(L)'!E247+(0.02+2*0.09)*'P6(R)'!E247)*COS($C$2/2)</f>
        <v>7.5364438016821212E-15</v>
      </c>
      <c r="P249">
        <f>(0*'P1(L)'!F247+0.02*'P2(R)'!F247+0.09*'P3(L)'!F247+(0.02+0.09)*'P4(R)'!F247+2*0.09*'P5(L)'!F247+(0.02+2*0.09)*'P6(R)'!F247)*COS($C$2/2)</f>
        <v>0.40708385733034208</v>
      </c>
      <c r="Q249">
        <f>(0*'P1(L)'!G247+0.02*'P2(R)'!G247+0.09*'P3(L)'!G247+(0.02+0.09)*'P4(R)'!G247+2*0.09*'P5(L)'!G247+(0.02+2*0.09)*'P6(R)'!G247)*COS($C$2/2)</f>
        <v>11.414520235146082</v>
      </c>
      <c r="R249" s="17">
        <f>(0*'P1(L)'!D247-0.02*'P2(R)'!D247+0.09*'P3(L)'!D247-(0.02+0.09)*'P4(R)'!D247+2*0.09*'P5(L)'!D247-(0.02+2*0.09)*'P6(R)'!D247)*SIN($C$2/2)</f>
        <v>-23.716275559486352</v>
      </c>
      <c r="S249" s="17">
        <f>(0*'P1(L)'!E247-0.02*'P2(R)'!E247+0.09*'P3(L)'!E247-(0.02+0.09)*'P4(R)'!E247+2*0.09*'P5(L)'!E247-(0.02+2*0.09)*'P6(R)'!E247)*SIN($C$2/2)</f>
        <v>-11.655817558656569</v>
      </c>
      <c r="T249" s="17">
        <f>(0*'P1(L)'!F247-0.02*'P2(R)'!F247+0.09*'P3(L)'!F247-(0.02+0.09)*'P4(R)'!F247+2*0.09*'P5(L)'!F247-(0.02+2*0.09)*'P6(R)'!F247)*SIN($C$2/2)</f>
        <v>4.3177542613803808E-16</v>
      </c>
      <c r="U249" s="17">
        <f>(0*'P1(L)'!G247-0.02*'P2(R)'!G247+0.09*'P3(L)'!G247-(0.02+0.09)*'P4(R)'!G247+2*0.09*'P5(L)'!G247-(0.02+2*0.09)*'P6(R)'!G247)*SIN($C$2/2)</f>
        <v>-29.735841843305177</v>
      </c>
      <c r="V249">
        <f>-('P1(L)'!R247+'P2(R)'!R247+'P3(L)'!R247+'P4(R)'!R247+'P5(L)'!R247+'P6(R)'!R247)</f>
        <v>-34.716445893012335</v>
      </c>
      <c r="W249">
        <f t="shared" si="9"/>
        <v>-34.708686793957412</v>
      </c>
      <c r="X249">
        <f t="shared" si="10"/>
        <v>-49.961406022806287</v>
      </c>
      <c r="Y249">
        <f t="shared" si="11"/>
        <v>-65.107934961448095</v>
      </c>
    </row>
    <row r="250" spans="2:25">
      <c r="B250" s="17">
        <f xml:space="preserve"> -('P1(L)'!D248*SIN(Resultados!$C$2/2)+'P3(L)'!D248*SIN(Resultados!$C$2/2)+'P5(L)'!D248*SIN(Resultados!$C$2/2))+('P2(R)'!D248*SIN(Resultados!$C$2/2)+'P4(R)'!D248*SIN(Resultados!$C$2/2)+'P6(R)'!D248*SIN(Resultados!$C$2/2))-('P1(L)'!G248*COS(Resultados!$C$2/2)+'P3(L)'!G248*COS(Resultados!$C$2/2)+'P5(L)'!G248*COS(Resultados!$C$2/2))-('P2(R)'!G248*COS(Resultados!$C$2/2)+'P4(R)'!G248*COS(Resultados!$C$2/2)+'P6(R)'!G248*COS(Resultados!$C$2/2))</f>
        <v>-1.2789769243681803E-13</v>
      </c>
      <c r="C250" s="17">
        <f>-('P1(L)'!E248*SIN(Resultados!$C$2/2)+'P3(L)'!E248*SIN(Resultados!$C$2/2)+'P5(L)'!E248*SIN(Resultados!$C$2/2))+('P2(R)'!E248*SIN(Resultados!$C$2/2)+'P4(R)'!E248*SIN(Resultados!$C$2/2)+'P6(R)'!E248*SIN(Resultados!$C$2/2))</f>
        <v>-6.3948846218409017E-14</v>
      </c>
      <c r="D250" s="17">
        <f>-('P1(L)'!F248*SIN(Resultados!$C$2/2)+'P3(L)'!F248*SIN(Resultados!$C$2/2)+'P5(L)'!F248*SIN(Resultados!$C$2/2))+('P2(R)'!F248*SIN(Resultados!$C$2/2)+'P4(R)'!F248*SIN(Resultados!$C$2/2)+'P6(R)'!F248*SIN(Resultados!$C$2/2))</f>
        <v>2.2204460492503131E-16</v>
      </c>
      <c r="E250" s="17">
        <f>'P1(L)'!D248*COS(Resultados!$C$2/2)+'P3(L)'!D248*COS(Resultados!$C$2/2)+'P5(L)'!D248*COS(Resultados!$C$2/2)+'P2(R)'!D248*COS(Resultados!$C$2/2)+'P4(R)'!D248*COS(Resultados!$C$2/2)+'P6(R)'!D248*COS(Resultados!$C$2/2)-'P1(L)'!G248*SIN(Resultados!$C$2/2)-'P3(L)'!G248*SIN(Resultados!$C$2/2)-'P5(L)'!G248*SIN(Resultados!$C$2/2)+'P2(R)'!G248*SIN(Resultados!$C$2/2)+'P4(R)'!G248*SIN(Resultados!$C$2/2)+'P6(R)'!G248*SIN(Resultados!$C$2/2)</f>
        <v>-1.9895196601282805E-13</v>
      </c>
      <c r="F250" s="16">
        <f>'P1(L)'!J248+'P2(R)'!J248+'P3(L)'!J248+'P4(R)'!J248+'P5(L)'!J248+'P6(R)'!J248</f>
        <v>-7.7592658383440867</v>
      </c>
      <c r="G250" s="16">
        <f>'P1(L)'!K248+'P2(R)'!K248+'P3(L)'!K248+'P4(R)'!K248+'P5(L)'!K248+'P6(R)'!K248</f>
        <v>-11.349593891455394</v>
      </c>
      <c r="H250" s="16">
        <f>'P1(L)'!L248+'P2(R)'!L248+'P3(L)'!L248+'P4(R)'!L248+'P5(L)'!L248+'P6(R)'!L248</f>
        <v>0.23263096835716487</v>
      </c>
      <c r="I250" s="17">
        <f>'P1(L)'!M248+'P2(R)'!M248+'P3(L)'!M248+'P4(R)'!M248+'P5(L)'!M248+'P6(R)'!M248</f>
        <v>0</v>
      </c>
      <c r="J250" s="17">
        <f>'P1(L)'!N248+'P2(R)'!N248+'P3(L)'!N248+'P4(R)'!N248+'P5(L)'!N248+'P6(R)'!N248</f>
        <v>0</v>
      </c>
      <c r="K250" s="17">
        <f>'P1(L)'!O248+'P2(R)'!O248+'P3(L)'!O248+'P4(R)'!O248+'P5(L)'!O248+'P6(R)'!O248</f>
        <v>4.9876908270950713</v>
      </c>
      <c r="L250" s="17">
        <f>'P1(L)'!P248+'P2(R)'!P248+'P3(L)'!P248+'P4(R)'!P248+'P5(L)'!P248+'P6(R)'!P248</f>
        <v>-1.6930901125533637E-15</v>
      </c>
      <c r="M250" s="17">
        <f>'P1(L)'!Q248+'P2(R)'!Q248+'P3(L)'!Q248+'P4(R)'!Q248+'P5(L)'!Q248+'P6(R)'!Q248</f>
        <v>2.2724877535296173E-16</v>
      </c>
      <c r="N250">
        <f>(0*'P1(L)'!D248+0.02*'P2(R)'!D248+0.09*'P3(L)'!D248+(0.02+0.09)*'P4(R)'!D248+2*0.09*'P5(L)'!D248+(0.02+2*0.09)*'P6(R)'!D248)*COS($C$2/2)</f>
        <v>-62.9395526070888</v>
      </c>
      <c r="O250">
        <f>(0*'P1(L)'!E248+0.02*'P2(R)'!E248+0.09*'P3(L)'!E248+(0.02+0.09)*'P4(R)'!E248+2*0.09*'P5(L)'!E248+(0.02+2*0.09)*'P6(R)'!E248)*COS($C$2/2)</f>
        <v>-1.2560739669470201E-15</v>
      </c>
      <c r="P250">
        <f>(0*'P1(L)'!F248+0.02*'P2(R)'!F248+0.09*'P3(L)'!F248+(0.02+0.09)*'P4(R)'!F248+2*0.09*'P5(L)'!F248+(0.02+2*0.09)*'P6(R)'!F248)*COS($C$2/2)</f>
        <v>0.38929233935993202</v>
      </c>
      <c r="Q250">
        <f>(0*'P1(L)'!G248+0.02*'P2(R)'!G248+0.09*'P3(L)'!G248+(0.02+0.09)*'P4(R)'!G248+2*0.09*'P5(L)'!G248+(0.02+2*0.09)*'P6(R)'!G248)*COS($C$2/2)</f>
        <v>9.8426233143122843</v>
      </c>
      <c r="R250" s="17">
        <f>(0*'P1(L)'!D248-0.02*'P2(R)'!D248+0.09*'P3(L)'!D248-(0.02+0.09)*'P4(R)'!D248+2*0.09*'P5(L)'!D248-(0.02+2*0.09)*'P6(R)'!D248)*SIN($C$2/2)</f>
        <v>-20.450300314130303</v>
      </c>
      <c r="S250" s="17">
        <f>(0*'P1(L)'!E248-0.02*'P2(R)'!E248+0.09*'P3(L)'!E248-(0.02+0.09)*'P4(R)'!E248+2*0.09*'P5(L)'!E248-(0.02+2*0.09)*'P6(R)'!E248)*SIN($C$2/2)</f>
        <v>-12.688986271591709</v>
      </c>
      <c r="T250" s="17">
        <f>(0*'P1(L)'!F248-0.02*'P2(R)'!F248+0.09*'P3(L)'!F248-(0.02+0.09)*'P4(R)'!F248+2*0.09*'P5(L)'!F248-(0.02+2*0.09)*'P6(R)'!F248)*SIN($C$2/2)</f>
        <v>-7.8504622934188746E-17</v>
      </c>
      <c r="U250" s="17">
        <f>(0*'P1(L)'!G248-0.02*'P2(R)'!G248+0.09*'P3(L)'!G248-(0.02+0.09)*'P4(R)'!G248+2*0.09*'P5(L)'!G248-(0.02+2*0.09)*'P6(R)'!G248)*SIN($C$2/2)</f>
        <v>-30.292479737076263</v>
      </c>
      <c r="V250">
        <f>-('P1(L)'!R248+'P2(R)'!R248+'P3(L)'!R248+'P4(R)'!R248+'P5(L)'!R248+'P6(R)'!R248)</f>
        <v>-18.881267904608535</v>
      </c>
      <c r="W250">
        <f t="shared" si="9"/>
        <v>-18.876228761442317</v>
      </c>
      <c r="X250">
        <f t="shared" si="10"/>
        <v>-52.707636953416582</v>
      </c>
      <c r="Y250">
        <f t="shared" si="11"/>
        <v>-63.431766322798275</v>
      </c>
    </row>
    <row r="251" spans="2:25">
      <c r="B251" s="17">
        <f xml:space="preserve"> -('P1(L)'!D249*SIN(Resultados!$C$2/2)+'P3(L)'!D249*SIN(Resultados!$C$2/2)+'P5(L)'!D249*SIN(Resultados!$C$2/2))+('P2(R)'!D249*SIN(Resultados!$C$2/2)+'P4(R)'!D249*SIN(Resultados!$C$2/2)+'P6(R)'!D249*SIN(Resultados!$C$2/2))-('P1(L)'!G249*COS(Resultados!$C$2/2)+'P3(L)'!G249*COS(Resultados!$C$2/2)+'P5(L)'!G249*COS(Resultados!$C$2/2))-('P2(R)'!G249*COS(Resultados!$C$2/2)+'P4(R)'!G249*COS(Resultados!$C$2/2)+'P6(R)'!G249*COS(Resultados!$C$2/2))</f>
        <v>-8.5265128291212022E-14</v>
      </c>
      <c r="C251" s="17">
        <f>-('P1(L)'!E249*SIN(Resultados!$C$2/2)+'P3(L)'!E249*SIN(Resultados!$C$2/2)+'P5(L)'!E249*SIN(Resultados!$C$2/2))+('P2(R)'!E249*SIN(Resultados!$C$2/2)+'P4(R)'!E249*SIN(Resultados!$C$2/2)+'P6(R)'!E249*SIN(Resultados!$C$2/2))</f>
        <v>9.2370555648813024E-14</v>
      </c>
      <c r="D251" s="17">
        <f>-('P1(L)'!F249*SIN(Resultados!$C$2/2)+'P3(L)'!F249*SIN(Resultados!$C$2/2)+'P5(L)'!F249*SIN(Resultados!$C$2/2))+('P2(R)'!F249*SIN(Resultados!$C$2/2)+'P4(R)'!F249*SIN(Resultados!$C$2/2)+'P6(R)'!F249*SIN(Resultados!$C$2/2))</f>
        <v>-1.8873791418627661E-15</v>
      </c>
      <c r="E251" s="17">
        <f>'P1(L)'!D249*COS(Resultados!$C$2/2)+'P3(L)'!D249*COS(Resultados!$C$2/2)+'P5(L)'!D249*COS(Resultados!$C$2/2)+'P2(R)'!D249*COS(Resultados!$C$2/2)+'P4(R)'!D249*COS(Resultados!$C$2/2)+'P6(R)'!D249*COS(Resultados!$C$2/2)-'P1(L)'!G249*SIN(Resultados!$C$2/2)-'P3(L)'!G249*SIN(Resultados!$C$2/2)-'P5(L)'!G249*SIN(Resultados!$C$2/2)+'P2(R)'!G249*SIN(Resultados!$C$2/2)+'P4(R)'!G249*SIN(Resultados!$C$2/2)+'P6(R)'!G249*SIN(Resultados!$C$2/2)</f>
        <v>-1.5631940186722204E-13</v>
      </c>
      <c r="F251" s="16">
        <f>'P1(L)'!J249+'P2(R)'!J249+'P3(L)'!J249+'P4(R)'!J249+'P5(L)'!J249+'P6(R)'!J249</f>
        <v>10.463396499999737</v>
      </c>
      <c r="G251" s="16">
        <f>'P1(L)'!K249+'P2(R)'!K249+'P3(L)'!K249+'P4(R)'!K249+'P5(L)'!K249+'P6(R)'!K249</f>
        <v>-2.9276550888582875</v>
      </c>
      <c r="H251" s="16">
        <f>'P1(L)'!L249+'P2(R)'!L249+'P3(L)'!L249+'P4(R)'!L249+'P5(L)'!L249+'P6(R)'!L249</f>
        <v>3.8202090365926061E-2</v>
      </c>
      <c r="I251" s="17">
        <f>'P1(L)'!M249+'P2(R)'!M249+'P3(L)'!M249+'P4(R)'!M249+'P5(L)'!M249+'P6(R)'!M249</f>
        <v>0</v>
      </c>
      <c r="J251" s="17">
        <f>'P1(L)'!N249+'P2(R)'!N249+'P3(L)'!N249+'P4(R)'!N249+'P5(L)'!N249+'P6(R)'!N249</f>
        <v>0</v>
      </c>
      <c r="K251" s="17">
        <f>'P1(L)'!O249+'P2(R)'!O249+'P3(L)'!O249+'P4(R)'!O249+'P5(L)'!O249+'P6(R)'!O249</f>
        <v>6.0002015915601161</v>
      </c>
      <c r="L251" s="17">
        <f>'P1(L)'!P249+'P2(R)'!P249+'P3(L)'!P249+'P4(R)'!P249+'P5(L)'!P249+'P6(R)'!P249</f>
        <v>2.2204460492503131E-16</v>
      </c>
      <c r="M251" s="17">
        <f>'P1(L)'!Q249+'P2(R)'!Q249+'P3(L)'!Q249+'P4(R)'!Q249+'P5(L)'!Q249+'P6(R)'!Q249</f>
        <v>-4.2674197509029455E-16</v>
      </c>
      <c r="N251">
        <f>(0*'P1(L)'!D249+0.02*'P2(R)'!D249+0.09*'P3(L)'!D249+(0.02+0.09)*'P4(R)'!D249+2*0.09*'P5(L)'!D249+(0.02+2*0.09)*'P6(R)'!D249)*COS($C$2/2)</f>
        <v>-63.923582160073487</v>
      </c>
      <c r="O251">
        <f>(0*'P1(L)'!E249+0.02*'P2(R)'!E249+0.09*'P3(L)'!E249+(0.02+0.09)*'P4(R)'!E249+2*0.09*'P5(L)'!E249+(0.02+2*0.09)*'P6(R)'!E249)*COS($C$2/2)</f>
        <v>8.1644807851556316E-15</v>
      </c>
      <c r="P251">
        <f>(0*'P1(L)'!F249+0.02*'P2(R)'!F249+0.09*'P3(L)'!F249+(0.02+0.09)*'P4(R)'!F249+2*0.09*'P5(L)'!F249+(0.02+2*0.09)*'P6(R)'!F249)*COS($C$2/2)</f>
        <v>0.35448687812759289</v>
      </c>
      <c r="Q251">
        <f>(0*'P1(L)'!G249+0.02*'P2(R)'!G249+0.09*'P3(L)'!G249+(0.02+0.09)*'P4(R)'!G249+2*0.09*'P5(L)'!G249+(0.02+2*0.09)*'P6(R)'!G249)*COS($C$2/2)</f>
        <v>8.2437484471263129</v>
      </c>
      <c r="R251" s="17">
        <f>(0*'P1(L)'!D249-0.02*'P2(R)'!D249+0.09*'P3(L)'!D249-(0.02+0.09)*'P4(R)'!D249+2*0.09*'P5(L)'!D249-(0.02+2*0.09)*'P6(R)'!D249)*SIN($C$2/2)</f>
        <v>-17.128272217096224</v>
      </c>
      <c r="S251" s="17">
        <f>(0*'P1(L)'!E249-0.02*'P2(R)'!E249+0.09*'P3(L)'!E249-(0.02+0.09)*'P4(R)'!E249+2*0.09*'P5(L)'!E249-(0.02+2*0.09)*'P6(R)'!E249)*SIN($C$2/2)</f>
        <v>-13.583131795594218</v>
      </c>
      <c r="T251" s="17">
        <f>(0*'P1(L)'!F249-0.02*'P2(R)'!F249+0.09*'P3(L)'!F249-(0.02+0.09)*'P4(R)'!F249+2*0.09*'P5(L)'!F249-(0.02+2*0.09)*'P6(R)'!F249)*SIN($C$2/2)</f>
        <v>4.5140158187158533E-16</v>
      </c>
      <c r="U251" s="17">
        <f>(0*'P1(L)'!G249-0.02*'P2(R)'!G249+0.09*'P3(L)'!G249-(0.02+0.09)*'P4(R)'!G249+2*0.09*'P5(L)'!G249-(0.02+2*0.09)*'P6(R)'!G249)*SIN($C$2/2)</f>
        <v>-30.766088049492406</v>
      </c>
      <c r="V251">
        <f>-('P1(L)'!R249+'P2(R)'!R249+'P3(L)'!R249+'P4(R)'!R249+'P5(L)'!R249+'P6(R)'!R249)</f>
        <v>7.5739278485083643</v>
      </c>
      <c r="W251">
        <f t="shared" si="9"/>
        <v>7.5739435015073759</v>
      </c>
      <c r="X251">
        <f t="shared" si="10"/>
        <v>-55.32534683481957</v>
      </c>
      <c r="Y251">
        <f t="shared" si="11"/>
        <v>-61.477492062182847</v>
      </c>
    </row>
  </sheetData>
  <mergeCells count="6">
    <mergeCell ref="B7:E7"/>
    <mergeCell ref="B8:D8"/>
    <mergeCell ref="I9:M9"/>
    <mergeCell ref="N8:U8"/>
    <mergeCell ref="N9:Q9"/>
    <mergeCell ref="R9:U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P1(L)</vt:lpstr>
      <vt:lpstr>P2(R)</vt:lpstr>
      <vt:lpstr>P3(L)</vt:lpstr>
      <vt:lpstr>P4(R)</vt:lpstr>
      <vt:lpstr>P5(L)</vt:lpstr>
      <vt:lpstr>P6(R)</vt:lpstr>
      <vt:lpstr>Resultados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2016-04-13T12:09:24Z</dcterms:created>
  <dcterms:modified xsi:type="dcterms:W3CDTF">2016-06-13T10:20:57Z</dcterms:modified>
</cp:coreProperties>
</file>