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975" windowHeight="8175" activeTab="6"/>
  </bookViews>
  <sheets>
    <sheet name="P1(L)" sheetId="1" r:id="rId1"/>
    <sheet name="P2(R)" sheetId="12" r:id="rId2"/>
    <sheet name="P3(L)" sheetId="13" r:id="rId3"/>
    <sheet name="P4(R)" sheetId="14" r:id="rId4"/>
    <sheet name="P5(L)" sheetId="15" r:id="rId5"/>
    <sheet name="P6(R)" sheetId="16" r:id="rId6"/>
    <sheet name="Resultados" sheetId="17" r:id="rId7"/>
  </sheets>
  <calcPr calcId="125725"/>
</workbook>
</file>

<file path=xl/calcChain.xml><?xml version="1.0" encoding="utf-8"?>
<calcChain xmlns="http://schemas.openxmlformats.org/spreadsheetml/2006/main">
  <c r="R10" i="15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9"/>
  <c r="R10" i="1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9"/>
  <c r="C2" i="17" l="1"/>
  <c r="I249" i="16" l="1"/>
  <c r="C249"/>
  <c r="I248"/>
  <c r="C248"/>
  <c r="I247"/>
  <c r="C247"/>
  <c r="I246"/>
  <c r="C246"/>
  <c r="I245"/>
  <c r="C245"/>
  <c r="I244"/>
  <c r="C244"/>
  <c r="I243"/>
  <c r="C243"/>
  <c r="I242"/>
  <c r="C242"/>
  <c r="I241"/>
  <c r="C241"/>
  <c r="I240"/>
  <c r="C240"/>
  <c r="I239"/>
  <c r="C239"/>
  <c r="I238"/>
  <c r="C238"/>
  <c r="I237"/>
  <c r="C237"/>
  <c r="I236"/>
  <c r="C236"/>
  <c r="I235"/>
  <c r="C235"/>
  <c r="I234"/>
  <c r="C234"/>
  <c r="I233"/>
  <c r="C233"/>
  <c r="I232"/>
  <c r="C232"/>
  <c r="I231"/>
  <c r="C231"/>
  <c r="I230"/>
  <c r="C230"/>
  <c r="I229"/>
  <c r="C229"/>
  <c r="I228"/>
  <c r="C228"/>
  <c r="I227"/>
  <c r="C227"/>
  <c r="I226"/>
  <c r="C226"/>
  <c r="I225"/>
  <c r="C225"/>
  <c r="I224"/>
  <c r="C224"/>
  <c r="I223"/>
  <c r="C223"/>
  <c r="I222"/>
  <c r="C222"/>
  <c r="I221"/>
  <c r="C221"/>
  <c r="I220"/>
  <c r="C220"/>
  <c r="I219"/>
  <c r="C219"/>
  <c r="I218"/>
  <c r="C218"/>
  <c r="I217"/>
  <c r="C217"/>
  <c r="I216"/>
  <c r="C216"/>
  <c r="I215"/>
  <c r="C215"/>
  <c r="I214"/>
  <c r="C214"/>
  <c r="I213"/>
  <c r="C213"/>
  <c r="I212"/>
  <c r="C212"/>
  <c r="I211"/>
  <c r="C211"/>
  <c r="I210"/>
  <c r="C210"/>
  <c r="I209"/>
  <c r="C209"/>
  <c r="I208"/>
  <c r="C208"/>
  <c r="I207"/>
  <c r="C207"/>
  <c r="I206"/>
  <c r="C206"/>
  <c r="I205"/>
  <c r="C205"/>
  <c r="I204"/>
  <c r="C204"/>
  <c r="I203"/>
  <c r="C203"/>
  <c r="I202"/>
  <c r="C202"/>
  <c r="I201"/>
  <c r="C201"/>
  <c r="I200"/>
  <c r="C200"/>
  <c r="I199"/>
  <c r="C199"/>
  <c r="I198"/>
  <c r="C198"/>
  <c r="I197"/>
  <c r="C197"/>
  <c r="I196"/>
  <c r="C196"/>
  <c r="I195"/>
  <c r="C195"/>
  <c r="I194"/>
  <c r="C194"/>
  <c r="I193"/>
  <c r="C193"/>
  <c r="I192"/>
  <c r="C192"/>
  <c r="I191"/>
  <c r="C191"/>
  <c r="I190"/>
  <c r="C190"/>
  <c r="I189"/>
  <c r="C189"/>
  <c r="I188"/>
  <c r="C188"/>
  <c r="I187"/>
  <c r="C187"/>
  <c r="I186"/>
  <c r="C186"/>
  <c r="I185"/>
  <c r="C185"/>
  <c r="I184"/>
  <c r="C184"/>
  <c r="I183"/>
  <c r="C183"/>
  <c r="R183" s="1"/>
  <c r="I182"/>
  <c r="C182"/>
  <c r="R182" s="1"/>
  <c r="I181"/>
  <c r="C181"/>
  <c r="R181" s="1"/>
  <c r="I180"/>
  <c r="C180"/>
  <c r="R180" s="1"/>
  <c r="I179"/>
  <c r="C179"/>
  <c r="R179" s="1"/>
  <c r="I178"/>
  <c r="C178"/>
  <c r="R178" s="1"/>
  <c r="I177"/>
  <c r="C177"/>
  <c r="R177" s="1"/>
  <c r="I176"/>
  <c r="C176"/>
  <c r="R176" s="1"/>
  <c r="I175"/>
  <c r="C175"/>
  <c r="R175" s="1"/>
  <c r="I174"/>
  <c r="C174"/>
  <c r="R174" s="1"/>
  <c r="I173"/>
  <c r="C173"/>
  <c r="R173" s="1"/>
  <c r="I172"/>
  <c r="C172"/>
  <c r="R172" s="1"/>
  <c r="I171"/>
  <c r="C171"/>
  <c r="R171" s="1"/>
  <c r="I170"/>
  <c r="C170"/>
  <c r="R170" s="1"/>
  <c r="I169"/>
  <c r="C169"/>
  <c r="R169" s="1"/>
  <c r="I168"/>
  <c r="C168"/>
  <c r="R168" s="1"/>
  <c r="I167"/>
  <c r="C167"/>
  <c r="R167" s="1"/>
  <c r="I166"/>
  <c r="C166"/>
  <c r="R166" s="1"/>
  <c r="I165"/>
  <c r="C165"/>
  <c r="R165" s="1"/>
  <c r="I164"/>
  <c r="C164"/>
  <c r="R164" s="1"/>
  <c r="I163"/>
  <c r="C163"/>
  <c r="R163" s="1"/>
  <c r="I162"/>
  <c r="C162"/>
  <c r="R162" s="1"/>
  <c r="I161"/>
  <c r="C161"/>
  <c r="R161" s="1"/>
  <c r="I160"/>
  <c r="C160"/>
  <c r="R160" s="1"/>
  <c r="I159"/>
  <c r="C159"/>
  <c r="R159" s="1"/>
  <c r="I158"/>
  <c r="C158"/>
  <c r="R158" s="1"/>
  <c r="I157"/>
  <c r="C157"/>
  <c r="R157" s="1"/>
  <c r="I156"/>
  <c r="C156"/>
  <c r="R156" s="1"/>
  <c r="I155"/>
  <c r="C155"/>
  <c r="R155" s="1"/>
  <c r="I154"/>
  <c r="C154"/>
  <c r="R154" s="1"/>
  <c r="I153"/>
  <c r="C153"/>
  <c r="R153" s="1"/>
  <c r="I152"/>
  <c r="C152"/>
  <c r="R152" s="1"/>
  <c r="I151"/>
  <c r="C151"/>
  <c r="R151" s="1"/>
  <c r="I150"/>
  <c r="C150"/>
  <c r="R150" s="1"/>
  <c r="I149"/>
  <c r="C149"/>
  <c r="R149" s="1"/>
  <c r="I148"/>
  <c r="C148"/>
  <c r="R148" s="1"/>
  <c r="I147"/>
  <c r="C147"/>
  <c r="R147" s="1"/>
  <c r="I146"/>
  <c r="C146"/>
  <c r="R146" s="1"/>
  <c r="I145"/>
  <c r="C145"/>
  <c r="R145" s="1"/>
  <c r="I144"/>
  <c r="C144"/>
  <c r="R144" s="1"/>
  <c r="I143"/>
  <c r="C143"/>
  <c r="R143" s="1"/>
  <c r="I142"/>
  <c r="C142"/>
  <c r="R142" s="1"/>
  <c r="I141"/>
  <c r="C141"/>
  <c r="R141" s="1"/>
  <c r="I140"/>
  <c r="C140"/>
  <c r="R140" s="1"/>
  <c r="I139"/>
  <c r="C139"/>
  <c r="R139" s="1"/>
  <c r="I138"/>
  <c r="C138"/>
  <c r="R138" s="1"/>
  <c r="I137"/>
  <c r="C137"/>
  <c r="R137" s="1"/>
  <c r="I136"/>
  <c r="C136"/>
  <c r="R136" s="1"/>
  <c r="I135"/>
  <c r="C135"/>
  <c r="R135" s="1"/>
  <c r="I134"/>
  <c r="C134"/>
  <c r="R134" s="1"/>
  <c r="I133"/>
  <c r="C133"/>
  <c r="R133" s="1"/>
  <c r="I132"/>
  <c r="C132"/>
  <c r="R132" s="1"/>
  <c r="I131"/>
  <c r="C131"/>
  <c r="R131" s="1"/>
  <c r="I130"/>
  <c r="C130"/>
  <c r="R130" s="1"/>
  <c r="I129"/>
  <c r="C129"/>
  <c r="R129" s="1"/>
  <c r="I128"/>
  <c r="C128"/>
  <c r="R128" s="1"/>
  <c r="I127"/>
  <c r="C127"/>
  <c r="R127" s="1"/>
  <c r="I126"/>
  <c r="C126"/>
  <c r="R126" s="1"/>
  <c r="I125"/>
  <c r="C125"/>
  <c r="R125" s="1"/>
  <c r="I124"/>
  <c r="C124"/>
  <c r="R124" s="1"/>
  <c r="I123"/>
  <c r="C123"/>
  <c r="R123" s="1"/>
  <c r="I122"/>
  <c r="C122"/>
  <c r="R122" s="1"/>
  <c r="I121"/>
  <c r="C121"/>
  <c r="R121" s="1"/>
  <c r="I120"/>
  <c r="C120"/>
  <c r="R120" s="1"/>
  <c r="I119"/>
  <c r="C119"/>
  <c r="R119" s="1"/>
  <c r="I118"/>
  <c r="C118"/>
  <c r="R118" s="1"/>
  <c r="I117"/>
  <c r="C117"/>
  <c r="R117" s="1"/>
  <c r="I116"/>
  <c r="C116"/>
  <c r="R116" s="1"/>
  <c r="I115"/>
  <c r="C115"/>
  <c r="R115" s="1"/>
  <c r="I114"/>
  <c r="C114"/>
  <c r="R114" s="1"/>
  <c r="I113"/>
  <c r="C113"/>
  <c r="R113" s="1"/>
  <c r="I112"/>
  <c r="C112"/>
  <c r="R112" s="1"/>
  <c r="I111"/>
  <c r="C111"/>
  <c r="R111" s="1"/>
  <c r="I110"/>
  <c r="C110"/>
  <c r="R110" s="1"/>
  <c r="I109"/>
  <c r="C109"/>
  <c r="R109" s="1"/>
  <c r="I108"/>
  <c r="C108"/>
  <c r="R108" s="1"/>
  <c r="I107"/>
  <c r="C107"/>
  <c r="R107" s="1"/>
  <c r="I106"/>
  <c r="C106"/>
  <c r="R106" s="1"/>
  <c r="I105"/>
  <c r="C105"/>
  <c r="R105" s="1"/>
  <c r="I104"/>
  <c r="C104"/>
  <c r="R104" s="1"/>
  <c r="I103"/>
  <c r="C103"/>
  <c r="R103" s="1"/>
  <c r="I102"/>
  <c r="C102"/>
  <c r="R102" s="1"/>
  <c r="I101"/>
  <c r="C101"/>
  <c r="R101" s="1"/>
  <c r="I100"/>
  <c r="C100"/>
  <c r="R100" s="1"/>
  <c r="I99"/>
  <c r="C99"/>
  <c r="R99" s="1"/>
  <c r="I98"/>
  <c r="C98"/>
  <c r="R98" s="1"/>
  <c r="I97"/>
  <c r="C97"/>
  <c r="R97" s="1"/>
  <c r="I96"/>
  <c r="C96"/>
  <c r="R96" s="1"/>
  <c r="I95"/>
  <c r="C95"/>
  <c r="R95" s="1"/>
  <c r="I94"/>
  <c r="C94"/>
  <c r="R94" s="1"/>
  <c r="I93"/>
  <c r="C93"/>
  <c r="R93" s="1"/>
  <c r="I92"/>
  <c r="C92"/>
  <c r="R92" s="1"/>
  <c r="I91"/>
  <c r="C91"/>
  <c r="R91" s="1"/>
  <c r="I90"/>
  <c r="C90"/>
  <c r="R90" s="1"/>
  <c r="I89"/>
  <c r="C89"/>
  <c r="R89" s="1"/>
  <c r="I88"/>
  <c r="C88"/>
  <c r="R88" s="1"/>
  <c r="I87"/>
  <c r="C87"/>
  <c r="R87" s="1"/>
  <c r="I86"/>
  <c r="C86"/>
  <c r="R86" s="1"/>
  <c r="I85"/>
  <c r="C85"/>
  <c r="R85" s="1"/>
  <c r="I84"/>
  <c r="C84"/>
  <c r="R84" s="1"/>
  <c r="I83"/>
  <c r="C83"/>
  <c r="R83" s="1"/>
  <c r="I82"/>
  <c r="C82"/>
  <c r="R82" s="1"/>
  <c r="I81"/>
  <c r="C81"/>
  <c r="R81" s="1"/>
  <c r="I80"/>
  <c r="C80"/>
  <c r="R80" s="1"/>
  <c r="I79"/>
  <c r="C79"/>
  <c r="R79" s="1"/>
  <c r="I78"/>
  <c r="C78"/>
  <c r="R78" s="1"/>
  <c r="I77"/>
  <c r="C77"/>
  <c r="R77" s="1"/>
  <c r="I76"/>
  <c r="C76"/>
  <c r="R76" s="1"/>
  <c r="I75"/>
  <c r="C75"/>
  <c r="R75" s="1"/>
  <c r="I74"/>
  <c r="C74"/>
  <c r="R74" s="1"/>
  <c r="I73"/>
  <c r="C73"/>
  <c r="R73" s="1"/>
  <c r="I72"/>
  <c r="C72"/>
  <c r="R72" s="1"/>
  <c r="I71"/>
  <c r="C71"/>
  <c r="R71" s="1"/>
  <c r="I70"/>
  <c r="C70"/>
  <c r="R70" s="1"/>
  <c r="I69"/>
  <c r="C69"/>
  <c r="R69" s="1"/>
  <c r="I68"/>
  <c r="C68"/>
  <c r="R68" s="1"/>
  <c r="I67"/>
  <c r="C67"/>
  <c r="R67" s="1"/>
  <c r="I66"/>
  <c r="C66"/>
  <c r="R66" s="1"/>
  <c r="I65"/>
  <c r="C65"/>
  <c r="R65" s="1"/>
  <c r="I64"/>
  <c r="C64"/>
  <c r="R64" s="1"/>
  <c r="I63"/>
  <c r="C63"/>
  <c r="R63" s="1"/>
  <c r="I62"/>
  <c r="C62"/>
  <c r="R62" s="1"/>
  <c r="I61"/>
  <c r="C61"/>
  <c r="R61" s="1"/>
  <c r="I60"/>
  <c r="C60"/>
  <c r="R60" s="1"/>
  <c r="I59"/>
  <c r="C59"/>
  <c r="R59" s="1"/>
  <c r="I58"/>
  <c r="C58"/>
  <c r="R58" s="1"/>
  <c r="I57"/>
  <c r="C57"/>
  <c r="R57" s="1"/>
  <c r="I56"/>
  <c r="C56"/>
  <c r="R56" s="1"/>
  <c r="I55"/>
  <c r="C55"/>
  <c r="R55" s="1"/>
  <c r="I54"/>
  <c r="C54"/>
  <c r="R54" s="1"/>
  <c r="I53"/>
  <c r="C53"/>
  <c r="R53" s="1"/>
  <c r="I52"/>
  <c r="C52"/>
  <c r="R52" s="1"/>
  <c r="I51"/>
  <c r="C51"/>
  <c r="R51" s="1"/>
  <c r="I50"/>
  <c r="C50"/>
  <c r="R50" s="1"/>
  <c r="I49"/>
  <c r="C49"/>
  <c r="R49" s="1"/>
  <c r="I48"/>
  <c r="C48"/>
  <c r="R48" s="1"/>
  <c r="I47"/>
  <c r="C47"/>
  <c r="R47" s="1"/>
  <c r="I46"/>
  <c r="C46"/>
  <c r="R46" s="1"/>
  <c r="I45"/>
  <c r="C45"/>
  <c r="R45" s="1"/>
  <c r="I44"/>
  <c r="C44"/>
  <c r="R44" s="1"/>
  <c r="I43"/>
  <c r="C43"/>
  <c r="R43" s="1"/>
  <c r="I42"/>
  <c r="C42"/>
  <c r="R42" s="1"/>
  <c r="I41"/>
  <c r="C41"/>
  <c r="R41" s="1"/>
  <c r="I40"/>
  <c r="C40"/>
  <c r="R40" s="1"/>
  <c r="I39"/>
  <c r="C39"/>
  <c r="R39" s="1"/>
  <c r="I38"/>
  <c r="C38"/>
  <c r="R38" s="1"/>
  <c r="I37"/>
  <c r="C37"/>
  <c r="R37" s="1"/>
  <c r="I36"/>
  <c r="C36"/>
  <c r="R36" s="1"/>
  <c r="I35"/>
  <c r="C35"/>
  <c r="R35" s="1"/>
  <c r="I34"/>
  <c r="C34"/>
  <c r="R34" s="1"/>
  <c r="I33"/>
  <c r="C33"/>
  <c r="R33" s="1"/>
  <c r="I32"/>
  <c r="C32"/>
  <c r="R32" s="1"/>
  <c r="I31"/>
  <c r="C31"/>
  <c r="R31" s="1"/>
  <c r="I30"/>
  <c r="C30"/>
  <c r="R30" s="1"/>
  <c r="I29"/>
  <c r="C29"/>
  <c r="R29" s="1"/>
  <c r="I28"/>
  <c r="C28"/>
  <c r="R28" s="1"/>
  <c r="I27"/>
  <c r="C27"/>
  <c r="R27" s="1"/>
  <c r="I26"/>
  <c r="C26"/>
  <c r="R26" s="1"/>
  <c r="I25"/>
  <c r="C25"/>
  <c r="R25" s="1"/>
  <c r="I24"/>
  <c r="C24"/>
  <c r="R24" s="1"/>
  <c r="I23"/>
  <c r="C23"/>
  <c r="R23" s="1"/>
  <c r="I22"/>
  <c r="C22"/>
  <c r="R22" s="1"/>
  <c r="I21"/>
  <c r="C21"/>
  <c r="R21" s="1"/>
  <c r="I20"/>
  <c r="C20"/>
  <c r="R20" s="1"/>
  <c r="I19"/>
  <c r="C19"/>
  <c r="R19" s="1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B2"/>
  <c r="I249" i="15"/>
  <c r="C249"/>
  <c r="I248"/>
  <c r="C248"/>
  <c r="I247"/>
  <c r="C247"/>
  <c r="I246"/>
  <c r="C246"/>
  <c r="I245"/>
  <c r="C245"/>
  <c r="I244"/>
  <c r="C244"/>
  <c r="I243"/>
  <c r="C243"/>
  <c r="I242"/>
  <c r="C242"/>
  <c r="I241"/>
  <c r="C241"/>
  <c r="I240"/>
  <c r="C240"/>
  <c r="I239"/>
  <c r="C239"/>
  <c r="I238"/>
  <c r="C238"/>
  <c r="I237"/>
  <c r="C237"/>
  <c r="I236"/>
  <c r="C236"/>
  <c r="I235"/>
  <c r="C235"/>
  <c r="I234"/>
  <c r="C234"/>
  <c r="I233"/>
  <c r="C233"/>
  <c r="I232"/>
  <c r="C232"/>
  <c r="I231"/>
  <c r="C231"/>
  <c r="I230"/>
  <c r="C230"/>
  <c r="I229"/>
  <c r="C229"/>
  <c r="I228"/>
  <c r="C228"/>
  <c r="I227"/>
  <c r="C227"/>
  <c r="I226"/>
  <c r="C226"/>
  <c r="I225"/>
  <c r="C225"/>
  <c r="I224"/>
  <c r="C224"/>
  <c r="I223"/>
  <c r="C223"/>
  <c r="I222"/>
  <c r="C222"/>
  <c r="I221"/>
  <c r="C221"/>
  <c r="I220"/>
  <c r="C220"/>
  <c r="I219"/>
  <c r="C219"/>
  <c r="I218"/>
  <c r="C218"/>
  <c r="I217"/>
  <c r="C217"/>
  <c r="I216"/>
  <c r="C216"/>
  <c r="I215"/>
  <c r="C215"/>
  <c r="I214"/>
  <c r="C214"/>
  <c r="I213"/>
  <c r="C213"/>
  <c r="I212"/>
  <c r="C212"/>
  <c r="I211"/>
  <c r="C211"/>
  <c r="I210"/>
  <c r="C210"/>
  <c r="I209"/>
  <c r="C209"/>
  <c r="I208"/>
  <c r="C208"/>
  <c r="I207"/>
  <c r="C207"/>
  <c r="I206"/>
  <c r="C206"/>
  <c r="I205"/>
  <c r="C205"/>
  <c r="I204"/>
  <c r="C204"/>
  <c r="I203"/>
  <c r="C203"/>
  <c r="I202"/>
  <c r="C202"/>
  <c r="I201"/>
  <c r="C201"/>
  <c r="I200"/>
  <c r="C200"/>
  <c r="I199"/>
  <c r="C199"/>
  <c r="I198"/>
  <c r="C198"/>
  <c r="I197"/>
  <c r="C197"/>
  <c r="I196"/>
  <c r="C196"/>
  <c r="I195"/>
  <c r="C195"/>
  <c r="I194"/>
  <c r="C194"/>
  <c r="I193"/>
  <c r="C193"/>
  <c r="I192"/>
  <c r="C192"/>
  <c r="I191"/>
  <c r="C191"/>
  <c r="I190"/>
  <c r="C190"/>
  <c r="I189"/>
  <c r="C189"/>
  <c r="I188"/>
  <c r="C188"/>
  <c r="I187"/>
  <c r="C187"/>
  <c r="I186"/>
  <c r="C186"/>
  <c r="I185"/>
  <c r="C185"/>
  <c r="I184"/>
  <c r="C184"/>
  <c r="I183"/>
  <c r="C183"/>
  <c r="I182"/>
  <c r="C182"/>
  <c r="I181"/>
  <c r="C181"/>
  <c r="I180"/>
  <c r="C180"/>
  <c r="I179"/>
  <c r="C179"/>
  <c r="I178"/>
  <c r="C178"/>
  <c r="I177"/>
  <c r="C177"/>
  <c r="I176"/>
  <c r="C176"/>
  <c r="I175"/>
  <c r="C175"/>
  <c r="I174"/>
  <c r="C174"/>
  <c r="I173"/>
  <c r="C173"/>
  <c r="I172"/>
  <c r="C172"/>
  <c r="I171"/>
  <c r="C171"/>
  <c r="I170"/>
  <c r="C170"/>
  <c r="I169"/>
  <c r="C169"/>
  <c r="I168"/>
  <c r="C168"/>
  <c r="I167"/>
  <c r="C167"/>
  <c r="I166"/>
  <c r="C166"/>
  <c r="I165"/>
  <c r="C165"/>
  <c r="I164"/>
  <c r="C164"/>
  <c r="I163"/>
  <c r="C163"/>
  <c r="I162"/>
  <c r="C162"/>
  <c r="I161"/>
  <c r="C161"/>
  <c r="I160"/>
  <c r="C160"/>
  <c r="I159"/>
  <c r="C159"/>
  <c r="I158"/>
  <c r="C158"/>
  <c r="I157"/>
  <c r="C157"/>
  <c r="I156"/>
  <c r="C156"/>
  <c r="I155"/>
  <c r="C155"/>
  <c r="I154"/>
  <c r="C154"/>
  <c r="I153"/>
  <c r="C153"/>
  <c r="I152"/>
  <c r="C152"/>
  <c r="I151"/>
  <c r="C151"/>
  <c r="I150"/>
  <c r="C150"/>
  <c r="I149"/>
  <c r="C149"/>
  <c r="I148"/>
  <c r="C148"/>
  <c r="I147"/>
  <c r="C147"/>
  <c r="I146"/>
  <c r="C146"/>
  <c r="I145"/>
  <c r="C145"/>
  <c r="I144"/>
  <c r="C144"/>
  <c r="I143"/>
  <c r="C143"/>
  <c r="I142"/>
  <c r="C142"/>
  <c r="I141"/>
  <c r="C141"/>
  <c r="I140"/>
  <c r="C140"/>
  <c r="I139"/>
  <c r="C139"/>
  <c r="I138"/>
  <c r="C138"/>
  <c r="I137"/>
  <c r="C137"/>
  <c r="I136"/>
  <c r="C136"/>
  <c r="I135"/>
  <c r="C135"/>
  <c r="I134"/>
  <c r="C134"/>
  <c r="I133"/>
  <c r="C133"/>
  <c r="I132"/>
  <c r="C132"/>
  <c r="I131"/>
  <c r="C131"/>
  <c r="I130"/>
  <c r="C130"/>
  <c r="I129"/>
  <c r="C129"/>
  <c r="I128"/>
  <c r="C128"/>
  <c r="I127"/>
  <c r="C127"/>
  <c r="I126"/>
  <c r="C126"/>
  <c r="I125"/>
  <c r="C125"/>
  <c r="I124"/>
  <c r="C124"/>
  <c r="I123"/>
  <c r="C123"/>
  <c r="I122"/>
  <c r="C122"/>
  <c r="I121"/>
  <c r="C121"/>
  <c r="I120"/>
  <c r="C120"/>
  <c r="I119"/>
  <c r="C119"/>
  <c r="I118"/>
  <c r="C118"/>
  <c r="I117"/>
  <c r="C117"/>
  <c r="I116"/>
  <c r="C116"/>
  <c r="I115"/>
  <c r="C115"/>
  <c r="I114"/>
  <c r="C114"/>
  <c r="I113"/>
  <c r="C113"/>
  <c r="I112"/>
  <c r="C112"/>
  <c r="I111"/>
  <c r="C111"/>
  <c r="I110"/>
  <c r="C110"/>
  <c r="I109"/>
  <c r="C109"/>
  <c r="I108"/>
  <c r="C108"/>
  <c r="I107"/>
  <c r="C107"/>
  <c r="I106"/>
  <c r="C106"/>
  <c r="I105"/>
  <c r="C105"/>
  <c r="I104"/>
  <c r="C104"/>
  <c r="I103"/>
  <c r="C103"/>
  <c r="I102"/>
  <c r="C102"/>
  <c r="I101"/>
  <c r="C101"/>
  <c r="I100"/>
  <c r="C100"/>
  <c r="I99"/>
  <c r="C99"/>
  <c r="I98"/>
  <c r="C98"/>
  <c r="I97"/>
  <c r="C97"/>
  <c r="I96"/>
  <c r="C96"/>
  <c r="I95"/>
  <c r="C95"/>
  <c r="I94"/>
  <c r="C94"/>
  <c r="I93"/>
  <c r="C93"/>
  <c r="I92"/>
  <c r="C92"/>
  <c r="I91"/>
  <c r="C91"/>
  <c r="I90"/>
  <c r="C90"/>
  <c r="I89"/>
  <c r="C89"/>
  <c r="I88"/>
  <c r="C88"/>
  <c r="I87"/>
  <c r="C87"/>
  <c r="I86"/>
  <c r="C86"/>
  <c r="I85"/>
  <c r="C85"/>
  <c r="I84"/>
  <c r="C84"/>
  <c r="I83"/>
  <c r="C83"/>
  <c r="I82"/>
  <c r="C82"/>
  <c r="I81"/>
  <c r="C81"/>
  <c r="I80"/>
  <c r="C80"/>
  <c r="I79"/>
  <c r="C79"/>
  <c r="I78"/>
  <c r="C78"/>
  <c r="I77"/>
  <c r="C77"/>
  <c r="I76"/>
  <c r="C76"/>
  <c r="I75"/>
  <c r="C75"/>
  <c r="I74"/>
  <c r="C74"/>
  <c r="I73"/>
  <c r="C73"/>
  <c r="I72"/>
  <c r="C72"/>
  <c r="I71"/>
  <c r="C71"/>
  <c r="I70"/>
  <c r="C70"/>
  <c r="I69"/>
  <c r="C69"/>
  <c r="I68"/>
  <c r="C68"/>
  <c r="I67"/>
  <c r="C67"/>
  <c r="I66"/>
  <c r="C66"/>
  <c r="I65"/>
  <c r="C65"/>
  <c r="I64"/>
  <c r="C64"/>
  <c r="I63"/>
  <c r="C63"/>
  <c r="I62"/>
  <c r="C62"/>
  <c r="I61"/>
  <c r="C61"/>
  <c r="I60"/>
  <c r="C60"/>
  <c r="I59"/>
  <c r="C59"/>
  <c r="I58"/>
  <c r="C58"/>
  <c r="I57"/>
  <c r="C57"/>
  <c r="I56"/>
  <c r="C56"/>
  <c r="I55"/>
  <c r="C55"/>
  <c r="I54"/>
  <c r="C54"/>
  <c r="I53"/>
  <c r="C53"/>
  <c r="I52"/>
  <c r="C52"/>
  <c r="I51"/>
  <c r="C51"/>
  <c r="I50"/>
  <c r="C50"/>
  <c r="I49"/>
  <c r="C49"/>
  <c r="I48"/>
  <c r="C48"/>
  <c r="I47"/>
  <c r="C47"/>
  <c r="I46"/>
  <c r="C46"/>
  <c r="I45"/>
  <c r="C45"/>
  <c r="I44"/>
  <c r="C44"/>
  <c r="I43"/>
  <c r="C43"/>
  <c r="I42"/>
  <c r="C42"/>
  <c r="I41"/>
  <c r="C41"/>
  <c r="I40"/>
  <c r="C40"/>
  <c r="I39"/>
  <c r="C39"/>
  <c r="I38"/>
  <c r="C38"/>
  <c r="I37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B2"/>
  <c r="I249" i="14"/>
  <c r="C249"/>
  <c r="I248"/>
  <c r="C248"/>
  <c r="I247"/>
  <c r="C247"/>
  <c r="I246"/>
  <c r="C246"/>
  <c r="I245"/>
  <c r="C245"/>
  <c r="I244"/>
  <c r="C244"/>
  <c r="I243"/>
  <c r="C243"/>
  <c r="I242"/>
  <c r="C242"/>
  <c r="I241"/>
  <c r="C241"/>
  <c r="I240"/>
  <c r="C240"/>
  <c r="I239"/>
  <c r="C239"/>
  <c r="I238"/>
  <c r="C238"/>
  <c r="I237"/>
  <c r="C237"/>
  <c r="I236"/>
  <c r="C236"/>
  <c r="I235"/>
  <c r="C235"/>
  <c r="I234"/>
  <c r="C234"/>
  <c r="I233"/>
  <c r="C233"/>
  <c r="I232"/>
  <c r="C232"/>
  <c r="I231"/>
  <c r="C231"/>
  <c r="I230"/>
  <c r="C230"/>
  <c r="I229"/>
  <c r="C229"/>
  <c r="I228"/>
  <c r="C228"/>
  <c r="I227"/>
  <c r="C227"/>
  <c r="I226"/>
  <c r="C226"/>
  <c r="I225"/>
  <c r="C225"/>
  <c r="I224"/>
  <c r="C224"/>
  <c r="I223"/>
  <c r="C223"/>
  <c r="I222"/>
  <c r="C222"/>
  <c r="I221"/>
  <c r="C221"/>
  <c r="I220"/>
  <c r="C220"/>
  <c r="I219"/>
  <c r="C219"/>
  <c r="I218"/>
  <c r="C218"/>
  <c r="I217"/>
  <c r="C217"/>
  <c r="I216"/>
  <c r="C216"/>
  <c r="I215"/>
  <c r="C215"/>
  <c r="I214"/>
  <c r="C214"/>
  <c r="I213"/>
  <c r="C213"/>
  <c r="I212"/>
  <c r="C212"/>
  <c r="I211"/>
  <c r="C211"/>
  <c r="I210"/>
  <c r="C210"/>
  <c r="I209"/>
  <c r="C209"/>
  <c r="I208"/>
  <c r="C208"/>
  <c r="I207"/>
  <c r="C207"/>
  <c r="I206"/>
  <c r="C206"/>
  <c r="I205"/>
  <c r="C205"/>
  <c r="I204"/>
  <c r="C204"/>
  <c r="I203"/>
  <c r="C203"/>
  <c r="I202"/>
  <c r="C202"/>
  <c r="I201"/>
  <c r="C201"/>
  <c r="I200"/>
  <c r="C200"/>
  <c r="I199"/>
  <c r="C199"/>
  <c r="I198"/>
  <c r="C198"/>
  <c r="I197"/>
  <c r="C197"/>
  <c r="I196"/>
  <c r="C196"/>
  <c r="I195"/>
  <c r="C195"/>
  <c r="I194"/>
  <c r="C194"/>
  <c r="I193"/>
  <c r="C193"/>
  <c r="I192"/>
  <c r="C192"/>
  <c r="I191"/>
  <c r="C191"/>
  <c r="I190"/>
  <c r="C190"/>
  <c r="I189"/>
  <c r="C189"/>
  <c r="I188"/>
  <c r="C188"/>
  <c r="I187"/>
  <c r="C187"/>
  <c r="I186"/>
  <c r="C186"/>
  <c r="I185"/>
  <c r="C185"/>
  <c r="I184"/>
  <c r="C184"/>
  <c r="I183"/>
  <c r="C183"/>
  <c r="I182"/>
  <c r="C182"/>
  <c r="I181"/>
  <c r="C181"/>
  <c r="I180"/>
  <c r="C180"/>
  <c r="I179"/>
  <c r="C179"/>
  <c r="I178"/>
  <c r="C178"/>
  <c r="I177"/>
  <c r="C177"/>
  <c r="I176"/>
  <c r="C176"/>
  <c r="I175"/>
  <c r="C175"/>
  <c r="I174"/>
  <c r="C174"/>
  <c r="I173"/>
  <c r="C173"/>
  <c r="I172"/>
  <c r="C172"/>
  <c r="I171"/>
  <c r="C171"/>
  <c r="I170"/>
  <c r="C170"/>
  <c r="I169"/>
  <c r="C169"/>
  <c r="I168"/>
  <c r="C168"/>
  <c r="I167"/>
  <c r="C167"/>
  <c r="I166"/>
  <c r="C166"/>
  <c r="I165"/>
  <c r="C165"/>
  <c r="I164"/>
  <c r="C164"/>
  <c r="I163"/>
  <c r="C163"/>
  <c r="I162"/>
  <c r="C162"/>
  <c r="I161"/>
  <c r="C161"/>
  <c r="I160"/>
  <c r="C160"/>
  <c r="I159"/>
  <c r="C159"/>
  <c r="I158"/>
  <c r="C158"/>
  <c r="I157"/>
  <c r="C157"/>
  <c r="I156"/>
  <c r="C156"/>
  <c r="I155"/>
  <c r="C155"/>
  <c r="I154"/>
  <c r="C154"/>
  <c r="I153"/>
  <c r="C153"/>
  <c r="I152"/>
  <c r="C152"/>
  <c r="I151"/>
  <c r="C151"/>
  <c r="I150"/>
  <c r="C150"/>
  <c r="I149"/>
  <c r="C149"/>
  <c r="I148"/>
  <c r="C148"/>
  <c r="I147"/>
  <c r="C147"/>
  <c r="I146"/>
  <c r="C146"/>
  <c r="I145"/>
  <c r="C145"/>
  <c r="I144"/>
  <c r="C144"/>
  <c r="I143"/>
  <c r="C143"/>
  <c r="I142"/>
  <c r="C142"/>
  <c r="I141"/>
  <c r="C141"/>
  <c r="I140"/>
  <c r="C140"/>
  <c r="I139"/>
  <c r="C139"/>
  <c r="I138"/>
  <c r="C138"/>
  <c r="I137"/>
  <c r="C137"/>
  <c r="I136"/>
  <c r="C136"/>
  <c r="I135"/>
  <c r="C135"/>
  <c r="I134"/>
  <c r="C134"/>
  <c r="I133"/>
  <c r="C133"/>
  <c r="I132"/>
  <c r="C132"/>
  <c r="I131"/>
  <c r="C131"/>
  <c r="I130"/>
  <c r="C130"/>
  <c r="I129"/>
  <c r="C129"/>
  <c r="I128"/>
  <c r="C128"/>
  <c r="I127"/>
  <c r="C127"/>
  <c r="I126"/>
  <c r="C126"/>
  <c r="I125"/>
  <c r="C125"/>
  <c r="I124"/>
  <c r="C124"/>
  <c r="I123"/>
  <c r="C123"/>
  <c r="I122"/>
  <c r="C122"/>
  <c r="I121"/>
  <c r="C121"/>
  <c r="I120"/>
  <c r="C120"/>
  <c r="I119"/>
  <c r="C119"/>
  <c r="I118"/>
  <c r="C118"/>
  <c r="I117"/>
  <c r="C117"/>
  <c r="I116"/>
  <c r="C116"/>
  <c r="I115"/>
  <c r="C115"/>
  <c r="I114"/>
  <c r="C114"/>
  <c r="I113"/>
  <c r="C113"/>
  <c r="I112"/>
  <c r="C112"/>
  <c r="I111"/>
  <c r="C111"/>
  <c r="I110"/>
  <c r="C110"/>
  <c r="I109"/>
  <c r="C109"/>
  <c r="I108"/>
  <c r="C108"/>
  <c r="I107"/>
  <c r="C107"/>
  <c r="I106"/>
  <c r="C106"/>
  <c r="I105"/>
  <c r="C105"/>
  <c r="I104"/>
  <c r="C104"/>
  <c r="I103"/>
  <c r="C103"/>
  <c r="I102"/>
  <c r="C102"/>
  <c r="I101"/>
  <c r="C101"/>
  <c r="I100"/>
  <c r="C100"/>
  <c r="I99"/>
  <c r="C99"/>
  <c r="I98"/>
  <c r="C98"/>
  <c r="I97"/>
  <c r="C97"/>
  <c r="I96"/>
  <c r="C96"/>
  <c r="I95"/>
  <c r="C95"/>
  <c r="I94"/>
  <c r="C94"/>
  <c r="I93"/>
  <c r="C93"/>
  <c r="I92"/>
  <c r="C92"/>
  <c r="I91"/>
  <c r="C91"/>
  <c r="I90"/>
  <c r="C90"/>
  <c r="I89"/>
  <c r="C89"/>
  <c r="I88"/>
  <c r="C88"/>
  <c r="I87"/>
  <c r="C87"/>
  <c r="I86"/>
  <c r="C86"/>
  <c r="I85"/>
  <c r="C85"/>
  <c r="I84"/>
  <c r="C84"/>
  <c r="I83"/>
  <c r="C83"/>
  <c r="I82"/>
  <c r="C82"/>
  <c r="I81"/>
  <c r="C81"/>
  <c r="I80"/>
  <c r="C80"/>
  <c r="I79"/>
  <c r="C79"/>
  <c r="I78"/>
  <c r="C78"/>
  <c r="I77"/>
  <c r="C77"/>
  <c r="I76"/>
  <c r="C76"/>
  <c r="I75"/>
  <c r="C75"/>
  <c r="I74"/>
  <c r="C74"/>
  <c r="I73"/>
  <c r="C73"/>
  <c r="I72"/>
  <c r="C72"/>
  <c r="I71"/>
  <c r="C71"/>
  <c r="I70"/>
  <c r="C70"/>
  <c r="I69"/>
  <c r="C69"/>
  <c r="I68"/>
  <c r="C68"/>
  <c r="I67"/>
  <c r="C67"/>
  <c r="I66"/>
  <c r="C66"/>
  <c r="I65"/>
  <c r="C65"/>
  <c r="I64"/>
  <c r="C64"/>
  <c r="I63"/>
  <c r="C63"/>
  <c r="I62"/>
  <c r="C62"/>
  <c r="I61"/>
  <c r="C61"/>
  <c r="I60"/>
  <c r="C60"/>
  <c r="I59"/>
  <c r="C59"/>
  <c r="I58"/>
  <c r="C58"/>
  <c r="I57"/>
  <c r="C57"/>
  <c r="I56"/>
  <c r="C56"/>
  <c r="I55"/>
  <c r="C55"/>
  <c r="I54"/>
  <c r="C54"/>
  <c r="I53"/>
  <c r="C53"/>
  <c r="I52"/>
  <c r="C52"/>
  <c r="I51"/>
  <c r="C51"/>
  <c r="I50"/>
  <c r="C50"/>
  <c r="I49"/>
  <c r="C49"/>
  <c r="I48"/>
  <c r="C48"/>
  <c r="I47"/>
  <c r="C47"/>
  <c r="I46"/>
  <c r="C46"/>
  <c r="I45"/>
  <c r="C45"/>
  <c r="I44"/>
  <c r="C44"/>
  <c r="I43"/>
  <c r="C43"/>
  <c r="I42"/>
  <c r="C42"/>
  <c r="I41"/>
  <c r="C41"/>
  <c r="I40"/>
  <c r="C40"/>
  <c r="I39"/>
  <c r="C39"/>
  <c r="I38"/>
  <c r="C38"/>
  <c r="I37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B2"/>
  <c r="I249" i="13"/>
  <c r="C249"/>
  <c r="I248"/>
  <c r="C248"/>
  <c r="I247"/>
  <c r="C247"/>
  <c r="I246"/>
  <c r="C246"/>
  <c r="I245"/>
  <c r="C245"/>
  <c r="I244"/>
  <c r="C244"/>
  <c r="I243"/>
  <c r="C243"/>
  <c r="I242"/>
  <c r="C242"/>
  <c r="I241"/>
  <c r="C241"/>
  <c r="I240"/>
  <c r="C240"/>
  <c r="I239"/>
  <c r="C239"/>
  <c r="I238"/>
  <c r="C238"/>
  <c r="I237"/>
  <c r="C237"/>
  <c r="I236"/>
  <c r="C236"/>
  <c r="I235"/>
  <c r="C235"/>
  <c r="I234"/>
  <c r="C234"/>
  <c r="I233"/>
  <c r="C233"/>
  <c r="I232"/>
  <c r="C232"/>
  <c r="I231"/>
  <c r="C231"/>
  <c r="I230"/>
  <c r="C230"/>
  <c r="I229"/>
  <c r="C229"/>
  <c r="I228"/>
  <c r="C228"/>
  <c r="I227"/>
  <c r="C227"/>
  <c r="I226"/>
  <c r="C226"/>
  <c r="I225"/>
  <c r="C225"/>
  <c r="I224"/>
  <c r="C224"/>
  <c r="I223"/>
  <c r="C223"/>
  <c r="I222"/>
  <c r="C222"/>
  <c r="I221"/>
  <c r="C221"/>
  <c r="I220"/>
  <c r="C220"/>
  <c r="I219"/>
  <c r="C219"/>
  <c r="I218"/>
  <c r="C218"/>
  <c r="I217"/>
  <c r="C217"/>
  <c r="I216"/>
  <c r="C216"/>
  <c r="I215"/>
  <c r="C215"/>
  <c r="I214"/>
  <c r="C214"/>
  <c r="I213"/>
  <c r="C213"/>
  <c r="I212"/>
  <c r="C212"/>
  <c r="I211"/>
  <c r="C211"/>
  <c r="I210"/>
  <c r="C210"/>
  <c r="I209"/>
  <c r="C209"/>
  <c r="I208"/>
  <c r="C208"/>
  <c r="I207"/>
  <c r="C207"/>
  <c r="I206"/>
  <c r="C206"/>
  <c r="I205"/>
  <c r="C205"/>
  <c r="I204"/>
  <c r="C204"/>
  <c r="I203"/>
  <c r="C203"/>
  <c r="I202"/>
  <c r="C202"/>
  <c r="I201"/>
  <c r="C201"/>
  <c r="I200"/>
  <c r="C200"/>
  <c r="I199"/>
  <c r="C199"/>
  <c r="I198"/>
  <c r="C198"/>
  <c r="I197"/>
  <c r="C197"/>
  <c r="I196"/>
  <c r="C196"/>
  <c r="I195"/>
  <c r="C195"/>
  <c r="I194"/>
  <c r="C194"/>
  <c r="I193"/>
  <c r="C193"/>
  <c r="I192"/>
  <c r="C192"/>
  <c r="I191"/>
  <c r="C191"/>
  <c r="I190"/>
  <c r="C190"/>
  <c r="I189"/>
  <c r="C189"/>
  <c r="I188"/>
  <c r="C188"/>
  <c r="I187"/>
  <c r="C187"/>
  <c r="I186"/>
  <c r="C186"/>
  <c r="I185"/>
  <c r="C185"/>
  <c r="I184"/>
  <c r="C184"/>
  <c r="I183"/>
  <c r="C183"/>
  <c r="I182"/>
  <c r="C182"/>
  <c r="I181"/>
  <c r="C181"/>
  <c r="I180"/>
  <c r="C180"/>
  <c r="I179"/>
  <c r="C179"/>
  <c r="I178"/>
  <c r="C178"/>
  <c r="I177"/>
  <c r="C177"/>
  <c r="I176"/>
  <c r="C176"/>
  <c r="I175"/>
  <c r="C175"/>
  <c r="I174"/>
  <c r="C174"/>
  <c r="I173"/>
  <c r="C173"/>
  <c r="I172"/>
  <c r="C172"/>
  <c r="I171"/>
  <c r="C171"/>
  <c r="I170"/>
  <c r="C170"/>
  <c r="I169"/>
  <c r="C169"/>
  <c r="I168"/>
  <c r="C168"/>
  <c r="I167"/>
  <c r="C167"/>
  <c r="I166"/>
  <c r="C166"/>
  <c r="I165"/>
  <c r="C165"/>
  <c r="I164"/>
  <c r="C164"/>
  <c r="I163"/>
  <c r="C163"/>
  <c r="I162"/>
  <c r="C162"/>
  <c r="I161"/>
  <c r="C161"/>
  <c r="I160"/>
  <c r="C160"/>
  <c r="I159"/>
  <c r="C159"/>
  <c r="I158"/>
  <c r="C158"/>
  <c r="I157"/>
  <c r="C157"/>
  <c r="I156"/>
  <c r="C156"/>
  <c r="I155"/>
  <c r="C155"/>
  <c r="I154"/>
  <c r="C154"/>
  <c r="I153"/>
  <c r="C153"/>
  <c r="I152"/>
  <c r="C152"/>
  <c r="I151"/>
  <c r="C151"/>
  <c r="I150"/>
  <c r="C150"/>
  <c r="I149"/>
  <c r="C149"/>
  <c r="I148"/>
  <c r="C148"/>
  <c r="I147"/>
  <c r="C147"/>
  <c r="I146"/>
  <c r="C146"/>
  <c r="I145"/>
  <c r="C145"/>
  <c r="I144"/>
  <c r="C144"/>
  <c r="I143"/>
  <c r="C143"/>
  <c r="I142"/>
  <c r="C142"/>
  <c r="I141"/>
  <c r="C141"/>
  <c r="I140"/>
  <c r="C140"/>
  <c r="I139"/>
  <c r="C139"/>
  <c r="I138"/>
  <c r="C138"/>
  <c r="I137"/>
  <c r="C137"/>
  <c r="I136"/>
  <c r="C136"/>
  <c r="I135"/>
  <c r="C135"/>
  <c r="I134"/>
  <c r="C134"/>
  <c r="I133"/>
  <c r="C133"/>
  <c r="I132"/>
  <c r="C132"/>
  <c r="I131"/>
  <c r="C131"/>
  <c r="I130"/>
  <c r="C130"/>
  <c r="I129"/>
  <c r="C129"/>
  <c r="I128"/>
  <c r="C128"/>
  <c r="I127"/>
  <c r="C127"/>
  <c r="I126"/>
  <c r="C126"/>
  <c r="I125"/>
  <c r="C125"/>
  <c r="I124"/>
  <c r="C124"/>
  <c r="I123"/>
  <c r="C123"/>
  <c r="I122"/>
  <c r="C122"/>
  <c r="I121"/>
  <c r="C121"/>
  <c r="I120"/>
  <c r="C120"/>
  <c r="I119"/>
  <c r="C119"/>
  <c r="I118"/>
  <c r="C118"/>
  <c r="I117"/>
  <c r="C117"/>
  <c r="I116"/>
  <c r="C116"/>
  <c r="I115"/>
  <c r="C115"/>
  <c r="I114"/>
  <c r="C114"/>
  <c r="I113"/>
  <c r="C113"/>
  <c r="I112"/>
  <c r="C112"/>
  <c r="I111"/>
  <c r="C111"/>
  <c r="I110"/>
  <c r="C110"/>
  <c r="I109"/>
  <c r="C109"/>
  <c r="I108"/>
  <c r="C108"/>
  <c r="I107"/>
  <c r="C107"/>
  <c r="I106"/>
  <c r="C106"/>
  <c r="I105"/>
  <c r="C105"/>
  <c r="I104"/>
  <c r="C104"/>
  <c r="I103"/>
  <c r="C103"/>
  <c r="I102"/>
  <c r="C102"/>
  <c r="I101"/>
  <c r="C101"/>
  <c r="I100"/>
  <c r="C100"/>
  <c r="I99"/>
  <c r="C99"/>
  <c r="I98"/>
  <c r="C98"/>
  <c r="I97"/>
  <c r="C97"/>
  <c r="I96"/>
  <c r="C96"/>
  <c r="I95"/>
  <c r="C95"/>
  <c r="I94"/>
  <c r="C94"/>
  <c r="I93"/>
  <c r="C93"/>
  <c r="I92"/>
  <c r="C92"/>
  <c r="I91"/>
  <c r="C91"/>
  <c r="I90"/>
  <c r="C90"/>
  <c r="I89"/>
  <c r="C89"/>
  <c r="I88"/>
  <c r="C88"/>
  <c r="I87"/>
  <c r="C87"/>
  <c r="I86"/>
  <c r="C86"/>
  <c r="I85"/>
  <c r="C85"/>
  <c r="I84"/>
  <c r="C84"/>
  <c r="I83"/>
  <c r="C83"/>
  <c r="I82"/>
  <c r="C82"/>
  <c r="I81"/>
  <c r="C81"/>
  <c r="I80"/>
  <c r="C80"/>
  <c r="I79"/>
  <c r="C79"/>
  <c r="I78"/>
  <c r="C78"/>
  <c r="I77"/>
  <c r="C77"/>
  <c r="I76"/>
  <c r="C76"/>
  <c r="I75"/>
  <c r="C75"/>
  <c r="I74"/>
  <c r="C74"/>
  <c r="I73"/>
  <c r="C73"/>
  <c r="I72"/>
  <c r="C72"/>
  <c r="I71"/>
  <c r="C71"/>
  <c r="I70"/>
  <c r="C70"/>
  <c r="I69"/>
  <c r="C69"/>
  <c r="I68"/>
  <c r="C68"/>
  <c r="I67"/>
  <c r="C67"/>
  <c r="I66"/>
  <c r="C66"/>
  <c r="I65"/>
  <c r="C65"/>
  <c r="I64"/>
  <c r="C64"/>
  <c r="I63"/>
  <c r="C63"/>
  <c r="I62"/>
  <c r="C62"/>
  <c r="I61"/>
  <c r="C61"/>
  <c r="I60"/>
  <c r="C60"/>
  <c r="I59"/>
  <c r="C59"/>
  <c r="I58"/>
  <c r="C58"/>
  <c r="I57"/>
  <c r="C57"/>
  <c r="I56"/>
  <c r="C56"/>
  <c r="I55"/>
  <c r="C55"/>
  <c r="I54"/>
  <c r="C54"/>
  <c r="I53"/>
  <c r="C53"/>
  <c r="I52"/>
  <c r="C52"/>
  <c r="I51"/>
  <c r="C51"/>
  <c r="I50"/>
  <c r="C50"/>
  <c r="I49"/>
  <c r="C49"/>
  <c r="I48"/>
  <c r="C48"/>
  <c r="I47"/>
  <c r="C47"/>
  <c r="I46"/>
  <c r="C46"/>
  <c r="I45"/>
  <c r="C45"/>
  <c r="I44"/>
  <c r="C44"/>
  <c r="I43"/>
  <c r="C43"/>
  <c r="I42"/>
  <c r="C42"/>
  <c r="I41"/>
  <c r="C41"/>
  <c r="I40"/>
  <c r="C40"/>
  <c r="I39"/>
  <c r="C39"/>
  <c r="I38"/>
  <c r="C38"/>
  <c r="I37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B2"/>
  <c r="I249" i="12"/>
  <c r="C249"/>
  <c r="I248"/>
  <c r="C248"/>
  <c r="I247"/>
  <c r="C247"/>
  <c r="I246"/>
  <c r="C246"/>
  <c r="I245"/>
  <c r="C245"/>
  <c r="I244"/>
  <c r="C244"/>
  <c r="I243"/>
  <c r="C243"/>
  <c r="I242"/>
  <c r="C242"/>
  <c r="I241"/>
  <c r="C241"/>
  <c r="I240"/>
  <c r="C240"/>
  <c r="I239"/>
  <c r="C239"/>
  <c r="I238"/>
  <c r="C238"/>
  <c r="I237"/>
  <c r="C237"/>
  <c r="I236"/>
  <c r="C236"/>
  <c r="I235"/>
  <c r="C235"/>
  <c r="I234"/>
  <c r="C234"/>
  <c r="I233"/>
  <c r="C233"/>
  <c r="I232"/>
  <c r="C232"/>
  <c r="I231"/>
  <c r="C231"/>
  <c r="I230"/>
  <c r="C230"/>
  <c r="I229"/>
  <c r="C229"/>
  <c r="I228"/>
  <c r="C228"/>
  <c r="I227"/>
  <c r="C227"/>
  <c r="I226"/>
  <c r="C226"/>
  <c r="I225"/>
  <c r="C225"/>
  <c r="I224"/>
  <c r="C224"/>
  <c r="I223"/>
  <c r="C223"/>
  <c r="I222"/>
  <c r="C222"/>
  <c r="I221"/>
  <c r="C221"/>
  <c r="I220"/>
  <c r="C220"/>
  <c r="I219"/>
  <c r="C219"/>
  <c r="I218"/>
  <c r="C218"/>
  <c r="I217"/>
  <c r="C217"/>
  <c r="I216"/>
  <c r="C216"/>
  <c r="I215"/>
  <c r="C215"/>
  <c r="I214"/>
  <c r="C214"/>
  <c r="I213"/>
  <c r="C213"/>
  <c r="I212"/>
  <c r="C212"/>
  <c r="I211"/>
  <c r="C211"/>
  <c r="I210"/>
  <c r="C210"/>
  <c r="I209"/>
  <c r="C209"/>
  <c r="I208"/>
  <c r="C208"/>
  <c r="I207"/>
  <c r="C207"/>
  <c r="I206"/>
  <c r="C206"/>
  <c r="I205"/>
  <c r="C205"/>
  <c r="I204"/>
  <c r="C204"/>
  <c r="I203"/>
  <c r="C203"/>
  <c r="I202"/>
  <c r="C202"/>
  <c r="I201"/>
  <c r="C201"/>
  <c r="I200"/>
  <c r="C200"/>
  <c r="I199"/>
  <c r="C199"/>
  <c r="I198"/>
  <c r="C198"/>
  <c r="I197"/>
  <c r="C197"/>
  <c r="I196"/>
  <c r="C196"/>
  <c r="I195"/>
  <c r="C195"/>
  <c r="I194"/>
  <c r="C194"/>
  <c r="I193"/>
  <c r="C193"/>
  <c r="I192"/>
  <c r="C192"/>
  <c r="I191"/>
  <c r="C191"/>
  <c r="I190"/>
  <c r="C190"/>
  <c r="I189"/>
  <c r="C189"/>
  <c r="I188"/>
  <c r="C188"/>
  <c r="I187"/>
  <c r="C187"/>
  <c r="I186"/>
  <c r="C186"/>
  <c r="I185"/>
  <c r="C185"/>
  <c r="I184"/>
  <c r="C184"/>
  <c r="I183"/>
  <c r="C183"/>
  <c r="I182"/>
  <c r="C182"/>
  <c r="I181"/>
  <c r="C181"/>
  <c r="I180"/>
  <c r="C180"/>
  <c r="I179"/>
  <c r="C179"/>
  <c r="I178"/>
  <c r="C178"/>
  <c r="I177"/>
  <c r="C177"/>
  <c r="I176"/>
  <c r="C176"/>
  <c r="I175"/>
  <c r="C175"/>
  <c r="I174"/>
  <c r="C174"/>
  <c r="I173"/>
  <c r="C173"/>
  <c r="I172"/>
  <c r="C172"/>
  <c r="I171"/>
  <c r="C171"/>
  <c r="I170"/>
  <c r="C170"/>
  <c r="I169"/>
  <c r="C169"/>
  <c r="I168"/>
  <c r="C168"/>
  <c r="I167"/>
  <c r="C167"/>
  <c r="I166"/>
  <c r="C166"/>
  <c r="I165"/>
  <c r="C165"/>
  <c r="I164"/>
  <c r="C164"/>
  <c r="I163"/>
  <c r="C163"/>
  <c r="I162"/>
  <c r="C162"/>
  <c r="I161"/>
  <c r="C161"/>
  <c r="I160"/>
  <c r="C160"/>
  <c r="I159"/>
  <c r="C159"/>
  <c r="I158"/>
  <c r="C158"/>
  <c r="I157"/>
  <c r="C157"/>
  <c r="I156"/>
  <c r="C156"/>
  <c r="I155"/>
  <c r="C155"/>
  <c r="I154"/>
  <c r="C154"/>
  <c r="I153"/>
  <c r="C153"/>
  <c r="I152"/>
  <c r="C152"/>
  <c r="I151"/>
  <c r="C151"/>
  <c r="I150"/>
  <c r="C150"/>
  <c r="I149"/>
  <c r="C149"/>
  <c r="I148"/>
  <c r="C148"/>
  <c r="I147"/>
  <c r="C147"/>
  <c r="I146"/>
  <c r="C146"/>
  <c r="I145"/>
  <c r="C145"/>
  <c r="I144"/>
  <c r="C144"/>
  <c r="I143"/>
  <c r="C143"/>
  <c r="I142"/>
  <c r="C142"/>
  <c r="I141"/>
  <c r="C141"/>
  <c r="I140"/>
  <c r="C140"/>
  <c r="I139"/>
  <c r="C139"/>
  <c r="I138"/>
  <c r="C138"/>
  <c r="I137"/>
  <c r="C137"/>
  <c r="I136"/>
  <c r="C136"/>
  <c r="I135"/>
  <c r="C135"/>
  <c r="I134"/>
  <c r="C134"/>
  <c r="I133"/>
  <c r="C133"/>
  <c r="I132"/>
  <c r="C132"/>
  <c r="I131"/>
  <c r="C131"/>
  <c r="I130"/>
  <c r="C130"/>
  <c r="I129"/>
  <c r="C129"/>
  <c r="I128"/>
  <c r="C128"/>
  <c r="I127"/>
  <c r="C127"/>
  <c r="I126"/>
  <c r="C126"/>
  <c r="I125"/>
  <c r="C125"/>
  <c r="I124"/>
  <c r="C124"/>
  <c r="I123"/>
  <c r="C123"/>
  <c r="I122"/>
  <c r="C122"/>
  <c r="I121"/>
  <c r="C121"/>
  <c r="I120"/>
  <c r="C120"/>
  <c r="I119"/>
  <c r="C119"/>
  <c r="I118"/>
  <c r="C118"/>
  <c r="I117"/>
  <c r="C117"/>
  <c r="I116"/>
  <c r="C116"/>
  <c r="I115"/>
  <c r="C115"/>
  <c r="I114"/>
  <c r="C114"/>
  <c r="I113"/>
  <c r="C113"/>
  <c r="I112"/>
  <c r="C112"/>
  <c r="I111"/>
  <c r="C111"/>
  <c r="I110"/>
  <c r="C110"/>
  <c r="I109"/>
  <c r="C109"/>
  <c r="I108"/>
  <c r="C108"/>
  <c r="I107"/>
  <c r="C107"/>
  <c r="I106"/>
  <c r="C106"/>
  <c r="I105"/>
  <c r="C105"/>
  <c r="I104"/>
  <c r="C104"/>
  <c r="I103"/>
  <c r="C103"/>
  <c r="I102"/>
  <c r="C102"/>
  <c r="I101"/>
  <c r="C101"/>
  <c r="I100"/>
  <c r="C100"/>
  <c r="I99"/>
  <c r="C99"/>
  <c r="I98"/>
  <c r="C98"/>
  <c r="I97"/>
  <c r="C97"/>
  <c r="I96"/>
  <c r="C96"/>
  <c r="I95"/>
  <c r="C95"/>
  <c r="I94"/>
  <c r="C94"/>
  <c r="I93"/>
  <c r="C93"/>
  <c r="I92"/>
  <c r="C92"/>
  <c r="I91"/>
  <c r="C91"/>
  <c r="I90"/>
  <c r="C90"/>
  <c r="I89"/>
  <c r="C89"/>
  <c r="I88"/>
  <c r="C88"/>
  <c r="I87"/>
  <c r="C87"/>
  <c r="I86"/>
  <c r="C86"/>
  <c r="I85"/>
  <c r="C85"/>
  <c r="I84"/>
  <c r="C84"/>
  <c r="I83"/>
  <c r="C83"/>
  <c r="I82"/>
  <c r="C82"/>
  <c r="I81"/>
  <c r="C81"/>
  <c r="I80"/>
  <c r="C80"/>
  <c r="I79"/>
  <c r="C79"/>
  <c r="I78"/>
  <c r="C78"/>
  <c r="I77"/>
  <c r="C77"/>
  <c r="I76"/>
  <c r="C76"/>
  <c r="I75"/>
  <c r="C75"/>
  <c r="I74"/>
  <c r="C74"/>
  <c r="I73"/>
  <c r="C73"/>
  <c r="I72"/>
  <c r="C72"/>
  <c r="I71"/>
  <c r="C71"/>
  <c r="I70"/>
  <c r="C70"/>
  <c r="I69"/>
  <c r="C69"/>
  <c r="I68"/>
  <c r="C68"/>
  <c r="I67"/>
  <c r="C67"/>
  <c r="I66"/>
  <c r="C66"/>
  <c r="I65"/>
  <c r="C65"/>
  <c r="I64"/>
  <c r="C64"/>
  <c r="I63"/>
  <c r="C63"/>
  <c r="I62"/>
  <c r="C62"/>
  <c r="I61"/>
  <c r="C61"/>
  <c r="I60"/>
  <c r="C60"/>
  <c r="I59"/>
  <c r="C59"/>
  <c r="I58"/>
  <c r="C58"/>
  <c r="I57"/>
  <c r="C57"/>
  <c r="I56"/>
  <c r="C56"/>
  <c r="I55"/>
  <c r="C55"/>
  <c r="I54"/>
  <c r="C54"/>
  <c r="I53"/>
  <c r="C53"/>
  <c r="I52"/>
  <c r="C52"/>
  <c r="I51"/>
  <c r="C51"/>
  <c r="I50"/>
  <c r="C50"/>
  <c r="I49"/>
  <c r="C49"/>
  <c r="I48"/>
  <c r="C48"/>
  <c r="I47"/>
  <c r="C47"/>
  <c r="I46"/>
  <c r="C46"/>
  <c r="I45"/>
  <c r="C45"/>
  <c r="I44"/>
  <c r="C44"/>
  <c r="I43"/>
  <c r="C43"/>
  <c r="I42"/>
  <c r="C42"/>
  <c r="I41"/>
  <c r="C41"/>
  <c r="I40"/>
  <c r="C40"/>
  <c r="I39"/>
  <c r="C39"/>
  <c r="I38"/>
  <c r="C38"/>
  <c r="I37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R9" s="1"/>
  <c r="B2"/>
  <c r="R184" i="16" l="1"/>
  <c r="R185"/>
  <c r="R186"/>
  <c r="R187"/>
  <c r="R188"/>
  <c r="R189"/>
  <c r="R190"/>
  <c r="R191"/>
  <c r="R192"/>
  <c r="R193"/>
  <c r="R9"/>
  <c r="R10"/>
  <c r="R11"/>
  <c r="R12"/>
  <c r="R13"/>
  <c r="R14"/>
  <c r="R15"/>
  <c r="R16"/>
  <c r="R17"/>
  <c r="R18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E124"/>
  <c r="K59"/>
  <c r="K60"/>
  <c r="K61"/>
  <c r="K62"/>
  <c r="K63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44"/>
  <c r="K145"/>
  <c r="K146"/>
  <c r="K147"/>
  <c r="K148"/>
  <c r="K149"/>
  <c r="R10" i="12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49" i="14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10"/>
  <c r="R9"/>
  <c r="R29" i="13"/>
  <c r="V31" i="17" s="1"/>
  <c r="R30" i="13"/>
  <c r="V32" i="17" s="1"/>
  <c r="R31" i="13"/>
  <c r="V33" i="17" s="1"/>
  <c r="R32" i="13"/>
  <c r="V34" i="17" s="1"/>
  <c r="R33" i="13"/>
  <c r="V35" i="17" s="1"/>
  <c r="R34" i="13"/>
  <c r="V36" i="17" s="1"/>
  <c r="R35" i="13"/>
  <c r="V37" i="17" s="1"/>
  <c r="R36" i="13"/>
  <c r="V38" i="17" s="1"/>
  <c r="R37" i="13"/>
  <c r="V39" i="17" s="1"/>
  <c r="R38" i="13"/>
  <c r="V40" i="17" s="1"/>
  <c r="R39" i="13"/>
  <c r="V41" i="17" s="1"/>
  <c r="R40" i="13"/>
  <c r="V42" i="17" s="1"/>
  <c r="R41" i="13"/>
  <c r="V43" i="17" s="1"/>
  <c r="R42" i="13"/>
  <c r="V44" i="17" s="1"/>
  <c r="R43" i="13"/>
  <c r="V45" i="17" s="1"/>
  <c r="R44" i="13"/>
  <c r="V46" i="17" s="1"/>
  <c r="R45" i="13"/>
  <c r="V47" i="17" s="1"/>
  <c r="R46" i="13"/>
  <c r="V48" i="17" s="1"/>
  <c r="R47" i="13"/>
  <c r="V49" i="17" s="1"/>
  <c r="R48" i="13"/>
  <c r="V50" i="17" s="1"/>
  <c r="R49" i="13"/>
  <c r="V51" i="17" s="1"/>
  <c r="R50" i="13"/>
  <c r="V52" i="17" s="1"/>
  <c r="R51" i="13"/>
  <c r="V53" i="17" s="1"/>
  <c r="R52" i="13"/>
  <c r="V54" i="17" s="1"/>
  <c r="R53" i="13"/>
  <c r="V55" i="17" s="1"/>
  <c r="R54" i="13"/>
  <c r="V56" i="17" s="1"/>
  <c r="R55" i="13"/>
  <c r="V57" i="17" s="1"/>
  <c r="R56" i="13"/>
  <c r="V58" i="17" s="1"/>
  <c r="R57" i="13"/>
  <c r="V59" i="17" s="1"/>
  <c r="R58" i="13"/>
  <c r="V60" i="17" s="1"/>
  <c r="R59" i="13"/>
  <c r="V61" i="17" s="1"/>
  <c r="R60" i="13"/>
  <c r="V62" i="17" s="1"/>
  <c r="R61" i="13"/>
  <c r="V63" i="17" s="1"/>
  <c r="R62" i="13"/>
  <c r="V64" i="17" s="1"/>
  <c r="R63" i="13"/>
  <c r="V65" i="17" s="1"/>
  <c r="R64" i="13"/>
  <c r="V66" i="17" s="1"/>
  <c r="R65" i="13"/>
  <c r="V67" i="17" s="1"/>
  <c r="R66" i="13"/>
  <c r="V68" i="17" s="1"/>
  <c r="R67" i="13"/>
  <c r="V69" i="17" s="1"/>
  <c r="R68" i="13"/>
  <c r="V70" i="17" s="1"/>
  <c r="R69" i="13"/>
  <c r="V71" i="17" s="1"/>
  <c r="R70" i="13"/>
  <c r="V72" i="17" s="1"/>
  <c r="R71" i="13"/>
  <c r="V73" i="17" s="1"/>
  <c r="R72" i="13"/>
  <c r="V74" i="17" s="1"/>
  <c r="R73" i="13"/>
  <c r="V75" i="17" s="1"/>
  <c r="R74" i="13"/>
  <c r="V76" i="17" s="1"/>
  <c r="R75" i="13"/>
  <c r="V77" i="17" s="1"/>
  <c r="R76" i="13"/>
  <c r="V78" i="17" s="1"/>
  <c r="R77" i="13"/>
  <c r="V79" i="17" s="1"/>
  <c r="R78" i="13"/>
  <c r="V80" i="17" s="1"/>
  <c r="R79" i="13"/>
  <c r="V81" i="17" s="1"/>
  <c r="R80" i="13"/>
  <c r="V82" i="17" s="1"/>
  <c r="R81" i="13"/>
  <c r="V83" i="17" s="1"/>
  <c r="R82" i="13"/>
  <c r="V84" i="17" s="1"/>
  <c r="R83" i="13"/>
  <c r="V85" i="17" s="1"/>
  <c r="R84" i="13"/>
  <c r="V86" i="17" s="1"/>
  <c r="R85" i="13"/>
  <c r="V87" i="17" s="1"/>
  <c r="R86" i="13"/>
  <c r="V88" i="17" s="1"/>
  <c r="R87" i="13"/>
  <c r="V89" i="17" s="1"/>
  <c r="R88" i="13"/>
  <c r="V90" i="17" s="1"/>
  <c r="R89" i="13"/>
  <c r="V91" i="17" s="1"/>
  <c r="R90" i="13"/>
  <c r="V92" i="17" s="1"/>
  <c r="R91" i="13"/>
  <c r="V93" i="17" s="1"/>
  <c r="R92" i="13"/>
  <c r="V94" i="17" s="1"/>
  <c r="R93" i="13"/>
  <c r="V95" i="17" s="1"/>
  <c r="R94" i="13"/>
  <c r="V96" i="17" s="1"/>
  <c r="R95" i="13"/>
  <c r="V97" i="17" s="1"/>
  <c r="R96" i="13"/>
  <c r="V98" i="17" s="1"/>
  <c r="R97" i="13"/>
  <c r="V99" i="17" s="1"/>
  <c r="R98" i="13"/>
  <c r="V100" i="17" s="1"/>
  <c r="R99" i="13"/>
  <c r="V101" i="17" s="1"/>
  <c r="R100" i="13"/>
  <c r="V102" i="17" s="1"/>
  <c r="R101" i="13"/>
  <c r="V103" i="17" s="1"/>
  <c r="R102" i="13"/>
  <c r="V104" i="17" s="1"/>
  <c r="R103" i="13"/>
  <c r="V105" i="17" s="1"/>
  <c r="R104" i="13"/>
  <c r="V106" i="17" s="1"/>
  <c r="R105" i="13"/>
  <c r="V107" i="17" s="1"/>
  <c r="R106" i="13"/>
  <c r="V108" i="17" s="1"/>
  <c r="R107" i="13"/>
  <c r="V109" i="17" s="1"/>
  <c r="R108" i="13"/>
  <c r="V110" i="17" s="1"/>
  <c r="R109" i="13"/>
  <c r="V111" i="17" s="1"/>
  <c r="R110" i="13"/>
  <c r="V112" i="17" s="1"/>
  <c r="R111" i="13"/>
  <c r="V113" i="17" s="1"/>
  <c r="R112" i="13"/>
  <c r="V114" i="17" s="1"/>
  <c r="R113" i="13"/>
  <c r="V115" i="17" s="1"/>
  <c r="R114" i="13"/>
  <c r="V116" i="17" s="1"/>
  <c r="R115" i="13"/>
  <c r="V117" i="17" s="1"/>
  <c r="R116" i="13"/>
  <c r="V118" i="17" s="1"/>
  <c r="R117" i="13"/>
  <c r="V119" i="17" s="1"/>
  <c r="R118" i="13"/>
  <c r="V120" i="17" s="1"/>
  <c r="R119" i="13"/>
  <c r="V121" i="17" s="1"/>
  <c r="R120" i="13"/>
  <c r="R121"/>
  <c r="V123" i="17" s="1"/>
  <c r="R122" i="13"/>
  <c r="V124" i="17" s="1"/>
  <c r="R123" i="13"/>
  <c r="V125" i="17" s="1"/>
  <c r="R124" i="13"/>
  <c r="V126" i="17" s="1"/>
  <c r="R125" i="13"/>
  <c r="V127" i="17" s="1"/>
  <c r="R126" i="13"/>
  <c r="V128" i="17" s="1"/>
  <c r="R127" i="13"/>
  <c r="V129" i="17" s="1"/>
  <c r="R128" i="13"/>
  <c r="V130" i="17" s="1"/>
  <c r="R129" i="13"/>
  <c r="V131" i="17" s="1"/>
  <c r="R130" i="13"/>
  <c r="V132" i="17" s="1"/>
  <c r="R131" i="13"/>
  <c r="V133" i="17" s="1"/>
  <c r="R132" i="13"/>
  <c r="V134" i="17" s="1"/>
  <c r="R133" i="13"/>
  <c r="V135" i="17" s="1"/>
  <c r="R134" i="13"/>
  <c r="V136" i="17" s="1"/>
  <c r="R135" i="13"/>
  <c r="V137" i="17" s="1"/>
  <c r="R136" i="13"/>
  <c r="V138" i="17" s="1"/>
  <c r="R137" i="13"/>
  <c r="V139" i="17" s="1"/>
  <c r="R138" i="13"/>
  <c r="V140" i="17" s="1"/>
  <c r="R139" i="13"/>
  <c r="V141" i="17" s="1"/>
  <c r="R140" i="13"/>
  <c r="V142" i="17" s="1"/>
  <c r="R141" i="13"/>
  <c r="V143" i="17" s="1"/>
  <c r="R142" i="13"/>
  <c r="V144" i="17" s="1"/>
  <c r="R143" i="13"/>
  <c r="V145" i="17" s="1"/>
  <c r="R144" i="13"/>
  <c r="V146" i="17" s="1"/>
  <c r="R145" i="13"/>
  <c r="V147" i="17" s="1"/>
  <c r="R146" i="13"/>
  <c r="V148" i="17" s="1"/>
  <c r="R147" i="13"/>
  <c r="V149" i="17" s="1"/>
  <c r="R148" i="13"/>
  <c r="V150" i="17" s="1"/>
  <c r="R149" i="13"/>
  <c r="V151" i="17" s="1"/>
  <c r="R150" i="13"/>
  <c r="V152" i="17" s="1"/>
  <c r="R151" i="13"/>
  <c r="V153" i="17" s="1"/>
  <c r="R152" i="13"/>
  <c r="V154" i="17" s="1"/>
  <c r="R153" i="13"/>
  <c r="V155" i="17" s="1"/>
  <c r="R154" i="13"/>
  <c r="V156" i="17" s="1"/>
  <c r="R155" i="13"/>
  <c r="V157" i="17" s="1"/>
  <c r="R156" i="13"/>
  <c r="V158" i="17" s="1"/>
  <c r="R157" i="13"/>
  <c r="V159" i="17" s="1"/>
  <c r="R158" i="13"/>
  <c r="V160" i="17" s="1"/>
  <c r="R159" i="13"/>
  <c r="V161" i="17" s="1"/>
  <c r="R160" i="13"/>
  <c r="V162" i="17" s="1"/>
  <c r="R161" i="13"/>
  <c r="V163" i="17" s="1"/>
  <c r="R162" i="13"/>
  <c r="V164" i="17" s="1"/>
  <c r="R163" i="13"/>
  <c r="V165" i="17" s="1"/>
  <c r="R164" i="13"/>
  <c r="V166" i="17" s="1"/>
  <c r="R165" i="13"/>
  <c r="V167" i="17" s="1"/>
  <c r="R166" i="13"/>
  <c r="V168" i="17" s="1"/>
  <c r="R167" i="13"/>
  <c r="V169" i="17" s="1"/>
  <c r="R168" i="13"/>
  <c r="V170" i="17" s="1"/>
  <c r="R169" i="13"/>
  <c r="V171" i="17" s="1"/>
  <c r="R170" i="13"/>
  <c r="V172" i="17" s="1"/>
  <c r="R171" i="13"/>
  <c r="V173" i="17" s="1"/>
  <c r="R172" i="13"/>
  <c r="V174" i="17" s="1"/>
  <c r="R173" i="13"/>
  <c r="V175" i="17" s="1"/>
  <c r="R174" i="13"/>
  <c r="V176" i="17" s="1"/>
  <c r="R175" i="13"/>
  <c r="V177" i="17" s="1"/>
  <c r="R176" i="13"/>
  <c r="V178" i="17" s="1"/>
  <c r="R177" i="13"/>
  <c r="V179" i="17" s="1"/>
  <c r="R178" i="13"/>
  <c r="V180" i="17" s="1"/>
  <c r="R179" i="13"/>
  <c r="V181" i="17" s="1"/>
  <c r="R180" i="13"/>
  <c r="V182" i="17" s="1"/>
  <c r="R181" i="13"/>
  <c r="V183" i="17" s="1"/>
  <c r="R182" i="13"/>
  <c r="V184" i="17" s="1"/>
  <c r="R183" i="13"/>
  <c r="V185" i="17" s="1"/>
  <c r="R184" i="13"/>
  <c r="V186" i="17" s="1"/>
  <c r="R185" i="13"/>
  <c r="V187" i="17" s="1"/>
  <c r="R186" i="13"/>
  <c r="V188" i="17" s="1"/>
  <c r="R187" i="13"/>
  <c r="V189" i="17" s="1"/>
  <c r="R188" i="13"/>
  <c r="V190" i="17" s="1"/>
  <c r="R189" i="13"/>
  <c r="V191" i="17" s="1"/>
  <c r="R190" i="13"/>
  <c r="V192" i="17" s="1"/>
  <c r="R191" i="13"/>
  <c r="V193" i="17" s="1"/>
  <c r="R192" i="13"/>
  <c r="V194" i="17" s="1"/>
  <c r="R193" i="13"/>
  <c r="V195" i="17" s="1"/>
  <c r="R194" i="13"/>
  <c r="V196" i="17" s="1"/>
  <c r="R195" i="13"/>
  <c r="V197" i="17" s="1"/>
  <c r="R196" i="13"/>
  <c r="V198" i="17" s="1"/>
  <c r="R197" i="13"/>
  <c r="V199" i="17" s="1"/>
  <c r="R198" i="13"/>
  <c r="V200" i="17" s="1"/>
  <c r="R199" i="13"/>
  <c r="V201" i="17" s="1"/>
  <c r="R200" i="13"/>
  <c r="V202" i="17" s="1"/>
  <c r="R201" i="13"/>
  <c r="V203" i="17" s="1"/>
  <c r="R202" i="13"/>
  <c r="V204" i="17" s="1"/>
  <c r="R203" i="13"/>
  <c r="V205" i="17" s="1"/>
  <c r="R204" i="13"/>
  <c r="V206" i="17" s="1"/>
  <c r="R205" i="13"/>
  <c r="V207" i="17" s="1"/>
  <c r="R206" i="13"/>
  <c r="V208" i="17" s="1"/>
  <c r="R207" i="13"/>
  <c r="V209" i="17" s="1"/>
  <c r="R208" i="13"/>
  <c r="V210" i="17" s="1"/>
  <c r="R209" i="13"/>
  <c r="V211" i="17" s="1"/>
  <c r="R210" i="13"/>
  <c r="V212" i="17" s="1"/>
  <c r="R211" i="13"/>
  <c r="V213" i="17" s="1"/>
  <c r="R212" i="13"/>
  <c r="V214" i="17" s="1"/>
  <c r="R213" i="13"/>
  <c r="V215" i="17" s="1"/>
  <c r="R214" i="13"/>
  <c r="V216" i="17" s="1"/>
  <c r="R215" i="13"/>
  <c r="V217" i="17" s="1"/>
  <c r="R216" i="13"/>
  <c r="V218" i="17" s="1"/>
  <c r="R217" i="13"/>
  <c r="V219" i="17" s="1"/>
  <c r="R218" i="13"/>
  <c r="V220" i="17" s="1"/>
  <c r="R219" i="13"/>
  <c r="V221" i="17" s="1"/>
  <c r="R220" i="13"/>
  <c r="V222" i="17" s="1"/>
  <c r="R221" i="13"/>
  <c r="V223" i="17" s="1"/>
  <c r="R222" i="13"/>
  <c r="V224" i="17" s="1"/>
  <c r="R223" i="13"/>
  <c r="V225" i="17" s="1"/>
  <c r="R224" i="13"/>
  <c r="V226" i="17" s="1"/>
  <c r="R225" i="13"/>
  <c r="V227" i="17" s="1"/>
  <c r="R226" i="13"/>
  <c r="V228" i="17" s="1"/>
  <c r="R227" i="13"/>
  <c r="V229" i="17" s="1"/>
  <c r="R228" i="13"/>
  <c r="V230" i="17" s="1"/>
  <c r="R229" i="13"/>
  <c r="V231" i="17" s="1"/>
  <c r="R230" i="13"/>
  <c r="V232" i="17" s="1"/>
  <c r="R231" i="13"/>
  <c r="V233" i="17" s="1"/>
  <c r="R232" i="13"/>
  <c r="V234" i="17" s="1"/>
  <c r="R233" i="13"/>
  <c r="V235" i="17" s="1"/>
  <c r="R234" i="13"/>
  <c r="V236" i="17" s="1"/>
  <c r="R235" i="13"/>
  <c r="V237" i="17" s="1"/>
  <c r="R236" i="13"/>
  <c r="V238" i="17" s="1"/>
  <c r="R237" i="13"/>
  <c r="V239" i="17" s="1"/>
  <c r="R238" i="13"/>
  <c r="V240" i="17" s="1"/>
  <c r="R239" i="13"/>
  <c r="V241" i="17" s="1"/>
  <c r="R240" i="13"/>
  <c r="V242" i="17" s="1"/>
  <c r="R241" i="13"/>
  <c r="V243" i="17" s="1"/>
  <c r="R242" i="13"/>
  <c r="V244" i="17" s="1"/>
  <c r="R243" i="13"/>
  <c r="V245" i="17" s="1"/>
  <c r="R244" i="13"/>
  <c r="V246" i="17" s="1"/>
  <c r="R245" i="13"/>
  <c r="V247" i="17" s="1"/>
  <c r="R246" i="13"/>
  <c r="V248" i="17" s="1"/>
  <c r="R247" i="13"/>
  <c r="V249" i="17" s="1"/>
  <c r="R248" i="13"/>
  <c r="V250" i="17" s="1"/>
  <c r="R249" i="13"/>
  <c r="V251" i="17" s="1"/>
  <c r="R11" i="13"/>
  <c r="V13" i="17" s="1"/>
  <c r="R12" i="13"/>
  <c r="V14" i="17" s="1"/>
  <c r="R13" i="13"/>
  <c r="V15" i="17" s="1"/>
  <c r="R14" i="13"/>
  <c r="V16" i="17" s="1"/>
  <c r="R15" i="13"/>
  <c r="V17" i="17" s="1"/>
  <c r="R16" i="13"/>
  <c r="V18" i="17" s="1"/>
  <c r="R17" i="13"/>
  <c r="V19" i="17" s="1"/>
  <c r="R18" i="13"/>
  <c r="V20" i="17" s="1"/>
  <c r="R19" i="13"/>
  <c r="V21" i="17" s="1"/>
  <c r="R20" i="13"/>
  <c r="V22" i="17" s="1"/>
  <c r="R21" i="13"/>
  <c r="V23" i="17" s="1"/>
  <c r="R22" i="13"/>
  <c r="V24" i="17" s="1"/>
  <c r="R23" i="13"/>
  <c r="V25" i="17" s="1"/>
  <c r="R24" i="13"/>
  <c r="V26" i="17" s="1"/>
  <c r="R25" i="13"/>
  <c r="V27" i="17" s="1"/>
  <c r="R26" i="13"/>
  <c r="V28" i="17" s="1"/>
  <c r="R27" i="13"/>
  <c r="V29" i="17" s="1"/>
  <c r="R28" i="13"/>
  <c r="V30" i="17" s="1"/>
  <c r="R10" i="13"/>
  <c r="V12" i="17" s="1"/>
  <c r="R9" i="13"/>
  <c r="V11" i="17" s="1"/>
  <c r="K150" i="16"/>
  <c r="K151"/>
  <c r="K152"/>
  <c r="K153"/>
  <c r="K154"/>
  <c r="K155"/>
  <c r="K156"/>
  <c r="K157"/>
  <c r="K158"/>
  <c r="K10"/>
  <c r="K9"/>
  <c r="M211" i="13"/>
  <c r="O211"/>
  <c r="Q211"/>
  <c r="N211"/>
  <c r="P211"/>
  <c r="N212"/>
  <c r="P212"/>
  <c r="M212"/>
  <c r="O212"/>
  <c r="Q212"/>
  <c r="M213"/>
  <c r="O213"/>
  <c r="Q213"/>
  <c r="N213"/>
  <c r="P213"/>
  <c r="N214"/>
  <c r="P214"/>
  <c r="M214"/>
  <c r="O214"/>
  <c r="Q214"/>
  <c r="M215"/>
  <c r="O215"/>
  <c r="Q215"/>
  <c r="N215"/>
  <c r="P215"/>
  <c r="N216"/>
  <c r="P216"/>
  <c r="M216"/>
  <c r="O216"/>
  <c r="Q216"/>
  <c r="M217"/>
  <c r="O217"/>
  <c r="Q217"/>
  <c r="N217"/>
  <c r="P217"/>
  <c r="N218"/>
  <c r="P218"/>
  <c r="M218"/>
  <c r="O218"/>
  <c r="Q218"/>
  <c r="M219"/>
  <c r="O219"/>
  <c r="Q219"/>
  <c r="N219"/>
  <c r="P219"/>
  <c r="N220"/>
  <c r="P220"/>
  <c r="M220"/>
  <c r="O220"/>
  <c r="Q220"/>
  <c r="M221"/>
  <c r="O221"/>
  <c r="Q221"/>
  <c r="N221"/>
  <c r="P221"/>
  <c r="N222"/>
  <c r="P222"/>
  <c r="M222"/>
  <c r="O222"/>
  <c r="Q222"/>
  <c r="M223"/>
  <c r="O223"/>
  <c r="Q223"/>
  <c r="N223"/>
  <c r="P223"/>
  <c r="N224"/>
  <c r="P224"/>
  <c r="M224"/>
  <c r="O224"/>
  <c r="Q224"/>
  <c r="M225"/>
  <c r="O225"/>
  <c r="Q225"/>
  <c r="N225"/>
  <c r="P225"/>
  <c r="N226"/>
  <c r="P226"/>
  <c r="M226"/>
  <c r="O226"/>
  <c r="Q226"/>
  <c r="M227"/>
  <c r="O227"/>
  <c r="Q227"/>
  <c r="N227"/>
  <c r="P227"/>
  <c r="N228"/>
  <c r="P228"/>
  <c r="M228"/>
  <c r="O228"/>
  <c r="Q228"/>
  <c r="M229"/>
  <c r="O229"/>
  <c r="Q229"/>
  <c r="N229"/>
  <c r="P229"/>
  <c r="N230"/>
  <c r="P230"/>
  <c r="M230"/>
  <c r="O230"/>
  <c r="Q230"/>
  <c r="M231"/>
  <c r="O231"/>
  <c r="Q231"/>
  <c r="N231"/>
  <c r="P231"/>
  <c r="N232"/>
  <c r="P232"/>
  <c r="M232"/>
  <c r="O232"/>
  <c r="Q232"/>
  <c r="M233"/>
  <c r="O233"/>
  <c r="Q233"/>
  <c r="N233"/>
  <c r="P233"/>
  <c r="N234"/>
  <c r="P234"/>
  <c r="M234"/>
  <c r="O234"/>
  <c r="Q234"/>
  <c r="M235"/>
  <c r="O235"/>
  <c r="Q235"/>
  <c r="N235"/>
  <c r="P235"/>
  <c r="N236"/>
  <c r="P236"/>
  <c r="M236"/>
  <c r="O236"/>
  <c r="Q236"/>
  <c r="M237"/>
  <c r="O237"/>
  <c r="Q237"/>
  <c r="N237"/>
  <c r="P237"/>
  <c r="N238"/>
  <c r="P238"/>
  <c r="M238"/>
  <c r="O238"/>
  <c r="Q238"/>
  <c r="M239"/>
  <c r="O239"/>
  <c r="Q239"/>
  <c r="N239"/>
  <c r="P239"/>
  <c r="N240"/>
  <c r="P240"/>
  <c r="M240"/>
  <c r="O240"/>
  <c r="Q240"/>
  <c r="M241"/>
  <c r="O241"/>
  <c r="Q241"/>
  <c r="N241"/>
  <c r="P241"/>
  <c r="N242"/>
  <c r="P242"/>
  <c r="M242"/>
  <c r="O242"/>
  <c r="Q242"/>
  <c r="M243"/>
  <c r="O243"/>
  <c r="Q243"/>
  <c r="N243"/>
  <c r="P243"/>
  <c r="N244"/>
  <c r="P244"/>
  <c r="M244"/>
  <c r="O244"/>
  <c r="Q244"/>
  <c r="M245"/>
  <c r="O245"/>
  <c r="Q245"/>
  <c r="N245"/>
  <c r="P245"/>
  <c r="N246"/>
  <c r="P246"/>
  <c r="M246"/>
  <c r="O246"/>
  <c r="Q246"/>
  <c r="M247"/>
  <c r="O247"/>
  <c r="Q247"/>
  <c r="N247"/>
  <c r="P247"/>
  <c r="N248"/>
  <c r="P248"/>
  <c r="M248"/>
  <c r="O248"/>
  <c r="Q248"/>
  <c r="M249"/>
  <c r="O249"/>
  <c r="Q249"/>
  <c r="N249"/>
  <c r="P249"/>
  <c r="M210"/>
  <c r="O210"/>
  <c r="Q210"/>
  <c r="N210"/>
  <c r="P210"/>
  <c r="M209"/>
  <c r="O209"/>
  <c r="Q209"/>
  <c r="N209"/>
  <c r="P209"/>
  <c r="M11"/>
  <c r="O11"/>
  <c r="Q11"/>
  <c r="N11"/>
  <c r="P11"/>
  <c r="N12"/>
  <c r="P12"/>
  <c r="M12"/>
  <c r="O12"/>
  <c r="Q12"/>
  <c r="M13"/>
  <c r="O13"/>
  <c r="Q13"/>
  <c r="N13"/>
  <c r="P13"/>
  <c r="N14"/>
  <c r="P14"/>
  <c r="M14"/>
  <c r="O14"/>
  <c r="Q14"/>
  <c r="E15"/>
  <c r="M15"/>
  <c r="O15"/>
  <c r="Q15"/>
  <c r="N15"/>
  <c r="P15"/>
  <c r="N16"/>
  <c r="P16"/>
  <c r="M16"/>
  <c r="O16"/>
  <c r="Q16"/>
  <c r="M17"/>
  <c r="O17"/>
  <c r="Q17"/>
  <c r="N17"/>
  <c r="P17"/>
  <c r="N18"/>
  <c r="P18"/>
  <c r="M18"/>
  <c r="O18"/>
  <c r="Q18"/>
  <c r="M19"/>
  <c r="O19"/>
  <c r="Q19"/>
  <c r="N19"/>
  <c r="P19"/>
  <c r="N20"/>
  <c r="P20"/>
  <c r="M20"/>
  <c r="O20"/>
  <c r="Q20"/>
  <c r="M21"/>
  <c r="O21"/>
  <c r="Q21"/>
  <c r="N21"/>
  <c r="P21"/>
  <c r="N22"/>
  <c r="P22"/>
  <c r="M22"/>
  <c r="O22"/>
  <c r="Q22"/>
  <c r="M23"/>
  <c r="O23"/>
  <c r="Q23"/>
  <c r="N23"/>
  <c r="P23"/>
  <c r="N24"/>
  <c r="P24"/>
  <c r="M24"/>
  <c r="O24"/>
  <c r="Q24"/>
  <c r="M25"/>
  <c r="O25"/>
  <c r="Q25"/>
  <c r="N25"/>
  <c r="P25"/>
  <c r="N26"/>
  <c r="P26"/>
  <c r="M26"/>
  <c r="O26"/>
  <c r="Q26"/>
  <c r="M27"/>
  <c r="O27"/>
  <c r="Q27"/>
  <c r="N27"/>
  <c r="P27"/>
  <c r="N28"/>
  <c r="P28"/>
  <c r="M28"/>
  <c r="O28"/>
  <c r="Q28"/>
  <c r="M29"/>
  <c r="O29"/>
  <c r="Q29"/>
  <c r="N29"/>
  <c r="P29"/>
  <c r="N30"/>
  <c r="P30"/>
  <c r="M30"/>
  <c r="O30"/>
  <c r="Q30"/>
  <c r="M31"/>
  <c r="O31"/>
  <c r="Q31"/>
  <c r="N31"/>
  <c r="P31"/>
  <c r="N32"/>
  <c r="P32"/>
  <c r="M32"/>
  <c r="O32"/>
  <c r="Q32"/>
  <c r="M33"/>
  <c r="O33"/>
  <c r="Q33"/>
  <c r="N33"/>
  <c r="P33"/>
  <c r="N34"/>
  <c r="P34"/>
  <c r="M34"/>
  <c r="O34"/>
  <c r="Q34"/>
  <c r="M35"/>
  <c r="O35"/>
  <c r="Q35"/>
  <c r="N35"/>
  <c r="P35"/>
  <c r="N36"/>
  <c r="P36"/>
  <c r="M36"/>
  <c r="O36"/>
  <c r="Q36"/>
  <c r="M37"/>
  <c r="O37"/>
  <c r="Q37"/>
  <c r="N37"/>
  <c r="P37"/>
  <c r="N38"/>
  <c r="P38"/>
  <c r="M38"/>
  <c r="O38"/>
  <c r="Q38"/>
  <c r="M39"/>
  <c r="O39"/>
  <c r="Q39"/>
  <c r="N39"/>
  <c r="P39"/>
  <c r="N40"/>
  <c r="P40"/>
  <c r="M40"/>
  <c r="O40"/>
  <c r="Q40"/>
  <c r="M41"/>
  <c r="O41"/>
  <c r="Q41"/>
  <c r="N41"/>
  <c r="P41"/>
  <c r="N42"/>
  <c r="P42"/>
  <c r="M42"/>
  <c r="O42"/>
  <c r="Q42"/>
  <c r="M43"/>
  <c r="O43"/>
  <c r="Q43"/>
  <c r="N43"/>
  <c r="P43"/>
  <c r="N44"/>
  <c r="P44"/>
  <c r="M44"/>
  <c r="O44"/>
  <c r="Q44"/>
  <c r="M45"/>
  <c r="O45"/>
  <c r="Q45"/>
  <c r="N45"/>
  <c r="P45"/>
  <c r="N46"/>
  <c r="P46"/>
  <c r="M46"/>
  <c r="O46"/>
  <c r="Q46"/>
  <c r="M47"/>
  <c r="O47"/>
  <c r="Q47"/>
  <c r="N47"/>
  <c r="P47"/>
  <c r="N48"/>
  <c r="P48"/>
  <c r="M48"/>
  <c r="O48"/>
  <c r="Q48"/>
  <c r="M49"/>
  <c r="O49"/>
  <c r="Q49"/>
  <c r="N49"/>
  <c r="P49"/>
  <c r="N50"/>
  <c r="P50"/>
  <c r="M50"/>
  <c r="O50"/>
  <c r="Q50"/>
  <c r="M51"/>
  <c r="O51"/>
  <c r="Q51"/>
  <c r="N51"/>
  <c r="P51"/>
  <c r="N52"/>
  <c r="P52"/>
  <c r="M52"/>
  <c r="O52"/>
  <c r="Q52"/>
  <c r="M53"/>
  <c r="O53"/>
  <c r="Q53"/>
  <c r="N53"/>
  <c r="P53"/>
  <c r="N54"/>
  <c r="P54"/>
  <c r="M54"/>
  <c r="O54"/>
  <c r="Q54"/>
  <c r="M55"/>
  <c r="O55"/>
  <c r="Q55"/>
  <c r="N55"/>
  <c r="P55"/>
  <c r="N56"/>
  <c r="P56"/>
  <c r="M56"/>
  <c r="O56"/>
  <c r="Q56"/>
  <c r="M57"/>
  <c r="O57"/>
  <c r="Q57"/>
  <c r="N57"/>
  <c r="P57"/>
  <c r="N58"/>
  <c r="P58"/>
  <c r="M58"/>
  <c r="O58"/>
  <c r="Q58"/>
  <c r="M59"/>
  <c r="O59"/>
  <c r="Q59"/>
  <c r="N59"/>
  <c r="P59"/>
  <c r="N60"/>
  <c r="P60"/>
  <c r="M60"/>
  <c r="O60"/>
  <c r="Q60"/>
  <c r="M61"/>
  <c r="O61"/>
  <c r="Q61"/>
  <c r="N61"/>
  <c r="P61"/>
  <c r="N62"/>
  <c r="P62"/>
  <c r="M62"/>
  <c r="O62"/>
  <c r="Q62"/>
  <c r="M63"/>
  <c r="O63"/>
  <c r="Q63"/>
  <c r="N63"/>
  <c r="P63"/>
  <c r="N64"/>
  <c r="P64"/>
  <c r="M64"/>
  <c r="O64"/>
  <c r="Q64"/>
  <c r="M65"/>
  <c r="O65"/>
  <c r="Q65"/>
  <c r="N65"/>
  <c r="P65"/>
  <c r="N66"/>
  <c r="P66"/>
  <c r="M66"/>
  <c r="O66"/>
  <c r="Q66"/>
  <c r="M67"/>
  <c r="O67"/>
  <c r="Q67"/>
  <c r="N67"/>
  <c r="P67"/>
  <c r="N68"/>
  <c r="P68"/>
  <c r="M68"/>
  <c r="O68"/>
  <c r="Q68"/>
  <c r="M69"/>
  <c r="O69"/>
  <c r="Q69"/>
  <c r="N69"/>
  <c r="P69"/>
  <c r="N70"/>
  <c r="P70"/>
  <c r="M70"/>
  <c r="O70"/>
  <c r="Q70"/>
  <c r="N71"/>
  <c r="P71"/>
  <c r="M71"/>
  <c r="Q71"/>
  <c r="O71"/>
  <c r="M72"/>
  <c r="O72"/>
  <c r="Q72"/>
  <c r="P72"/>
  <c r="N72"/>
  <c r="N73"/>
  <c r="P73"/>
  <c r="O73"/>
  <c r="M73"/>
  <c r="Q73"/>
  <c r="M74"/>
  <c r="O74"/>
  <c r="Q74"/>
  <c r="N74"/>
  <c r="P74"/>
  <c r="N75"/>
  <c r="P75"/>
  <c r="M75"/>
  <c r="Q75"/>
  <c r="O75"/>
  <c r="M76"/>
  <c r="O76"/>
  <c r="Q76"/>
  <c r="P76"/>
  <c r="N76"/>
  <c r="N77"/>
  <c r="P77"/>
  <c r="O77"/>
  <c r="M77"/>
  <c r="Q77"/>
  <c r="M78"/>
  <c r="O78"/>
  <c r="Q78"/>
  <c r="N78"/>
  <c r="P78"/>
  <c r="N79"/>
  <c r="P79"/>
  <c r="M79"/>
  <c r="Q79"/>
  <c r="O79"/>
  <c r="M80"/>
  <c r="O80"/>
  <c r="Q80"/>
  <c r="P80"/>
  <c r="N80"/>
  <c r="N81"/>
  <c r="P81"/>
  <c r="O81"/>
  <c r="M81"/>
  <c r="Q81"/>
  <c r="M82"/>
  <c r="O82"/>
  <c r="Q82"/>
  <c r="N82"/>
  <c r="P82"/>
  <c r="N83"/>
  <c r="P83"/>
  <c r="M83"/>
  <c r="Q83"/>
  <c r="O83"/>
  <c r="M84"/>
  <c r="O84"/>
  <c r="Q84"/>
  <c r="P84"/>
  <c r="N84"/>
  <c r="N85"/>
  <c r="P85"/>
  <c r="O85"/>
  <c r="M85"/>
  <c r="Q85"/>
  <c r="M86"/>
  <c r="O86"/>
  <c r="Q86"/>
  <c r="N86"/>
  <c r="P86"/>
  <c r="N87"/>
  <c r="P87"/>
  <c r="M87"/>
  <c r="Q87"/>
  <c r="O87"/>
  <c r="M88"/>
  <c r="O88"/>
  <c r="Q88"/>
  <c r="P88"/>
  <c r="N88"/>
  <c r="N89"/>
  <c r="P89"/>
  <c r="O89"/>
  <c r="M89"/>
  <c r="Q89"/>
  <c r="M90"/>
  <c r="O90"/>
  <c r="Q90"/>
  <c r="N90"/>
  <c r="P90"/>
  <c r="N91"/>
  <c r="P91"/>
  <c r="M91"/>
  <c r="Q91"/>
  <c r="O91"/>
  <c r="M92"/>
  <c r="O92"/>
  <c r="Q92"/>
  <c r="P92"/>
  <c r="N92"/>
  <c r="N93"/>
  <c r="P93"/>
  <c r="O93"/>
  <c r="M93"/>
  <c r="Q93"/>
  <c r="M94"/>
  <c r="O94"/>
  <c r="Q94"/>
  <c r="N94"/>
  <c r="P94"/>
  <c r="N95"/>
  <c r="P95"/>
  <c r="M95"/>
  <c r="Q95"/>
  <c r="O95"/>
  <c r="M96"/>
  <c r="O96"/>
  <c r="Q96"/>
  <c r="P96"/>
  <c r="N96"/>
  <c r="N97"/>
  <c r="P97"/>
  <c r="O97"/>
  <c r="M97"/>
  <c r="Q97"/>
  <c r="M98"/>
  <c r="O98"/>
  <c r="Q98"/>
  <c r="N98"/>
  <c r="P98"/>
  <c r="N99"/>
  <c r="P99"/>
  <c r="M99"/>
  <c r="Q99"/>
  <c r="O99"/>
  <c r="M100"/>
  <c r="O100"/>
  <c r="Q100"/>
  <c r="P100"/>
  <c r="N100"/>
  <c r="N101"/>
  <c r="P101"/>
  <c r="O101"/>
  <c r="M101"/>
  <c r="Q101"/>
  <c r="M102"/>
  <c r="O102"/>
  <c r="Q102"/>
  <c r="N102"/>
  <c r="P102"/>
  <c r="N103"/>
  <c r="P103"/>
  <c r="M103"/>
  <c r="Q103"/>
  <c r="O103"/>
  <c r="M104"/>
  <c r="O104"/>
  <c r="Q104"/>
  <c r="P104"/>
  <c r="N104"/>
  <c r="N105"/>
  <c r="P105"/>
  <c r="O105"/>
  <c r="M105"/>
  <c r="Q105"/>
  <c r="M106"/>
  <c r="O106"/>
  <c r="Q106"/>
  <c r="N106"/>
  <c r="P106"/>
  <c r="N107"/>
  <c r="P107"/>
  <c r="M107"/>
  <c r="Q107"/>
  <c r="O107"/>
  <c r="M108"/>
  <c r="O108"/>
  <c r="Q108"/>
  <c r="P108"/>
  <c r="N108"/>
  <c r="N109"/>
  <c r="P109"/>
  <c r="O109"/>
  <c r="M109"/>
  <c r="Q109"/>
  <c r="M110"/>
  <c r="O110"/>
  <c r="Q110"/>
  <c r="N110"/>
  <c r="P110"/>
  <c r="N111"/>
  <c r="P111"/>
  <c r="M111"/>
  <c r="Q111"/>
  <c r="O111"/>
  <c r="M112"/>
  <c r="O112"/>
  <c r="Q112"/>
  <c r="P112"/>
  <c r="N112"/>
  <c r="N113"/>
  <c r="O113"/>
  <c r="Q113"/>
  <c r="M113"/>
  <c r="P113"/>
  <c r="N114"/>
  <c r="P114"/>
  <c r="M114"/>
  <c r="O114"/>
  <c r="Q114"/>
  <c r="M115"/>
  <c r="O115"/>
  <c r="Q115"/>
  <c r="N115"/>
  <c r="P115"/>
  <c r="N116"/>
  <c r="P116"/>
  <c r="M116"/>
  <c r="O116"/>
  <c r="Q116"/>
  <c r="M117"/>
  <c r="O117"/>
  <c r="Q117"/>
  <c r="N117"/>
  <c r="P117"/>
  <c r="N118"/>
  <c r="P118"/>
  <c r="M118"/>
  <c r="O118"/>
  <c r="Q118"/>
  <c r="M119"/>
  <c r="O119"/>
  <c r="Q119"/>
  <c r="N119"/>
  <c r="P119"/>
  <c r="N120"/>
  <c r="P120"/>
  <c r="M120"/>
  <c r="O120"/>
  <c r="Q120"/>
  <c r="M121"/>
  <c r="O121"/>
  <c r="Q121"/>
  <c r="N121"/>
  <c r="P121"/>
  <c r="N122"/>
  <c r="P122"/>
  <c r="M122"/>
  <c r="O122"/>
  <c r="Q122"/>
  <c r="M123"/>
  <c r="O123"/>
  <c r="Q123"/>
  <c r="N123"/>
  <c r="P123"/>
  <c r="N124"/>
  <c r="P124"/>
  <c r="M124"/>
  <c r="O124"/>
  <c r="Q124"/>
  <c r="M125"/>
  <c r="O125"/>
  <c r="Q125"/>
  <c r="N125"/>
  <c r="P125"/>
  <c r="N126"/>
  <c r="P126"/>
  <c r="M126"/>
  <c r="O126"/>
  <c r="Q126"/>
  <c r="M127"/>
  <c r="O127"/>
  <c r="Q127"/>
  <c r="N127"/>
  <c r="P127"/>
  <c r="N128"/>
  <c r="P128"/>
  <c r="M128"/>
  <c r="O128"/>
  <c r="Q128"/>
  <c r="M129"/>
  <c r="O129"/>
  <c r="Q129"/>
  <c r="N129"/>
  <c r="P129"/>
  <c r="N130"/>
  <c r="P130"/>
  <c r="M130"/>
  <c r="O130"/>
  <c r="Q130"/>
  <c r="M131"/>
  <c r="O131"/>
  <c r="Q131"/>
  <c r="N131"/>
  <c r="P131"/>
  <c r="N132"/>
  <c r="P132"/>
  <c r="M132"/>
  <c r="O132"/>
  <c r="Q132"/>
  <c r="M133"/>
  <c r="O133"/>
  <c r="Q133"/>
  <c r="N133"/>
  <c r="P133"/>
  <c r="N134"/>
  <c r="P134"/>
  <c r="M134"/>
  <c r="O134"/>
  <c r="Q134"/>
  <c r="M135"/>
  <c r="O135"/>
  <c r="Q135"/>
  <c r="N135"/>
  <c r="P135"/>
  <c r="N136"/>
  <c r="P136"/>
  <c r="M136"/>
  <c r="O136"/>
  <c r="Q136"/>
  <c r="M137"/>
  <c r="O137"/>
  <c r="Q137"/>
  <c r="N137"/>
  <c r="P137"/>
  <c r="N138"/>
  <c r="P138"/>
  <c r="M138"/>
  <c r="O138"/>
  <c r="Q138"/>
  <c r="M139"/>
  <c r="O139"/>
  <c r="Q139"/>
  <c r="N139"/>
  <c r="P139"/>
  <c r="N140"/>
  <c r="P140"/>
  <c r="M140"/>
  <c r="O140"/>
  <c r="Q140"/>
  <c r="M141"/>
  <c r="O141"/>
  <c r="Q141"/>
  <c r="N141"/>
  <c r="P141"/>
  <c r="N142"/>
  <c r="P142"/>
  <c r="M142"/>
  <c r="O142"/>
  <c r="Q142"/>
  <c r="M143"/>
  <c r="O143"/>
  <c r="Q143"/>
  <c r="N143"/>
  <c r="P143"/>
  <c r="N144"/>
  <c r="P144"/>
  <c r="M144"/>
  <c r="O144"/>
  <c r="Q144"/>
  <c r="M145"/>
  <c r="O145"/>
  <c r="Q145"/>
  <c r="N145"/>
  <c r="P145"/>
  <c r="N146"/>
  <c r="P146"/>
  <c r="M146"/>
  <c r="O146"/>
  <c r="Q146"/>
  <c r="M147"/>
  <c r="O147"/>
  <c r="Q147"/>
  <c r="N147"/>
  <c r="P147"/>
  <c r="N148"/>
  <c r="P148"/>
  <c r="M148"/>
  <c r="O148"/>
  <c r="Q148"/>
  <c r="M149"/>
  <c r="O149"/>
  <c r="Q149"/>
  <c r="N149"/>
  <c r="P149"/>
  <c r="N150"/>
  <c r="P150"/>
  <c r="M150"/>
  <c r="O150"/>
  <c r="Q150"/>
  <c r="M151"/>
  <c r="O151"/>
  <c r="Q151"/>
  <c r="N151"/>
  <c r="P151"/>
  <c r="N152"/>
  <c r="P152"/>
  <c r="M152"/>
  <c r="O152"/>
  <c r="Q152"/>
  <c r="M153"/>
  <c r="O153"/>
  <c r="Q153"/>
  <c r="N153"/>
  <c r="P153"/>
  <c r="N154"/>
  <c r="P154"/>
  <c r="M154"/>
  <c r="O154"/>
  <c r="Q154"/>
  <c r="M155"/>
  <c r="O155"/>
  <c r="Q155"/>
  <c r="N155"/>
  <c r="P155"/>
  <c r="N156"/>
  <c r="P156"/>
  <c r="M156"/>
  <c r="O156"/>
  <c r="Q156"/>
  <c r="M157"/>
  <c r="O157"/>
  <c r="Q157"/>
  <c r="N157"/>
  <c r="P157"/>
  <c r="N158"/>
  <c r="P158"/>
  <c r="M158"/>
  <c r="O158"/>
  <c r="Q158"/>
  <c r="M159"/>
  <c r="O159"/>
  <c r="Q159"/>
  <c r="N159"/>
  <c r="P159"/>
  <c r="N160"/>
  <c r="P160"/>
  <c r="M160"/>
  <c r="O160"/>
  <c r="Q160"/>
  <c r="M161"/>
  <c r="O161"/>
  <c r="Q161"/>
  <c r="N161"/>
  <c r="P161"/>
  <c r="N162"/>
  <c r="P162"/>
  <c r="M162"/>
  <c r="O162"/>
  <c r="Q162"/>
  <c r="M163"/>
  <c r="O163"/>
  <c r="Q163"/>
  <c r="N163"/>
  <c r="P163"/>
  <c r="N164"/>
  <c r="P164"/>
  <c r="M164"/>
  <c r="O164"/>
  <c r="Q164"/>
  <c r="M165"/>
  <c r="O165"/>
  <c r="Q165"/>
  <c r="N165"/>
  <c r="P165"/>
  <c r="N166"/>
  <c r="P166"/>
  <c r="M166"/>
  <c r="O166"/>
  <c r="Q166"/>
  <c r="M167"/>
  <c r="O167"/>
  <c r="Q167"/>
  <c r="N167"/>
  <c r="P167"/>
  <c r="N168"/>
  <c r="P168"/>
  <c r="M168"/>
  <c r="O168"/>
  <c r="Q168"/>
  <c r="M169"/>
  <c r="O169"/>
  <c r="Q169"/>
  <c r="N169"/>
  <c r="P169"/>
  <c r="N170"/>
  <c r="P170"/>
  <c r="M170"/>
  <c r="O170"/>
  <c r="Q170"/>
  <c r="M171"/>
  <c r="O171"/>
  <c r="Q171"/>
  <c r="N171"/>
  <c r="P171"/>
  <c r="N172"/>
  <c r="P172"/>
  <c r="M172"/>
  <c r="O172"/>
  <c r="Q172"/>
  <c r="M173"/>
  <c r="O173"/>
  <c r="Q173"/>
  <c r="N173"/>
  <c r="P173"/>
  <c r="N174"/>
  <c r="P174"/>
  <c r="M174"/>
  <c r="O174"/>
  <c r="Q174"/>
  <c r="M175"/>
  <c r="O175"/>
  <c r="Q175"/>
  <c r="N175"/>
  <c r="P175"/>
  <c r="N176"/>
  <c r="P176"/>
  <c r="M176"/>
  <c r="O176"/>
  <c r="Q176"/>
  <c r="M177"/>
  <c r="O177"/>
  <c r="Q177"/>
  <c r="N177"/>
  <c r="P177"/>
  <c r="N178"/>
  <c r="P178"/>
  <c r="M178"/>
  <c r="O178"/>
  <c r="Q178"/>
  <c r="M179"/>
  <c r="O179"/>
  <c r="Q179"/>
  <c r="N179"/>
  <c r="P179"/>
  <c r="N180"/>
  <c r="P180"/>
  <c r="M180"/>
  <c r="O180"/>
  <c r="Q180"/>
  <c r="M181"/>
  <c r="O181"/>
  <c r="Q181"/>
  <c r="N181"/>
  <c r="P181"/>
  <c r="N182"/>
  <c r="P182"/>
  <c r="M182"/>
  <c r="O182"/>
  <c r="Q182"/>
  <c r="M183"/>
  <c r="O183"/>
  <c r="Q183"/>
  <c r="N183"/>
  <c r="P183"/>
  <c r="N184"/>
  <c r="P184"/>
  <c r="M184"/>
  <c r="O184"/>
  <c r="Q184"/>
  <c r="M185"/>
  <c r="O185"/>
  <c r="Q185"/>
  <c r="N185"/>
  <c r="P185"/>
  <c r="N186"/>
  <c r="P186"/>
  <c r="M186"/>
  <c r="O186"/>
  <c r="Q186"/>
  <c r="M187"/>
  <c r="O187"/>
  <c r="Q187"/>
  <c r="N187"/>
  <c r="P187"/>
  <c r="N188"/>
  <c r="P188"/>
  <c r="M188"/>
  <c r="O188"/>
  <c r="Q188"/>
  <c r="M189"/>
  <c r="O189"/>
  <c r="Q189"/>
  <c r="N189"/>
  <c r="P189"/>
  <c r="N190"/>
  <c r="P190"/>
  <c r="M190"/>
  <c r="O190"/>
  <c r="Q190"/>
  <c r="M191"/>
  <c r="O191"/>
  <c r="Q191"/>
  <c r="N191"/>
  <c r="P191"/>
  <c r="N192"/>
  <c r="P192"/>
  <c r="M192"/>
  <c r="O192"/>
  <c r="Q192"/>
  <c r="M193"/>
  <c r="O193"/>
  <c r="Q193"/>
  <c r="N193"/>
  <c r="P193"/>
  <c r="N194"/>
  <c r="M194"/>
  <c r="O194"/>
  <c r="Q194"/>
  <c r="P194"/>
  <c r="N195"/>
  <c r="O195"/>
  <c r="Q195"/>
  <c r="M195"/>
  <c r="P195"/>
  <c r="N196"/>
  <c r="P196"/>
  <c r="M196"/>
  <c r="O196"/>
  <c r="Q196"/>
  <c r="M197"/>
  <c r="O197"/>
  <c r="Q197"/>
  <c r="N197"/>
  <c r="P197"/>
  <c r="N198"/>
  <c r="P198"/>
  <c r="M198"/>
  <c r="O198"/>
  <c r="Q198"/>
  <c r="M199"/>
  <c r="O199"/>
  <c r="Q199"/>
  <c r="N199"/>
  <c r="P199"/>
  <c r="N200"/>
  <c r="P200"/>
  <c r="M200"/>
  <c r="O200"/>
  <c r="Q200"/>
  <c r="M201"/>
  <c r="O201"/>
  <c r="Q201"/>
  <c r="N201"/>
  <c r="P201"/>
  <c r="N202"/>
  <c r="P202"/>
  <c r="M202"/>
  <c r="O202"/>
  <c r="Q202"/>
  <c r="M203"/>
  <c r="O203"/>
  <c r="Q203"/>
  <c r="N203"/>
  <c r="P203"/>
  <c r="N204"/>
  <c r="P204"/>
  <c r="M204"/>
  <c r="O204"/>
  <c r="Q204"/>
  <c r="M205"/>
  <c r="O205"/>
  <c r="Q205"/>
  <c r="N205"/>
  <c r="P205"/>
  <c r="N206"/>
  <c r="P206"/>
  <c r="M206"/>
  <c r="O206"/>
  <c r="Q206"/>
  <c r="M207"/>
  <c r="O207"/>
  <c r="Q207"/>
  <c r="N207"/>
  <c r="P207"/>
  <c r="N208"/>
  <c r="P208"/>
  <c r="M208"/>
  <c r="O208"/>
  <c r="Q208"/>
  <c r="E27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L150"/>
  <c r="K151"/>
  <c r="L152"/>
  <c r="M10"/>
  <c r="O10"/>
  <c r="Q10"/>
  <c r="N10"/>
  <c r="P10"/>
  <c r="Q9"/>
  <c r="O9"/>
  <c r="M9"/>
  <c r="P9"/>
  <c r="N9"/>
  <c r="K159" i="16"/>
  <c r="K160"/>
  <c r="K161"/>
  <c r="K162"/>
  <c r="K163"/>
  <c r="K164"/>
  <c r="K165"/>
  <c r="K166"/>
  <c r="K167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168"/>
  <c r="K169"/>
  <c r="K170"/>
  <c r="K171"/>
  <c r="K172"/>
  <c r="K173"/>
  <c r="K174"/>
  <c r="K175"/>
  <c r="K176"/>
  <c r="K177"/>
  <c r="K178"/>
  <c r="K179"/>
  <c r="K180"/>
  <c r="M34" i="12"/>
  <c r="O34"/>
  <c r="Q34"/>
  <c r="N34"/>
  <c r="P34"/>
  <c r="N37"/>
  <c r="P37"/>
  <c r="M37"/>
  <c r="O37"/>
  <c r="Q37"/>
  <c r="N39"/>
  <c r="P39"/>
  <c r="M39"/>
  <c r="O39"/>
  <c r="Q39"/>
  <c r="N41"/>
  <c r="P41"/>
  <c r="M41"/>
  <c r="O41"/>
  <c r="Q41"/>
  <c r="N43"/>
  <c r="P43"/>
  <c r="M43"/>
  <c r="O43"/>
  <c r="Q43"/>
  <c r="N45"/>
  <c r="P45"/>
  <c r="M45"/>
  <c r="O45"/>
  <c r="Q45"/>
  <c r="N47"/>
  <c r="P47"/>
  <c r="M47"/>
  <c r="O47"/>
  <c r="Q47"/>
  <c r="N49"/>
  <c r="P49"/>
  <c r="M49"/>
  <c r="O49"/>
  <c r="Q49"/>
  <c r="N51"/>
  <c r="P51"/>
  <c r="M51"/>
  <c r="O51"/>
  <c r="Q51"/>
  <c r="N53"/>
  <c r="P53"/>
  <c r="M53"/>
  <c r="O53"/>
  <c r="Q53"/>
  <c r="M54"/>
  <c r="O54"/>
  <c r="Q54"/>
  <c r="N54"/>
  <c r="P54"/>
  <c r="M56"/>
  <c r="O56"/>
  <c r="Q56"/>
  <c r="N56"/>
  <c r="P56"/>
  <c r="M58"/>
  <c r="O58"/>
  <c r="Q58"/>
  <c r="N58"/>
  <c r="P58"/>
  <c r="M60"/>
  <c r="O60"/>
  <c r="Q60"/>
  <c r="N60"/>
  <c r="P60"/>
  <c r="N63"/>
  <c r="P63"/>
  <c r="M63"/>
  <c r="O63"/>
  <c r="Q63"/>
  <c r="N65"/>
  <c r="P65"/>
  <c r="M65"/>
  <c r="O65"/>
  <c r="Q65"/>
  <c r="N67"/>
  <c r="P67"/>
  <c r="M67"/>
  <c r="O67"/>
  <c r="Q67"/>
  <c r="N69"/>
  <c r="P69"/>
  <c r="M69"/>
  <c r="O69"/>
  <c r="Q69"/>
  <c r="N75"/>
  <c r="P75"/>
  <c r="M75"/>
  <c r="O75"/>
  <c r="Q75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130"/>
  <c r="K132"/>
  <c r="K134"/>
  <c r="K136"/>
  <c r="K138"/>
  <c r="L139"/>
  <c r="P9"/>
  <c r="N9"/>
  <c r="Q9"/>
  <c r="O9"/>
  <c r="M9"/>
  <c r="M10"/>
  <c r="O10"/>
  <c r="Q10"/>
  <c r="N10"/>
  <c r="P10"/>
  <c r="N11"/>
  <c r="P11"/>
  <c r="M11"/>
  <c r="O11"/>
  <c r="Q11"/>
  <c r="M12"/>
  <c r="O12"/>
  <c r="Q12"/>
  <c r="N12"/>
  <c r="P12"/>
  <c r="N13"/>
  <c r="P13"/>
  <c r="M13"/>
  <c r="O13"/>
  <c r="Q13"/>
  <c r="M14"/>
  <c r="O14"/>
  <c r="Q14"/>
  <c r="N14"/>
  <c r="P14"/>
  <c r="N15"/>
  <c r="P15"/>
  <c r="M15"/>
  <c r="O15"/>
  <c r="Q15"/>
  <c r="M16"/>
  <c r="O16"/>
  <c r="Q16"/>
  <c r="N16"/>
  <c r="P16"/>
  <c r="N17"/>
  <c r="P17"/>
  <c r="M17"/>
  <c r="O17"/>
  <c r="Q17"/>
  <c r="M18"/>
  <c r="O18"/>
  <c r="Q18"/>
  <c r="N18"/>
  <c r="P18"/>
  <c r="N19"/>
  <c r="P19"/>
  <c r="M19"/>
  <c r="O19"/>
  <c r="Q19"/>
  <c r="M20"/>
  <c r="O20"/>
  <c r="Q20"/>
  <c r="N20"/>
  <c r="P20"/>
  <c r="N21"/>
  <c r="P21"/>
  <c r="M21"/>
  <c r="O21"/>
  <c r="Q21"/>
  <c r="M22"/>
  <c r="O22"/>
  <c r="Q22"/>
  <c r="N22"/>
  <c r="P22"/>
  <c r="N23"/>
  <c r="P23"/>
  <c r="M23"/>
  <c r="O23"/>
  <c r="Q23"/>
  <c r="M24"/>
  <c r="O24"/>
  <c r="Q24"/>
  <c r="N24"/>
  <c r="P24"/>
  <c r="N25"/>
  <c r="P25"/>
  <c r="M25"/>
  <c r="O25"/>
  <c r="Q25"/>
  <c r="M26"/>
  <c r="O26"/>
  <c r="Q26"/>
  <c r="N26"/>
  <c r="P26"/>
  <c r="N27"/>
  <c r="P27"/>
  <c r="M27"/>
  <c r="O27"/>
  <c r="Q27"/>
  <c r="M28"/>
  <c r="O28"/>
  <c r="Q28"/>
  <c r="N28"/>
  <c r="P28"/>
  <c r="N29"/>
  <c r="P29"/>
  <c r="M29"/>
  <c r="O29"/>
  <c r="Q29"/>
  <c r="M30"/>
  <c r="O30"/>
  <c r="Q30"/>
  <c r="N30"/>
  <c r="P30"/>
  <c r="N31"/>
  <c r="P31"/>
  <c r="M31"/>
  <c r="O31"/>
  <c r="Q31"/>
  <c r="M32"/>
  <c r="O32"/>
  <c r="Q32"/>
  <c r="N32"/>
  <c r="P32"/>
  <c r="N33"/>
  <c r="P33"/>
  <c r="M33"/>
  <c r="O33"/>
  <c r="Q33"/>
  <c r="N35"/>
  <c r="P35"/>
  <c r="M35"/>
  <c r="O35"/>
  <c r="Q35"/>
  <c r="M36"/>
  <c r="O36"/>
  <c r="Q36"/>
  <c r="N36"/>
  <c r="P36"/>
  <c r="M38"/>
  <c r="O38"/>
  <c r="Q38"/>
  <c r="N38"/>
  <c r="P38"/>
  <c r="M40"/>
  <c r="O40"/>
  <c r="Q40"/>
  <c r="N40"/>
  <c r="P40"/>
  <c r="M42"/>
  <c r="O42"/>
  <c r="Q42"/>
  <c r="N42"/>
  <c r="P42"/>
  <c r="M44"/>
  <c r="O44"/>
  <c r="Q44"/>
  <c r="N44"/>
  <c r="P44"/>
  <c r="M46"/>
  <c r="O46"/>
  <c r="Q46"/>
  <c r="N46"/>
  <c r="P46"/>
  <c r="M48"/>
  <c r="O48"/>
  <c r="Q48"/>
  <c r="N48"/>
  <c r="P48"/>
  <c r="M50"/>
  <c r="O50"/>
  <c r="Q50"/>
  <c r="N50"/>
  <c r="P50"/>
  <c r="M52"/>
  <c r="O52"/>
  <c r="Q52"/>
  <c r="N52"/>
  <c r="P52"/>
  <c r="N55"/>
  <c r="P55"/>
  <c r="M55"/>
  <c r="O55"/>
  <c r="Q55"/>
  <c r="N57"/>
  <c r="P57"/>
  <c r="M57"/>
  <c r="O57"/>
  <c r="Q57"/>
  <c r="N59"/>
  <c r="P59"/>
  <c r="M59"/>
  <c r="O59"/>
  <c r="Q59"/>
  <c r="N61"/>
  <c r="P61"/>
  <c r="M61"/>
  <c r="O61"/>
  <c r="Q61"/>
  <c r="M62"/>
  <c r="O62"/>
  <c r="Q62"/>
  <c r="N62"/>
  <c r="P62"/>
  <c r="M64"/>
  <c r="O64"/>
  <c r="Q64"/>
  <c r="N64"/>
  <c r="P64"/>
  <c r="M66"/>
  <c r="O66"/>
  <c r="Q66"/>
  <c r="N66"/>
  <c r="P66"/>
  <c r="M68"/>
  <c r="O68"/>
  <c r="Q68"/>
  <c r="N68"/>
  <c r="P68"/>
  <c r="M70"/>
  <c r="O70"/>
  <c r="Q70"/>
  <c r="N70"/>
  <c r="P70"/>
  <c r="N71"/>
  <c r="P71"/>
  <c r="M71"/>
  <c r="O71"/>
  <c r="Q71"/>
  <c r="M72"/>
  <c r="O72"/>
  <c r="Q72"/>
  <c r="N72"/>
  <c r="P72"/>
  <c r="N73"/>
  <c r="P73"/>
  <c r="M73"/>
  <c r="O73"/>
  <c r="Q73"/>
  <c r="M74"/>
  <c r="O74"/>
  <c r="Q74"/>
  <c r="N74"/>
  <c r="P74"/>
  <c r="M76"/>
  <c r="O76"/>
  <c r="Q76"/>
  <c r="N76"/>
  <c r="P76"/>
  <c r="N77"/>
  <c r="P77"/>
  <c r="M77"/>
  <c r="O77"/>
  <c r="Q77"/>
  <c r="M78"/>
  <c r="O78"/>
  <c r="Q78"/>
  <c r="N78"/>
  <c r="P78"/>
  <c r="N79"/>
  <c r="P79"/>
  <c r="M79"/>
  <c r="O79"/>
  <c r="Q79"/>
  <c r="M80"/>
  <c r="O80"/>
  <c r="Q80"/>
  <c r="N80"/>
  <c r="P80"/>
  <c r="N81"/>
  <c r="P81"/>
  <c r="M81"/>
  <c r="O81"/>
  <c r="Q81"/>
  <c r="M82"/>
  <c r="O82"/>
  <c r="Q82"/>
  <c r="N82"/>
  <c r="P82"/>
  <c r="N83"/>
  <c r="P83"/>
  <c r="O83"/>
  <c r="M83"/>
  <c r="Q83"/>
  <c r="M84"/>
  <c r="O84"/>
  <c r="Q84"/>
  <c r="N84"/>
  <c r="P84"/>
  <c r="N85"/>
  <c r="P85"/>
  <c r="M85"/>
  <c r="Q85"/>
  <c r="O85"/>
  <c r="N86"/>
  <c r="P86"/>
  <c r="M86"/>
  <c r="O86"/>
  <c r="Q86"/>
  <c r="M87"/>
  <c r="O87"/>
  <c r="Q87"/>
  <c r="N87"/>
  <c r="P87"/>
  <c r="N88"/>
  <c r="P88"/>
  <c r="M88"/>
  <c r="O88"/>
  <c r="Q88"/>
  <c r="M89"/>
  <c r="O89"/>
  <c r="Q89"/>
  <c r="N89"/>
  <c r="P89"/>
  <c r="N90"/>
  <c r="P90"/>
  <c r="M90"/>
  <c r="O90"/>
  <c r="Q90"/>
  <c r="M91"/>
  <c r="O91"/>
  <c r="Q91"/>
  <c r="N91"/>
  <c r="P91"/>
  <c r="N92"/>
  <c r="P92"/>
  <c r="M92"/>
  <c r="O92"/>
  <c r="Q92"/>
  <c r="M93"/>
  <c r="O93"/>
  <c r="Q93"/>
  <c r="N93"/>
  <c r="P93"/>
  <c r="N94"/>
  <c r="P94"/>
  <c r="M94"/>
  <c r="O94"/>
  <c r="Q94"/>
  <c r="M95"/>
  <c r="O95"/>
  <c r="Q95"/>
  <c r="N95"/>
  <c r="P95"/>
  <c r="N96"/>
  <c r="P96"/>
  <c r="M96"/>
  <c r="O96"/>
  <c r="Q96"/>
  <c r="M97"/>
  <c r="O97"/>
  <c r="Q97"/>
  <c r="N97"/>
  <c r="P97"/>
  <c r="N98"/>
  <c r="P98"/>
  <c r="M98"/>
  <c r="O98"/>
  <c r="Q98"/>
  <c r="M99"/>
  <c r="O99"/>
  <c r="Q99"/>
  <c r="N99"/>
  <c r="P99"/>
  <c r="N100"/>
  <c r="P100"/>
  <c r="M100"/>
  <c r="O100"/>
  <c r="Q100"/>
  <c r="M101"/>
  <c r="O101"/>
  <c r="Q101"/>
  <c r="N101"/>
  <c r="P101"/>
  <c r="N102"/>
  <c r="P102"/>
  <c r="M102"/>
  <c r="O102"/>
  <c r="Q102"/>
  <c r="M103"/>
  <c r="O103"/>
  <c r="Q103"/>
  <c r="N103"/>
  <c r="P103"/>
  <c r="N104"/>
  <c r="P104"/>
  <c r="M104"/>
  <c r="O104"/>
  <c r="Q104"/>
  <c r="M105"/>
  <c r="O105"/>
  <c r="Q105"/>
  <c r="N105"/>
  <c r="P105"/>
  <c r="N106"/>
  <c r="P106"/>
  <c r="M106"/>
  <c r="O106"/>
  <c r="Q106"/>
  <c r="M107"/>
  <c r="O107"/>
  <c r="Q107"/>
  <c r="N107"/>
  <c r="P107"/>
  <c r="N108"/>
  <c r="P108"/>
  <c r="M108"/>
  <c r="O108"/>
  <c r="Q108"/>
  <c r="M109"/>
  <c r="O109"/>
  <c r="Q109"/>
  <c r="N109"/>
  <c r="P109"/>
  <c r="N110"/>
  <c r="P110"/>
  <c r="M110"/>
  <c r="O110"/>
  <c r="Q110"/>
  <c r="M111"/>
  <c r="O111"/>
  <c r="Q111"/>
  <c r="N111"/>
  <c r="P111"/>
  <c r="N112"/>
  <c r="P112"/>
  <c r="M112"/>
  <c r="O112"/>
  <c r="Q112"/>
  <c r="M113"/>
  <c r="O113"/>
  <c r="Q113"/>
  <c r="N113"/>
  <c r="P113"/>
  <c r="N114"/>
  <c r="P114"/>
  <c r="M114"/>
  <c r="O114"/>
  <c r="Q114"/>
  <c r="M115"/>
  <c r="O115"/>
  <c r="Q115"/>
  <c r="N115"/>
  <c r="P115"/>
  <c r="N116"/>
  <c r="P116"/>
  <c r="M116"/>
  <c r="O116"/>
  <c r="Q116"/>
  <c r="M117"/>
  <c r="O117"/>
  <c r="Q117"/>
  <c r="N117"/>
  <c r="P117"/>
  <c r="N118"/>
  <c r="P118"/>
  <c r="M118"/>
  <c r="O118"/>
  <c r="Q118"/>
  <c r="M119"/>
  <c r="O119"/>
  <c r="Q119"/>
  <c r="N119"/>
  <c r="P119"/>
  <c r="N120"/>
  <c r="P120"/>
  <c r="M120"/>
  <c r="O120"/>
  <c r="Q120"/>
  <c r="M121"/>
  <c r="O121"/>
  <c r="Q121"/>
  <c r="N121"/>
  <c r="P121"/>
  <c r="N122"/>
  <c r="P122"/>
  <c r="M122"/>
  <c r="O122"/>
  <c r="Q122"/>
  <c r="M123"/>
  <c r="O123"/>
  <c r="Q123"/>
  <c r="N123"/>
  <c r="P123"/>
  <c r="N124"/>
  <c r="P124"/>
  <c r="M124"/>
  <c r="O124"/>
  <c r="Q124"/>
  <c r="M125"/>
  <c r="O125"/>
  <c r="Q125"/>
  <c r="N125"/>
  <c r="P125"/>
  <c r="N126"/>
  <c r="P126"/>
  <c r="M126"/>
  <c r="O126"/>
  <c r="Q126"/>
  <c r="M127"/>
  <c r="O127"/>
  <c r="Q127"/>
  <c r="N127"/>
  <c r="P127"/>
  <c r="N128"/>
  <c r="P128"/>
  <c r="M128"/>
  <c r="O128"/>
  <c r="Q128"/>
  <c r="M129"/>
  <c r="O129"/>
  <c r="Q129"/>
  <c r="N129"/>
  <c r="P129"/>
  <c r="N130"/>
  <c r="P130"/>
  <c r="M130"/>
  <c r="O130"/>
  <c r="Q130"/>
  <c r="M131"/>
  <c r="O131"/>
  <c r="Q131"/>
  <c r="N131"/>
  <c r="P131"/>
  <c r="N132"/>
  <c r="P132"/>
  <c r="M132"/>
  <c r="O132"/>
  <c r="Q132"/>
  <c r="M133"/>
  <c r="O133"/>
  <c r="Q133"/>
  <c r="N133"/>
  <c r="P133"/>
  <c r="N134"/>
  <c r="P134"/>
  <c r="M134"/>
  <c r="O134"/>
  <c r="Q134"/>
  <c r="M135"/>
  <c r="O135"/>
  <c r="Q135"/>
  <c r="N135"/>
  <c r="P135"/>
  <c r="N136"/>
  <c r="P136"/>
  <c r="M136"/>
  <c r="O136"/>
  <c r="Q136"/>
  <c r="M137"/>
  <c r="O137"/>
  <c r="Q137"/>
  <c r="N137"/>
  <c r="P137"/>
  <c r="N138"/>
  <c r="P138"/>
  <c r="M138"/>
  <c r="O138"/>
  <c r="Q138"/>
  <c r="M139"/>
  <c r="O139"/>
  <c r="Q139"/>
  <c r="N139"/>
  <c r="P139"/>
  <c r="N140"/>
  <c r="P140"/>
  <c r="M140"/>
  <c r="O140"/>
  <c r="Q140"/>
  <c r="M141"/>
  <c r="O141"/>
  <c r="Q141"/>
  <c r="N141"/>
  <c r="P141"/>
  <c r="N142"/>
  <c r="P142"/>
  <c r="M142"/>
  <c r="O142"/>
  <c r="Q142"/>
  <c r="M143"/>
  <c r="O143"/>
  <c r="Q143"/>
  <c r="N143"/>
  <c r="P143"/>
  <c r="N144"/>
  <c r="P144"/>
  <c r="M144"/>
  <c r="O144"/>
  <c r="Q144"/>
  <c r="M145"/>
  <c r="O145"/>
  <c r="Q145"/>
  <c r="N145"/>
  <c r="P145"/>
  <c r="N146"/>
  <c r="P146"/>
  <c r="M146"/>
  <c r="O146"/>
  <c r="Q146"/>
  <c r="M147"/>
  <c r="O147"/>
  <c r="Q147"/>
  <c r="N147"/>
  <c r="P147"/>
  <c r="N148"/>
  <c r="P148"/>
  <c r="M148"/>
  <c r="O148"/>
  <c r="Q148"/>
  <c r="M149"/>
  <c r="O149"/>
  <c r="Q149"/>
  <c r="N149"/>
  <c r="P149"/>
  <c r="N150"/>
  <c r="P150"/>
  <c r="M150"/>
  <c r="O150"/>
  <c r="Q150"/>
  <c r="M151"/>
  <c r="O151"/>
  <c r="Q151"/>
  <c r="N151"/>
  <c r="P151"/>
  <c r="N152"/>
  <c r="P152"/>
  <c r="M152"/>
  <c r="O152"/>
  <c r="Q152"/>
  <c r="M153"/>
  <c r="O153"/>
  <c r="Q153"/>
  <c r="N153"/>
  <c r="P153"/>
  <c r="N154"/>
  <c r="P154"/>
  <c r="M154"/>
  <c r="O154"/>
  <c r="Q154"/>
  <c r="M155"/>
  <c r="O155"/>
  <c r="Q155"/>
  <c r="N155"/>
  <c r="P155"/>
  <c r="N156"/>
  <c r="P156"/>
  <c r="M156"/>
  <c r="O156"/>
  <c r="Q156"/>
  <c r="M157"/>
  <c r="O157"/>
  <c r="Q157"/>
  <c r="N157"/>
  <c r="P157"/>
  <c r="N158"/>
  <c r="P158"/>
  <c r="M158"/>
  <c r="O158"/>
  <c r="Q158"/>
  <c r="M159"/>
  <c r="O159"/>
  <c r="Q159"/>
  <c r="N159"/>
  <c r="P159"/>
  <c r="N160"/>
  <c r="P160"/>
  <c r="M160"/>
  <c r="O160"/>
  <c r="Q160"/>
  <c r="M161"/>
  <c r="O161"/>
  <c r="Q161"/>
  <c r="N161"/>
  <c r="P161"/>
  <c r="N162"/>
  <c r="P162"/>
  <c r="M162"/>
  <c r="O162"/>
  <c r="Q162"/>
  <c r="M163"/>
  <c r="O163"/>
  <c r="Q163"/>
  <c r="N163"/>
  <c r="P163"/>
  <c r="N164"/>
  <c r="P164"/>
  <c r="M164"/>
  <c r="O164"/>
  <c r="Q164"/>
  <c r="M165"/>
  <c r="O165"/>
  <c r="Q165"/>
  <c r="N165"/>
  <c r="P165"/>
  <c r="N166"/>
  <c r="P166"/>
  <c r="M166"/>
  <c r="O166"/>
  <c r="Q166"/>
  <c r="M167"/>
  <c r="O167"/>
  <c r="Q167"/>
  <c r="N167"/>
  <c r="P167"/>
  <c r="N168"/>
  <c r="P168"/>
  <c r="M168"/>
  <c r="O168"/>
  <c r="Q168"/>
  <c r="M169"/>
  <c r="O169"/>
  <c r="Q169"/>
  <c r="N169"/>
  <c r="P169"/>
  <c r="N170"/>
  <c r="P170"/>
  <c r="M170"/>
  <c r="O170"/>
  <c r="Q170"/>
  <c r="M171"/>
  <c r="O171"/>
  <c r="Q171"/>
  <c r="N171"/>
  <c r="P171"/>
  <c r="N172"/>
  <c r="P172"/>
  <c r="M172"/>
  <c r="O172"/>
  <c r="Q172"/>
  <c r="M173"/>
  <c r="O173"/>
  <c r="Q173"/>
  <c r="N173"/>
  <c r="P173"/>
  <c r="N174"/>
  <c r="P174"/>
  <c r="M174"/>
  <c r="O174"/>
  <c r="Q174"/>
  <c r="M175"/>
  <c r="O175"/>
  <c r="Q175"/>
  <c r="N175"/>
  <c r="P175"/>
  <c r="N176"/>
  <c r="P176"/>
  <c r="M176"/>
  <c r="O176"/>
  <c r="Q176"/>
  <c r="M177"/>
  <c r="O177"/>
  <c r="Q177"/>
  <c r="N177"/>
  <c r="P177"/>
  <c r="N178"/>
  <c r="P178"/>
  <c r="M178"/>
  <c r="O178"/>
  <c r="Q178"/>
  <c r="M179"/>
  <c r="O179"/>
  <c r="Q179"/>
  <c r="N179"/>
  <c r="P179"/>
  <c r="N180"/>
  <c r="P180"/>
  <c r="M180"/>
  <c r="O180"/>
  <c r="Q180"/>
  <c r="M181"/>
  <c r="O181"/>
  <c r="Q181"/>
  <c r="N181"/>
  <c r="P181"/>
  <c r="N182"/>
  <c r="P182"/>
  <c r="M182"/>
  <c r="O182"/>
  <c r="Q182"/>
  <c r="M183"/>
  <c r="O183"/>
  <c r="Q183"/>
  <c r="N183"/>
  <c r="P183"/>
  <c r="N184"/>
  <c r="P184"/>
  <c r="M184"/>
  <c r="O184"/>
  <c r="Q184"/>
  <c r="M185"/>
  <c r="O185"/>
  <c r="Q185"/>
  <c r="N185"/>
  <c r="P185"/>
  <c r="N186"/>
  <c r="P186"/>
  <c r="M186"/>
  <c r="O186"/>
  <c r="Q186"/>
  <c r="M187"/>
  <c r="O187"/>
  <c r="Q187"/>
  <c r="N187"/>
  <c r="P187"/>
  <c r="N188"/>
  <c r="P188"/>
  <c r="M188"/>
  <c r="O188"/>
  <c r="Q188"/>
  <c r="M189"/>
  <c r="O189"/>
  <c r="Q189"/>
  <c r="N189"/>
  <c r="P189"/>
  <c r="N190"/>
  <c r="P190"/>
  <c r="M190"/>
  <c r="O190"/>
  <c r="Q190"/>
  <c r="M191"/>
  <c r="O191"/>
  <c r="Q191"/>
  <c r="N191"/>
  <c r="P191"/>
  <c r="N192"/>
  <c r="P192"/>
  <c r="M192"/>
  <c r="O192"/>
  <c r="Q192"/>
  <c r="M193"/>
  <c r="O193"/>
  <c r="Q193"/>
  <c r="N193"/>
  <c r="P193"/>
  <c r="N194"/>
  <c r="P194"/>
  <c r="M194"/>
  <c r="O194"/>
  <c r="Q194"/>
  <c r="M195"/>
  <c r="O195"/>
  <c r="Q195"/>
  <c r="N195"/>
  <c r="P195"/>
  <c r="N196"/>
  <c r="P196"/>
  <c r="M196"/>
  <c r="O196"/>
  <c r="Q196"/>
  <c r="M197"/>
  <c r="O197"/>
  <c r="Q197"/>
  <c r="N197"/>
  <c r="P197"/>
  <c r="N198"/>
  <c r="P198"/>
  <c r="M198"/>
  <c r="O198"/>
  <c r="Q198"/>
  <c r="M199"/>
  <c r="O199"/>
  <c r="Q199"/>
  <c r="N199"/>
  <c r="P199"/>
  <c r="N200"/>
  <c r="P200"/>
  <c r="M200"/>
  <c r="O200"/>
  <c r="Q200"/>
  <c r="M201"/>
  <c r="O201"/>
  <c r="Q201"/>
  <c r="N201"/>
  <c r="P201"/>
  <c r="N202"/>
  <c r="P202"/>
  <c r="M202"/>
  <c r="O202"/>
  <c r="Q202"/>
  <c r="M203"/>
  <c r="O203"/>
  <c r="Q203"/>
  <c r="N203"/>
  <c r="P203"/>
  <c r="N204"/>
  <c r="P204"/>
  <c r="M204"/>
  <c r="O204"/>
  <c r="Q204"/>
  <c r="M205"/>
  <c r="O205"/>
  <c r="Q205"/>
  <c r="N205"/>
  <c r="P205"/>
  <c r="N206"/>
  <c r="P206"/>
  <c r="M206"/>
  <c r="O206"/>
  <c r="Q206"/>
  <c r="M207"/>
  <c r="O207"/>
  <c r="Q207"/>
  <c r="N207"/>
  <c r="P207"/>
  <c r="N208"/>
  <c r="P208"/>
  <c r="M208"/>
  <c r="O208"/>
  <c r="Q208"/>
  <c r="M209"/>
  <c r="O209"/>
  <c r="Q209"/>
  <c r="N209"/>
  <c r="P209"/>
  <c r="N210"/>
  <c r="P210"/>
  <c r="M210"/>
  <c r="O210"/>
  <c r="Q210"/>
  <c r="M211"/>
  <c r="O211"/>
  <c r="Q211"/>
  <c r="N211"/>
  <c r="P211"/>
  <c r="N212"/>
  <c r="P212"/>
  <c r="M212"/>
  <c r="O212"/>
  <c r="Q212"/>
  <c r="M213"/>
  <c r="O213"/>
  <c r="Q213"/>
  <c r="N213"/>
  <c r="P213"/>
  <c r="N214"/>
  <c r="P214"/>
  <c r="M214"/>
  <c r="O214"/>
  <c r="Q214"/>
  <c r="M215"/>
  <c r="O215"/>
  <c r="Q215"/>
  <c r="N215"/>
  <c r="P215"/>
  <c r="N216"/>
  <c r="P216"/>
  <c r="M216"/>
  <c r="O216"/>
  <c r="Q216"/>
  <c r="M217"/>
  <c r="O217"/>
  <c r="Q217"/>
  <c r="N217"/>
  <c r="P217"/>
  <c r="N218"/>
  <c r="P218"/>
  <c r="M218"/>
  <c r="O218"/>
  <c r="Q218"/>
  <c r="M219"/>
  <c r="O219"/>
  <c r="Q219"/>
  <c r="N219"/>
  <c r="P219"/>
  <c r="N220"/>
  <c r="P220"/>
  <c r="M220"/>
  <c r="O220"/>
  <c r="Q220"/>
  <c r="M221"/>
  <c r="O221"/>
  <c r="Q221"/>
  <c r="N221"/>
  <c r="P221"/>
  <c r="N222"/>
  <c r="P222"/>
  <c r="M222"/>
  <c r="O222"/>
  <c r="Q222"/>
  <c r="M223"/>
  <c r="O223"/>
  <c r="Q223"/>
  <c r="N223"/>
  <c r="P223"/>
  <c r="N224"/>
  <c r="P224"/>
  <c r="M224"/>
  <c r="O224"/>
  <c r="Q224"/>
  <c r="M225"/>
  <c r="O225"/>
  <c r="Q225"/>
  <c r="N225"/>
  <c r="P225"/>
  <c r="N226"/>
  <c r="P226"/>
  <c r="M226"/>
  <c r="O226"/>
  <c r="Q226"/>
  <c r="M227"/>
  <c r="O227"/>
  <c r="Q227"/>
  <c r="N227"/>
  <c r="P227"/>
  <c r="N228"/>
  <c r="P228"/>
  <c r="M228"/>
  <c r="O228"/>
  <c r="Q228"/>
  <c r="M229"/>
  <c r="O229"/>
  <c r="Q229"/>
  <c r="N229"/>
  <c r="P229"/>
  <c r="N230"/>
  <c r="P230"/>
  <c r="M230"/>
  <c r="O230"/>
  <c r="Q230"/>
  <c r="M231"/>
  <c r="O231"/>
  <c r="Q231"/>
  <c r="N231"/>
  <c r="P231"/>
  <c r="N232"/>
  <c r="P232"/>
  <c r="M232"/>
  <c r="O232"/>
  <c r="Q232"/>
  <c r="M233"/>
  <c r="O233"/>
  <c r="Q233"/>
  <c r="N233"/>
  <c r="P233"/>
  <c r="N234"/>
  <c r="P234"/>
  <c r="M234"/>
  <c r="O234"/>
  <c r="Q234"/>
  <c r="M235"/>
  <c r="O235"/>
  <c r="Q235"/>
  <c r="N235"/>
  <c r="P235"/>
  <c r="N236"/>
  <c r="P236"/>
  <c r="M236"/>
  <c r="O236"/>
  <c r="Q236"/>
  <c r="M237"/>
  <c r="O237"/>
  <c r="Q237"/>
  <c r="N237"/>
  <c r="P237"/>
  <c r="N238"/>
  <c r="P238"/>
  <c r="M238"/>
  <c r="O238"/>
  <c r="Q238"/>
  <c r="M239"/>
  <c r="O239"/>
  <c r="Q239"/>
  <c r="N239"/>
  <c r="P239"/>
  <c r="N240"/>
  <c r="P240"/>
  <c r="M240"/>
  <c r="O240"/>
  <c r="Q240"/>
  <c r="M241"/>
  <c r="O241"/>
  <c r="Q241"/>
  <c r="N241"/>
  <c r="P241"/>
  <c r="N242"/>
  <c r="P242"/>
  <c r="M242"/>
  <c r="O242"/>
  <c r="Q242"/>
  <c r="M243"/>
  <c r="O243"/>
  <c r="Q243"/>
  <c r="N243"/>
  <c r="P243"/>
  <c r="N244"/>
  <c r="P244"/>
  <c r="M244"/>
  <c r="O244"/>
  <c r="Q244"/>
  <c r="M245"/>
  <c r="O245"/>
  <c r="Q245"/>
  <c r="N245"/>
  <c r="P245"/>
  <c r="N246"/>
  <c r="P246"/>
  <c r="M246"/>
  <c r="O246"/>
  <c r="Q246"/>
  <c r="M247"/>
  <c r="O247"/>
  <c r="Q247"/>
  <c r="N247"/>
  <c r="P247"/>
  <c r="N248"/>
  <c r="P248"/>
  <c r="M248"/>
  <c r="O248"/>
  <c r="Q248"/>
  <c r="M249"/>
  <c r="O249"/>
  <c r="Q249"/>
  <c r="N249"/>
  <c r="P249"/>
  <c r="K181" i="16"/>
  <c r="K182"/>
  <c r="K183"/>
  <c r="K184"/>
  <c r="K186"/>
  <c r="K188"/>
  <c r="K190"/>
  <c r="K192"/>
  <c r="K194"/>
  <c r="K196"/>
  <c r="K198"/>
  <c r="K200"/>
  <c r="K202"/>
  <c r="K204"/>
  <c r="K206"/>
  <c r="K208"/>
  <c r="K210"/>
  <c r="L21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P9"/>
  <c r="N9"/>
  <c r="Q9"/>
  <c r="O9"/>
  <c r="M9"/>
  <c r="N10"/>
  <c r="P10"/>
  <c r="O10"/>
  <c r="M10"/>
  <c r="Q10"/>
  <c r="M11"/>
  <c r="O11"/>
  <c r="Q11"/>
  <c r="N11"/>
  <c r="P11"/>
  <c r="N12"/>
  <c r="P12"/>
  <c r="M12"/>
  <c r="Q12"/>
  <c r="O12"/>
  <c r="M13"/>
  <c r="O13"/>
  <c r="Q13"/>
  <c r="P13"/>
  <c r="N13"/>
  <c r="N14"/>
  <c r="P14"/>
  <c r="O14"/>
  <c r="M14"/>
  <c r="Q14"/>
  <c r="M15"/>
  <c r="O15"/>
  <c r="Q15"/>
  <c r="N15"/>
  <c r="P15"/>
  <c r="N16"/>
  <c r="P16"/>
  <c r="M16"/>
  <c r="Q16"/>
  <c r="O16"/>
  <c r="M17"/>
  <c r="O17"/>
  <c r="Q17"/>
  <c r="P17"/>
  <c r="N17"/>
  <c r="N18"/>
  <c r="P18"/>
  <c r="O18"/>
  <c r="M18"/>
  <c r="Q18"/>
  <c r="M19"/>
  <c r="O19"/>
  <c r="Q19"/>
  <c r="N19"/>
  <c r="P19"/>
  <c r="N20"/>
  <c r="P20"/>
  <c r="M20"/>
  <c r="Q20"/>
  <c r="O20"/>
  <c r="M21"/>
  <c r="O21"/>
  <c r="Q21"/>
  <c r="P21"/>
  <c r="N21"/>
  <c r="N22"/>
  <c r="P22"/>
  <c r="O22"/>
  <c r="M22"/>
  <c r="Q22"/>
  <c r="M23"/>
  <c r="O23"/>
  <c r="Q23"/>
  <c r="N23"/>
  <c r="P23"/>
  <c r="N24"/>
  <c r="P24"/>
  <c r="M24"/>
  <c r="Q24"/>
  <c r="O24"/>
  <c r="M25"/>
  <c r="O25"/>
  <c r="Q25"/>
  <c r="P25"/>
  <c r="N25"/>
  <c r="N26"/>
  <c r="P26"/>
  <c r="O26"/>
  <c r="M26"/>
  <c r="Q26"/>
  <c r="M27"/>
  <c r="O27"/>
  <c r="Q27"/>
  <c r="N27"/>
  <c r="P27"/>
  <c r="N28"/>
  <c r="P28"/>
  <c r="M28"/>
  <c r="Q28"/>
  <c r="O28"/>
  <c r="M29"/>
  <c r="O29"/>
  <c r="Q29"/>
  <c r="P29"/>
  <c r="N29"/>
  <c r="N30"/>
  <c r="P30"/>
  <c r="O30"/>
  <c r="M30"/>
  <c r="Q30"/>
  <c r="M31"/>
  <c r="O31"/>
  <c r="Q31"/>
  <c r="N31"/>
  <c r="P31"/>
  <c r="N32"/>
  <c r="P32"/>
  <c r="M32"/>
  <c r="Q32"/>
  <c r="O32"/>
  <c r="M33"/>
  <c r="O33"/>
  <c r="Q33"/>
  <c r="P33"/>
  <c r="N33"/>
  <c r="N34"/>
  <c r="P34"/>
  <c r="O34"/>
  <c r="M34"/>
  <c r="Q34"/>
  <c r="M35"/>
  <c r="O35"/>
  <c r="Q35"/>
  <c r="N35"/>
  <c r="P35"/>
  <c r="N36"/>
  <c r="P36"/>
  <c r="M36"/>
  <c r="Q36"/>
  <c r="O36"/>
  <c r="M37"/>
  <c r="O37"/>
  <c r="Q37"/>
  <c r="P37"/>
  <c r="N37"/>
  <c r="N38"/>
  <c r="P38"/>
  <c r="O38"/>
  <c r="M38"/>
  <c r="Q38"/>
  <c r="M39"/>
  <c r="O39"/>
  <c r="Q39"/>
  <c r="N39"/>
  <c r="P39"/>
  <c r="N40"/>
  <c r="P40"/>
  <c r="M40"/>
  <c r="Q40"/>
  <c r="O40"/>
  <c r="M41"/>
  <c r="O41"/>
  <c r="Q41"/>
  <c r="P41"/>
  <c r="N41"/>
  <c r="N42"/>
  <c r="P42"/>
  <c r="O42"/>
  <c r="M42"/>
  <c r="Q42"/>
  <c r="M43"/>
  <c r="O43"/>
  <c r="Q43"/>
  <c r="N43"/>
  <c r="P43"/>
  <c r="N44"/>
  <c r="P44"/>
  <c r="M44"/>
  <c r="Q44"/>
  <c r="O44"/>
  <c r="M45"/>
  <c r="O45"/>
  <c r="Q45"/>
  <c r="P45"/>
  <c r="N45"/>
  <c r="N46"/>
  <c r="P46"/>
  <c r="O46"/>
  <c r="M46"/>
  <c r="Q46"/>
  <c r="M47"/>
  <c r="O47"/>
  <c r="Q47"/>
  <c r="N47"/>
  <c r="P47"/>
  <c r="N48"/>
  <c r="P48"/>
  <c r="M48"/>
  <c r="Q48"/>
  <c r="O48"/>
  <c r="M49"/>
  <c r="O49"/>
  <c r="Q49"/>
  <c r="P49"/>
  <c r="N49"/>
  <c r="N50"/>
  <c r="P50"/>
  <c r="O50"/>
  <c r="M50"/>
  <c r="Q50"/>
  <c r="M51"/>
  <c r="O51"/>
  <c r="Q51"/>
  <c r="N51"/>
  <c r="P51"/>
  <c r="N52"/>
  <c r="P52"/>
  <c r="M52"/>
  <c r="Q52"/>
  <c r="O52"/>
  <c r="M53"/>
  <c r="O53"/>
  <c r="Q53"/>
  <c r="P53"/>
  <c r="N53"/>
  <c r="N54"/>
  <c r="P54"/>
  <c r="O54"/>
  <c r="M54"/>
  <c r="Q54"/>
  <c r="M55"/>
  <c r="O55"/>
  <c r="Q55"/>
  <c r="N55"/>
  <c r="P55"/>
  <c r="N56"/>
  <c r="P56"/>
  <c r="M56"/>
  <c r="Q56"/>
  <c r="O56"/>
  <c r="M57"/>
  <c r="O57"/>
  <c r="Q57"/>
  <c r="P57"/>
  <c r="N57"/>
  <c r="N58"/>
  <c r="P58"/>
  <c r="O58"/>
  <c r="M58"/>
  <c r="Q58"/>
  <c r="M59"/>
  <c r="O59"/>
  <c r="Q59"/>
  <c r="N59"/>
  <c r="P59"/>
  <c r="N60"/>
  <c r="P60"/>
  <c r="M60"/>
  <c r="Q60"/>
  <c r="O60"/>
  <c r="M61"/>
  <c r="O61"/>
  <c r="Q61"/>
  <c r="P61"/>
  <c r="N61"/>
  <c r="N62"/>
  <c r="P62"/>
  <c r="O62"/>
  <c r="M62"/>
  <c r="Q62"/>
  <c r="M63"/>
  <c r="O63"/>
  <c r="Q63"/>
  <c r="N63"/>
  <c r="P63"/>
  <c r="N64"/>
  <c r="P64"/>
  <c r="M64"/>
  <c r="Q64"/>
  <c r="O64"/>
  <c r="M65"/>
  <c r="O65"/>
  <c r="Q65"/>
  <c r="P65"/>
  <c r="N65"/>
  <c r="N66"/>
  <c r="P66"/>
  <c r="O66"/>
  <c r="M66"/>
  <c r="Q66"/>
  <c r="M67"/>
  <c r="O67"/>
  <c r="Q67"/>
  <c r="N67"/>
  <c r="P67"/>
  <c r="N68"/>
  <c r="P68"/>
  <c r="M68"/>
  <c r="Q68"/>
  <c r="O68"/>
  <c r="M69"/>
  <c r="O69"/>
  <c r="Q69"/>
  <c r="P69"/>
  <c r="N69"/>
  <c r="N70"/>
  <c r="P70"/>
  <c r="O70"/>
  <c r="M70"/>
  <c r="Q70"/>
  <c r="M71"/>
  <c r="O71"/>
  <c r="Q71"/>
  <c r="N71"/>
  <c r="P71"/>
  <c r="N72"/>
  <c r="P72"/>
  <c r="M72"/>
  <c r="Q72"/>
  <c r="O72"/>
  <c r="M73"/>
  <c r="O73"/>
  <c r="Q73"/>
  <c r="P73"/>
  <c r="N73"/>
  <c r="N74"/>
  <c r="P74"/>
  <c r="O74"/>
  <c r="M74"/>
  <c r="Q74"/>
  <c r="M75"/>
  <c r="O75"/>
  <c r="Q75"/>
  <c r="N75"/>
  <c r="P75"/>
  <c r="N76"/>
  <c r="P76"/>
  <c r="M76"/>
  <c r="Q76"/>
  <c r="O76"/>
  <c r="M77"/>
  <c r="O77"/>
  <c r="Q77"/>
  <c r="P77"/>
  <c r="N77"/>
  <c r="N78"/>
  <c r="P78"/>
  <c r="O78"/>
  <c r="M78"/>
  <c r="Q78"/>
  <c r="M79"/>
  <c r="O79"/>
  <c r="Q79"/>
  <c r="N79"/>
  <c r="P79"/>
  <c r="N80"/>
  <c r="P80"/>
  <c r="M80"/>
  <c r="Q80"/>
  <c r="O80"/>
  <c r="M81"/>
  <c r="O81"/>
  <c r="Q81"/>
  <c r="P81"/>
  <c r="N81"/>
  <c r="N82"/>
  <c r="P82"/>
  <c r="O82"/>
  <c r="M82"/>
  <c r="Q82"/>
  <c r="M83"/>
  <c r="O83"/>
  <c r="Q83"/>
  <c r="N83"/>
  <c r="P83"/>
  <c r="N84"/>
  <c r="P84"/>
  <c r="M84"/>
  <c r="Q84"/>
  <c r="O84"/>
  <c r="M85"/>
  <c r="O85"/>
  <c r="Q85"/>
  <c r="P85"/>
  <c r="N85"/>
  <c r="N86"/>
  <c r="P86"/>
  <c r="O86"/>
  <c r="M86"/>
  <c r="Q86"/>
  <c r="M87"/>
  <c r="O87"/>
  <c r="Q87"/>
  <c r="N87"/>
  <c r="P87"/>
  <c r="N88"/>
  <c r="P88"/>
  <c r="M88"/>
  <c r="Q88"/>
  <c r="O88"/>
  <c r="M89"/>
  <c r="O89"/>
  <c r="Q89"/>
  <c r="P89"/>
  <c r="N89"/>
  <c r="N90"/>
  <c r="P90"/>
  <c r="O90"/>
  <c r="M90"/>
  <c r="Q90"/>
  <c r="M91"/>
  <c r="O91"/>
  <c r="Q91"/>
  <c r="N91"/>
  <c r="P91"/>
  <c r="N92"/>
  <c r="P92"/>
  <c r="M92"/>
  <c r="Q92"/>
  <c r="O92"/>
  <c r="M93"/>
  <c r="O93"/>
  <c r="Q93"/>
  <c r="P93"/>
  <c r="N93"/>
  <c r="N94"/>
  <c r="P94"/>
  <c r="O94"/>
  <c r="M94"/>
  <c r="Q94"/>
  <c r="M95"/>
  <c r="O95"/>
  <c r="Q95"/>
  <c r="N95"/>
  <c r="P95"/>
  <c r="N96"/>
  <c r="P96"/>
  <c r="M96"/>
  <c r="Q96"/>
  <c r="O96"/>
  <c r="M97"/>
  <c r="O97"/>
  <c r="Q97"/>
  <c r="P97"/>
  <c r="N97"/>
  <c r="N98"/>
  <c r="P98"/>
  <c r="O98"/>
  <c r="M98"/>
  <c r="Q98"/>
  <c r="M99"/>
  <c r="O99"/>
  <c r="Q99"/>
  <c r="N99"/>
  <c r="P99"/>
  <c r="N100"/>
  <c r="P100"/>
  <c r="M100"/>
  <c r="Q100"/>
  <c r="O100"/>
  <c r="M101"/>
  <c r="O101"/>
  <c r="Q101"/>
  <c r="P101"/>
  <c r="N101"/>
  <c r="N102"/>
  <c r="P102"/>
  <c r="O102"/>
  <c r="M102"/>
  <c r="Q102"/>
  <c r="M103"/>
  <c r="O103"/>
  <c r="Q103"/>
  <c r="N103"/>
  <c r="P103"/>
  <c r="N104"/>
  <c r="P104"/>
  <c r="M104"/>
  <c r="Q104"/>
  <c r="O104"/>
  <c r="M105"/>
  <c r="O105"/>
  <c r="Q105"/>
  <c r="P105"/>
  <c r="N105"/>
  <c r="N106"/>
  <c r="P106"/>
  <c r="O106"/>
  <c r="M106"/>
  <c r="Q106"/>
  <c r="M107"/>
  <c r="O107"/>
  <c r="Q107"/>
  <c r="N107"/>
  <c r="P107"/>
  <c r="N108"/>
  <c r="P108"/>
  <c r="M108"/>
  <c r="Q108"/>
  <c r="O108"/>
  <c r="M109"/>
  <c r="O109"/>
  <c r="Q109"/>
  <c r="P109"/>
  <c r="N109"/>
  <c r="N110"/>
  <c r="P110"/>
  <c r="O110"/>
  <c r="M110"/>
  <c r="Q110"/>
  <c r="M111"/>
  <c r="O111"/>
  <c r="Q111"/>
  <c r="N111"/>
  <c r="P111"/>
  <c r="N112"/>
  <c r="M112"/>
  <c r="P112"/>
  <c r="O112"/>
  <c r="Q112"/>
  <c r="M113"/>
  <c r="O113"/>
  <c r="Q113"/>
  <c r="N113"/>
  <c r="P113"/>
  <c r="N114"/>
  <c r="P114"/>
  <c r="M114"/>
  <c r="O114"/>
  <c r="Q114"/>
  <c r="M115"/>
  <c r="O115"/>
  <c r="Q115"/>
  <c r="N115"/>
  <c r="P115"/>
  <c r="N116"/>
  <c r="P116"/>
  <c r="M116"/>
  <c r="O116"/>
  <c r="Q116"/>
  <c r="M117"/>
  <c r="O117"/>
  <c r="Q117"/>
  <c r="N117"/>
  <c r="P117"/>
  <c r="N118"/>
  <c r="P118"/>
  <c r="M118"/>
  <c r="O118"/>
  <c r="Q118"/>
  <c r="M119"/>
  <c r="O119"/>
  <c r="Q119"/>
  <c r="N119"/>
  <c r="P119"/>
  <c r="N120"/>
  <c r="P120"/>
  <c r="M120"/>
  <c r="O120"/>
  <c r="Q120"/>
  <c r="M121"/>
  <c r="O121"/>
  <c r="Q121"/>
  <c r="N121"/>
  <c r="P121"/>
  <c r="N122"/>
  <c r="P122"/>
  <c r="M122"/>
  <c r="O122"/>
  <c r="Q122"/>
  <c r="M123"/>
  <c r="O123"/>
  <c r="Q123"/>
  <c r="N123"/>
  <c r="P123"/>
  <c r="N124"/>
  <c r="P124"/>
  <c r="M124"/>
  <c r="O124"/>
  <c r="Q124"/>
  <c r="M125"/>
  <c r="O125"/>
  <c r="Q125"/>
  <c r="N125"/>
  <c r="P125"/>
  <c r="N126"/>
  <c r="P126"/>
  <c r="M126"/>
  <c r="O126"/>
  <c r="Q126"/>
  <c r="M127"/>
  <c r="O127"/>
  <c r="Q127"/>
  <c r="N127"/>
  <c r="P127"/>
  <c r="N128"/>
  <c r="P128"/>
  <c r="M128"/>
  <c r="O128"/>
  <c r="Q128"/>
  <c r="M129"/>
  <c r="O129"/>
  <c r="Q129"/>
  <c r="N129"/>
  <c r="P129"/>
  <c r="N130"/>
  <c r="P130"/>
  <c r="M130"/>
  <c r="O130"/>
  <c r="Q130"/>
  <c r="M131"/>
  <c r="O131"/>
  <c r="Q131"/>
  <c r="N131"/>
  <c r="P131"/>
  <c r="N132"/>
  <c r="P132"/>
  <c r="M132"/>
  <c r="O132"/>
  <c r="Q132"/>
  <c r="M133"/>
  <c r="O133"/>
  <c r="Q133"/>
  <c r="N133"/>
  <c r="P133"/>
  <c r="N134"/>
  <c r="P134"/>
  <c r="M134"/>
  <c r="O134"/>
  <c r="Q134"/>
  <c r="M135"/>
  <c r="O135"/>
  <c r="Q135"/>
  <c r="N135"/>
  <c r="P135"/>
  <c r="N136"/>
  <c r="P136"/>
  <c r="M136"/>
  <c r="O136"/>
  <c r="Q136"/>
  <c r="M137"/>
  <c r="O137"/>
  <c r="Q137"/>
  <c r="N137"/>
  <c r="P137"/>
  <c r="N138"/>
  <c r="P138"/>
  <c r="M138"/>
  <c r="O138"/>
  <c r="Q138"/>
  <c r="M139"/>
  <c r="O139"/>
  <c r="Q139"/>
  <c r="N139"/>
  <c r="P139"/>
  <c r="N140"/>
  <c r="P140"/>
  <c r="M140"/>
  <c r="O140"/>
  <c r="Q140"/>
  <c r="M141"/>
  <c r="O141"/>
  <c r="Q141"/>
  <c r="N141"/>
  <c r="P141"/>
  <c r="N142"/>
  <c r="P142"/>
  <c r="M142"/>
  <c r="O142"/>
  <c r="Q142"/>
  <c r="M143"/>
  <c r="O143"/>
  <c r="Q143"/>
  <c r="N143"/>
  <c r="P143"/>
  <c r="N144"/>
  <c r="P144"/>
  <c r="M144"/>
  <c r="O144"/>
  <c r="Q144"/>
  <c r="M145"/>
  <c r="O145"/>
  <c r="Q145"/>
  <c r="N145"/>
  <c r="P145"/>
  <c r="N146"/>
  <c r="P146"/>
  <c r="M146"/>
  <c r="O146"/>
  <c r="Q146"/>
  <c r="M147"/>
  <c r="O147"/>
  <c r="Q147"/>
  <c r="N147"/>
  <c r="P147"/>
  <c r="N148"/>
  <c r="P148"/>
  <c r="M148"/>
  <c r="O148"/>
  <c r="Q148"/>
  <c r="M149"/>
  <c r="O149"/>
  <c r="Q149"/>
  <c r="N149"/>
  <c r="P149"/>
  <c r="N150"/>
  <c r="P150"/>
  <c r="M150"/>
  <c r="O150"/>
  <c r="Q150"/>
  <c r="M151"/>
  <c r="O151"/>
  <c r="Q151"/>
  <c r="N151"/>
  <c r="P151"/>
  <c r="N152"/>
  <c r="P152"/>
  <c r="M152"/>
  <c r="O152"/>
  <c r="Q152"/>
  <c r="M153"/>
  <c r="O153"/>
  <c r="Q153"/>
  <c r="N153"/>
  <c r="P153"/>
  <c r="N154"/>
  <c r="P154"/>
  <c r="M154"/>
  <c r="O154"/>
  <c r="Q154"/>
  <c r="M155"/>
  <c r="O155"/>
  <c r="Q155"/>
  <c r="N155"/>
  <c r="P155"/>
  <c r="N156"/>
  <c r="P156"/>
  <c r="M156"/>
  <c r="O156"/>
  <c r="Q156"/>
  <c r="M157"/>
  <c r="O157"/>
  <c r="Q157"/>
  <c r="N157"/>
  <c r="P157"/>
  <c r="N158"/>
  <c r="P158"/>
  <c r="M158"/>
  <c r="O158"/>
  <c r="Q158"/>
  <c r="M159"/>
  <c r="O159"/>
  <c r="Q159"/>
  <c r="N159"/>
  <c r="P159"/>
  <c r="N160"/>
  <c r="M160"/>
  <c r="O160"/>
  <c r="Q160"/>
  <c r="P160"/>
  <c r="N161"/>
  <c r="P161"/>
  <c r="M161"/>
  <c r="Q161"/>
  <c r="O161"/>
  <c r="M162"/>
  <c r="O162"/>
  <c r="Q162"/>
  <c r="P162"/>
  <c r="N162"/>
  <c r="N163"/>
  <c r="O163"/>
  <c r="Q163"/>
  <c r="M163"/>
  <c r="P163"/>
  <c r="N164"/>
  <c r="P164"/>
  <c r="M164"/>
  <c r="O164"/>
  <c r="Q164"/>
  <c r="M165"/>
  <c r="O165"/>
  <c r="Q165"/>
  <c r="N165"/>
  <c r="P165"/>
  <c r="N166"/>
  <c r="P166"/>
  <c r="M166"/>
  <c r="O166"/>
  <c r="Q166"/>
  <c r="M167"/>
  <c r="O167"/>
  <c r="Q167"/>
  <c r="N167"/>
  <c r="P167"/>
  <c r="N168"/>
  <c r="P168"/>
  <c r="M168"/>
  <c r="O168"/>
  <c r="Q168"/>
  <c r="M169"/>
  <c r="O169"/>
  <c r="Q169"/>
  <c r="N169"/>
  <c r="P169"/>
  <c r="N170"/>
  <c r="P170"/>
  <c r="M170"/>
  <c r="O170"/>
  <c r="Q170"/>
  <c r="M171"/>
  <c r="O171"/>
  <c r="Q171"/>
  <c r="N171"/>
  <c r="P171"/>
  <c r="N172"/>
  <c r="P172"/>
  <c r="M172"/>
  <c r="O172"/>
  <c r="Q172"/>
  <c r="M173"/>
  <c r="O173"/>
  <c r="Q173"/>
  <c r="N173"/>
  <c r="P173"/>
  <c r="N174"/>
  <c r="P174"/>
  <c r="M174"/>
  <c r="O174"/>
  <c r="Q174"/>
  <c r="M175"/>
  <c r="O175"/>
  <c r="Q175"/>
  <c r="N175"/>
  <c r="P175"/>
  <c r="N176"/>
  <c r="P176"/>
  <c r="M176"/>
  <c r="O176"/>
  <c r="Q176"/>
  <c r="M177"/>
  <c r="O177"/>
  <c r="Q177"/>
  <c r="N177"/>
  <c r="P177"/>
  <c r="N178"/>
  <c r="P178"/>
  <c r="M178"/>
  <c r="O178"/>
  <c r="Q178"/>
  <c r="M179"/>
  <c r="O179"/>
  <c r="Q179"/>
  <c r="N179"/>
  <c r="P179"/>
  <c r="N180"/>
  <c r="P180"/>
  <c r="M180"/>
  <c r="O180"/>
  <c r="Q180"/>
  <c r="M181"/>
  <c r="O181"/>
  <c r="Q181"/>
  <c r="N181"/>
  <c r="P181"/>
  <c r="N182"/>
  <c r="P182"/>
  <c r="M182"/>
  <c r="O182"/>
  <c r="Q182"/>
  <c r="M183"/>
  <c r="O183"/>
  <c r="Q183"/>
  <c r="N183"/>
  <c r="P183"/>
  <c r="N184"/>
  <c r="P184"/>
  <c r="M184"/>
  <c r="O184"/>
  <c r="Q184"/>
  <c r="M185"/>
  <c r="O185"/>
  <c r="Q185"/>
  <c r="N185"/>
  <c r="P185"/>
  <c r="N186"/>
  <c r="P186"/>
  <c r="M186"/>
  <c r="O186"/>
  <c r="Q186"/>
  <c r="M187"/>
  <c r="O187"/>
  <c r="Q187"/>
  <c r="N187"/>
  <c r="P187"/>
  <c r="N188"/>
  <c r="P188"/>
  <c r="M188"/>
  <c r="O188"/>
  <c r="Q188"/>
  <c r="M189"/>
  <c r="O189"/>
  <c r="Q189"/>
  <c r="N189"/>
  <c r="P189"/>
  <c r="N190"/>
  <c r="P190"/>
  <c r="M190"/>
  <c r="O190"/>
  <c r="Q190"/>
  <c r="M191"/>
  <c r="O191"/>
  <c r="Q191"/>
  <c r="N191"/>
  <c r="P191"/>
  <c r="N192"/>
  <c r="P192"/>
  <c r="M192"/>
  <c r="O192"/>
  <c r="Q192"/>
  <c r="M193"/>
  <c r="O193"/>
  <c r="Q193"/>
  <c r="N193"/>
  <c r="P193"/>
  <c r="N194"/>
  <c r="P194"/>
  <c r="M194"/>
  <c r="O194"/>
  <c r="Q194"/>
  <c r="M195"/>
  <c r="O195"/>
  <c r="Q195"/>
  <c r="N195"/>
  <c r="P195"/>
  <c r="N196"/>
  <c r="P196"/>
  <c r="M196"/>
  <c r="O196"/>
  <c r="Q196"/>
  <c r="M197"/>
  <c r="O197"/>
  <c r="Q197"/>
  <c r="N197"/>
  <c r="P197"/>
  <c r="N198"/>
  <c r="P198"/>
  <c r="M198"/>
  <c r="O198"/>
  <c r="Q198"/>
  <c r="M199"/>
  <c r="O199"/>
  <c r="Q199"/>
  <c r="N199"/>
  <c r="P199"/>
  <c r="N200"/>
  <c r="P200"/>
  <c r="M200"/>
  <c r="O200"/>
  <c r="Q200"/>
  <c r="M201"/>
  <c r="O201"/>
  <c r="Q201"/>
  <c r="N201"/>
  <c r="P201"/>
  <c r="N202"/>
  <c r="P202"/>
  <c r="M202"/>
  <c r="O202"/>
  <c r="Q202"/>
  <c r="M203"/>
  <c r="O203"/>
  <c r="Q203"/>
  <c r="N203"/>
  <c r="P203"/>
  <c r="N204"/>
  <c r="P204"/>
  <c r="M204"/>
  <c r="O204"/>
  <c r="Q204"/>
  <c r="M205"/>
  <c r="O205"/>
  <c r="Q205"/>
  <c r="N205"/>
  <c r="P205"/>
  <c r="N206"/>
  <c r="P206"/>
  <c r="M206"/>
  <c r="O206"/>
  <c r="Q206"/>
  <c r="M207"/>
  <c r="O207"/>
  <c r="Q207"/>
  <c r="N207"/>
  <c r="P207"/>
  <c r="N208"/>
  <c r="P208"/>
  <c r="M208"/>
  <c r="O208"/>
  <c r="Q208"/>
  <c r="M209"/>
  <c r="O209"/>
  <c r="Q209"/>
  <c r="N209"/>
  <c r="P209"/>
  <c r="N210"/>
  <c r="P210"/>
  <c r="M210"/>
  <c r="O210"/>
  <c r="Q210"/>
  <c r="M211"/>
  <c r="O211"/>
  <c r="Q211"/>
  <c r="N211"/>
  <c r="P211"/>
  <c r="N212"/>
  <c r="P212"/>
  <c r="M212"/>
  <c r="O212"/>
  <c r="Q212"/>
  <c r="M213"/>
  <c r="O213"/>
  <c r="Q213"/>
  <c r="N213"/>
  <c r="P213"/>
  <c r="N214"/>
  <c r="P214"/>
  <c r="M214"/>
  <c r="O214"/>
  <c r="Q214"/>
  <c r="M215"/>
  <c r="O215"/>
  <c r="Q215"/>
  <c r="N215"/>
  <c r="P215"/>
  <c r="N216"/>
  <c r="P216"/>
  <c r="M216"/>
  <c r="O216"/>
  <c r="Q216"/>
  <c r="M217"/>
  <c r="O217"/>
  <c r="Q217"/>
  <c r="N217"/>
  <c r="P217"/>
  <c r="N218"/>
  <c r="P218"/>
  <c r="M218"/>
  <c r="O218"/>
  <c r="Q218"/>
  <c r="M219"/>
  <c r="O219"/>
  <c r="Q219"/>
  <c r="N219"/>
  <c r="P219"/>
  <c r="N220"/>
  <c r="P220"/>
  <c r="M220"/>
  <c r="O220"/>
  <c r="Q220"/>
  <c r="M221"/>
  <c r="O221"/>
  <c r="Q221"/>
  <c r="N221"/>
  <c r="P221"/>
  <c r="N222"/>
  <c r="P222"/>
  <c r="M222"/>
  <c r="O222"/>
  <c r="Q222"/>
  <c r="M223"/>
  <c r="O223"/>
  <c r="Q223"/>
  <c r="N223"/>
  <c r="P223"/>
  <c r="N224"/>
  <c r="P224"/>
  <c r="M224"/>
  <c r="O224"/>
  <c r="Q224"/>
  <c r="M225"/>
  <c r="O225"/>
  <c r="Q225"/>
  <c r="N225"/>
  <c r="P225"/>
  <c r="N226"/>
  <c r="P226"/>
  <c r="M226"/>
  <c r="O226"/>
  <c r="Q226"/>
  <c r="M227"/>
  <c r="O227"/>
  <c r="Q227"/>
  <c r="N227"/>
  <c r="P227"/>
  <c r="N228"/>
  <c r="P228"/>
  <c r="M228"/>
  <c r="O228"/>
  <c r="Q228"/>
  <c r="M229"/>
  <c r="O229"/>
  <c r="Q229"/>
  <c r="N229"/>
  <c r="P229"/>
  <c r="N230"/>
  <c r="P230"/>
  <c r="M230"/>
  <c r="O230"/>
  <c r="Q230"/>
  <c r="M231"/>
  <c r="O231"/>
  <c r="Q231"/>
  <c r="N231"/>
  <c r="P231"/>
  <c r="N232"/>
  <c r="P232"/>
  <c r="M232"/>
  <c r="O232"/>
  <c r="Q232"/>
  <c r="M233"/>
  <c r="O233"/>
  <c r="Q233"/>
  <c r="N233"/>
  <c r="P233"/>
  <c r="N234"/>
  <c r="P234"/>
  <c r="M234"/>
  <c r="O234"/>
  <c r="Q234"/>
  <c r="M235"/>
  <c r="O235"/>
  <c r="Q235"/>
  <c r="N235"/>
  <c r="P235"/>
  <c r="N236"/>
  <c r="P236"/>
  <c r="M236"/>
  <c r="O236"/>
  <c r="Q236"/>
  <c r="M237"/>
  <c r="O237"/>
  <c r="Q237"/>
  <c r="N237"/>
  <c r="P237"/>
  <c r="N238"/>
  <c r="P238"/>
  <c r="M238"/>
  <c r="O238"/>
  <c r="Q238"/>
  <c r="M239"/>
  <c r="O239"/>
  <c r="Q239"/>
  <c r="N239"/>
  <c r="P239"/>
  <c r="N240"/>
  <c r="P240"/>
  <c r="M240"/>
  <c r="O240"/>
  <c r="Q240"/>
  <c r="M241"/>
  <c r="O241"/>
  <c r="Q241"/>
  <c r="N241"/>
  <c r="P241"/>
  <c r="N242"/>
  <c r="P242"/>
  <c r="M242"/>
  <c r="O242"/>
  <c r="Q242"/>
  <c r="M243"/>
  <c r="O243"/>
  <c r="Q243"/>
  <c r="N243"/>
  <c r="P243"/>
  <c r="N244"/>
  <c r="P244"/>
  <c r="M244"/>
  <c r="O244"/>
  <c r="Q244"/>
  <c r="M245"/>
  <c r="O245"/>
  <c r="Q245"/>
  <c r="N245"/>
  <c r="P245"/>
  <c r="N246"/>
  <c r="P246"/>
  <c r="M246"/>
  <c r="O246"/>
  <c r="Q246"/>
  <c r="M247"/>
  <c r="O247"/>
  <c r="Q247"/>
  <c r="N247"/>
  <c r="P247"/>
  <c r="N248"/>
  <c r="P248"/>
  <c r="M248"/>
  <c r="O248"/>
  <c r="Q248"/>
  <c r="M249"/>
  <c r="O249"/>
  <c r="Q249"/>
  <c r="N249"/>
  <c r="P249"/>
  <c r="Q9" i="15"/>
  <c r="O9"/>
  <c r="M9"/>
  <c r="P9"/>
  <c r="N9"/>
  <c r="M10"/>
  <c r="O10"/>
  <c r="Q10"/>
  <c r="N10"/>
  <c r="P10"/>
  <c r="N11"/>
  <c r="P11"/>
  <c r="M11"/>
  <c r="O11"/>
  <c r="Q11"/>
  <c r="M12"/>
  <c r="O12"/>
  <c r="Q12"/>
  <c r="N12"/>
  <c r="P12"/>
  <c r="N13"/>
  <c r="P13"/>
  <c r="M13"/>
  <c r="O13"/>
  <c r="Q13"/>
  <c r="M14"/>
  <c r="O14"/>
  <c r="Q14"/>
  <c r="N14"/>
  <c r="P14"/>
  <c r="N15"/>
  <c r="P15"/>
  <c r="M15"/>
  <c r="O15"/>
  <c r="Q15"/>
  <c r="M16"/>
  <c r="O16"/>
  <c r="Q16"/>
  <c r="N16"/>
  <c r="P16"/>
  <c r="N17"/>
  <c r="P17"/>
  <c r="M17"/>
  <c r="O17"/>
  <c r="Q17"/>
  <c r="M18"/>
  <c r="O18"/>
  <c r="Q18"/>
  <c r="N18"/>
  <c r="P18"/>
  <c r="N19"/>
  <c r="P19"/>
  <c r="M19"/>
  <c r="O19"/>
  <c r="Q19"/>
  <c r="M20"/>
  <c r="O20"/>
  <c r="Q20"/>
  <c r="N20"/>
  <c r="P20"/>
  <c r="N21"/>
  <c r="P21"/>
  <c r="M21"/>
  <c r="O21"/>
  <c r="Q21"/>
  <c r="M22"/>
  <c r="O22"/>
  <c r="Q22"/>
  <c r="N22"/>
  <c r="P22"/>
  <c r="N23"/>
  <c r="P23"/>
  <c r="M23"/>
  <c r="O23"/>
  <c r="Q23"/>
  <c r="M24"/>
  <c r="O24"/>
  <c r="Q24"/>
  <c r="N24"/>
  <c r="P24"/>
  <c r="N25"/>
  <c r="P25"/>
  <c r="M25"/>
  <c r="O25"/>
  <c r="Q25"/>
  <c r="M26"/>
  <c r="O26"/>
  <c r="Q26"/>
  <c r="N26"/>
  <c r="P26"/>
  <c r="N27"/>
  <c r="P27"/>
  <c r="M27"/>
  <c r="O27"/>
  <c r="Q27"/>
  <c r="M28"/>
  <c r="O28"/>
  <c r="Q28"/>
  <c r="N28"/>
  <c r="P28"/>
  <c r="N29"/>
  <c r="P29"/>
  <c r="M29"/>
  <c r="O29"/>
  <c r="Q29"/>
  <c r="M30"/>
  <c r="O30"/>
  <c r="Q30"/>
  <c r="N30"/>
  <c r="P30"/>
  <c r="N31"/>
  <c r="P31"/>
  <c r="M31"/>
  <c r="O31"/>
  <c r="Q31"/>
  <c r="M32"/>
  <c r="O32"/>
  <c r="Q32"/>
  <c r="N32"/>
  <c r="P32"/>
  <c r="N33"/>
  <c r="P33"/>
  <c r="M33"/>
  <c r="O33"/>
  <c r="Q33"/>
  <c r="M34"/>
  <c r="O34"/>
  <c r="Q34"/>
  <c r="N34"/>
  <c r="P34"/>
  <c r="N35"/>
  <c r="P35"/>
  <c r="M35"/>
  <c r="O35"/>
  <c r="Q35"/>
  <c r="M36"/>
  <c r="O36"/>
  <c r="Q36"/>
  <c r="N36"/>
  <c r="P36"/>
  <c r="N37"/>
  <c r="P37"/>
  <c r="M37"/>
  <c r="O37"/>
  <c r="Q37"/>
  <c r="M38"/>
  <c r="O38"/>
  <c r="Q38"/>
  <c r="N38"/>
  <c r="P38"/>
  <c r="N39"/>
  <c r="P39"/>
  <c r="M39"/>
  <c r="O39"/>
  <c r="Q39"/>
  <c r="M40"/>
  <c r="O40"/>
  <c r="Q40"/>
  <c r="N40"/>
  <c r="P40"/>
  <c r="N41"/>
  <c r="P41"/>
  <c r="M41"/>
  <c r="O41"/>
  <c r="Q41"/>
  <c r="M42"/>
  <c r="O42"/>
  <c r="Q42"/>
  <c r="N42"/>
  <c r="P42"/>
  <c r="N43"/>
  <c r="P43"/>
  <c r="M43"/>
  <c r="O43"/>
  <c r="Q43"/>
  <c r="M44"/>
  <c r="O44"/>
  <c r="Q44"/>
  <c r="N44"/>
  <c r="P44"/>
  <c r="N45"/>
  <c r="P45"/>
  <c r="M45"/>
  <c r="O45"/>
  <c r="Q45"/>
  <c r="M46"/>
  <c r="O46"/>
  <c r="Q46"/>
  <c r="N46"/>
  <c r="P46"/>
  <c r="N47"/>
  <c r="P47"/>
  <c r="M47"/>
  <c r="O47"/>
  <c r="Q47"/>
  <c r="M48"/>
  <c r="O48"/>
  <c r="Q48"/>
  <c r="N48"/>
  <c r="P48"/>
  <c r="N49"/>
  <c r="P49"/>
  <c r="M49"/>
  <c r="O49"/>
  <c r="Q49"/>
  <c r="M50"/>
  <c r="O50"/>
  <c r="Q50"/>
  <c r="N50"/>
  <c r="P50"/>
  <c r="N51"/>
  <c r="P51"/>
  <c r="M51"/>
  <c r="O51"/>
  <c r="Q51"/>
  <c r="M52"/>
  <c r="O52"/>
  <c r="Q52"/>
  <c r="N52"/>
  <c r="P52"/>
  <c r="N53"/>
  <c r="P53"/>
  <c r="M53"/>
  <c r="O53"/>
  <c r="Q53"/>
  <c r="M54"/>
  <c r="O54"/>
  <c r="Q54"/>
  <c r="N54"/>
  <c r="P54"/>
  <c r="N55"/>
  <c r="P55"/>
  <c r="M55"/>
  <c r="O55"/>
  <c r="Q55"/>
  <c r="M56"/>
  <c r="O56"/>
  <c r="Q56"/>
  <c r="N56"/>
  <c r="P56"/>
  <c r="N57"/>
  <c r="P57"/>
  <c r="M57"/>
  <c r="O57"/>
  <c r="Q57"/>
  <c r="M58"/>
  <c r="O58"/>
  <c r="Q58"/>
  <c r="N58"/>
  <c r="P58"/>
  <c r="N59"/>
  <c r="P59"/>
  <c r="M59"/>
  <c r="O59"/>
  <c r="Q59"/>
  <c r="M60"/>
  <c r="O60"/>
  <c r="Q60"/>
  <c r="N60"/>
  <c r="P60"/>
  <c r="N61"/>
  <c r="P61"/>
  <c r="M61"/>
  <c r="O61"/>
  <c r="Q61"/>
  <c r="M62"/>
  <c r="O62"/>
  <c r="Q62"/>
  <c r="N62"/>
  <c r="P62"/>
  <c r="N63"/>
  <c r="P63"/>
  <c r="M63"/>
  <c r="O63"/>
  <c r="Q63"/>
  <c r="M64"/>
  <c r="O64"/>
  <c r="Q64"/>
  <c r="N64"/>
  <c r="P64"/>
  <c r="N65"/>
  <c r="P65"/>
  <c r="M65"/>
  <c r="O65"/>
  <c r="Q65"/>
  <c r="M66"/>
  <c r="O66"/>
  <c r="Q66"/>
  <c r="N66"/>
  <c r="P66"/>
  <c r="N67"/>
  <c r="P67"/>
  <c r="M67"/>
  <c r="O67"/>
  <c r="Q67"/>
  <c r="M68"/>
  <c r="O68"/>
  <c r="Q68"/>
  <c r="N68"/>
  <c r="P68"/>
  <c r="N69"/>
  <c r="P69"/>
  <c r="M69"/>
  <c r="O69"/>
  <c r="Q69"/>
  <c r="M70"/>
  <c r="O70"/>
  <c r="Q70"/>
  <c r="N70"/>
  <c r="P70"/>
  <c r="N71"/>
  <c r="P71"/>
  <c r="M71"/>
  <c r="O71"/>
  <c r="Q71"/>
  <c r="M72"/>
  <c r="O72"/>
  <c r="Q72"/>
  <c r="N72"/>
  <c r="P72"/>
  <c r="N73"/>
  <c r="P73"/>
  <c r="M73"/>
  <c r="O73"/>
  <c r="Q73"/>
  <c r="M74"/>
  <c r="O74"/>
  <c r="Q74"/>
  <c r="N74"/>
  <c r="P74"/>
  <c r="N75"/>
  <c r="P75"/>
  <c r="M75"/>
  <c r="O75"/>
  <c r="Q75"/>
  <c r="M76"/>
  <c r="O76"/>
  <c r="Q76"/>
  <c r="N76"/>
  <c r="P76"/>
  <c r="N77"/>
  <c r="P77"/>
  <c r="M77"/>
  <c r="O77"/>
  <c r="Q77"/>
  <c r="M78"/>
  <c r="O78"/>
  <c r="Q78"/>
  <c r="N78"/>
  <c r="P78"/>
  <c r="N79"/>
  <c r="P79"/>
  <c r="M79"/>
  <c r="O79"/>
  <c r="Q79"/>
  <c r="M80"/>
  <c r="O80"/>
  <c r="Q80"/>
  <c r="N80"/>
  <c r="P80"/>
  <c r="N81"/>
  <c r="P81"/>
  <c r="M81"/>
  <c r="O81"/>
  <c r="Q81"/>
  <c r="M82"/>
  <c r="O82"/>
  <c r="Q82"/>
  <c r="N82"/>
  <c r="P82"/>
  <c r="N83"/>
  <c r="P83"/>
  <c r="M83"/>
  <c r="O83"/>
  <c r="Q83"/>
  <c r="M84"/>
  <c r="O84"/>
  <c r="Q84"/>
  <c r="N84"/>
  <c r="P84"/>
  <c r="N85"/>
  <c r="P85"/>
  <c r="M85"/>
  <c r="O85"/>
  <c r="Q85"/>
  <c r="M86"/>
  <c r="O86"/>
  <c r="Q86"/>
  <c r="N86"/>
  <c r="P86"/>
  <c r="N87"/>
  <c r="P87"/>
  <c r="M87"/>
  <c r="O87"/>
  <c r="Q87"/>
  <c r="M88"/>
  <c r="O88"/>
  <c r="Q88"/>
  <c r="N88"/>
  <c r="P88"/>
  <c r="N89"/>
  <c r="P89"/>
  <c r="M89"/>
  <c r="O89"/>
  <c r="Q89"/>
  <c r="M90"/>
  <c r="O90"/>
  <c r="Q90"/>
  <c r="N90"/>
  <c r="P90"/>
  <c r="N91"/>
  <c r="P91"/>
  <c r="M91"/>
  <c r="O91"/>
  <c r="Q91"/>
  <c r="M92"/>
  <c r="O92"/>
  <c r="Q92"/>
  <c r="N92"/>
  <c r="P92"/>
  <c r="N93"/>
  <c r="P93"/>
  <c r="M93"/>
  <c r="O93"/>
  <c r="Q93"/>
  <c r="M94"/>
  <c r="O94"/>
  <c r="Q94"/>
  <c r="N94"/>
  <c r="P94"/>
  <c r="N95"/>
  <c r="P95"/>
  <c r="M95"/>
  <c r="O95"/>
  <c r="Q95"/>
  <c r="M96"/>
  <c r="O96"/>
  <c r="Q96"/>
  <c r="N96"/>
  <c r="P96"/>
  <c r="N97"/>
  <c r="P97"/>
  <c r="M97"/>
  <c r="O97"/>
  <c r="Q97"/>
  <c r="M98"/>
  <c r="O98"/>
  <c r="Q98"/>
  <c r="N98"/>
  <c r="P98"/>
  <c r="N99"/>
  <c r="P99"/>
  <c r="M99"/>
  <c r="O99"/>
  <c r="Q99"/>
  <c r="M100"/>
  <c r="O100"/>
  <c r="Q100"/>
  <c r="N100"/>
  <c r="P100"/>
  <c r="N101"/>
  <c r="P101"/>
  <c r="M101"/>
  <c r="O101"/>
  <c r="Q101"/>
  <c r="M102"/>
  <c r="O102"/>
  <c r="Q102"/>
  <c r="N102"/>
  <c r="P102"/>
  <c r="N103"/>
  <c r="P103"/>
  <c r="M103"/>
  <c r="O103"/>
  <c r="Q103"/>
  <c r="M104"/>
  <c r="O104"/>
  <c r="Q104"/>
  <c r="N104"/>
  <c r="P104"/>
  <c r="N105"/>
  <c r="P105"/>
  <c r="M105"/>
  <c r="O105"/>
  <c r="Q105"/>
  <c r="M106"/>
  <c r="O106"/>
  <c r="Q106"/>
  <c r="N106"/>
  <c r="P106"/>
  <c r="N107"/>
  <c r="P107"/>
  <c r="M107"/>
  <c r="O107"/>
  <c r="Q107"/>
  <c r="M108"/>
  <c r="O108"/>
  <c r="Q108"/>
  <c r="N108"/>
  <c r="P108"/>
  <c r="N109"/>
  <c r="P109"/>
  <c r="M109"/>
  <c r="O109"/>
  <c r="Q109"/>
  <c r="M110"/>
  <c r="O110"/>
  <c r="Q110"/>
  <c r="N110"/>
  <c r="P110"/>
  <c r="N111"/>
  <c r="P111"/>
  <c r="M111"/>
  <c r="O111"/>
  <c r="Q111"/>
  <c r="M112"/>
  <c r="N112"/>
  <c r="O112"/>
  <c r="Q112"/>
  <c r="P112"/>
  <c r="N113"/>
  <c r="P113"/>
  <c r="M113"/>
  <c r="O113"/>
  <c r="Q113"/>
  <c r="M114"/>
  <c r="O114"/>
  <c r="Q114"/>
  <c r="N114"/>
  <c r="P114"/>
  <c r="N115"/>
  <c r="P115"/>
  <c r="M115"/>
  <c r="O115"/>
  <c r="Q115"/>
  <c r="M116"/>
  <c r="O116"/>
  <c r="Q116"/>
  <c r="N116"/>
  <c r="P116"/>
  <c r="N117"/>
  <c r="P117"/>
  <c r="M117"/>
  <c r="O117"/>
  <c r="Q117"/>
  <c r="M118"/>
  <c r="O118"/>
  <c r="Q118"/>
  <c r="N118"/>
  <c r="P118"/>
  <c r="N119"/>
  <c r="P119"/>
  <c r="M119"/>
  <c r="O119"/>
  <c r="Q119"/>
  <c r="M120"/>
  <c r="O120"/>
  <c r="Q120"/>
  <c r="N120"/>
  <c r="P120"/>
  <c r="N121"/>
  <c r="P121"/>
  <c r="M121"/>
  <c r="O121"/>
  <c r="Q121"/>
  <c r="M122"/>
  <c r="O122"/>
  <c r="Q122"/>
  <c r="N122"/>
  <c r="P122"/>
  <c r="N123"/>
  <c r="P123"/>
  <c r="M123"/>
  <c r="O123"/>
  <c r="Q123"/>
  <c r="M124"/>
  <c r="O124"/>
  <c r="Q124"/>
  <c r="N124"/>
  <c r="P124"/>
  <c r="N125"/>
  <c r="P125"/>
  <c r="M125"/>
  <c r="O125"/>
  <c r="Q125"/>
  <c r="M126"/>
  <c r="O126"/>
  <c r="Q126"/>
  <c r="N126"/>
  <c r="P126"/>
  <c r="N127"/>
  <c r="P127"/>
  <c r="M127"/>
  <c r="O127"/>
  <c r="Q127"/>
  <c r="M128"/>
  <c r="O128"/>
  <c r="Q128"/>
  <c r="N128"/>
  <c r="P128"/>
  <c r="N129"/>
  <c r="P129"/>
  <c r="M129"/>
  <c r="O129"/>
  <c r="Q129"/>
  <c r="M130"/>
  <c r="O130"/>
  <c r="Q130"/>
  <c r="N130"/>
  <c r="P130"/>
  <c r="N131"/>
  <c r="P131"/>
  <c r="M131"/>
  <c r="O131"/>
  <c r="Q131"/>
  <c r="M132"/>
  <c r="O132"/>
  <c r="Q132"/>
  <c r="N132"/>
  <c r="P132"/>
  <c r="N133"/>
  <c r="P133"/>
  <c r="M133"/>
  <c r="O133"/>
  <c r="Q133"/>
  <c r="M134"/>
  <c r="O134"/>
  <c r="Q134"/>
  <c r="N134"/>
  <c r="P134"/>
  <c r="N135"/>
  <c r="P135"/>
  <c r="M135"/>
  <c r="O135"/>
  <c r="Q135"/>
  <c r="M136"/>
  <c r="O136"/>
  <c r="Q136"/>
  <c r="N136"/>
  <c r="P136"/>
  <c r="N137"/>
  <c r="P137"/>
  <c r="M137"/>
  <c r="O137"/>
  <c r="Q137"/>
  <c r="M138"/>
  <c r="O138"/>
  <c r="Q138"/>
  <c r="N138"/>
  <c r="P138"/>
  <c r="N139"/>
  <c r="P139"/>
  <c r="M139"/>
  <c r="O139"/>
  <c r="Q139"/>
  <c r="M140"/>
  <c r="O140"/>
  <c r="Q140"/>
  <c r="N140"/>
  <c r="P140"/>
  <c r="N141"/>
  <c r="P141"/>
  <c r="M141"/>
  <c r="O141"/>
  <c r="Q141"/>
  <c r="M142"/>
  <c r="O142"/>
  <c r="Q142"/>
  <c r="N142"/>
  <c r="P142"/>
  <c r="N143"/>
  <c r="P143"/>
  <c r="M143"/>
  <c r="O143"/>
  <c r="Q143"/>
  <c r="M144"/>
  <c r="O144"/>
  <c r="Q144"/>
  <c r="N144"/>
  <c r="P144"/>
  <c r="N145"/>
  <c r="P145"/>
  <c r="M145"/>
  <c r="O145"/>
  <c r="Q145"/>
  <c r="M146"/>
  <c r="O146"/>
  <c r="Q146"/>
  <c r="N146"/>
  <c r="P146"/>
  <c r="N147"/>
  <c r="P147"/>
  <c r="M147"/>
  <c r="O147"/>
  <c r="Q147"/>
  <c r="M148"/>
  <c r="O148"/>
  <c r="Q148"/>
  <c r="N148"/>
  <c r="P148"/>
  <c r="N149"/>
  <c r="P149"/>
  <c r="M149"/>
  <c r="O149"/>
  <c r="Q149"/>
  <c r="M150"/>
  <c r="O150"/>
  <c r="Q150"/>
  <c r="N150"/>
  <c r="P150"/>
  <c r="N151"/>
  <c r="P151"/>
  <c r="M151"/>
  <c r="O151"/>
  <c r="Q151"/>
  <c r="M152"/>
  <c r="O152"/>
  <c r="Q152"/>
  <c r="N152"/>
  <c r="P152"/>
  <c r="N153"/>
  <c r="P153"/>
  <c r="M153"/>
  <c r="O153"/>
  <c r="Q153"/>
  <c r="M154"/>
  <c r="O154"/>
  <c r="Q154"/>
  <c r="N154"/>
  <c r="P154"/>
  <c r="N155"/>
  <c r="P155"/>
  <c r="M155"/>
  <c r="O155"/>
  <c r="Q155"/>
  <c r="M156"/>
  <c r="O156"/>
  <c r="Q156"/>
  <c r="N156"/>
  <c r="P156"/>
  <c r="N157"/>
  <c r="P157"/>
  <c r="M157"/>
  <c r="O157"/>
  <c r="Q157"/>
  <c r="M158"/>
  <c r="O158"/>
  <c r="Q158"/>
  <c r="N158"/>
  <c r="P158"/>
  <c r="N159"/>
  <c r="P159"/>
  <c r="M159"/>
  <c r="O159"/>
  <c r="Q159"/>
  <c r="M160"/>
  <c r="O160"/>
  <c r="Q160"/>
  <c r="N160"/>
  <c r="P160"/>
  <c r="N161"/>
  <c r="P161"/>
  <c r="M161"/>
  <c r="O161"/>
  <c r="Q161"/>
  <c r="M162"/>
  <c r="O162"/>
  <c r="Q162"/>
  <c r="N162"/>
  <c r="P162"/>
  <c r="N163"/>
  <c r="P163"/>
  <c r="M163"/>
  <c r="O163"/>
  <c r="Q163"/>
  <c r="M164"/>
  <c r="O164"/>
  <c r="Q164"/>
  <c r="N164"/>
  <c r="P164"/>
  <c r="N165"/>
  <c r="P165"/>
  <c r="M165"/>
  <c r="O165"/>
  <c r="Q165"/>
  <c r="M166"/>
  <c r="O166"/>
  <c r="Q166"/>
  <c r="N166"/>
  <c r="P166"/>
  <c r="N167"/>
  <c r="P167"/>
  <c r="M167"/>
  <c r="O167"/>
  <c r="Q167"/>
  <c r="M168"/>
  <c r="O168"/>
  <c r="Q168"/>
  <c r="N168"/>
  <c r="P168"/>
  <c r="N169"/>
  <c r="P169"/>
  <c r="M169"/>
  <c r="O169"/>
  <c r="Q169"/>
  <c r="M170"/>
  <c r="O170"/>
  <c r="Q170"/>
  <c r="N170"/>
  <c r="P170"/>
  <c r="N171"/>
  <c r="P171"/>
  <c r="M171"/>
  <c r="O171"/>
  <c r="Q171"/>
  <c r="J172"/>
  <c r="M172"/>
  <c r="O172"/>
  <c r="Q172"/>
  <c r="N172"/>
  <c r="P172"/>
  <c r="J173"/>
  <c r="N173"/>
  <c r="P173"/>
  <c r="M173"/>
  <c r="O173"/>
  <c r="Q173"/>
  <c r="M174"/>
  <c r="O174"/>
  <c r="Q174"/>
  <c r="N174"/>
  <c r="P174"/>
  <c r="N175"/>
  <c r="P175"/>
  <c r="M175"/>
  <c r="O175"/>
  <c r="Q175"/>
  <c r="M176"/>
  <c r="O176"/>
  <c r="Q176"/>
  <c r="N176"/>
  <c r="P176"/>
  <c r="J177"/>
  <c r="N177"/>
  <c r="P177"/>
  <c r="M177"/>
  <c r="O177"/>
  <c r="Q177"/>
  <c r="M178"/>
  <c r="O178"/>
  <c r="Q178"/>
  <c r="N178"/>
  <c r="P178"/>
  <c r="N179"/>
  <c r="P179"/>
  <c r="M179"/>
  <c r="O179"/>
  <c r="Q179"/>
  <c r="M180"/>
  <c r="O180"/>
  <c r="Q180"/>
  <c r="N180"/>
  <c r="P180"/>
  <c r="J181"/>
  <c r="N181"/>
  <c r="P181"/>
  <c r="M181"/>
  <c r="O181"/>
  <c r="Q181"/>
  <c r="M182"/>
  <c r="O182"/>
  <c r="Q182"/>
  <c r="N182"/>
  <c r="P182"/>
  <c r="N183"/>
  <c r="P183"/>
  <c r="M183"/>
  <c r="O183"/>
  <c r="Q183"/>
  <c r="M184"/>
  <c r="O184"/>
  <c r="Q184"/>
  <c r="N184"/>
  <c r="P184"/>
  <c r="J185"/>
  <c r="N185"/>
  <c r="P185"/>
  <c r="M185"/>
  <c r="O185"/>
  <c r="Q185"/>
  <c r="M186"/>
  <c r="O186"/>
  <c r="Q186"/>
  <c r="N186"/>
  <c r="P186"/>
  <c r="N187"/>
  <c r="P187"/>
  <c r="M187"/>
  <c r="O187"/>
  <c r="Q187"/>
  <c r="M188"/>
  <c r="O188"/>
  <c r="Q188"/>
  <c r="N188"/>
  <c r="P188"/>
  <c r="J189"/>
  <c r="N189"/>
  <c r="P189"/>
  <c r="M189"/>
  <c r="O189"/>
  <c r="Q189"/>
  <c r="M190"/>
  <c r="O190"/>
  <c r="Q190"/>
  <c r="N190"/>
  <c r="P190"/>
  <c r="N191"/>
  <c r="P191"/>
  <c r="M191"/>
  <c r="O191"/>
  <c r="Q191"/>
  <c r="M192"/>
  <c r="O192"/>
  <c r="Q192"/>
  <c r="N192"/>
  <c r="P192"/>
  <c r="J193"/>
  <c r="N193"/>
  <c r="P193"/>
  <c r="M193"/>
  <c r="O193"/>
  <c r="Q193"/>
  <c r="M194"/>
  <c r="O194"/>
  <c r="Q194"/>
  <c r="N194"/>
  <c r="P194"/>
  <c r="N195"/>
  <c r="P195"/>
  <c r="M195"/>
  <c r="O195"/>
  <c r="Q195"/>
  <c r="M196"/>
  <c r="O196"/>
  <c r="Q196"/>
  <c r="N196"/>
  <c r="P196"/>
  <c r="N197"/>
  <c r="P197"/>
  <c r="M197"/>
  <c r="O197"/>
  <c r="Q197"/>
  <c r="M198"/>
  <c r="O198"/>
  <c r="Q198"/>
  <c r="N198"/>
  <c r="P198"/>
  <c r="N199"/>
  <c r="P199"/>
  <c r="M199"/>
  <c r="O199"/>
  <c r="Q199"/>
  <c r="M200"/>
  <c r="O200"/>
  <c r="Q200"/>
  <c r="N200"/>
  <c r="P200"/>
  <c r="N201"/>
  <c r="P201"/>
  <c r="M201"/>
  <c r="O201"/>
  <c r="Q201"/>
  <c r="M202"/>
  <c r="O202"/>
  <c r="Q202"/>
  <c r="N202"/>
  <c r="P202"/>
  <c r="N203"/>
  <c r="P203"/>
  <c r="M203"/>
  <c r="O203"/>
  <c r="Q203"/>
  <c r="M204"/>
  <c r="O204"/>
  <c r="Q204"/>
  <c r="N204"/>
  <c r="P204"/>
  <c r="N205"/>
  <c r="P205"/>
  <c r="M205"/>
  <c r="O205"/>
  <c r="Q205"/>
  <c r="M206"/>
  <c r="O206"/>
  <c r="Q206"/>
  <c r="N206"/>
  <c r="P206"/>
  <c r="N207"/>
  <c r="P207"/>
  <c r="M207"/>
  <c r="O207"/>
  <c r="Q207"/>
  <c r="M208"/>
  <c r="O208"/>
  <c r="Q208"/>
  <c r="N208"/>
  <c r="P208"/>
  <c r="N209"/>
  <c r="P209"/>
  <c r="M209"/>
  <c r="O209"/>
  <c r="Q209"/>
  <c r="M210"/>
  <c r="O210"/>
  <c r="Q210"/>
  <c r="N210"/>
  <c r="P210"/>
  <c r="N211"/>
  <c r="P211"/>
  <c r="M211"/>
  <c r="O211"/>
  <c r="Q211"/>
  <c r="M212"/>
  <c r="O212"/>
  <c r="Q212"/>
  <c r="N212"/>
  <c r="P212"/>
  <c r="N213"/>
  <c r="P213"/>
  <c r="M213"/>
  <c r="O213"/>
  <c r="Q213"/>
  <c r="M214"/>
  <c r="O214"/>
  <c r="Q214"/>
  <c r="N214"/>
  <c r="P214"/>
  <c r="N215"/>
  <c r="P215"/>
  <c r="M215"/>
  <c r="O215"/>
  <c r="Q215"/>
  <c r="M216"/>
  <c r="O216"/>
  <c r="Q216"/>
  <c r="N216"/>
  <c r="P216"/>
  <c r="N217"/>
  <c r="P217"/>
  <c r="M217"/>
  <c r="O217"/>
  <c r="Q217"/>
  <c r="M218"/>
  <c r="O218"/>
  <c r="Q218"/>
  <c r="N218"/>
  <c r="P218"/>
  <c r="N219"/>
  <c r="P219"/>
  <c r="M219"/>
  <c r="O219"/>
  <c r="Q219"/>
  <c r="M220"/>
  <c r="O220"/>
  <c r="Q220"/>
  <c r="N220"/>
  <c r="P220"/>
  <c r="N221"/>
  <c r="P221"/>
  <c r="M221"/>
  <c r="O221"/>
  <c r="Q221"/>
  <c r="M222"/>
  <c r="O222"/>
  <c r="Q222"/>
  <c r="N222"/>
  <c r="P222"/>
  <c r="N223"/>
  <c r="P223"/>
  <c r="M223"/>
  <c r="O223"/>
  <c r="Q223"/>
  <c r="M224"/>
  <c r="O224"/>
  <c r="Q224"/>
  <c r="N224"/>
  <c r="P224"/>
  <c r="N225"/>
  <c r="P225"/>
  <c r="M225"/>
  <c r="O225"/>
  <c r="Q225"/>
  <c r="M226"/>
  <c r="O226"/>
  <c r="Q226"/>
  <c r="N226"/>
  <c r="P226"/>
  <c r="N227"/>
  <c r="P227"/>
  <c r="M227"/>
  <c r="O227"/>
  <c r="Q227"/>
  <c r="M228"/>
  <c r="O228"/>
  <c r="Q228"/>
  <c r="N228"/>
  <c r="P228"/>
  <c r="N229"/>
  <c r="P229"/>
  <c r="M229"/>
  <c r="O229"/>
  <c r="Q229"/>
  <c r="M230"/>
  <c r="O230"/>
  <c r="Q230"/>
  <c r="N230"/>
  <c r="P230"/>
  <c r="N231"/>
  <c r="P231"/>
  <c r="M231"/>
  <c r="O231"/>
  <c r="Q231"/>
  <c r="M232"/>
  <c r="O232"/>
  <c r="Q232"/>
  <c r="N232"/>
  <c r="P232"/>
  <c r="N233"/>
  <c r="P233"/>
  <c r="M233"/>
  <c r="O233"/>
  <c r="Q233"/>
  <c r="M234"/>
  <c r="O234"/>
  <c r="Q234"/>
  <c r="N234"/>
  <c r="P234"/>
  <c r="N235"/>
  <c r="P235"/>
  <c r="M235"/>
  <c r="O235"/>
  <c r="Q235"/>
  <c r="M236"/>
  <c r="O236"/>
  <c r="Q236"/>
  <c r="N236"/>
  <c r="P236"/>
  <c r="N237"/>
  <c r="P237"/>
  <c r="M237"/>
  <c r="O237"/>
  <c r="Q237"/>
  <c r="M238"/>
  <c r="O238"/>
  <c r="Q238"/>
  <c r="N238"/>
  <c r="P238"/>
  <c r="N239"/>
  <c r="P239"/>
  <c r="M239"/>
  <c r="O239"/>
  <c r="Q239"/>
  <c r="M240"/>
  <c r="O240"/>
  <c r="Q240"/>
  <c r="N240"/>
  <c r="P240"/>
  <c r="N241"/>
  <c r="P241"/>
  <c r="M241"/>
  <c r="O241"/>
  <c r="Q241"/>
  <c r="M242"/>
  <c r="O242"/>
  <c r="Q242"/>
  <c r="N242"/>
  <c r="P242"/>
  <c r="N243"/>
  <c r="P243"/>
  <c r="M243"/>
  <c r="O243"/>
  <c r="Q243"/>
  <c r="M244"/>
  <c r="O244"/>
  <c r="Q244"/>
  <c r="N244"/>
  <c r="P244"/>
  <c r="N245"/>
  <c r="P245"/>
  <c r="M245"/>
  <c r="O245"/>
  <c r="Q245"/>
  <c r="M246"/>
  <c r="O246"/>
  <c r="Q246"/>
  <c r="N246"/>
  <c r="P246"/>
  <c r="N247"/>
  <c r="P247"/>
  <c r="M247"/>
  <c r="O247"/>
  <c r="Q247"/>
  <c r="M248"/>
  <c r="O248"/>
  <c r="Q248"/>
  <c r="N248"/>
  <c r="P248"/>
  <c r="N249"/>
  <c r="P249"/>
  <c r="M249"/>
  <c r="O249"/>
  <c r="Q249"/>
  <c r="J19"/>
  <c r="K174"/>
  <c r="K178"/>
  <c r="K182"/>
  <c r="K186"/>
  <c r="K190"/>
  <c r="K194"/>
  <c r="P9" i="14"/>
  <c r="N9"/>
  <c r="Q9"/>
  <c r="O9"/>
  <c r="M9"/>
  <c r="M11"/>
  <c r="O11"/>
  <c r="Q11"/>
  <c r="N11"/>
  <c r="P11"/>
  <c r="J12"/>
  <c r="N12"/>
  <c r="P12"/>
  <c r="M12"/>
  <c r="O12"/>
  <c r="Q12"/>
  <c r="N14"/>
  <c r="P14"/>
  <c r="M14"/>
  <c r="O14"/>
  <c r="Q14"/>
  <c r="J16"/>
  <c r="N16"/>
  <c r="P16"/>
  <c r="M16"/>
  <c r="O16"/>
  <c r="Q16"/>
  <c r="N18"/>
  <c r="P18"/>
  <c r="M18"/>
  <c r="O18"/>
  <c r="Q18"/>
  <c r="J20"/>
  <c r="N20"/>
  <c r="P20"/>
  <c r="M20"/>
  <c r="O20"/>
  <c r="Q20"/>
  <c r="N22"/>
  <c r="P22"/>
  <c r="M22"/>
  <c r="O22"/>
  <c r="Q22"/>
  <c r="J24"/>
  <c r="N24"/>
  <c r="P24"/>
  <c r="M24"/>
  <c r="O24"/>
  <c r="Q24"/>
  <c r="N26"/>
  <c r="P26"/>
  <c r="M26"/>
  <c r="O26"/>
  <c r="Q26"/>
  <c r="J28"/>
  <c r="N28"/>
  <c r="P28"/>
  <c r="M28"/>
  <c r="O28"/>
  <c r="Q28"/>
  <c r="N30"/>
  <c r="P30"/>
  <c r="M30"/>
  <c r="O30"/>
  <c r="Q30"/>
  <c r="J32"/>
  <c r="N32"/>
  <c r="P32"/>
  <c r="M32"/>
  <c r="O32"/>
  <c r="Q32"/>
  <c r="M33"/>
  <c r="O33"/>
  <c r="Q33"/>
  <c r="N33"/>
  <c r="P33"/>
  <c r="M35"/>
  <c r="O35"/>
  <c r="Q35"/>
  <c r="N35"/>
  <c r="P35"/>
  <c r="M37"/>
  <c r="O37"/>
  <c r="Q37"/>
  <c r="N37"/>
  <c r="P37"/>
  <c r="N40"/>
  <c r="P40"/>
  <c r="M40"/>
  <c r="O40"/>
  <c r="Q40"/>
  <c r="M65"/>
  <c r="O65"/>
  <c r="Q65"/>
  <c r="N65"/>
  <c r="P65"/>
  <c r="K9"/>
  <c r="K13"/>
  <c r="K17"/>
  <c r="K21"/>
  <c r="K25"/>
  <c r="K29"/>
  <c r="K97"/>
  <c r="K101"/>
  <c r="K105"/>
  <c r="K109"/>
  <c r="K113"/>
  <c r="K117"/>
  <c r="K121"/>
  <c r="K125"/>
  <c r="K129"/>
  <c r="K133"/>
  <c r="K137"/>
  <c r="K141"/>
  <c r="K145"/>
  <c r="K149"/>
  <c r="K153"/>
  <c r="K157"/>
  <c r="N10"/>
  <c r="P10"/>
  <c r="M10"/>
  <c r="O10"/>
  <c r="Q10"/>
  <c r="M13"/>
  <c r="O13"/>
  <c r="Q13"/>
  <c r="N13"/>
  <c r="P13"/>
  <c r="M15"/>
  <c r="O15"/>
  <c r="Q15"/>
  <c r="N15"/>
  <c r="P15"/>
  <c r="M17"/>
  <c r="O17"/>
  <c r="Q17"/>
  <c r="N17"/>
  <c r="P17"/>
  <c r="M19"/>
  <c r="O19"/>
  <c r="Q19"/>
  <c r="N19"/>
  <c r="P19"/>
  <c r="M21"/>
  <c r="O21"/>
  <c r="Q21"/>
  <c r="N21"/>
  <c r="P21"/>
  <c r="M23"/>
  <c r="O23"/>
  <c r="Q23"/>
  <c r="N23"/>
  <c r="P23"/>
  <c r="M25"/>
  <c r="O25"/>
  <c r="Q25"/>
  <c r="N25"/>
  <c r="P25"/>
  <c r="M27"/>
  <c r="O27"/>
  <c r="Q27"/>
  <c r="P27"/>
  <c r="N27"/>
  <c r="M29"/>
  <c r="O29"/>
  <c r="Q29"/>
  <c r="N29"/>
  <c r="P29"/>
  <c r="M31"/>
  <c r="O31"/>
  <c r="Q31"/>
  <c r="N31"/>
  <c r="P31"/>
  <c r="N34"/>
  <c r="P34"/>
  <c r="M34"/>
  <c r="O34"/>
  <c r="Q34"/>
  <c r="N36"/>
  <c r="P36"/>
  <c r="M36"/>
  <c r="O36"/>
  <c r="Q36"/>
  <c r="N38"/>
  <c r="P38"/>
  <c r="M38"/>
  <c r="O38"/>
  <c r="Q38"/>
  <c r="M39"/>
  <c r="O39"/>
  <c r="Q39"/>
  <c r="N39"/>
  <c r="P39"/>
  <c r="M41"/>
  <c r="O41"/>
  <c r="Q41"/>
  <c r="N41"/>
  <c r="P41"/>
  <c r="N42"/>
  <c r="P42"/>
  <c r="M42"/>
  <c r="O42"/>
  <c r="Q42"/>
  <c r="M43"/>
  <c r="O43"/>
  <c r="Q43"/>
  <c r="N43"/>
  <c r="P43"/>
  <c r="N44"/>
  <c r="P44"/>
  <c r="M44"/>
  <c r="O44"/>
  <c r="Q44"/>
  <c r="M45"/>
  <c r="O45"/>
  <c r="Q45"/>
  <c r="N45"/>
  <c r="P45"/>
  <c r="N46"/>
  <c r="P46"/>
  <c r="M46"/>
  <c r="O46"/>
  <c r="Q46"/>
  <c r="M47"/>
  <c r="O47"/>
  <c r="Q47"/>
  <c r="N47"/>
  <c r="P47"/>
  <c r="N48"/>
  <c r="P48"/>
  <c r="M48"/>
  <c r="O48"/>
  <c r="Q48"/>
  <c r="M49"/>
  <c r="O49"/>
  <c r="Q49"/>
  <c r="N49"/>
  <c r="P49"/>
  <c r="N50"/>
  <c r="P50"/>
  <c r="M50"/>
  <c r="O50"/>
  <c r="Q50"/>
  <c r="M51"/>
  <c r="O51"/>
  <c r="Q51"/>
  <c r="N51"/>
  <c r="P51"/>
  <c r="N52"/>
  <c r="P52"/>
  <c r="M52"/>
  <c r="O52"/>
  <c r="Q52"/>
  <c r="M53"/>
  <c r="O53"/>
  <c r="Q53"/>
  <c r="N53"/>
  <c r="P53"/>
  <c r="N54"/>
  <c r="P54"/>
  <c r="M54"/>
  <c r="O54"/>
  <c r="Q54"/>
  <c r="M55"/>
  <c r="O55"/>
  <c r="Q55"/>
  <c r="N55"/>
  <c r="P55"/>
  <c r="N56"/>
  <c r="P56"/>
  <c r="M56"/>
  <c r="O56"/>
  <c r="Q56"/>
  <c r="M57"/>
  <c r="O57"/>
  <c r="Q57"/>
  <c r="N57"/>
  <c r="P57"/>
  <c r="N58"/>
  <c r="P58"/>
  <c r="M58"/>
  <c r="O58"/>
  <c r="Q58"/>
  <c r="M59"/>
  <c r="O59"/>
  <c r="Q59"/>
  <c r="N59"/>
  <c r="P59"/>
  <c r="N60"/>
  <c r="P60"/>
  <c r="M60"/>
  <c r="O60"/>
  <c r="Q60"/>
  <c r="M61"/>
  <c r="O61"/>
  <c r="Q61"/>
  <c r="N61"/>
  <c r="P61"/>
  <c r="N62"/>
  <c r="P62"/>
  <c r="M62"/>
  <c r="O62"/>
  <c r="Q62"/>
  <c r="M63"/>
  <c r="O63"/>
  <c r="Q63"/>
  <c r="N63"/>
  <c r="P63"/>
  <c r="N64"/>
  <c r="P64"/>
  <c r="M64"/>
  <c r="O64"/>
  <c r="Q64"/>
  <c r="N66"/>
  <c r="P66"/>
  <c r="M66"/>
  <c r="O66"/>
  <c r="Q66"/>
  <c r="M67"/>
  <c r="O67"/>
  <c r="Q67"/>
  <c r="N67"/>
  <c r="P67"/>
  <c r="N68"/>
  <c r="P68"/>
  <c r="M68"/>
  <c r="O68"/>
  <c r="Q68"/>
  <c r="M69"/>
  <c r="O69"/>
  <c r="Q69"/>
  <c r="N69"/>
  <c r="P69"/>
  <c r="N70"/>
  <c r="P70"/>
  <c r="M70"/>
  <c r="O70"/>
  <c r="Q70"/>
  <c r="M71"/>
  <c r="O71"/>
  <c r="Q71"/>
  <c r="N71"/>
  <c r="P71"/>
  <c r="N72"/>
  <c r="P72"/>
  <c r="M72"/>
  <c r="O72"/>
  <c r="Q72"/>
  <c r="M73"/>
  <c r="O73"/>
  <c r="Q73"/>
  <c r="N73"/>
  <c r="P73"/>
  <c r="N74"/>
  <c r="P74"/>
  <c r="M74"/>
  <c r="O74"/>
  <c r="Q74"/>
  <c r="M75"/>
  <c r="O75"/>
  <c r="Q75"/>
  <c r="N75"/>
  <c r="P75"/>
  <c r="N76"/>
  <c r="P76"/>
  <c r="M76"/>
  <c r="O76"/>
  <c r="Q76"/>
  <c r="M77"/>
  <c r="O77"/>
  <c r="Q77"/>
  <c r="N77"/>
  <c r="P77"/>
  <c r="N78"/>
  <c r="P78"/>
  <c r="M78"/>
  <c r="O78"/>
  <c r="Q78"/>
  <c r="M79"/>
  <c r="O79"/>
  <c r="Q79"/>
  <c r="N79"/>
  <c r="P79"/>
  <c r="N80"/>
  <c r="P80"/>
  <c r="M80"/>
  <c r="O80"/>
  <c r="Q80"/>
  <c r="M81"/>
  <c r="O81"/>
  <c r="Q81"/>
  <c r="N81"/>
  <c r="P81"/>
  <c r="N82"/>
  <c r="P82"/>
  <c r="M82"/>
  <c r="O82"/>
  <c r="Q82"/>
  <c r="M83"/>
  <c r="O83"/>
  <c r="Q83"/>
  <c r="N83"/>
  <c r="P83"/>
  <c r="N84"/>
  <c r="P84"/>
  <c r="M84"/>
  <c r="O84"/>
  <c r="Q84"/>
  <c r="M85"/>
  <c r="O85"/>
  <c r="Q85"/>
  <c r="N85"/>
  <c r="P85"/>
  <c r="N86"/>
  <c r="P86"/>
  <c r="M86"/>
  <c r="O86"/>
  <c r="Q86"/>
  <c r="M87"/>
  <c r="O87"/>
  <c r="Q87"/>
  <c r="N87"/>
  <c r="P87"/>
  <c r="N88"/>
  <c r="P88"/>
  <c r="M88"/>
  <c r="O88"/>
  <c r="Q88"/>
  <c r="M89"/>
  <c r="O89"/>
  <c r="Q89"/>
  <c r="N89"/>
  <c r="P89"/>
  <c r="N90"/>
  <c r="P90"/>
  <c r="M90"/>
  <c r="O90"/>
  <c r="Q90"/>
  <c r="M91"/>
  <c r="O91"/>
  <c r="Q91"/>
  <c r="N91"/>
  <c r="P91"/>
  <c r="N92"/>
  <c r="P92"/>
  <c r="M92"/>
  <c r="O92"/>
  <c r="Q92"/>
  <c r="M93"/>
  <c r="O93"/>
  <c r="Q93"/>
  <c r="N93"/>
  <c r="P93"/>
  <c r="N94"/>
  <c r="P94"/>
  <c r="M94"/>
  <c r="O94"/>
  <c r="Q94"/>
  <c r="M95"/>
  <c r="O95"/>
  <c r="Q95"/>
  <c r="N95"/>
  <c r="P95"/>
  <c r="N96"/>
  <c r="P96"/>
  <c r="M96"/>
  <c r="O96"/>
  <c r="Q96"/>
  <c r="M97"/>
  <c r="O97"/>
  <c r="Q97"/>
  <c r="N97"/>
  <c r="P97"/>
  <c r="N98"/>
  <c r="P98"/>
  <c r="M98"/>
  <c r="O98"/>
  <c r="Q98"/>
  <c r="M99"/>
  <c r="O99"/>
  <c r="Q99"/>
  <c r="N99"/>
  <c r="P99"/>
  <c r="J100"/>
  <c r="N100"/>
  <c r="P100"/>
  <c r="M100"/>
  <c r="O100"/>
  <c r="Q100"/>
  <c r="M101"/>
  <c r="O101"/>
  <c r="Q101"/>
  <c r="N101"/>
  <c r="P101"/>
  <c r="N102"/>
  <c r="P102"/>
  <c r="M102"/>
  <c r="O102"/>
  <c r="Q102"/>
  <c r="M103"/>
  <c r="O103"/>
  <c r="Q103"/>
  <c r="N103"/>
  <c r="P103"/>
  <c r="J104"/>
  <c r="N104"/>
  <c r="P104"/>
  <c r="M104"/>
  <c r="O104"/>
  <c r="Q104"/>
  <c r="M105"/>
  <c r="O105"/>
  <c r="Q105"/>
  <c r="N105"/>
  <c r="P105"/>
  <c r="N106"/>
  <c r="P106"/>
  <c r="M106"/>
  <c r="O106"/>
  <c r="Q106"/>
  <c r="M107"/>
  <c r="O107"/>
  <c r="Q107"/>
  <c r="N107"/>
  <c r="P107"/>
  <c r="J108"/>
  <c r="N108"/>
  <c r="P108"/>
  <c r="M108"/>
  <c r="O108"/>
  <c r="Q108"/>
  <c r="M109"/>
  <c r="O109"/>
  <c r="Q109"/>
  <c r="N109"/>
  <c r="P109"/>
  <c r="N110"/>
  <c r="P110"/>
  <c r="M110"/>
  <c r="O110"/>
  <c r="Q110"/>
  <c r="M111"/>
  <c r="O111"/>
  <c r="Q111"/>
  <c r="N111"/>
  <c r="P111"/>
  <c r="J112"/>
  <c r="N112"/>
  <c r="P112"/>
  <c r="M112"/>
  <c r="O112"/>
  <c r="Q112"/>
  <c r="M113"/>
  <c r="O113"/>
  <c r="Q113"/>
  <c r="N113"/>
  <c r="P113"/>
  <c r="N114"/>
  <c r="P114"/>
  <c r="M114"/>
  <c r="O114"/>
  <c r="Q114"/>
  <c r="M115"/>
  <c r="O115"/>
  <c r="Q115"/>
  <c r="N115"/>
  <c r="P115"/>
  <c r="J116"/>
  <c r="N116"/>
  <c r="P116"/>
  <c r="M116"/>
  <c r="O116"/>
  <c r="Q116"/>
  <c r="M117"/>
  <c r="O117"/>
  <c r="Q117"/>
  <c r="N117"/>
  <c r="P117"/>
  <c r="N118"/>
  <c r="P118"/>
  <c r="M118"/>
  <c r="O118"/>
  <c r="Q118"/>
  <c r="M119"/>
  <c r="O119"/>
  <c r="Q119"/>
  <c r="N119"/>
  <c r="P119"/>
  <c r="J120"/>
  <c r="N120"/>
  <c r="P120"/>
  <c r="M120"/>
  <c r="O120"/>
  <c r="Q120"/>
  <c r="M121"/>
  <c r="O121"/>
  <c r="Q121"/>
  <c r="N121"/>
  <c r="P121"/>
  <c r="N122"/>
  <c r="P122"/>
  <c r="M122"/>
  <c r="O122"/>
  <c r="Q122"/>
  <c r="M123"/>
  <c r="O123"/>
  <c r="Q123"/>
  <c r="N123"/>
  <c r="P123"/>
  <c r="J124"/>
  <c r="N124"/>
  <c r="P124"/>
  <c r="M124"/>
  <c r="O124"/>
  <c r="Q124"/>
  <c r="M125"/>
  <c r="O125"/>
  <c r="Q125"/>
  <c r="N125"/>
  <c r="P125"/>
  <c r="N126"/>
  <c r="P126"/>
  <c r="M126"/>
  <c r="O126"/>
  <c r="Q126"/>
  <c r="M127"/>
  <c r="O127"/>
  <c r="Q127"/>
  <c r="N127"/>
  <c r="P127"/>
  <c r="J128"/>
  <c r="N128"/>
  <c r="P128"/>
  <c r="M128"/>
  <c r="O128"/>
  <c r="Q128"/>
  <c r="M129"/>
  <c r="O129"/>
  <c r="Q129"/>
  <c r="N129"/>
  <c r="P129"/>
  <c r="N130"/>
  <c r="P130"/>
  <c r="M130"/>
  <c r="O130"/>
  <c r="Q130"/>
  <c r="M131"/>
  <c r="O131"/>
  <c r="Q131"/>
  <c r="N131"/>
  <c r="P131"/>
  <c r="J132"/>
  <c r="N132"/>
  <c r="P132"/>
  <c r="M132"/>
  <c r="O132"/>
  <c r="Q132"/>
  <c r="M133"/>
  <c r="O133"/>
  <c r="Q133"/>
  <c r="N133"/>
  <c r="P133"/>
  <c r="N134"/>
  <c r="P134"/>
  <c r="M134"/>
  <c r="O134"/>
  <c r="Q134"/>
  <c r="M135"/>
  <c r="O135"/>
  <c r="Q135"/>
  <c r="N135"/>
  <c r="P135"/>
  <c r="J136"/>
  <c r="N136"/>
  <c r="P136"/>
  <c r="M136"/>
  <c r="O136"/>
  <c r="Q136"/>
  <c r="M137"/>
  <c r="O137"/>
  <c r="Q137"/>
  <c r="N137"/>
  <c r="P137"/>
  <c r="N138"/>
  <c r="P138"/>
  <c r="M138"/>
  <c r="O138"/>
  <c r="Q138"/>
  <c r="M139"/>
  <c r="O139"/>
  <c r="Q139"/>
  <c r="N139"/>
  <c r="P139"/>
  <c r="J140"/>
  <c r="N140"/>
  <c r="P140"/>
  <c r="M140"/>
  <c r="O140"/>
  <c r="Q140"/>
  <c r="M141"/>
  <c r="O141"/>
  <c r="Q141"/>
  <c r="N141"/>
  <c r="P141"/>
  <c r="N142"/>
  <c r="P142"/>
  <c r="M142"/>
  <c r="O142"/>
  <c r="Q142"/>
  <c r="M143"/>
  <c r="O143"/>
  <c r="Q143"/>
  <c r="N143"/>
  <c r="P143"/>
  <c r="J144"/>
  <c r="N144"/>
  <c r="P144"/>
  <c r="M144"/>
  <c r="O144"/>
  <c r="Q144"/>
  <c r="M145"/>
  <c r="O145"/>
  <c r="Q145"/>
  <c r="N145"/>
  <c r="P145"/>
  <c r="N146"/>
  <c r="P146"/>
  <c r="M146"/>
  <c r="O146"/>
  <c r="Q146"/>
  <c r="M147"/>
  <c r="O147"/>
  <c r="Q147"/>
  <c r="N147"/>
  <c r="P147"/>
  <c r="J148"/>
  <c r="N148"/>
  <c r="P148"/>
  <c r="M148"/>
  <c r="O148"/>
  <c r="Q148"/>
  <c r="M149"/>
  <c r="O149"/>
  <c r="Q149"/>
  <c r="N149"/>
  <c r="P149"/>
  <c r="N150"/>
  <c r="P150"/>
  <c r="M150"/>
  <c r="O150"/>
  <c r="Q150"/>
  <c r="M151"/>
  <c r="O151"/>
  <c r="Q151"/>
  <c r="N151"/>
  <c r="P151"/>
  <c r="J152"/>
  <c r="N152"/>
  <c r="P152"/>
  <c r="M152"/>
  <c r="O152"/>
  <c r="Q152"/>
  <c r="M153"/>
  <c r="O153"/>
  <c r="Q153"/>
  <c r="N153"/>
  <c r="P153"/>
  <c r="N154"/>
  <c r="P154"/>
  <c r="M154"/>
  <c r="O154"/>
  <c r="Q154"/>
  <c r="M155"/>
  <c r="O155"/>
  <c r="Q155"/>
  <c r="N155"/>
  <c r="P155"/>
  <c r="J156"/>
  <c r="N156"/>
  <c r="P156"/>
  <c r="M156"/>
  <c r="O156"/>
  <c r="Q156"/>
  <c r="M157"/>
  <c r="O157"/>
  <c r="Q157"/>
  <c r="N157"/>
  <c r="P157"/>
  <c r="N158"/>
  <c r="P158"/>
  <c r="M158"/>
  <c r="O158"/>
  <c r="Q158"/>
  <c r="M159"/>
  <c r="O159"/>
  <c r="Q159"/>
  <c r="N159"/>
  <c r="P159"/>
  <c r="N160"/>
  <c r="P160"/>
  <c r="M160"/>
  <c r="O160"/>
  <c r="Q160"/>
  <c r="M161"/>
  <c r="O161"/>
  <c r="Q161"/>
  <c r="N161"/>
  <c r="P161"/>
  <c r="N162"/>
  <c r="P162"/>
  <c r="M162"/>
  <c r="O162"/>
  <c r="Q162"/>
  <c r="M163"/>
  <c r="O163"/>
  <c r="Q163"/>
  <c r="N163"/>
  <c r="P163"/>
  <c r="N164"/>
  <c r="P164"/>
  <c r="M164"/>
  <c r="O164"/>
  <c r="Q164"/>
  <c r="M165"/>
  <c r="O165"/>
  <c r="Q165"/>
  <c r="N165"/>
  <c r="P165"/>
  <c r="N166"/>
  <c r="P166"/>
  <c r="M166"/>
  <c r="O166"/>
  <c r="Q166"/>
  <c r="M167"/>
  <c r="O167"/>
  <c r="Q167"/>
  <c r="N167"/>
  <c r="P167"/>
  <c r="N168"/>
  <c r="P168"/>
  <c r="M168"/>
  <c r="O168"/>
  <c r="Q168"/>
  <c r="M169"/>
  <c r="O169"/>
  <c r="Q169"/>
  <c r="N169"/>
  <c r="P169"/>
  <c r="N170"/>
  <c r="P170"/>
  <c r="M170"/>
  <c r="O170"/>
  <c r="Q170"/>
  <c r="M171"/>
  <c r="O171"/>
  <c r="Q171"/>
  <c r="N171"/>
  <c r="P171"/>
  <c r="N172"/>
  <c r="P172"/>
  <c r="M172"/>
  <c r="O172"/>
  <c r="Q172"/>
  <c r="M173"/>
  <c r="O173"/>
  <c r="Q173"/>
  <c r="N173"/>
  <c r="P173"/>
  <c r="N174"/>
  <c r="P174"/>
  <c r="M174"/>
  <c r="O174"/>
  <c r="Q174"/>
  <c r="M175"/>
  <c r="O175"/>
  <c r="Q175"/>
  <c r="N175"/>
  <c r="P175"/>
  <c r="N176"/>
  <c r="P176"/>
  <c r="M176"/>
  <c r="O176"/>
  <c r="Q176"/>
  <c r="M177"/>
  <c r="O177"/>
  <c r="Q177"/>
  <c r="N177"/>
  <c r="P177"/>
  <c r="N178"/>
  <c r="P178"/>
  <c r="M178"/>
  <c r="O178"/>
  <c r="Q178"/>
  <c r="M179"/>
  <c r="O179"/>
  <c r="Q179"/>
  <c r="N179"/>
  <c r="P179"/>
  <c r="N180"/>
  <c r="P180"/>
  <c r="M180"/>
  <c r="O180"/>
  <c r="Q180"/>
  <c r="M181"/>
  <c r="O181"/>
  <c r="Q181"/>
  <c r="N181"/>
  <c r="P181"/>
  <c r="N182"/>
  <c r="P182"/>
  <c r="M182"/>
  <c r="O182"/>
  <c r="Q182"/>
  <c r="M183"/>
  <c r="O183"/>
  <c r="Q183"/>
  <c r="N183"/>
  <c r="P183"/>
  <c r="N184"/>
  <c r="P184"/>
  <c r="M184"/>
  <c r="O184"/>
  <c r="Q184"/>
  <c r="M185"/>
  <c r="O185"/>
  <c r="Q185"/>
  <c r="N185"/>
  <c r="P185"/>
  <c r="N186"/>
  <c r="P186"/>
  <c r="M186"/>
  <c r="O186"/>
  <c r="Q186"/>
  <c r="M187"/>
  <c r="O187"/>
  <c r="Q187"/>
  <c r="N187"/>
  <c r="P187"/>
  <c r="N188"/>
  <c r="P188"/>
  <c r="M188"/>
  <c r="O188"/>
  <c r="Q188"/>
  <c r="M189"/>
  <c r="O189"/>
  <c r="Q189"/>
  <c r="N189"/>
  <c r="P189"/>
  <c r="N190"/>
  <c r="P190"/>
  <c r="M190"/>
  <c r="O190"/>
  <c r="Q190"/>
  <c r="M191"/>
  <c r="O191"/>
  <c r="Q191"/>
  <c r="N191"/>
  <c r="P191"/>
  <c r="N192"/>
  <c r="P192"/>
  <c r="M192"/>
  <c r="O192"/>
  <c r="Q192"/>
  <c r="M193"/>
  <c r="O193"/>
  <c r="Q193"/>
  <c r="N193"/>
  <c r="P193"/>
  <c r="N194"/>
  <c r="P194"/>
  <c r="M194"/>
  <c r="O194"/>
  <c r="Q194"/>
  <c r="M195"/>
  <c r="O195"/>
  <c r="Q195"/>
  <c r="N195"/>
  <c r="P195"/>
  <c r="N196"/>
  <c r="P196"/>
  <c r="M196"/>
  <c r="O196"/>
  <c r="Q196"/>
  <c r="M197"/>
  <c r="O197"/>
  <c r="Q197"/>
  <c r="N197"/>
  <c r="P197"/>
  <c r="N198"/>
  <c r="P198"/>
  <c r="M198"/>
  <c r="O198"/>
  <c r="Q198"/>
  <c r="M199"/>
  <c r="O199"/>
  <c r="Q199"/>
  <c r="N199"/>
  <c r="P199"/>
  <c r="N200"/>
  <c r="P200"/>
  <c r="M200"/>
  <c r="O200"/>
  <c r="Q200"/>
  <c r="M201"/>
  <c r="O201"/>
  <c r="Q201"/>
  <c r="N201"/>
  <c r="P201"/>
  <c r="N202"/>
  <c r="P202"/>
  <c r="M202"/>
  <c r="O202"/>
  <c r="Q202"/>
  <c r="M203"/>
  <c r="O203"/>
  <c r="Q203"/>
  <c r="N203"/>
  <c r="P203"/>
  <c r="N204"/>
  <c r="P204"/>
  <c r="M204"/>
  <c r="O204"/>
  <c r="Q204"/>
  <c r="M205"/>
  <c r="O205"/>
  <c r="Q205"/>
  <c r="N205"/>
  <c r="P205"/>
  <c r="N206"/>
  <c r="P206"/>
  <c r="M206"/>
  <c r="O206"/>
  <c r="Q206"/>
  <c r="M207"/>
  <c r="O207"/>
  <c r="Q207"/>
  <c r="N207"/>
  <c r="P207"/>
  <c r="N208"/>
  <c r="P208"/>
  <c r="M208"/>
  <c r="O208"/>
  <c r="Q208"/>
  <c r="M209"/>
  <c r="O209"/>
  <c r="Q209"/>
  <c r="N209"/>
  <c r="P209"/>
  <c r="N210"/>
  <c r="P210"/>
  <c r="M210"/>
  <c r="O210"/>
  <c r="Q210"/>
  <c r="M211"/>
  <c r="O211"/>
  <c r="Q211"/>
  <c r="N211"/>
  <c r="P211"/>
  <c r="N212"/>
  <c r="P212"/>
  <c r="M212"/>
  <c r="O212"/>
  <c r="Q212"/>
  <c r="M213"/>
  <c r="O213"/>
  <c r="Q213"/>
  <c r="N213"/>
  <c r="P213"/>
  <c r="N214"/>
  <c r="P214"/>
  <c r="M214"/>
  <c r="O214"/>
  <c r="Q214"/>
  <c r="M215"/>
  <c r="O215"/>
  <c r="Q215"/>
  <c r="N215"/>
  <c r="P215"/>
  <c r="N216"/>
  <c r="P216"/>
  <c r="M216"/>
  <c r="O216"/>
  <c r="Q216"/>
  <c r="M217"/>
  <c r="O217"/>
  <c r="Q217"/>
  <c r="N217"/>
  <c r="P217"/>
  <c r="N218"/>
  <c r="P218"/>
  <c r="M218"/>
  <c r="O218"/>
  <c r="Q218"/>
  <c r="N219"/>
  <c r="P219"/>
  <c r="O219"/>
  <c r="M219"/>
  <c r="Q219"/>
  <c r="M220"/>
  <c r="O220"/>
  <c r="Q220"/>
  <c r="N220"/>
  <c r="P220"/>
  <c r="N221"/>
  <c r="P221"/>
  <c r="M221"/>
  <c r="Q221"/>
  <c r="O221"/>
  <c r="M222"/>
  <c r="O222"/>
  <c r="Q222"/>
  <c r="P222"/>
  <c r="N222"/>
  <c r="N223"/>
  <c r="P223"/>
  <c r="O223"/>
  <c r="M223"/>
  <c r="Q223"/>
  <c r="M224"/>
  <c r="O224"/>
  <c r="Q224"/>
  <c r="N224"/>
  <c r="P224"/>
  <c r="N225"/>
  <c r="P225"/>
  <c r="M225"/>
  <c r="Q225"/>
  <c r="O225"/>
  <c r="M226"/>
  <c r="O226"/>
  <c r="Q226"/>
  <c r="P226"/>
  <c r="N226"/>
  <c r="N227"/>
  <c r="P227"/>
  <c r="O227"/>
  <c r="M227"/>
  <c r="Q227"/>
  <c r="M228"/>
  <c r="O228"/>
  <c r="Q228"/>
  <c r="N228"/>
  <c r="P228"/>
  <c r="N229"/>
  <c r="P229"/>
  <c r="M229"/>
  <c r="Q229"/>
  <c r="O229"/>
  <c r="M230"/>
  <c r="O230"/>
  <c r="Q230"/>
  <c r="P230"/>
  <c r="N230"/>
  <c r="N231"/>
  <c r="P231"/>
  <c r="O231"/>
  <c r="M231"/>
  <c r="Q231"/>
  <c r="M232"/>
  <c r="N232"/>
  <c r="P232"/>
  <c r="O232"/>
  <c r="Q232"/>
  <c r="M233"/>
  <c r="O233"/>
  <c r="Q233"/>
  <c r="N233"/>
  <c r="P233"/>
  <c r="N234"/>
  <c r="P234"/>
  <c r="M234"/>
  <c r="O234"/>
  <c r="Q234"/>
  <c r="M235"/>
  <c r="O235"/>
  <c r="Q235"/>
  <c r="N235"/>
  <c r="P235"/>
  <c r="N236"/>
  <c r="P236"/>
  <c r="M236"/>
  <c r="O236"/>
  <c r="Q236"/>
  <c r="M237"/>
  <c r="O237"/>
  <c r="Q237"/>
  <c r="N237"/>
  <c r="P237"/>
  <c r="N238"/>
  <c r="P238"/>
  <c r="M238"/>
  <c r="O238"/>
  <c r="Q238"/>
  <c r="M239"/>
  <c r="O239"/>
  <c r="Q239"/>
  <c r="N239"/>
  <c r="P239"/>
  <c r="N240"/>
  <c r="P240"/>
  <c r="M240"/>
  <c r="O240"/>
  <c r="Q240"/>
  <c r="M241"/>
  <c r="O241"/>
  <c r="Q241"/>
  <c r="N241"/>
  <c r="P241"/>
  <c r="N242"/>
  <c r="P242"/>
  <c r="M242"/>
  <c r="O242"/>
  <c r="Q242"/>
  <c r="M243"/>
  <c r="O243"/>
  <c r="Q243"/>
  <c r="N243"/>
  <c r="P243"/>
  <c r="N244"/>
  <c r="P244"/>
  <c r="M244"/>
  <c r="O244"/>
  <c r="Q244"/>
  <c r="M245"/>
  <c r="O245"/>
  <c r="Q245"/>
  <c r="N245"/>
  <c r="P245"/>
  <c r="N246"/>
  <c r="P246"/>
  <c r="M246"/>
  <c r="O246"/>
  <c r="Q246"/>
  <c r="M247"/>
  <c r="O247"/>
  <c r="Q247"/>
  <c r="N247"/>
  <c r="P247"/>
  <c r="N248"/>
  <c r="P248"/>
  <c r="M248"/>
  <c r="O248"/>
  <c r="Q248"/>
  <c r="M249"/>
  <c r="O249"/>
  <c r="Q249"/>
  <c r="N249"/>
  <c r="P249"/>
  <c r="E11" i="13"/>
  <c r="E19"/>
  <c r="E23"/>
  <c r="L12" i="14"/>
  <c r="K14"/>
  <c r="L14"/>
  <c r="L20"/>
  <c r="L100"/>
  <c r="K118"/>
  <c r="L118"/>
  <c r="L124"/>
  <c r="K126"/>
  <c r="L126"/>
  <c r="L132"/>
  <c r="K150"/>
  <c r="L150"/>
  <c r="L156"/>
  <c r="K158"/>
  <c r="L158"/>
  <c r="L173" i="15"/>
  <c r="K22" i="14"/>
  <c r="L22"/>
  <c r="L28"/>
  <c r="K30"/>
  <c r="L30"/>
  <c r="K102"/>
  <c r="L102"/>
  <c r="L108"/>
  <c r="K110"/>
  <c r="L110"/>
  <c r="L116"/>
  <c r="K134"/>
  <c r="L134"/>
  <c r="L140"/>
  <c r="K142"/>
  <c r="L142"/>
  <c r="L148"/>
  <c r="K175" i="15"/>
  <c r="L175"/>
  <c r="L181"/>
  <c r="K183"/>
  <c r="L183"/>
  <c r="L189"/>
  <c r="K191"/>
  <c r="L191"/>
  <c r="K50" i="12"/>
  <c r="L121"/>
  <c r="L122"/>
  <c r="L123"/>
  <c r="L124"/>
  <c r="L125"/>
  <c r="L126"/>
  <c r="L127"/>
  <c r="L128"/>
  <c r="J129"/>
  <c r="J130"/>
  <c r="J131"/>
  <c r="J132"/>
  <c r="J133"/>
  <c r="J134"/>
  <c r="J135"/>
  <c r="J136"/>
  <c r="J137"/>
  <c r="J138"/>
  <c r="J139"/>
  <c r="K140"/>
  <c r="K142"/>
  <c r="K144"/>
  <c r="K146"/>
  <c r="K148"/>
  <c r="K150"/>
  <c r="K152"/>
  <c r="K154"/>
  <c r="K156"/>
  <c r="K158"/>
  <c r="K160"/>
  <c r="K162"/>
  <c r="K165"/>
  <c r="K167"/>
  <c r="K169"/>
  <c r="K171"/>
  <c r="K173"/>
  <c r="K175"/>
  <c r="K177"/>
  <c r="K179"/>
  <c r="K182"/>
  <c r="K184"/>
  <c r="K186"/>
  <c r="K188"/>
  <c r="K190"/>
  <c r="K192"/>
  <c r="K194"/>
  <c r="K196"/>
  <c r="K198"/>
  <c r="K200"/>
  <c r="K202"/>
  <c r="K214"/>
  <c r="K216"/>
  <c r="K218"/>
  <c r="K220"/>
  <c r="K222"/>
  <c r="K224"/>
  <c r="K226"/>
  <c r="K228"/>
  <c r="K230"/>
  <c r="K232"/>
  <c r="K234"/>
  <c r="K236"/>
  <c r="K238"/>
  <c r="K240"/>
  <c r="K242"/>
  <c r="K244"/>
  <c r="K246"/>
  <c r="K248"/>
  <c r="E31" i="13"/>
  <c r="K10" i="14"/>
  <c r="L10"/>
  <c r="L16"/>
  <c r="K18"/>
  <c r="L18"/>
  <c r="L24"/>
  <c r="K26"/>
  <c r="L26"/>
  <c r="L32"/>
  <c r="K98"/>
  <c r="L98"/>
  <c r="L104"/>
  <c r="K106"/>
  <c r="L106"/>
  <c r="L112"/>
  <c r="K114"/>
  <c r="L114"/>
  <c r="L120"/>
  <c r="K122"/>
  <c r="L122"/>
  <c r="L128"/>
  <c r="K130"/>
  <c r="L130"/>
  <c r="L136"/>
  <c r="K138"/>
  <c r="L138"/>
  <c r="L144"/>
  <c r="K146"/>
  <c r="L146"/>
  <c r="L152"/>
  <c r="K154"/>
  <c r="L154"/>
  <c r="G132" i="15"/>
  <c r="L177"/>
  <c r="K179"/>
  <c r="L179"/>
  <c r="L185"/>
  <c r="K187"/>
  <c r="L187"/>
  <c r="L193"/>
  <c r="K195"/>
  <c r="L195"/>
  <c r="J151" i="13"/>
  <c r="J152"/>
  <c r="K153"/>
  <c r="K155"/>
  <c r="K157"/>
  <c r="K159"/>
  <c r="K161"/>
  <c r="K163"/>
  <c r="K165"/>
  <c r="K167"/>
  <c r="K169"/>
  <c r="K171"/>
  <c r="K173"/>
  <c r="K175"/>
  <c r="K177"/>
  <c r="K179"/>
  <c r="K181"/>
  <c r="L205"/>
  <c r="L206"/>
  <c r="L207"/>
  <c r="L208"/>
  <c r="L209"/>
  <c r="L210"/>
  <c r="L211"/>
  <c r="L212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J10" i="14"/>
  <c r="K11"/>
  <c r="K12"/>
  <c r="J14"/>
  <c r="K15"/>
  <c r="K16"/>
  <c r="J18"/>
  <c r="K19"/>
  <c r="K20"/>
  <c r="J22"/>
  <c r="K23"/>
  <c r="K24"/>
  <c r="J26"/>
  <c r="K27"/>
  <c r="K28"/>
  <c r="J30"/>
  <c r="K31"/>
  <c r="K32"/>
  <c r="J98"/>
  <c r="K99"/>
  <c r="K100"/>
  <c r="J102"/>
  <c r="K103"/>
  <c r="K104"/>
  <c r="J106"/>
  <c r="K107"/>
  <c r="K108"/>
  <c r="J110"/>
  <c r="K111"/>
  <c r="K112"/>
  <c r="J114"/>
  <c r="K115"/>
  <c r="K116"/>
  <c r="J118"/>
  <c r="K119"/>
  <c r="K120"/>
  <c r="J122"/>
  <c r="K123"/>
  <c r="K124"/>
  <c r="J126"/>
  <c r="K127"/>
  <c r="K128"/>
  <c r="J130"/>
  <c r="K131"/>
  <c r="K132"/>
  <c r="J134"/>
  <c r="K135"/>
  <c r="K136"/>
  <c r="J138"/>
  <c r="K139"/>
  <c r="K140"/>
  <c r="J142"/>
  <c r="K143"/>
  <c r="K144"/>
  <c r="J146"/>
  <c r="K147"/>
  <c r="K148"/>
  <c r="J150"/>
  <c r="K151"/>
  <c r="K152"/>
  <c r="J154"/>
  <c r="K155"/>
  <c r="K156"/>
  <c r="J158"/>
  <c r="K184"/>
  <c r="K186"/>
  <c r="K188"/>
  <c r="K190"/>
  <c r="K192"/>
  <c r="K194"/>
  <c r="K196"/>
  <c r="K198"/>
  <c r="K200"/>
  <c r="K202"/>
  <c r="K204"/>
  <c r="K206"/>
  <c r="K208"/>
  <c r="K210"/>
  <c r="K212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116" i="15"/>
  <c r="K118"/>
  <c r="K120"/>
  <c r="K122"/>
  <c r="K124"/>
  <c r="K126"/>
  <c r="K128"/>
  <c r="K130"/>
  <c r="K132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3"/>
  <c r="J175"/>
  <c r="K176"/>
  <c r="K177"/>
  <c r="J179"/>
  <c r="K180"/>
  <c r="K181"/>
  <c r="J183"/>
  <c r="K184"/>
  <c r="K185"/>
  <c r="J187"/>
  <c r="K188"/>
  <c r="K189"/>
  <c r="J191"/>
  <c r="K192"/>
  <c r="K193"/>
  <c r="J195"/>
  <c r="K196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J140" i="12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K213"/>
  <c r="J94" i="13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9" i="14"/>
  <c r="L9"/>
  <c r="J11"/>
  <c r="L11"/>
  <c r="J13"/>
  <c r="L13"/>
  <c r="J15"/>
  <c r="L15"/>
  <c r="J17"/>
  <c r="L17"/>
  <c r="J19"/>
  <c r="L19"/>
  <c r="J21"/>
  <c r="L21"/>
  <c r="J23"/>
  <c r="L23"/>
  <c r="J25"/>
  <c r="L25"/>
  <c r="J27"/>
  <c r="L27"/>
  <c r="J29"/>
  <c r="L29"/>
  <c r="J31"/>
  <c r="L31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J96"/>
  <c r="J97"/>
  <c r="L97"/>
  <c r="J99"/>
  <c r="L99"/>
  <c r="J101"/>
  <c r="L101"/>
  <c r="J103"/>
  <c r="L103"/>
  <c r="J105"/>
  <c r="L105"/>
  <c r="J107"/>
  <c r="L107"/>
  <c r="J109"/>
  <c r="L109"/>
  <c r="J111"/>
  <c r="L111"/>
  <c r="J113"/>
  <c r="L113"/>
  <c r="J115"/>
  <c r="L115"/>
  <c r="J117"/>
  <c r="L117"/>
  <c r="J119"/>
  <c r="L119"/>
  <c r="J121"/>
  <c r="L121"/>
  <c r="J123"/>
  <c r="L123"/>
  <c r="J125"/>
  <c r="L125"/>
  <c r="J127"/>
  <c r="L127"/>
  <c r="J129"/>
  <c r="L129"/>
  <c r="J131"/>
  <c r="L131"/>
  <c r="J133"/>
  <c r="L133"/>
  <c r="J135"/>
  <c r="L135"/>
  <c r="J137"/>
  <c r="L137"/>
  <c r="J139"/>
  <c r="L139"/>
  <c r="J141"/>
  <c r="L141"/>
  <c r="J143"/>
  <c r="L143"/>
  <c r="J145"/>
  <c r="L145"/>
  <c r="J147"/>
  <c r="L147"/>
  <c r="J149"/>
  <c r="L149"/>
  <c r="J151"/>
  <c r="L151"/>
  <c r="J153"/>
  <c r="L153"/>
  <c r="J155"/>
  <c r="L155"/>
  <c r="J157"/>
  <c r="L157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K183"/>
  <c r="J174" i="15"/>
  <c r="L174"/>
  <c r="J176"/>
  <c r="L176"/>
  <c r="J178"/>
  <c r="L178"/>
  <c r="J180"/>
  <c r="L180"/>
  <c r="J182"/>
  <c r="L182"/>
  <c r="J184"/>
  <c r="L184"/>
  <c r="J186"/>
  <c r="L186"/>
  <c r="J188"/>
  <c r="L188"/>
  <c r="J190"/>
  <c r="L190"/>
  <c r="J192"/>
  <c r="L192"/>
  <c r="J194"/>
  <c r="L194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K213"/>
  <c r="L9" i="16"/>
  <c r="L10"/>
  <c r="L13"/>
  <c r="L15"/>
  <c r="L17"/>
  <c r="L19"/>
  <c r="L21"/>
  <c r="L23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11"/>
  <c r="L12"/>
  <c r="L14"/>
  <c r="L16"/>
  <c r="L18"/>
  <c r="L20"/>
  <c r="L22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L9" i="15"/>
  <c r="J9"/>
  <c r="J11"/>
  <c r="J13"/>
  <c r="J15"/>
  <c r="J17"/>
  <c r="K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10"/>
  <c r="J12"/>
  <c r="J14"/>
  <c r="J16"/>
  <c r="J18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K197"/>
  <c r="K198"/>
  <c r="K199"/>
  <c r="K200"/>
  <c r="K201"/>
  <c r="K202"/>
  <c r="K203"/>
  <c r="K204"/>
  <c r="K205"/>
  <c r="K206"/>
  <c r="K207"/>
  <c r="K208"/>
  <c r="K209"/>
  <c r="K210"/>
  <c r="K211"/>
  <c r="K212"/>
  <c r="J33" i="14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29" i="13"/>
  <c r="L100"/>
  <c r="L102"/>
  <c r="L118"/>
  <c r="L120"/>
  <c r="L122"/>
  <c r="L124"/>
  <c r="L126"/>
  <c r="L128"/>
  <c r="L130"/>
  <c r="L132"/>
  <c r="L134"/>
  <c r="L136"/>
  <c r="L138"/>
  <c r="L140"/>
  <c r="L142"/>
  <c r="L144"/>
  <c r="L146"/>
  <c r="L148"/>
  <c r="L154"/>
  <c r="L156"/>
  <c r="L158"/>
  <c r="L160"/>
  <c r="L162"/>
  <c r="L164"/>
  <c r="L166"/>
  <c r="L168"/>
  <c r="L170"/>
  <c r="L172"/>
  <c r="L174"/>
  <c r="L176"/>
  <c r="L178"/>
  <c r="L180"/>
  <c r="L182"/>
  <c r="L94"/>
  <c r="L96"/>
  <c r="L98"/>
  <c r="L104"/>
  <c r="L106"/>
  <c r="L108"/>
  <c r="L110"/>
  <c r="L112"/>
  <c r="L114"/>
  <c r="L116"/>
  <c r="E13"/>
  <c r="E17"/>
  <c r="E21"/>
  <c r="E25"/>
  <c r="K27"/>
  <c r="E29"/>
  <c r="K31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K94"/>
  <c r="L95"/>
  <c r="K96"/>
  <c r="L97"/>
  <c r="K98"/>
  <c r="L99"/>
  <c r="K100"/>
  <c r="L101"/>
  <c r="K102"/>
  <c r="L103"/>
  <c r="K104"/>
  <c r="L105"/>
  <c r="K106"/>
  <c r="L107"/>
  <c r="K108"/>
  <c r="L109"/>
  <c r="K110"/>
  <c r="L111"/>
  <c r="K112"/>
  <c r="L113"/>
  <c r="K114"/>
  <c r="L115"/>
  <c r="K116"/>
  <c r="L117"/>
  <c r="K118"/>
  <c r="L119"/>
  <c r="K120"/>
  <c r="L121"/>
  <c r="K122"/>
  <c r="L123"/>
  <c r="K124"/>
  <c r="L125"/>
  <c r="K126"/>
  <c r="L127"/>
  <c r="K128"/>
  <c r="L129"/>
  <c r="K130"/>
  <c r="L131"/>
  <c r="K132"/>
  <c r="L133"/>
  <c r="K134"/>
  <c r="L135"/>
  <c r="K136"/>
  <c r="L137"/>
  <c r="K138"/>
  <c r="L139"/>
  <c r="K140"/>
  <c r="L141"/>
  <c r="K142"/>
  <c r="L143"/>
  <c r="K144"/>
  <c r="L145"/>
  <c r="K146"/>
  <c r="L147"/>
  <c r="K148"/>
  <c r="L149"/>
  <c r="K150"/>
  <c r="L151"/>
  <c r="K152"/>
  <c r="L153"/>
  <c r="K154"/>
  <c r="L155"/>
  <c r="K156"/>
  <c r="L157"/>
  <c r="K158"/>
  <c r="L159"/>
  <c r="K160"/>
  <c r="L161"/>
  <c r="K162"/>
  <c r="L163"/>
  <c r="K164"/>
  <c r="L165"/>
  <c r="K166"/>
  <c r="L167"/>
  <c r="K168"/>
  <c r="L169"/>
  <c r="K170"/>
  <c r="L171"/>
  <c r="K172"/>
  <c r="L173"/>
  <c r="K174"/>
  <c r="L175"/>
  <c r="K176"/>
  <c r="L177"/>
  <c r="K178"/>
  <c r="L179"/>
  <c r="K180"/>
  <c r="L181"/>
  <c r="K182"/>
  <c r="K9"/>
  <c r="E9"/>
  <c r="L181" i="12"/>
  <c r="L183"/>
  <c r="L185"/>
  <c r="L187"/>
  <c r="L189"/>
  <c r="L191"/>
  <c r="L193"/>
  <c r="L195"/>
  <c r="L197"/>
  <c r="L199"/>
  <c r="L201"/>
  <c r="K181"/>
  <c r="L182"/>
  <c r="K183"/>
  <c r="L184"/>
  <c r="K185"/>
  <c r="L186"/>
  <c r="K187"/>
  <c r="L188"/>
  <c r="K189"/>
  <c r="L190"/>
  <c r="K191"/>
  <c r="L192"/>
  <c r="K193"/>
  <c r="L194"/>
  <c r="K195"/>
  <c r="L196"/>
  <c r="K197"/>
  <c r="L198"/>
  <c r="K199"/>
  <c r="L200"/>
  <c r="K201"/>
  <c r="L202"/>
  <c r="K203"/>
  <c r="K164"/>
  <c r="L165"/>
  <c r="K166"/>
  <c r="L167"/>
  <c r="K168"/>
  <c r="L169"/>
  <c r="K170"/>
  <c r="L171"/>
  <c r="K172"/>
  <c r="L173"/>
  <c r="K174"/>
  <c r="L175"/>
  <c r="K176"/>
  <c r="L177"/>
  <c r="K178"/>
  <c r="L179"/>
  <c r="K180"/>
  <c r="L164"/>
  <c r="L166"/>
  <c r="L168"/>
  <c r="L170"/>
  <c r="L172"/>
  <c r="L174"/>
  <c r="L176"/>
  <c r="L178"/>
  <c r="L180"/>
  <c r="L131"/>
  <c r="L135"/>
  <c r="L137"/>
  <c r="L141"/>
  <c r="L143"/>
  <c r="L145"/>
  <c r="L147"/>
  <c r="L149"/>
  <c r="L151"/>
  <c r="L153"/>
  <c r="L155"/>
  <c r="L157"/>
  <c r="L159"/>
  <c r="L161"/>
  <c r="L163"/>
  <c r="L133"/>
  <c r="L130"/>
  <c r="K131"/>
  <c r="L132"/>
  <c r="K133"/>
  <c r="L134"/>
  <c r="K135"/>
  <c r="L136"/>
  <c r="K137"/>
  <c r="L138"/>
  <c r="K139"/>
  <c r="L140"/>
  <c r="K141"/>
  <c r="L142"/>
  <c r="K143"/>
  <c r="L144"/>
  <c r="K145"/>
  <c r="L146"/>
  <c r="K147"/>
  <c r="L148"/>
  <c r="K149"/>
  <c r="L150"/>
  <c r="K151"/>
  <c r="L152"/>
  <c r="K153"/>
  <c r="L154"/>
  <c r="K155"/>
  <c r="L156"/>
  <c r="K157"/>
  <c r="L158"/>
  <c r="K159"/>
  <c r="L160"/>
  <c r="K161"/>
  <c r="L162"/>
  <c r="K163"/>
  <c r="L47"/>
  <c r="K48"/>
  <c r="L49"/>
  <c r="L48"/>
  <c r="L11"/>
  <c r="K12"/>
  <c r="L13"/>
  <c r="K14"/>
  <c r="L15"/>
  <c r="K16"/>
  <c r="L17"/>
  <c r="K18"/>
  <c r="L19"/>
  <c r="K20"/>
  <c r="L21"/>
  <c r="K22"/>
  <c r="L23"/>
  <c r="K24"/>
  <c r="L25"/>
  <c r="K26"/>
  <c r="L27"/>
  <c r="K28"/>
  <c r="L29"/>
  <c r="K30"/>
  <c r="L31"/>
  <c r="K32"/>
  <c r="L33"/>
  <c r="K34"/>
  <c r="L35"/>
  <c r="K36"/>
  <c r="L37"/>
  <c r="K38"/>
  <c r="L39"/>
  <c r="K40"/>
  <c r="L41"/>
  <c r="K42"/>
  <c r="L43"/>
  <c r="K44"/>
  <c r="L45"/>
  <c r="K46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K10"/>
  <c r="L10"/>
  <c r="J121"/>
  <c r="J122"/>
  <c r="J123"/>
  <c r="J124"/>
  <c r="J125"/>
  <c r="J126"/>
  <c r="J127"/>
  <c r="J128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K121"/>
  <c r="K122"/>
  <c r="K123"/>
  <c r="K124"/>
  <c r="K125"/>
  <c r="K126"/>
  <c r="K127"/>
  <c r="K128"/>
  <c r="L9"/>
  <c r="J9"/>
  <c r="F64" i="16"/>
  <c r="L65"/>
  <c r="J65"/>
  <c r="F66"/>
  <c r="L67"/>
  <c r="J67"/>
  <c r="F68"/>
  <c r="L69"/>
  <c r="J69"/>
  <c r="F70"/>
  <c r="L71"/>
  <c r="J71"/>
  <c r="F72"/>
  <c r="L73"/>
  <c r="J73"/>
  <c r="F74"/>
  <c r="L75"/>
  <c r="J75"/>
  <c r="F76"/>
  <c r="L77"/>
  <c r="J77"/>
  <c r="F78"/>
  <c r="L79"/>
  <c r="J79"/>
  <c r="F80"/>
  <c r="L81"/>
  <c r="J81"/>
  <c r="F82"/>
  <c r="L83"/>
  <c r="J83"/>
  <c r="F84"/>
  <c r="L85"/>
  <c r="J85"/>
  <c r="F86"/>
  <c r="L87"/>
  <c r="J87"/>
  <c r="F88"/>
  <c r="L89"/>
  <c r="J89"/>
  <c r="F90"/>
  <c r="L91"/>
  <c r="J91"/>
  <c r="F92"/>
  <c r="L93"/>
  <c r="J93"/>
  <c r="F94"/>
  <c r="L95"/>
  <c r="J95"/>
  <c r="F96"/>
  <c r="L97"/>
  <c r="J97"/>
  <c r="F98"/>
  <c r="L99"/>
  <c r="J99"/>
  <c r="F100"/>
  <c r="L101"/>
  <c r="J101"/>
  <c r="F102"/>
  <c r="L103"/>
  <c r="J103"/>
  <c r="F104"/>
  <c r="L105"/>
  <c r="J105"/>
  <c r="F106"/>
  <c r="L107"/>
  <c r="J107"/>
  <c r="F108"/>
  <c r="L109"/>
  <c r="J109"/>
  <c r="F110"/>
  <c r="L111"/>
  <c r="J111"/>
  <c r="F112"/>
  <c r="L113"/>
  <c r="J113"/>
  <c r="F114"/>
  <c r="L115"/>
  <c r="J115"/>
  <c r="F116"/>
  <c r="L117"/>
  <c r="J117"/>
  <c r="F118"/>
  <c r="L119"/>
  <c r="J119"/>
  <c r="F120"/>
  <c r="F123"/>
  <c r="E123"/>
  <c r="L124"/>
  <c r="J124"/>
  <c r="K124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G50"/>
  <c r="E51"/>
  <c r="G51"/>
  <c r="E52"/>
  <c r="G52"/>
  <c r="E53"/>
  <c r="G53"/>
  <c r="E54"/>
  <c r="G54"/>
  <c r="E55"/>
  <c r="G55"/>
  <c r="E56"/>
  <c r="G56"/>
  <c r="E57"/>
  <c r="G57"/>
  <c r="E58"/>
  <c r="G58"/>
  <c r="E59"/>
  <c r="G59"/>
  <c r="E60"/>
  <c r="G60"/>
  <c r="E61"/>
  <c r="G61"/>
  <c r="E62"/>
  <c r="G62"/>
  <c r="E63"/>
  <c r="G63"/>
  <c r="G64"/>
  <c r="E65"/>
  <c r="G66"/>
  <c r="E67"/>
  <c r="G68"/>
  <c r="E69"/>
  <c r="G70"/>
  <c r="E71"/>
  <c r="G72"/>
  <c r="E73"/>
  <c r="G74"/>
  <c r="E75"/>
  <c r="G76"/>
  <c r="E77"/>
  <c r="G78"/>
  <c r="E79"/>
  <c r="G80"/>
  <c r="E81"/>
  <c r="G82"/>
  <c r="E83"/>
  <c r="G84"/>
  <c r="E85"/>
  <c r="G86"/>
  <c r="E87"/>
  <c r="G88"/>
  <c r="E89"/>
  <c r="G90"/>
  <c r="E91"/>
  <c r="G92"/>
  <c r="E93"/>
  <c r="G94"/>
  <c r="E95"/>
  <c r="G96"/>
  <c r="E97"/>
  <c r="G98"/>
  <c r="E99"/>
  <c r="G100"/>
  <c r="E101"/>
  <c r="G102"/>
  <c r="E103"/>
  <c r="G104"/>
  <c r="E105"/>
  <c r="G106"/>
  <c r="E107"/>
  <c r="G108"/>
  <c r="E109"/>
  <c r="G110"/>
  <c r="E111"/>
  <c r="G112"/>
  <c r="E113"/>
  <c r="G114"/>
  <c r="E115"/>
  <c r="G116"/>
  <c r="E117"/>
  <c r="G118"/>
  <c r="E119"/>
  <c r="G120"/>
  <c r="G121"/>
  <c r="K123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G221"/>
  <c r="G219"/>
  <c r="G217"/>
  <c r="G215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G222"/>
  <c r="E221"/>
  <c r="G220"/>
  <c r="E219"/>
  <c r="G218"/>
  <c r="E217"/>
  <c r="G216"/>
  <c r="E215"/>
  <c r="G214"/>
  <c r="G213"/>
  <c r="G212"/>
  <c r="G211"/>
  <c r="E210"/>
  <c r="G209"/>
  <c r="E208"/>
  <c r="G207"/>
  <c r="E206"/>
  <c r="G205"/>
  <c r="E204"/>
  <c r="G203"/>
  <c r="E202"/>
  <c r="G201"/>
  <c r="E200"/>
  <c r="G199"/>
  <c r="E198"/>
  <c r="G197"/>
  <c r="E196"/>
  <c r="G195"/>
  <c r="E194"/>
  <c r="G193"/>
  <c r="E192"/>
  <c r="G191"/>
  <c r="E190"/>
  <c r="G189"/>
  <c r="E188"/>
  <c r="G187"/>
  <c r="E186"/>
  <c r="G185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210"/>
  <c r="G208"/>
  <c r="G206"/>
  <c r="G204"/>
  <c r="G202"/>
  <c r="G200"/>
  <c r="G198"/>
  <c r="G196"/>
  <c r="G194"/>
  <c r="G192"/>
  <c r="G190"/>
  <c r="G188"/>
  <c r="G186"/>
  <c r="G184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G144"/>
  <c r="G142"/>
  <c r="G140"/>
  <c r="G138"/>
  <c r="G136"/>
  <c r="G134"/>
  <c r="G132"/>
  <c r="G130"/>
  <c r="G128"/>
  <c r="G126"/>
  <c r="G124"/>
  <c r="G122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E144"/>
  <c r="G143"/>
  <c r="E142"/>
  <c r="G141"/>
  <c r="E140"/>
  <c r="G139"/>
  <c r="E138"/>
  <c r="G137"/>
  <c r="E136"/>
  <c r="G135"/>
  <c r="E134"/>
  <c r="G133"/>
  <c r="E132"/>
  <c r="G131"/>
  <c r="E130"/>
  <c r="G129"/>
  <c r="E128"/>
  <c r="G127"/>
  <c r="E126"/>
  <c r="G125"/>
  <c r="L64"/>
  <c r="J64"/>
  <c r="F65"/>
  <c r="L66"/>
  <c r="J66"/>
  <c r="F67"/>
  <c r="L68"/>
  <c r="J68"/>
  <c r="F69"/>
  <c r="L70"/>
  <c r="J70"/>
  <c r="F71"/>
  <c r="L72"/>
  <c r="J72"/>
  <c r="F73"/>
  <c r="L74"/>
  <c r="J74"/>
  <c r="F75"/>
  <c r="L76"/>
  <c r="J76"/>
  <c r="F77"/>
  <c r="L78"/>
  <c r="J78"/>
  <c r="F79"/>
  <c r="L80"/>
  <c r="J80"/>
  <c r="F81"/>
  <c r="L82"/>
  <c r="J82"/>
  <c r="F83"/>
  <c r="L84"/>
  <c r="J84"/>
  <c r="F85"/>
  <c r="L86"/>
  <c r="J86"/>
  <c r="F87"/>
  <c r="L88"/>
  <c r="J88"/>
  <c r="F89"/>
  <c r="L90"/>
  <c r="J90"/>
  <c r="F91"/>
  <c r="L92"/>
  <c r="J92"/>
  <c r="F93"/>
  <c r="L94"/>
  <c r="J94"/>
  <c r="F95"/>
  <c r="L96"/>
  <c r="J96"/>
  <c r="F97"/>
  <c r="L98"/>
  <c r="J98"/>
  <c r="F99"/>
  <c r="L100"/>
  <c r="J100"/>
  <c r="F101"/>
  <c r="L102"/>
  <c r="J102"/>
  <c r="F103"/>
  <c r="L104"/>
  <c r="J104"/>
  <c r="F105"/>
  <c r="L106"/>
  <c r="J106"/>
  <c r="F107"/>
  <c r="L108"/>
  <c r="J108"/>
  <c r="F109"/>
  <c r="L110"/>
  <c r="J110"/>
  <c r="F111"/>
  <c r="L112"/>
  <c r="J112"/>
  <c r="F113"/>
  <c r="L114"/>
  <c r="J114"/>
  <c r="F115"/>
  <c r="L116"/>
  <c r="J116"/>
  <c r="F117"/>
  <c r="L118"/>
  <c r="J118"/>
  <c r="F119"/>
  <c r="L120"/>
  <c r="J120"/>
  <c r="F121"/>
  <c r="E121"/>
  <c r="L122"/>
  <c r="J122"/>
  <c r="K122"/>
  <c r="F125"/>
  <c r="E125"/>
  <c r="K125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D51"/>
  <c r="F51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E64"/>
  <c r="G65"/>
  <c r="K65"/>
  <c r="E66"/>
  <c r="G67"/>
  <c r="K67"/>
  <c r="E68"/>
  <c r="G69"/>
  <c r="K69"/>
  <c r="E70"/>
  <c r="G71"/>
  <c r="K71"/>
  <c r="E72"/>
  <c r="G73"/>
  <c r="K73"/>
  <c r="E74"/>
  <c r="G75"/>
  <c r="K75"/>
  <c r="E76"/>
  <c r="G77"/>
  <c r="K77"/>
  <c r="E78"/>
  <c r="G79"/>
  <c r="K79"/>
  <c r="E80"/>
  <c r="G81"/>
  <c r="K81"/>
  <c r="E82"/>
  <c r="G83"/>
  <c r="K83"/>
  <c r="E84"/>
  <c r="G85"/>
  <c r="K85"/>
  <c r="E86"/>
  <c r="G87"/>
  <c r="K87"/>
  <c r="E88"/>
  <c r="G89"/>
  <c r="K89"/>
  <c r="E90"/>
  <c r="G91"/>
  <c r="K91"/>
  <c r="E92"/>
  <c r="G93"/>
  <c r="K93"/>
  <c r="E94"/>
  <c r="G95"/>
  <c r="K95"/>
  <c r="E96"/>
  <c r="G97"/>
  <c r="K97"/>
  <c r="E98"/>
  <c r="G99"/>
  <c r="K99"/>
  <c r="E100"/>
  <c r="G101"/>
  <c r="K101"/>
  <c r="E102"/>
  <c r="G103"/>
  <c r="K103"/>
  <c r="E104"/>
  <c r="G105"/>
  <c r="K105"/>
  <c r="E106"/>
  <c r="G107"/>
  <c r="K107"/>
  <c r="E108"/>
  <c r="G109"/>
  <c r="K109"/>
  <c r="E110"/>
  <c r="G111"/>
  <c r="K111"/>
  <c r="E112"/>
  <c r="G113"/>
  <c r="K113"/>
  <c r="E114"/>
  <c r="G115"/>
  <c r="K115"/>
  <c r="E116"/>
  <c r="G117"/>
  <c r="K117"/>
  <c r="E118"/>
  <c r="G119"/>
  <c r="K119"/>
  <c r="E120"/>
  <c r="K121"/>
  <c r="E122"/>
  <c r="G123"/>
  <c r="L126"/>
  <c r="J126"/>
  <c r="F127"/>
  <c r="L128"/>
  <c r="J128"/>
  <c r="F129"/>
  <c r="L130"/>
  <c r="J130"/>
  <c r="F131"/>
  <c r="L132"/>
  <c r="J132"/>
  <c r="F133"/>
  <c r="L134"/>
  <c r="J134"/>
  <c r="F135"/>
  <c r="L136"/>
  <c r="J136"/>
  <c r="F137"/>
  <c r="L138"/>
  <c r="J138"/>
  <c r="F139"/>
  <c r="L140"/>
  <c r="J140"/>
  <c r="F141"/>
  <c r="L142"/>
  <c r="J142"/>
  <c r="F143"/>
  <c r="K127"/>
  <c r="K129"/>
  <c r="K131"/>
  <c r="K133"/>
  <c r="K135"/>
  <c r="K137"/>
  <c r="K139"/>
  <c r="K141"/>
  <c r="K143"/>
  <c r="L121"/>
  <c r="J121"/>
  <c r="F122"/>
  <c r="L123"/>
  <c r="J123"/>
  <c r="F124"/>
  <c r="L125"/>
  <c r="J125"/>
  <c r="F126"/>
  <c r="L127"/>
  <c r="J127"/>
  <c r="F128"/>
  <c r="L129"/>
  <c r="J129"/>
  <c r="F130"/>
  <c r="L131"/>
  <c r="J131"/>
  <c r="F132"/>
  <c r="L133"/>
  <c r="J133"/>
  <c r="F134"/>
  <c r="L135"/>
  <c r="J135"/>
  <c r="F136"/>
  <c r="L137"/>
  <c r="J137"/>
  <c r="F138"/>
  <c r="L139"/>
  <c r="J139"/>
  <c r="F140"/>
  <c r="L141"/>
  <c r="J141"/>
  <c r="F142"/>
  <c r="L143"/>
  <c r="J143"/>
  <c r="F144"/>
  <c r="K126"/>
  <c r="E127"/>
  <c r="K128"/>
  <c r="E129"/>
  <c r="K130"/>
  <c r="E131"/>
  <c r="K132"/>
  <c r="E133"/>
  <c r="K134"/>
  <c r="E135"/>
  <c r="K136"/>
  <c r="E137"/>
  <c r="K138"/>
  <c r="E139"/>
  <c r="K140"/>
  <c r="E141"/>
  <c r="K142"/>
  <c r="E143"/>
  <c r="L185"/>
  <c r="J185"/>
  <c r="F186"/>
  <c r="L187"/>
  <c r="J187"/>
  <c r="F188"/>
  <c r="L189"/>
  <c r="J189"/>
  <c r="F190"/>
  <c r="L191"/>
  <c r="J191"/>
  <c r="F192"/>
  <c r="L193"/>
  <c r="J193"/>
  <c r="F194"/>
  <c r="L195"/>
  <c r="J195"/>
  <c r="F196"/>
  <c r="L197"/>
  <c r="J197"/>
  <c r="F198"/>
  <c r="L199"/>
  <c r="J199"/>
  <c r="F200"/>
  <c r="L201"/>
  <c r="J201"/>
  <c r="F202"/>
  <c r="L203"/>
  <c r="J203"/>
  <c r="F204"/>
  <c r="L205"/>
  <c r="J205"/>
  <c r="F206"/>
  <c r="L207"/>
  <c r="J207"/>
  <c r="F208"/>
  <c r="L209"/>
  <c r="J209"/>
  <c r="F210"/>
  <c r="L211"/>
  <c r="J211"/>
  <c r="K211"/>
  <c r="J144"/>
  <c r="L144"/>
  <c r="F145"/>
  <c r="J145"/>
  <c r="L145"/>
  <c r="F146"/>
  <c r="J146"/>
  <c r="L146"/>
  <c r="F147"/>
  <c r="J147"/>
  <c r="L147"/>
  <c r="F148"/>
  <c r="J148"/>
  <c r="L148"/>
  <c r="F149"/>
  <c r="J149"/>
  <c r="L149"/>
  <c r="F150"/>
  <c r="J150"/>
  <c r="L150"/>
  <c r="F151"/>
  <c r="J151"/>
  <c r="L151"/>
  <c r="F152"/>
  <c r="J152"/>
  <c r="L152"/>
  <c r="F153"/>
  <c r="J153"/>
  <c r="L153"/>
  <c r="F154"/>
  <c r="J154"/>
  <c r="L154"/>
  <c r="F155"/>
  <c r="J155"/>
  <c r="L155"/>
  <c r="F156"/>
  <c r="J156"/>
  <c r="L156"/>
  <c r="F157"/>
  <c r="J157"/>
  <c r="L157"/>
  <c r="F158"/>
  <c r="J158"/>
  <c r="L158"/>
  <c r="F159"/>
  <c r="J159"/>
  <c r="L159"/>
  <c r="F160"/>
  <c r="J160"/>
  <c r="L160"/>
  <c r="F161"/>
  <c r="J161"/>
  <c r="L161"/>
  <c r="F162"/>
  <c r="J162"/>
  <c r="L162"/>
  <c r="F163"/>
  <c r="J163"/>
  <c r="L163"/>
  <c r="F164"/>
  <c r="J164"/>
  <c r="L164"/>
  <c r="F165"/>
  <c r="J165"/>
  <c r="L165"/>
  <c r="F166"/>
  <c r="J166"/>
  <c r="L166"/>
  <c r="F167"/>
  <c r="J167"/>
  <c r="L167"/>
  <c r="F168"/>
  <c r="J168"/>
  <c r="L168"/>
  <c r="F169"/>
  <c r="J169"/>
  <c r="L169"/>
  <c r="F170"/>
  <c r="J170"/>
  <c r="L170"/>
  <c r="F171"/>
  <c r="J171"/>
  <c r="L171"/>
  <c r="F172"/>
  <c r="J172"/>
  <c r="L172"/>
  <c r="F173"/>
  <c r="J173"/>
  <c r="L173"/>
  <c r="F174"/>
  <c r="J174"/>
  <c r="L174"/>
  <c r="F175"/>
  <c r="J175"/>
  <c r="L175"/>
  <c r="F176"/>
  <c r="J176"/>
  <c r="L176"/>
  <c r="F177"/>
  <c r="J177"/>
  <c r="L177"/>
  <c r="F178"/>
  <c r="J178"/>
  <c r="L178"/>
  <c r="F179"/>
  <c r="J179"/>
  <c r="L179"/>
  <c r="F180"/>
  <c r="J180"/>
  <c r="L180"/>
  <c r="F181"/>
  <c r="J181"/>
  <c r="L181"/>
  <c r="F182"/>
  <c r="J182"/>
  <c r="L182"/>
  <c r="F183"/>
  <c r="J183"/>
  <c r="L183"/>
  <c r="E185"/>
  <c r="E187"/>
  <c r="E189"/>
  <c r="E191"/>
  <c r="E193"/>
  <c r="E195"/>
  <c r="E197"/>
  <c r="E199"/>
  <c r="E201"/>
  <c r="E203"/>
  <c r="E205"/>
  <c r="E207"/>
  <c r="E209"/>
  <c r="E211"/>
  <c r="F184"/>
  <c r="L184"/>
  <c r="J184"/>
  <c r="F185"/>
  <c r="L186"/>
  <c r="J186"/>
  <c r="F187"/>
  <c r="L188"/>
  <c r="J188"/>
  <c r="F189"/>
  <c r="L190"/>
  <c r="J190"/>
  <c r="F191"/>
  <c r="L192"/>
  <c r="J192"/>
  <c r="F193"/>
  <c r="L194"/>
  <c r="J194"/>
  <c r="F195"/>
  <c r="L196"/>
  <c r="J196"/>
  <c r="F197"/>
  <c r="L198"/>
  <c r="J198"/>
  <c r="F199"/>
  <c r="L200"/>
  <c r="J200"/>
  <c r="F201"/>
  <c r="L202"/>
  <c r="J202"/>
  <c r="F203"/>
  <c r="L204"/>
  <c r="J204"/>
  <c r="F205"/>
  <c r="L206"/>
  <c r="J206"/>
  <c r="F207"/>
  <c r="L208"/>
  <c r="J208"/>
  <c r="F209"/>
  <c r="L210"/>
  <c r="J210"/>
  <c r="F211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K185"/>
  <c r="K187"/>
  <c r="K189"/>
  <c r="K191"/>
  <c r="K193"/>
  <c r="K195"/>
  <c r="K197"/>
  <c r="K199"/>
  <c r="K201"/>
  <c r="K203"/>
  <c r="K205"/>
  <c r="K207"/>
  <c r="K209"/>
  <c r="L213"/>
  <c r="J213"/>
  <c r="F214"/>
  <c r="L215"/>
  <c r="J215"/>
  <c r="F216"/>
  <c r="L217"/>
  <c r="J217"/>
  <c r="F218"/>
  <c r="L219"/>
  <c r="J219"/>
  <c r="F220"/>
  <c r="L221"/>
  <c r="J221"/>
  <c r="F222"/>
  <c r="E212"/>
  <c r="K212"/>
  <c r="E213"/>
  <c r="K214"/>
  <c r="K216"/>
  <c r="K218"/>
  <c r="K220"/>
  <c r="K222"/>
  <c r="L214"/>
  <c r="J214"/>
  <c r="F215"/>
  <c r="L216"/>
  <c r="J216"/>
  <c r="F217"/>
  <c r="L218"/>
  <c r="J218"/>
  <c r="F219"/>
  <c r="L220"/>
  <c r="J220"/>
  <c r="F221"/>
  <c r="L222"/>
  <c r="J222"/>
  <c r="F212"/>
  <c r="J212"/>
  <c r="F213"/>
  <c r="K213"/>
  <c r="E214"/>
  <c r="K215"/>
  <c r="E216"/>
  <c r="K217"/>
  <c r="E218"/>
  <c r="K219"/>
  <c r="E220"/>
  <c r="K221"/>
  <c r="E222"/>
  <c r="F223"/>
  <c r="J223"/>
  <c r="L223"/>
  <c r="F224"/>
  <c r="J224"/>
  <c r="L224"/>
  <c r="F225"/>
  <c r="J225"/>
  <c r="L225"/>
  <c r="F226"/>
  <c r="J226"/>
  <c r="L226"/>
  <c r="F227"/>
  <c r="J227"/>
  <c r="L227"/>
  <c r="F228"/>
  <c r="J228"/>
  <c r="L228"/>
  <c r="F229"/>
  <c r="J229"/>
  <c r="L229"/>
  <c r="F230"/>
  <c r="J230"/>
  <c r="L230"/>
  <c r="F231"/>
  <c r="J231"/>
  <c r="L231"/>
  <c r="F232"/>
  <c r="J232"/>
  <c r="L232"/>
  <c r="F233"/>
  <c r="J233"/>
  <c r="L233"/>
  <c r="F234"/>
  <c r="J234"/>
  <c r="L234"/>
  <c r="F235"/>
  <c r="J235"/>
  <c r="L235"/>
  <c r="F236"/>
  <c r="J236"/>
  <c r="L236"/>
  <c r="F237"/>
  <c r="J237"/>
  <c r="L237"/>
  <c r="F238"/>
  <c r="J238"/>
  <c r="L238"/>
  <c r="F239"/>
  <c r="J239"/>
  <c r="L239"/>
  <c r="F240"/>
  <c r="J240"/>
  <c r="L240"/>
  <c r="F241"/>
  <c r="J241"/>
  <c r="L241"/>
  <c r="F242"/>
  <c r="J242"/>
  <c r="L242"/>
  <c r="F243"/>
  <c r="J243"/>
  <c r="L243"/>
  <c r="F244"/>
  <c r="J244"/>
  <c r="L244"/>
  <c r="F245"/>
  <c r="J245"/>
  <c r="L245"/>
  <c r="F246"/>
  <c r="J246"/>
  <c r="L246"/>
  <c r="F247"/>
  <c r="J247"/>
  <c r="L247"/>
  <c r="F248"/>
  <c r="J248"/>
  <c r="L248"/>
  <c r="F249"/>
  <c r="J249"/>
  <c r="L249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L115" i="15"/>
  <c r="J115"/>
  <c r="F116"/>
  <c r="L117"/>
  <c r="J117"/>
  <c r="F118"/>
  <c r="L119"/>
  <c r="J119"/>
  <c r="F120"/>
  <c r="L121"/>
  <c r="J121"/>
  <c r="F122"/>
  <c r="L123"/>
  <c r="J123"/>
  <c r="F124"/>
  <c r="L125"/>
  <c r="J125"/>
  <c r="F126"/>
  <c r="L127"/>
  <c r="J127"/>
  <c r="F128"/>
  <c r="L129"/>
  <c r="J129"/>
  <c r="F130"/>
  <c r="L131"/>
  <c r="J131"/>
  <c r="F132"/>
  <c r="L133"/>
  <c r="J133"/>
  <c r="D11"/>
  <c r="F11"/>
  <c r="D12"/>
  <c r="F12"/>
  <c r="D13"/>
  <c r="D14"/>
  <c r="F14"/>
  <c r="D15"/>
  <c r="F15"/>
  <c r="D17"/>
  <c r="F17"/>
  <c r="D19"/>
  <c r="F19"/>
  <c r="D21"/>
  <c r="F21"/>
  <c r="D23"/>
  <c r="F23"/>
  <c r="D26"/>
  <c r="F26"/>
  <c r="D27"/>
  <c r="F27"/>
  <c r="D30"/>
  <c r="F30"/>
  <c r="D31"/>
  <c r="F31"/>
  <c r="D34"/>
  <c r="F34"/>
  <c r="D36"/>
  <c r="F36"/>
  <c r="D38"/>
  <c r="F38"/>
  <c r="D41"/>
  <c r="F41"/>
  <c r="D42"/>
  <c r="F42"/>
  <c r="F45"/>
  <c r="F48"/>
  <c r="D51"/>
  <c r="F51"/>
  <c r="D52"/>
  <c r="F52"/>
  <c r="F54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G50"/>
  <c r="E51"/>
  <c r="G51"/>
  <c r="E52"/>
  <c r="G52"/>
  <c r="E53"/>
  <c r="G53"/>
  <c r="E54"/>
  <c r="G54"/>
  <c r="E55"/>
  <c r="G55"/>
  <c r="E56"/>
  <c r="G56"/>
  <c r="E57"/>
  <c r="G57"/>
  <c r="E58"/>
  <c r="G58"/>
  <c r="E59"/>
  <c r="G59"/>
  <c r="E60"/>
  <c r="G60"/>
  <c r="E61"/>
  <c r="G61"/>
  <c r="E62"/>
  <c r="G62"/>
  <c r="E63"/>
  <c r="G63"/>
  <c r="E64"/>
  <c r="G64"/>
  <c r="E65"/>
  <c r="G65"/>
  <c r="E66"/>
  <c r="G66"/>
  <c r="E67"/>
  <c r="G67"/>
  <c r="E68"/>
  <c r="G68"/>
  <c r="E69"/>
  <c r="G69"/>
  <c r="E70"/>
  <c r="G70"/>
  <c r="E71"/>
  <c r="G71"/>
  <c r="E72"/>
  <c r="G72"/>
  <c r="E73"/>
  <c r="G73"/>
  <c r="E74"/>
  <c r="G74"/>
  <c r="E75"/>
  <c r="G75"/>
  <c r="E76"/>
  <c r="G76"/>
  <c r="E77"/>
  <c r="G77"/>
  <c r="E78"/>
  <c r="G78"/>
  <c r="E79"/>
  <c r="G79"/>
  <c r="E80"/>
  <c r="G80"/>
  <c r="E81"/>
  <c r="G81"/>
  <c r="E82"/>
  <c r="G82"/>
  <c r="E83"/>
  <c r="G83"/>
  <c r="E84"/>
  <c r="G84"/>
  <c r="E85"/>
  <c r="G85"/>
  <c r="E86"/>
  <c r="G86"/>
  <c r="E87"/>
  <c r="G87"/>
  <c r="E88"/>
  <c r="G88"/>
  <c r="E89"/>
  <c r="G89"/>
  <c r="E90"/>
  <c r="G90"/>
  <c r="E91"/>
  <c r="G91"/>
  <c r="E92"/>
  <c r="G92"/>
  <c r="E93"/>
  <c r="G93"/>
  <c r="E94"/>
  <c r="G94"/>
  <c r="E95"/>
  <c r="G95"/>
  <c r="E96"/>
  <c r="G96"/>
  <c r="E97"/>
  <c r="G97"/>
  <c r="E98"/>
  <c r="G98"/>
  <c r="E99"/>
  <c r="G99"/>
  <c r="E100"/>
  <c r="G100"/>
  <c r="E101"/>
  <c r="G101"/>
  <c r="E102"/>
  <c r="G102"/>
  <c r="E103"/>
  <c r="G103"/>
  <c r="E104"/>
  <c r="G104"/>
  <c r="E105"/>
  <c r="G105"/>
  <c r="E106"/>
  <c r="G106"/>
  <c r="E107"/>
  <c r="G107"/>
  <c r="E108"/>
  <c r="G108"/>
  <c r="E109"/>
  <c r="G109"/>
  <c r="E110"/>
  <c r="G110"/>
  <c r="E111"/>
  <c r="G111"/>
  <c r="E112"/>
  <c r="G112"/>
  <c r="E113"/>
  <c r="G113"/>
  <c r="E114"/>
  <c r="G114"/>
  <c r="L114"/>
  <c r="K114"/>
  <c r="E115"/>
  <c r="G116"/>
  <c r="E117"/>
  <c r="G118"/>
  <c r="E119"/>
  <c r="G120"/>
  <c r="E121"/>
  <c r="G122"/>
  <c r="E123"/>
  <c r="G124"/>
  <c r="E125"/>
  <c r="G126"/>
  <c r="E127"/>
  <c r="G128"/>
  <c r="E129"/>
  <c r="G130"/>
  <c r="E131"/>
  <c r="E133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G220"/>
  <c r="G218"/>
  <c r="G216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221"/>
  <c r="E220"/>
  <c r="G219"/>
  <c r="E218"/>
  <c r="G217"/>
  <c r="E216"/>
  <c r="G215"/>
  <c r="E214"/>
  <c r="F213"/>
  <c r="D213"/>
  <c r="F212"/>
  <c r="D212"/>
  <c r="F211"/>
  <c r="D211"/>
  <c r="F210"/>
  <c r="D210"/>
  <c r="F209"/>
  <c r="D209"/>
  <c r="F208"/>
  <c r="D208"/>
  <c r="F207"/>
  <c r="D207"/>
  <c r="F206"/>
  <c r="D205"/>
  <c r="F204"/>
  <c r="D203"/>
  <c r="F202"/>
  <c r="D201"/>
  <c r="F200"/>
  <c r="D199"/>
  <c r="F198"/>
  <c r="D197"/>
  <c r="F196"/>
  <c r="D195"/>
  <c r="F194"/>
  <c r="D193"/>
  <c r="F192"/>
  <c r="D191"/>
  <c r="F190"/>
  <c r="D189"/>
  <c r="F188"/>
  <c r="D187"/>
  <c r="F186"/>
  <c r="D185"/>
  <c r="F184"/>
  <c r="D183"/>
  <c r="F182"/>
  <c r="D181"/>
  <c r="F180"/>
  <c r="D179"/>
  <c r="F178"/>
  <c r="D177"/>
  <c r="F176"/>
  <c r="D175"/>
  <c r="F174"/>
  <c r="D173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D206"/>
  <c r="F205"/>
  <c r="D204"/>
  <c r="F203"/>
  <c r="D202"/>
  <c r="F201"/>
  <c r="D200"/>
  <c r="F199"/>
  <c r="D198"/>
  <c r="F197"/>
  <c r="D196"/>
  <c r="F195"/>
  <c r="D194"/>
  <c r="F193"/>
  <c r="D192"/>
  <c r="F191"/>
  <c r="D190"/>
  <c r="F189"/>
  <c r="D188"/>
  <c r="F187"/>
  <c r="D186"/>
  <c r="F185"/>
  <c r="D184"/>
  <c r="F183"/>
  <c r="D182"/>
  <c r="F181"/>
  <c r="D180"/>
  <c r="F179"/>
  <c r="D178"/>
  <c r="F177"/>
  <c r="D176"/>
  <c r="F175"/>
  <c r="D174"/>
  <c r="F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F115"/>
  <c r="L116"/>
  <c r="J116"/>
  <c r="F117"/>
  <c r="L118"/>
  <c r="J118"/>
  <c r="F119"/>
  <c r="L120"/>
  <c r="J120"/>
  <c r="F121"/>
  <c r="L122"/>
  <c r="J122"/>
  <c r="F123"/>
  <c r="L124"/>
  <c r="J124"/>
  <c r="F125"/>
  <c r="L126"/>
  <c r="J126"/>
  <c r="F127"/>
  <c r="L128"/>
  <c r="J128"/>
  <c r="F129"/>
  <c r="L130"/>
  <c r="J130"/>
  <c r="F131"/>
  <c r="L132"/>
  <c r="J132"/>
  <c r="F133"/>
  <c r="D9"/>
  <c r="F9"/>
  <c r="D10"/>
  <c r="F10"/>
  <c r="F13"/>
  <c r="D16"/>
  <c r="F16"/>
  <c r="D18"/>
  <c r="F18"/>
  <c r="D20"/>
  <c r="F20"/>
  <c r="D22"/>
  <c r="F22"/>
  <c r="D24"/>
  <c r="F24"/>
  <c r="D25"/>
  <c r="F25"/>
  <c r="D28"/>
  <c r="F28"/>
  <c r="D29"/>
  <c r="F29"/>
  <c r="D32"/>
  <c r="F32"/>
  <c r="D33"/>
  <c r="F33"/>
  <c r="D35"/>
  <c r="F35"/>
  <c r="D37"/>
  <c r="F37"/>
  <c r="D39"/>
  <c r="F39"/>
  <c r="D40"/>
  <c r="F40"/>
  <c r="D43"/>
  <c r="F43"/>
  <c r="D44"/>
  <c r="F44"/>
  <c r="D45"/>
  <c r="D46"/>
  <c r="F46"/>
  <c r="D47"/>
  <c r="F47"/>
  <c r="D48"/>
  <c r="D49"/>
  <c r="F49"/>
  <c r="D50"/>
  <c r="F50"/>
  <c r="D53"/>
  <c r="F53"/>
  <c r="D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68"/>
  <c r="F68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D79"/>
  <c r="F79"/>
  <c r="D80"/>
  <c r="F80"/>
  <c r="D81"/>
  <c r="F81"/>
  <c r="D82"/>
  <c r="F82"/>
  <c r="D83"/>
  <c r="F83"/>
  <c r="D84"/>
  <c r="F84"/>
  <c r="D85"/>
  <c r="F85"/>
  <c r="D86"/>
  <c r="F86"/>
  <c r="D87"/>
  <c r="F87"/>
  <c r="D88"/>
  <c r="F88"/>
  <c r="D89"/>
  <c r="F89"/>
  <c r="D90"/>
  <c r="F90"/>
  <c r="D91"/>
  <c r="F91"/>
  <c r="D92"/>
  <c r="F92"/>
  <c r="D93"/>
  <c r="F93"/>
  <c r="D94"/>
  <c r="F94"/>
  <c r="D95"/>
  <c r="F95"/>
  <c r="D96"/>
  <c r="F96"/>
  <c r="D97"/>
  <c r="F97"/>
  <c r="D98"/>
  <c r="F98"/>
  <c r="D99"/>
  <c r="F99"/>
  <c r="D100"/>
  <c r="F100"/>
  <c r="D101"/>
  <c r="F101"/>
  <c r="D102"/>
  <c r="F102"/>
  <c r="D103"/>
  <c r="F103"/>
  <c r="D104"/>
  <c r="F104"/>
  <c r="D105"/>
  <c r="F105"/>
  <c r="D106"/>
  <c r="F106"/>
  <c r="D107"/>
  <c r="F107"/>
  <c r="D108"/>
  <c r="F108"/>
  <c r="D109"/>
  <c r="F109"/>
  <c r="D110"/>
  <c r="F110"/>
  <c r="D111"/>
  <c r="F111"/>
  <c r="D112"/>
  <c r="F112"/>
  <c r="D113"/>
  <c r="F113"/>
  <c r="D114"/>
  <c r="F114"/>
  <c r="G115"/>
  <c r="K115"/>
  <c r="E116"/>
  <c r="G117"/>
  <c r="K117"/>
  <c r="E118"/>
  <c r="G119"/>
  <c r="K119"/>
  <c r="E120"/>
  <c r="G121"/>
  <c r="K121"/>
  <c r="E122"/>
  <c r="G123"/>
  <c r="K123"/>
  <c r="E124"/>
  <c r="G125"/>
  <c r="K125"/>
  <c r="E126"/>
  <c r="G127"/>
  <c r="K127"/>
  <c r="E128"/>
  <c r="G129"/>
  <c r="K129"/>
  <c r="E130"/>
  <c r="G131"/>
  <c r="K131"/>
  <c r="E132"/>
  <c r="G133"/>
  <c r="K133"/>
  <c r="F134"/>
  <c r="J134"/>
  <c r="L134"/>
  <c r="F135"/>
  <c r="J135"/>
  <c r="L135"/>
  <c r="F136"/>
  <c r="J136"/>
  <c r="L136"/>
  <c r="F137"/>
  <c r="J137"/>
  <c r="L137"/>
  <c r="F138"/>
  <c r="J138"/>
  <c r="L138"/>
  <c r="F139"/>
  <c r="J139"/>
  <c r="L139"/>
  <c r="F140"/>
  <c r="J140"/>
  <c r="L140"/>
  <c r="F141"/>
  <c r="J141"/>
  <c r="L141"/>
  <c r="F142"/>
  <c r="J142"/>
  <c r="L142"/>
  <c r="F143"/>
  <c r="J143"/>
  <c r="L143"/>
  <c r="F144"/>
  <c r="J144"/>
  <c r="L144"/>
  <c r="F145"/>
  <c r="J145"/>
  <c r="L145"/>
  <c r="F146"/>
  <c r="J146"/>
  <c r="L146"/>
  <c r="F147"/>
  <c r="J147"/>
  <c r="L147"/>
  <c r="F148"/>
  <c r="J148"/>
  <c r="L148"/>
  <c r="F149"/>
  <c r="J149"/>
  <c r="L149"/>
  <c r="F150"/>
  <c r="J150"/>
  <c r="L150"/>
  <c r="F151"/>
  <c r="J151"/>
  <c r="L151"/>
  <c r="F152"/>
  <c r="J152"/>
  <c r="L152"/>
  <c r="F153"/>
  <c r="J153"/>
  <c r="L153"/>
  <c r="F154"/>
  <c r="J154"/>
  <c r="L154"/>
  <c r="F155"/>
  <c r="J155"/>
  <c r="L155"/>
  <c r="F156"/>
  <c r="J156"/>
  <c r="L156"/>
  <c r="F157"/>
  <c r="J157"/>
  <c r="L157"/>
  <c r="F158"/>
  <c r="J158"/>
  <c r="L158"/>
  <c r="F159"/>
  <c r="J159"/>
  <c r="L159"/>
  <c r="F160"/>
  <c r="J160"/>
  <c r="L160"/>
  <c r="F161"/>
  <c r="J161"/>
  <c r="L161"/>
  <c r="F162"/>
  <c r="J162"/>
  <c r="L162"/>
  <c r="F163"/>
  <c r="J163"/>
  <c r="L163"/>
  <c r="F164"/>
  <c r="J164"/>
  <c r="L164"/>
  <c r="F165"/>
  <c r="J165"/>
  <c r="L165"/>
  <c r="F166"/>
  <c r="J166"/>
  <c r="L166"/>
  <c r="F167"/>
  <c r="J167"/>
  <c r="L167"/>
  <c r="F168"/>
  <c r="J168"/>
  <c r="L168"/>
  <c r="F169"/>
  <c r="J169"/>
  <c r="L169"/>
  <c r="F170"/>
  <c r="J170"/>
  <c r="L170"/>
  <c r="F171"/>
  <c r="J171"/>
  <c r="L171"/>
  <c r="E172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F172"/>
  <c r="K172"/>
  <c r="L172"/>
  <c r="L214"/>
  <c r="J214"/>
  <c r="F215"/>
  <c r="L216"/>
  <c r="J216"/>
  <c r="F217"/>
  <c r="L218"/>
  <c r="J218"/>
  <c r="F219"/>
  <c r="L220"/>
  <c r="J220"/>
  <c r="F221"/>
  <c r="K215"/>
  <c r="K217"/>
  <c r="K219"/>
  <c r="K221"/>
  <c r="L213"/>
  <c r="J213"/>
  <c r="F214"/>
  <c r="L215"/>
  <c r="J215"/>
  <c r="F216"/>
  <c r="L217"/>
  <c r="J217"/>
  <c r="F218"/>
  <c r="L219"/>
  <c r="J219"/>
  <c r="F220"/>
  <c r="L221"/>
  <c r="J221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K214"/>
  <c r="E215"/>
  <c r="K216"/>
  <c r="E217"/>
  <c r="K218"/>
  <c r="E219"/>
  <c r="K220"/>
  <c r="E221"/>
  <c r="F222"/>
  <c r="J222"/>
  <c r="L222"/>
  <c r="F223"/>
  <c r="J223"/>
  <c r="L223"/>
  <c r="F224"/>
  <c r="J224"/>
  <c r="L224"/>
  <c r="F225"/>
  <c r="J225"/>
  <c r="L225"/>
  <c r="F226"/>
  <c r="J226"/>
  <c r="L226"/>
  <c r="F227"/>
  <c r="J227"/>
  <c r="L227"/>
  <c r="F228"/>
  <c r="J228"/>
  <c r="L228"/>
  <c r="F229"/>
  <c r="J229"/>
  <c r="L229"/>
  <c r="F230"/>
  <c r="J230"/>
  <c r="L230"/>
  <c r="F231"/>
  <c r="J231"/>
  <c r="L231"/>
  <c r="F232"/>
  <c r="J232"/>
  <c r="L232"/>
  <c r="F233"/>
  <c r="J233"/>
  <c r="L233"/>
  <c r="F234"/>
  <c r="J234"/>
  <c r="L234"/>
  <c r="F235"/>
  <c r="J235"/>
  <c r="L235"/>
  <c r="F236"/>
  <c r="J236"/>
  <c r="L236"/>
  <c r="F237"/>
  <c r="J237"/>
  <c r="L237"/>
  <c r="F238"/>
  <c r="J238"/>
  <c r="L238"/>
  <c r="F239"/>
  <c r="J239"/>
  <c r="L239"/>
  <c r="F240"/>
  <c r="J240"/>
  <c r="L240"/>
  <c r="F241"/>
  <c r="J241"/>
  <c r="L241"/>
  <c r="F242"/>
  <c r="J242"/>
  <c r="L242"/>
  <c r="F243"/>
  <c r="J243"/>
  <c r="L243"/>
  <c r="F244"/>
  <c r="J244"/>
  <c r="L244"/>
  <c r="F245"/>
  <c r="J245"/>
  <c r="L245"/>
  <c r="F246"/>
  <c r="J246"/>
  <c r="L246"/>
  <c r="F247"/>
  <c r="J247"/>
  <c r="L247"/>
  <c r="F248"/>
  <c r="J248"/>
  <c r="L248"/>
  <c r="F249"/>
  <c r="J249"/>
  <c r="L249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G249" i="14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G221"/>
  <c r="G219"/>
  <c r="G217"/>
  <c r="G215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E221"/>
  <c r="G220"/>
  <c r="E219"/>
  <c r="G218"/>
  <c r="E217"/>
  <c r="G216"/>
  <c r="E215"/>
  <c r="G214"/>
  <c r="G213"/>
  <c r="E212"/>
  <c r="G211"/>
  <c r="E210"/>
  <c r="G209"/>
  <c r="E208"/>
  <c r="G207"/>
  <c r="E206"/>
  <c r="G205"/>
  <c r="E204"/>
  <c r="G203"/>
  <c r="E202"/>
  <c r="G201"/>
  <c r="E200"/>
  <c r="G199"/>
  <c r="E198"/>
  <c r="G197"/>
  <c r="E196"/>
  <c r="G195"/>
  <c r="E194"/>
  <c r="G193"/>
  <c r="E192"/>
  <c r="G191"/>
  <c r="E190"/>
  <c r="G189"/>
  <c r="E188"/>
  <c r="G187"/>
  <c r="E186"/>
  <c r="G185"/>
  <c r="E184"/>
  <c r="F183"/>
  <c r="D183"/>
  <c r="F182"/>
  <c r="D182"/>
  <c r="F181"/>
  <c r="D181"/>
  <c r="F180"/>
  <c r="D180"/>
  <c r="F179"/>
  <c r="D179"/>
  <c r="F178"/>
  <c r="D178"/>
  <c r="F177"/>
  <c r="D177"/>
  <c r="F176"/>
  <c r="D176"/>
  <c r="F175"/>
  <c r="D175"/>
  <c r="F174"/>
  <c r="D174"/>
  <c r="F173"/>
  <c r="D173"/>
  <c r="F172"/>
  <c r="D172"/>
  <c r="F171"/>
  <c r="D171"/>
  <c r="F170"/>
  <c r="D170"/>
  <c r="F169"/>
  <c r="D169"/>
  <c r="F168"/>
  <c r="D168"/>
  <c r="F167"/>
  <c r="D167"/>
  <c r="F166"/>
  <c r="D166"/>
  <c r="F165"/>
  <c r="D165"/>
  <c r="F164"/>
  <c r="D164"/>
  <c r="F163"/>
  <c r="D163"/>
  <c r="F162"/>
  <c r="D162"/>
  <c r="F161"/>
  <c r="D161"/>
  <c r="F160"/>
  <c r="D160"/>
  <c r="F159"/>
  <c r="D159"/>
  <c r="F158"/>
  <c r="D158"/>
  <c r="F157"/>
  <c r="D157"/>
  <c r="G212"/>
  <c r="G210"/>
  <c r="G208"/>
  <c r="G206"/>
  <c r="G204"/>
  <c r="G202"/>
  <c r="G200"/>
  <c r="G198"/>
  <c r="G196"/>
  <c r="G194"/>
  <c r="G192"/>
  <c r="G190"/>
  <c r="G188"/>
  <c r="G186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D156"/>
  <c r="F155"/>
  <c r="D154"/>
  <c r="F153"/>
  <c r="D152"/>
  <c r="F151"/>
  <c r="D150"/>
  <c r="F149"/>
  <c r="D148"/>
  <c r="F147"/>
  <c r="D146"/>
  <c r="F145"/>
  <c r="D144"/>
  <c r="F143"/>
  <c r="D142"/>
  <c r="F141"/>
  <c r="D140"/>
  <c r="F139"/>
  <c r="D138"/>
  <c r="F137"/>
  <c r="D136"/>
  <c r="F135"/>
  <c r="D134"/>
  <c r="F133"/>
  <c r="D132"/>
  <c r="F131"/>
  <c r="D130"/>
  <c r="F129"/>
  <c r="D128"/>
  <c r="F127"/>
  <c r="D126"/>
  <c r="F125"/>
  <c r="D124"/>
  <c r="F123"/>
  <c r="D122"/>
  <c r="F121"/>
  <c r="D120"/>
  <c r="F119"/>
  <c r="D118"/>
  <c r="F117"/>
  <c r="D116"/>
  <c r="F115"/>
  <c r="D114"/>
  <c r="F113"/>
  <c r="D112"/>
  <c r="F111"/>
  <c r="D110"/>
  <c r="F109"/>
  <c r="D108"/>
  <c r="F107"/>
  <c r="D106"/>
  <c r="F105"/>
  <c r="D104"/>
  <c r="F103"/>
  <c r="D102"/>
  <c r="F101"/>
  <c r="D100"/>
  <c r="F99"/>
  <c r="D98"/>
  <c r="F97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D40"/>
  <c r="F39"/>
  <c r="D39"/>
  <c r="F36"/>
  <c r="D36"/>
  <c r="F35"/>
  <c r="D35"/>
  <c r="F32"/>
  <c r="F29"/>
  <c r="F26"/>
  <c r="F24"/>
  <c r="D24"/>
  <c r="F22"/>
  <c r="D22"/>
  <c r="F20"/>
  <c r="F156"/>
  <c r="D155"/>
  <c r="F154"/>
  <c r="D153"/>
  <c r="F152"/>
  <c r="D151"/>
  <c r="F150"/>
  <c r="D149"/>
  <c r="F148"/>
  <c r="D147"/>
  <c r="F146"/>
  <c r="D145"/>
  <c r="F144"/>
  <c r="D143"/>
  <c r="F142"/>
  <c r="D141"/>
  <c r="F140"/>
  <c r="D139"/>
  <c r="F138"/>
  <c r="D137"/>
  <c r="F136"/>
  <c r="D135"/>
  <c r="F134"/>
  <c r="D133"/>
  <c r="F132"/>
  <c r="D131"/>
  <c r="F130"/>
  <c r="D129"/>
  <c r="F128"/>
  <c r="D127"/>
  <c r="F126"/>
  <c r="D125"/>
  <c r="F124"/>
  <c r="D123"/>
  <c r="F122"/>
  <c r="D121"/>
  <c r="F120"/>
  <c r="D119"/>
  <c r="F118"/>
  <c r="D117"/>
  <c r="F116"/>
  <c r="D115"/>
  <c r="F114"/>
  <c r="D113"/>
  <c r="F112"/>
  <c r="D111"/>
  <c r="F110"/>
  <c r="D109"/>
  <c r="F108"/>
  <c r="D107"/>
  <c r="F106"/>
  <c r="D105"/>
  <c r="F104"/>
  <c r="D103"/>
  <c r="F102"/>
  <c r="D101"/>
  <c r="F100"/>
  <c r="D99"/>
  <c r="F98"/>
  <c r="D97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40"/>
  <c r="F38"/>
  <c r="D38"/>
  <c r="F37"/>
  <c r="D37"/>
  <c r="F34"/>
  <c r="D34"/>
  <c r="F33"/>
  <c r="D33"/>
  <c r="D32"/>
  <c r="F31"/>
  <c r="D31"/>
  <c r="F30"/>
  <c r="D30"/>
  <c r="D29"/>
  <c r="F28"/>
  <c r="D28"/>
  <c r="F27"/>
  <c r="D27"/>
  <c r="D26"/>
  <c r="F25"/>
  <c r="D25"/>
  <c r="F23"/>
  <c r="D23"/>
  <c r="F21"/>
  <c r="D21"/>
  <c r="F10"/>
  <c r="D13"/>
  <c r="D15"/>
  <c r="D17"/>
  <c r="D19"/>
  <c r="D9"/>
  <c r="D11"/>
  <c r="F12"/>
  <c r="F14"/>
  <c r="F16"/>
  <c r="F18"/>
  <c r="F9"/>
  <c r="D10"/>
  <c r="F11"/>
  <c r="D12"/>
  <c r="F13"/>
  <c r="D14"/>
  <c r="F15"/>
  <c r="D16"/>
  <c r="F17"/>
  <c r="D18"/>
  <c r="F19"/>
  <c r="D20"/>
  <c r="E96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F96"/>
  <c r="K96"/>
  <c r="L96"/>
  <c r="L183"/>
  <c r="J183"/>
  <c r="F184"/>
  <c r="L185"/>
  <c r="J185"/>
  <c r="F186"/>
  <c r="L187"/>
  <c r="J187"/>
  <c r="F188"/>
  <c r="L189"/>
  <c r="J189"/>
  <c r="F190"/>
  <c r="L191"/>
  <c r="J191"/>
  <c r="F192"/>
  <c r="L193"/>
  <c r="J193"/>
  <c r="F194"/>
  <c r="L195"/>
  <c r="J195"/>
  <c r="F196"/>
  <c r="L197"/>
  <c r="J197"/>
  <c r="F198"/>
  <c r="L199"/>
  <c r="J199"/>
  <c r="F200"/>
  <c r="L201"/>
  <c r="J201"/>
  <c r="F202"/>
  <c r="L203"/>
  <c r="J203"/>
  <c r="F204"/>
  <c r="L205"/>
  <c r="J205"/>
  <c r="F206"/>
  <c r="L207"/>
  <c r="J207"/>
  <c r="F208"/>
  <c r="L209"/>
  <c r="J209"/>
  <c r="F210"/>
  <c r="L211"/>
  <c r="J211"/>
  <c r="F212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5"/>
  <c r="E187"/>
  <c r="E189"/>
  <c r="E191"/>
  <c r="E193"/>
  <c r="E195"/>
  <c r="E197"/>
  <c r="E199"/>
  <c r="E201"/>
  <c r="E203"/>
  <c r="E205"/>
  <c r="E207"/>
  <c r="E209"/>
  <c r="E211"/>
  <c r="L184"/>
  <c r="J184"/>
  <c r="F185"/>
  <c r="L186"/>
  <c r="J186"/>
  <c r="F187"/>
  <c r="L188"/>
  <c r="J188"/>
  <c r="F189"/>
  <c r="L190"/>
  <c r="J190"/>
  <c r="F191"/>
  <c r="L192"/>
  <c r="J192"/>
  <c r="F193"/>
  <c r="L194"/>
  <c r="J194"/>
  <c r="F195"/>
  <c r="L196"/>
  <c r="J196"/>
  <c r="F197"/>
  <c r="L198"/>
  <c r="J198"/>
  <c r="F199"/>
  <c r="L200"/>
  <c r="J200"/>
  <c r="F201"/>
  <c r="L202"/>
  <c r="J202"/>
  <c r="F203"/>
  <c r="L204"/>
  <c r="J204"/>
  <c r="F205"/>
  <c r="L206"/>
  <c r="J206"/>
  <c r="F207"/>
  <c r="L208"/>
  <c r="J208"/>
  <c r="F209"/>
  <c r="L210"/>
  <c r="J210"/>
  <c r="F211"/>
  <c r="L212"/>
  <c r="J212"/>
  <c r="K185"/>
  <c r="K187"/>
  <c r="K189"/>
  <c r="K191"/>
  <c r="K193"/>
  <c r="K195"/>
  <c r="K197"/>
  <c r="K199"/>
  <c r="K201"/>
  <c r="K203"/>
  <c r="K205"/>
  <c r="K207"/>
  <c r="K209"/>
  <c r="K211"/>
  <c r="L213"/>
  <c r="J213"/>
  <c r="F214"/>
  <c r="L215"/>
  <c r="J215"/>
  <c r="F216"/>
  <c r="L217"/>
  <c r="J217"/>
  <c r="F218"/>
  <c r="L219"/>
  <c r="J219"/>
  <c r="F220"/>
  <c r="E213"/>
  <c r="K214"/>
  <c r="K216"/>
  <c r="K218"/>
  <c r="K220"/>
  <c r="L214"/>
  <c r="J214"/>
  <c r="F215"/>
  <c r="L216"/>
  <c r="J216"/>
  <c r="F217"/>
  <c r="L218"/>
  <c r="J218"/>
  <c r="F219"/>
  <c r="L220"/>
  <c r="J220"/>
  <c r="F221"/>
  <c r="F213"/>
  <c r="K213"/>
  <c r="E214"/>
  <c r="K215"/>
  <c r="E216"/>
  <c r="K217"/>
  <c r="E218"/>
  <c r="K219"/>
  <c r="E220"/>
  <c r="J221"/>
  <c r="L221"/>
  <c r="F222"/>
  <c r="J222"/>
  <c r="L222"/>
  <c r="F223"/>
  <c r="J223"/>
  <c r="L223"/>
  <c r="F224"/>
  <c r="J224"/>
  <c r="L224"/>
  <c r="F225"/>
  <c r="J225"/>
  <c r="L225"/>
  <c r="F226"/>
  <c r="J226"/>
  <c r="L226"/>
  <c r="F227"/>
  <c r="J227"/>
  <c r="L227"/>
  <c r="F228"/>
  <c r="J228"/>
  <c r="L228"/>
  <c r="F229"/>
  <c r="J229"/>
  <c r="L229"/>
  <c r="F230"/>
  <c r="J230"/>
  <c r="L230"/>
  <c r="F231"/>
  <c r="J231"/>
  <c r="L231"/>
  <c r="F232"/>
  <c r="J232"/>
  <c r="L232"/>
  <c r="F233"/>
  <c r="J233"/>
  <c r="L233"/>
  <c r="F234"/>
  <c r="J234"/>
  <c r="L234"/>
  <c r="F235"/>
  <c r="J235"/>
  <c r="L235"/>
  <c r="F236"/>
  <c r="J236"/>
  <c r="L236"/>
  <c r="F237"/>
  <c r="J237"/>
  <c r="L237"/>
  <c r="F238"/>
  <c r="J238"/>
  <c r="L238"/>
  <c r="F239"/>
  <c r="J239"/>
  <c r="L239"/>
  <c r="F240"/>
  <c r="J240"/>
  <c r="L240"/>
  <c r="F241"/>
  <c r="J241"/>
  <c r="L241"/>
  <c r="F242"/>
  <c r="J242"/>
  <c r="L242"/>
  <c r="F243"/>
  <c r="J243"/>
  <c r="L243"/>
  <c r="F244"/>
  <c r="J244"/>
  <c r="L244"/>
  <c r="F245"/>
  <c r="J245"/>
  <c r="L245"/>
  <c r="F246"/>
  <c r="J246"/>
  <c r="L246"/>
  <c r="F247"/>
  <c r="J247"/>
  <c r="L247"/>
  <c r="F248"/>
  <c r="J248"/>
  <c r="L248"/>
  <c r="F249"/>
  <c r="J249"/>
  <c r="L249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L11" i="13"/>
  <c r="J11"/>
  <c r="L13"/>
  <c r="J13"/>
  <c r="L15"/>
  <c r="J15"/>
  <c r="L17"/>
  <c r="J17"/>
  <c r="F18"/>
  <c r="L19"/>
  <c r="J19"/>
  <c r="F20"/>
  <c r="L21"/>
  <c r="J21"/>
  <c r="F22"/>
  <c r="L23"/>
  <c r="J23"/>
  <c r="F24"/>
  <c r="L25"/>
  <c r="J25"/>
  <c r="F26"/>
  <c r="F9"/>
  <c r="L10"/>
  <c r="J10"/>
  <c r="F11"/>
  <c r="L12"/>
  <c r="J12"/>
  <c r="F13"/>
  <c r="L14"/>
  <c r="J14"/>
  <c r="F15"/>
  <c r="L16"/>
  <c r="J16"/>
  <c r="F17"/>
  <c r="L18"/>
  <c r="J18"/>
  <c r="F19"/>
  <c r="L20"/>
  <c r="J20"/>
  <c r="F21"/>
  <c r="L22"/>
  <c r="J22"/>
  <c r="F23"/>
  <c r="L24"/>
  <c r="J24"/>
  <c r="F25"/>
  <c r="L26"/>
  <c r="J26"/>
  <c r="F27"/>
  <c r="L28"/>
  <c r="J28"/>
  <c r="F29"/>
  <c r="L30"/>
  <c r="J30"/>
  <c r="F31"/>
  <c r="G18"/>
  <c r="K18"/>
  <c r="G20"/>
  <c r="K20"/>
  <c r="G22"/>
  <c r="K22"/>
  <c r="G24"/>
  <c r="K24"/>
  <c r="G26"/>
  <c r="K26"/>
  <c r="G9"/>
  <c r="E10"/>
  <c r="G11"/>
  <c r="K11"/>
  <c r="E12"/>
  <c r="G13"/>
  <c r="K13"/>
  <c r="E14"/>
  <c r="G15"/>
  <c r="K15"/>
  <c r="E16"/>
  <c r="G17"/>
  <c r="K17"/>
  <c r="E18"/>
  <c r="G19"/>
  <c r="K19"/>
  <c r="E20"/>
  <c r="G21"/>
  <c r="K21"/>
  <c r="E22"/>
  <c r="G23"/>
  <c r="K23"/>
  <c r="E24"/>
  <c r="G25"/>
  <c r="K25"/>
  <c r="E26"/>
  <c r="G27"/>
  <c r="E28"/>
  <c r="G29"/>
  <c r="E30"/>
  <c r="G31"/>
  <c r="L32"/>
  <c r="L9"/>
  <c r="J9"/>
  <c r="F10"/>
  <c r="F12"/>
  <c r="F14"/>
  <c r="F16"/>
  <c r="L27"/>
  <c r="J27"/>
  <c r="F28"/>
  <c r="L29"/>
  <c r="J29"/>
  <c r="F30"/>
  <c r="L31"/>
  <c r="J31"/>
  <c r="F32"/>
  <c r="G32"/>
  <c r="E32"/>
  <c r="G10"/>
  <c r="K10"/>
  <c r="G12"/>
  <c r="K12"/>
  <c r="G14"/>
  <c r="K14"/>
  <c r="G16"/>
  <c r="K16"/>
  <c r="G28"/>
  <c r="K28"/>
  <c r="G30"/>
  <c r="K30"/>
  <c r="K32"/>
  <c r="E33"/>
  <c r="G33"/>
  <c r="K33"/>
  <c r="E34"/>
  <c r="G34"/>
  <c r="K34"/>
  <c r="E35"/>
  <c r="G35"/>
  <c r="K35"/>
  <c r="E36"/>
  <c r="G36"/>
  <c r="K36"/>
  <c r="E37"/>
  <c r="G37"/>
  <c r="K37"/>
  <c r="E38"/>
  <c r="G38"/>
  <c r="K38"/>
  <c r="E39"/>
  <c r="G39"/>
  <c r="K39"/>
  <c r="E40"/>
  <c r="G40"/>
  <c r="K40"/>
  <c r="E41"/>
  <c r="G41"/>
  <c r="K41"/>
  <c r="E42"/>
  <c r="G42"/>
  <c r="K42"/>
  <c r="E43"/>
  <c r="G43"/>
  <c r="K43"/>
  <c r="E44"/>
  <c r="G44"/>
  <c r="K44"/>
  <c r="E45"/>
  <c r="G45"/>
  <c r="K45"/>
  <c r="E46"/>
  <c r="G46"/>
  <c r="K46"/>
  <c r="E47"/>
  <c r="G47"/>
  <c r="K47"/>
  <c r="E48"/>
  <c r="G48"/>
  <c r="K48"/>
  <c r="E49"/>
  <c r="G49"/>
  <c r="K49"/>
  <c r="E50"/>
  <c r="G50"/>
  <c r="K50"/>
  <c r="E51"/>
  <c r="G51"/>
  <c r="K51"/>
  <c r="E52"/>
  <c r="G52"/>
  <c r="K52"/>
  <c r="E53"/>
  <c r="G53"/>
  <c r="K53"/>
  <c r="E54"/>
  <c r="G54"/>
  <c r="K54"/>
  <c r="E55"/>
  <c r="G55"/>
  <c r="K55"/>
  <c r="E56"/>
  <c r="G56"/>
  <c r="K56"/>
  <c r="E57"/>
  <c r="G57"/>
  <c r="K57"/>
  <c r="E58"/>
  <c r="G58"/>
  <c r="K58"/>
  <c r="E59"/>
  <c r="G59"/>
  <c r="K59"/>
  <c r="E60"/>
  <c r="G60"/>
  <c r="K60"/>
  <c r="E61"/>
  <c r="G61"/>
  <c r="K61"/>
  <c r="E62"/>
  <c r="G62"/>
  <c r="K62"/>
  <c r="E63"/>
  <c r="G63"/>
  <c r="K63"/>
  <c r="E64"/>
  <c r="G64"/>
  <c r="K64"/>
  <c r="E65"/>
  <c r="G65"/>
  <c r="K65"/>
  <c r="E66"/>
  <c r="G66"/>
  <c r="K66"/>
  <c r="E67"/>
  <c r="G67"/>
  <c r="K67"/>
  <c r="E68"/>
  <c r="G68"/>
  <c r="K68"/>
  <c r="E69"/>
  <c r="G69"/>
  <c r="K69"/>
  <c r="E70"/>
  <c r="G70"/>
  <c r="K70"/>
  <c r="E71"/>
  <c r="G71"/>
  <c r="K71"/>
  <c r="E72"/>
  <c r="G72"/>
  <c r="K72"/>
  <c r="E73"/>
  <c r="G73"/>
  <c r="K73"/>
  <c r="E74"/>
  <c r="G74"/>
  <c r="K74"/>
  <c r="E75"/>
  <c r="G75"/>
  <c r="K75"/>
  <c r="E76"/>
  <c r="G76"/>
  <c r="K76"/>
  <c r="E77"/>
  <c r="G77"/>
  <c r="K77"/>
  <c r="E78"/>
  <c r="G78"/>
  <c r="K78"/>
  <c r="E79"/>
  <c r="G79"/>
  <c r="K79"/>
  <c r="E80"/>
  <c r="G80"/>
  <c r="K80"/>
  <c r="E81"/>
  <c r="G81"/>
  <c r="K81"/>
  <c r="E82"/>
  <c r="G82"/>
  <c r="K82"/>
  <c r="E83"/>
  <c r="G83"/>
  <c r="K83"/>
  <c r="E84"/>
  <c r="G84"/>
  <c r="K84"/>
  <c r="E85"/>
  <c r="G85"/>
  <c r="K85"/>
  <c r="E86"/>
  <c r="G86"/>
  <c r="K86"/>
  <c r="E87"/>
  <c r="G87"/>
  <c r="K87"/>
  <c r="E88"/>
  <c r="G88"/>
  <c r="K88"/>
  <c r="E89"/>
  <c r="G89"/>
  <c r="K89"/>
  <c r="E90"/>
  <c r="G90"/>
  <c r="K90"/>
  <c r="E91"/>
  <c r="G91"/>
  <c r="K91"/>
  <c r="E92"/>
  <c r="G92"/>
  <c r="K92"/>
  <c r="E93"/>
  <c r="G93"/>
  <c r="J93"/>
  <c r="F94"/>
  <c r="D95"/>
  <c r="F96"/>
  <c r="D97"/>
  <c r="F98"/>
  <c r="D99"/>
  <c r="F100"/>
  <c r="D101"/>
  <c r="F102"/>
  <c r="D103"/>
  <c r="F104"/>
  <c r="D105"/>
  <c r="F106"/>
  <c r="D107"/>
  <c r="F108"/>
  <c r="D109"/>
  <c r="F110"/>
  <c r="D111"/>
  <c r="F112"/>
  <c r="D113"/>
  <c r="F114"/>
  <c r="D115"/>
  <c r="F116"/>
  <c r="D117"/>
  <c r="F118"/>
  <c r="D119"/>
  <c r="F120"/>
  <c r="D121"/>
  <c r="F122"/>
  <c r="D123"/>
  <c r="F124"/>
  <c r="D125"/>
  <c r="F126"/>
  <c r="D127"/>
  <c r="F128"/>
  <c r="D129"/>
  <c r="F130"/>
  <c r="D131"/>
  <c r="F132"/>
  <c r="D133"/>
  <c r="F134"/>
  <c r="D135"/>
  <c r="F136"/>
  <c r="D137"/>
  <c r="F138"/>
  <c r="D139"/>
  <c r="F140"/>
  <c r="D141"/>
  <c r="F142"/>
  <c r="D143"/>
  <c r="F144"/>
  <c r="D145"/>
  <c r="F146"/>
  <c r="D147"/>
  <c r="F148"/>
  <c r="D149"/>
  <c r="F150"/>
  <c r="D151"/>
  <c r="F152"/>
  <c r="D153"/>
  <c r="F154"/>
  <c r="D155"/>
  <c r="F156"/>
  <c r="D157"/>
  <c r="F158"/>
  <c r="D159"/>
  <c r="F16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G219"/>
  <c r="G217"/>
  <c r="G215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G220"/>
  <c r="E219"/>
  <c r="G218"/>
  <c r="E217"/>
  <c r="G216"/>
  <c r="E215"/>
  <c r="G214"/>
  <c r="G213"/>
  <c r="G212"/>
  <c r="G211"/>
  <c r="G210"/>
  <c r="G209"/>
  <c r="G208"/>
  <c r="G207"/>
  <c r="G206"/>
  <c r="G205"/>
  <c r="G203"/>
  <c r="G201"/>
  <c r="G199"/>
  <c r="G197"/>
  <c r="G195"/>
  <c r="G193"/>
  <c r="G191"/>
  <c r="G189"/>
  <c r="G187"/>
  <c r="G185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204"/>
  <c r="E203"/>
  <c r="G202"/>
  <c r="E201"/>
  <c r="G200"/>
  <c r="E199"/>
  <c r="G198"/>
  <c r="E197"/>
  <c r="G196"/>
  <c r="E195"/>
  <c r="G194"/>
  <c r="E193"/>
  <c r="G192"/>
  <c r="E191"/>
  <c r="G190"/>
  <c r="E189"/>
  <c r="G188"/>
  <c r="E187"/>
  <c r="G186"/>
  <c r="E185"/>
  <c r="G184"/>
  <c r="F183"/>
  <c r="D183"/>
  <c r="F182"/>
  <c r="D182"/>
  <c r="F181"/>
  <c r="D181"/>
  <c r="F180"/>
  <c r="D180"/>
  <c r="F179"/>
  <c r="D179"/>
  <c r="F178"/>
  <c r="D178"/>
  <c r="F177"/>
  <c r="D177"/>
  <c r="F176"/>
  <c r="D176"/>
  <c r="F175"/>
  <c r="D175"/>
  <c r="F174"/>
  <c r="D174"/>
  <c r="F173"/>
  <c r="D173"/>
  <c r="F172"/>
  <c r="D172"/>
  <c r="F171"/>
  <c r="D171"/>
  <c r="F170"/>
  <c r="D170"/>
  <c r="F169"/>
  <c r="D169"/>
  <c r="F168"/>
  <c r="D168"/>
  <c r="F167"/>
  <c r="D167"/>
  <c r="F166"/>
  <c r="D166"/>
  <c r="F165"/>
  <c r="D165"/>
  <c r="F164"/>
  <c r="D164"/>
  <c r="F163"/>
  <c r="D163"/>
  <c r="F162"/>
  <c r="D162"/>
  <c r="F161"/>
  <c r="D16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J32"/>
  <c r="D33"/>
  <c r="F33"/>
  <c r="J33"/>
  <c r="D34"/>
  <c r="F34"/>
  <c r="J34"/>
  <c r="D35"/>
  <c r="F35"/>
  <c r="J35"/>
  <c r="D36"/>
  <c r="F36"/>
  <c r="J36"/>
  <c r="D37"/>
  <c r="F37"/>
  <c r="J37"/>
  <c r="D38"/>
  <c r="F38"/>
  <c r="J38"/>
  <c r="D39"/>
  <c r="F39"/>
  <c r="J39"/>
  <c r="D40"/>
  <c r="F40"/>
  <c r="J40"/>
  <c r="D41"/>
  <c r="F41"/>
  <c r="J41"/>
  <c r="D42"/>
  <c r="F42"/>
  <c r="J42"/>
  <c r="D43"/>
  <c r="F43"/>
  <c r="J43"/>
  <c r="D44"/>
  <c r="F44"/>
  <c r="J44"/>
  <c r="D45"/>
  <c r="F45"/>
  <c r="J45"/>
  <c r="D46"/>
  <c r="F46"/>
  <c r="J46"/>
  <c r="D47"/>
  <c r="F47"/>
  <c r="J47"/>
  <c r="D48"/>
  <c r="F48"/>
  <c r="J48"/>
  <c r="D49"/>
  <c r="F49"/>
  <c r="J49"/>
  <c r="D50"/>
  <c r="F50"/>
  <c r="J50"/>
  <c r="D51"/>
  <c r="F51"/>
  <c r="J51"/>
  <c r="D52"/>
  <c r="F52"/>
  <c r="J52"/>
  <c r="D53"/>
  <c r="F53"/>
  <c r="J53"/>
  <c r="D54"/>
  <c r="F54"/>
  <c r="J54"/>
  <c r="D55"/>
  <c r="F55"/>
  <c r="J55"/>
  <c r="D56"/>
  <c r="F56"/>
  <c r="J56"/>
  <c r="D57"/>
  <c r="F57"/>
  <c r="J57"/>
  <c r="D58"/>
  <c r="F58"/>
  <c r="J58"/>
  <c r="D59"/>
  <c r="F59"/>
  <c r="J59"/>
  <c r="D60"/>
  <c r="F60"/>
  <c r="J60"/>
  <c r="D61"/>
  <c r="F61"/>
  <c r="J61"/>
  <c r="D62"/>
  <c r="F62"/>
  <c r="J62"/>
  <c r="D63"/>
  <c r="F63"/>
  <c r="J63"/>
  <c r="D64"/>
  <c r="F64"/>
  <c r="J64"/>
  <c r="D65"/>
  <c r="F65"/>
  <c r="J65"/>
  <c r="D66"/>
  <c r="F66"/>
  <c r="J66"/>
  <c r="D67"/>
  <c r="F67"/>
  <c r="J67"/>
  <c r="D68"/>
  <c r="F68"/>
  <c r="J68"/>
  <c r="D69"/>
  <c r="F69"/>
  <c r="J69"/>
  <c r="D70"/>
  <c r="F70"/>
  <c r="J70"/>
  <c r="D71"/>
  <c r="F71"/>
  <c r="J71"/>
  <c r="D72"/>
  <c r="F72"/>
  <c r="J72"/>
  <c r="D73"/>
  <c r="F73"/>
  <c r="J73"/>
  <c r="D74"/>
  <c r="F74"/>
  <c r="J74"/>
  <c r="D75"/>
  <c r="F75"/>
  <c r="J75"/>
  <c r="D76"/>
  <c r="F76"/>
  <c r="J76"/>
  <c r="D77"/>
  <c r="F77"/>
  <c r="J77"/>
  <c r="D78"/>
  <c r="F78"/>
  <c r="J78"/>
  <c r="D79"/>
  <c r="F79"/>
  <c r="J79"/>
  <c r="D80"/>
  <c r="F80"/>
  <c r="J80"/>
  <c r="D81"/>
  <c r="F81"/>
  <c r="J81"/>
  <c r="D82"/>
  <c r="F82"/>
  <c r="J82"/>
  <c r="D83"/>
  <c r="F83"/>
  <c r="J83"/>
  <c r="D84"/>
  <c r="F84"/>
  <c r="J84"/>
  <c r="D85"/>
  <c r="F85"/>
  <c r="J85"/>
  <c r="D86"/>
  <c r="F86"/>
  <c r="J86"/>
  <c r="D87"/>
  <c r="F87"/>
  <c r="J87"/>
  <c r="D88"/>
  <c r="F88"/>
  <c r="J88"/>
  <c r="D89"/>
  <c r="F89"/>
  <c r="J89"/>
  <c r="D90"/>
  <c r="F90"/>
  <c r="J90"/>
  <c r="D91"/>
  <c r="F91"/>
  <c r="J91"/>
  <c r="D92"/>
  <c r="F92"/>
  <c r="J92"/>
  <c r="D93"/>
  <c r="F93"/>
  <c r="K93"/>
  <c r="L93"/>
  <c r="D94"/>
  <c r="F95"/>
  <c r="D96"/>
  <c r="F97"/>
  <c r="D98"/>
  <c r="F99"/>
  <c r="D100"/>
  <c r="F101"/>
  <c r="D102"/>
  <c r="F103"/>
  <c r="D104"/>
  <c r="F105"/>
  <c r="D106"/>
  <c r="F107"/>
  <c r="D108"/>
  <c r="F109"/>
  <c r="D110"/>
  <c r="F111"/>
  <c r="D112"/>
  <c r="F113"/>
  <c r="D114"/>
  <c r="F115"/>
  <c r="D116"/>
  <c r="F117"/>
  <c r="D118"/>
  <c r="F119"/>
  <c r="D120"/>
  <c r="F121"/>
  <c r="D122"/>
  <c r="F123"/>
  <c r="D124"/>
  <c r="F125"/>
  <c r="D126"/>
  <c r="F127"/>
  <c r="D128"/>
  <c r="F129"/>
  <c r="D130"/>
  <c r="F131"/>
  <c r="D132"/>
  <c r="F133"/>
  <c r="D134"/>
  <c r="F135"/>
  <c r="D136"/>
  <c r="F137"/>
  <c r="D138"/>
  <c r="F139"/>
  <c r="D140"/>
  <c r="F141"/>
  <c r="D142"/>
  <c r="F143"/>
  <c r="D144"/>
  <c r="F145"/>
  <c r="D146"/>
  <c r="F147"/>
  <c r="D148"/>
  <c r="F149"/>
  <c r="D150"/>
  <c r="F151"/>
  <c r="D152"/>
  <c r="F153"/>
  <c r="D154"/>
  <c r="F155"/>
  <c r="D156"/>
  <c r="F157"/>
  <c r="D158"/>
  <c r="F159"/>
  <c r="D160"/>
  <c r="L183"/>
  <c r="J183"/>
  <c r="F184"/>
  <c r="L185"/>
  <c r="J185"/>
  <c r="F186"/>
  <c r="L187"/>
  <c r="J187"/>
  <c r="F188"/>
  <c r="L189"/>
  <c r="J189"/>
  <c r="F190"/>
  <c r="L191"/>
  <c r="J191"/>
  <c r="F192"/>
  <c r="L193"/>
  <c r="J193"/>
  <c r="F194"/>
  <c r="L195"/>
  <c r="J195"/>
  <c r="F196"/>
  <c r="L197"/>
  <c r="J197"/>
  <c r="F198"/>
  <c r="L199"/>
  <c r="J199"/>
  <c r="F200"/>
  <c r="L201"/>
  <c r="J201"/>
  <c r="F202"/>
  <c r="L203"/>
  <c r="J203"/>
  <c r="F204"/>
  <c r="K184"/>
  <c r="K186"/>
  <c r="K188"/>
  <c r="K190"/>
  <c r="K192"/>
  <c r="K194"/>
  <c r="K196"/>
  <c r="K198"/>
  <c r="K200"/>
  <c r="K202"/>
  <c r="K204"/>
  <c r="L184"/>
  <c r="J184"/>
  <c r="F185"/>
  <c r="L186"/>
  <c r="J186"/>
  <c r="F187"/>
  <c r="L188"/>
  <c r="J188"/>
  <c r="F189"/>
  <c r="L190"/>
  <c r="J190"/>
  <c r="F191"/>
  <c r="L192"/>
  <c r="J192"/>
  <c r="F193"/>
  <c r="L194"/>
  <c r="J194"/>
  <c r="F195"/>
  <c r="L196"/>
  <c r="J196"/>
  <c r="F197"/>
  <c r="L198"/>
  <c r="J198"/>
  <c r="F199"/>
  <c r="L200"/>
  <c r="J200"/>
  <c r="F201"/>
  <c r="L202"/>
  <c r="J202"/>
  <c r="F203"/>
  <c r="L204"/>
  <c r="J204"/>
  <c r="F205"/>
  <c r="E205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K183"/>
  <c r="E184"/>
  <c r="K185"/>
  <c r="E186"/>
  <c r="K187"/>
  <c r="E188"/>
  <c r="K189"/>
  <c r="E190"/>
  <c r="K191"/>
  <c r="E192"/>
  <c r="K193"/>
  <c r="E194"/>
  <c r="K195"/>
  <c r="E196"/>
  <c r="K197"/>
  <c r="E198"/>
  <c r="K199"/>
  <c r="E200"/>
  <c r="K201"/>
  <c r="E202"/>
  <c r="K203"/>
  <c r="E204"/>
  <c r="L213"/>
  <c r="J213"/>
  <c r="F214"/>
  <c r="L215"/>
  <c r="J215"/>
  <c r="F216"/>
  <c r="L217"/>
  <c r="J217"/>
  <c r="F218"/>
  <c r="L219"/>
  <c r="J219"/>
  <c r="F220"/>
  <c r="K205"/>
  <c r="E206"/>
  <c r="K206"/>
  <c r="E207"/>
  <c r="K207"/>
  <c r="E208"/>
  <c r="K208"/>
  <c r="E209"/>
  <c r="K209"/>
  <c r="E210"/>
  <c r="K210"/>
  <c r="E211"/>
  <c r="K211"/>
  <c r="E212"/>
  <c r="K212"/>
  <c r="E213"/>
  <c r="K214"/>
  <c r="K216"/>
  <c r="K218"/>
  <c r="K220"/>
  <c r="L214"/>
  <c r="J214"/>
  <c r="F215"/>
  <c r="L216"/>
  <c r="J216"/>
  <c r="F217"/>
  <c r="L218"/>
  <c r="J218"/>
  <c r="F219"/>
  <c r="L220"/>
  <c r="J220"/>
  <c r="E221"/>
  <c r="F221"/>
  <c r="J205"/>
  <c r="F206"/>
  <c r="J206"/>
  <c r="F207"/>
  <c r="J207"/>
  <c r="F208"/>
  <c r="J208"/>
  <c r="F209"/>
  <c r="J209"/>
  <c r="F210"/>
  <c r="J210"/>
  <c r="F211"/>
  <c r="J211"/>
  <c r="F212"/>
  <c r="J212"/>
  <c r="F213"/>
  <c r="K213"/>
  <c r="E214"/>
  <c r="K215"/>
  <c r="E216"/>
  <c r="K217"/>
  <c r="E218"/>
  <c r="K219"/>
  <c r="E220"/>
  <c r="J221"/>
  <c r="L221"/>
  <c r="F222"/>
  <c r="J222"/>
  <c r="L222"/>
  <c r="F223"/>
  <c r="J223"/>
  <c r="L223"/>
  <c r="F224"/>
  <c r="J224"/>
  <c r="L224"/>
  <c r="F225"/>
  <c r="J225"/>
  <c r="L225"/>
  <c r="F226"/>
  <c r="J226"/>
  <c r="L226"/>
  <c r="F227"/>
  <c r="J227"/>
  <c r="L227"/>
  <c r="F228"/>
  <c r="J228"/>
  <c r="L228"/>
  <c r="F229"/>
  <c r="J229"/>
  <c r="L229"/>
  <c r="F230"/>
  <c r="J230"/>
  <c r="L230"/>
  <c r="F231"/>
  <c r="J231"/>
  <c r="L231"/>
  <c r="F232"/>
  <c r="J232"/>
  <c r="L232"/>
  <c r="F233"/>
  <c r="J233"/>
  <c r="L233"/>
  <c r="F234"/>
  <c r="J234"/>
  <c r="L234"/>
  <c r="F235"/>
  <c r="J235"/>
  <c r="L235"/>
  <c r="F236"/>
  <c r="J236"/>
  <c r="L236"/>
  <c r="F237"/>
  <c r="J237"/>
  <c r="L237"/>
  <c r="F238"/>
  <c r="J238"/>
  <c r="L238"/>
  <c r="F239"/>
  <c r="J239"/>
  <c r="L239"/>
  <c r="F240"/>
  <c r="J240"/>
  <c r="L240"/>
  <c r="F241"/>
  <c r="J241"/>
  <c r="L241"/>
  <c r="F242"/>
  <c r="J242"/>
  <c r="L242"/>
  <c r="F243"/>
  <c r="J243"/>
  <c r="L243"/>
  <c r="F244"/>
  <c r="J244"/>
  <c r="L244"/>
  <c r="F245"/>
  <c r="J245"/>
  <c r="L245"/>
  <c r="F246"/>
  <c r="J246"/>
  <c r="L246"/>
  <c r="F247"/>
  <c r="J247"/>
  <c r="L247"/>
  <c r="F248"/>
  <c r="J248"/>
  <c r="L248"/>
  <c r="F249"/>
  <c r="J249"/>
  <c r="L249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D249" i="12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G249"/>
  <c r="E248"/>
  <c r="G247"/>
  <c r="E246"/>
  <c r="G245"/>
  <c r="E244"/>
  <c r="G243"/>
  <c r="E242"/>
  <c r="G241"/>
  <c r="E240"/>
  <c r="G239"/>
  <c r="E238"/>
  <c r="G237"/>
  <c r="E236"/>
  <c r="G235"/>
  <c r="E234"/>
  <c r="G233"/>
  <c r="E232"/>
  <c r="G231"/>
  <c r="E230"/>
  <c r="G229"/>
  <c r="E228"/>
  <c r="G227"/>
  <c r="E226"/>
  <c r="G225"/>
  <c r="E224"/>
  <c r="G223"/>
  <c r="E222"/>
  <c r="G221"/>
  <c r="E220"/>
  <c r="G219"/>
  <c r="E218"/>
  <c r="G217"/>
  <c r="E216"/>
  <c r="G215"/>
  <c r="E214"/>
  <c r="F213"/>
  <c r="D213"/>
  <c r="F212"/>
  <c r="D212"/>
  <c r="F211"/>
  <c r="D211"/>
  <c r="F210"/>
  <c r="D210"/>
  <c r="F209"/>
  <c r="D209"/>
  <c r="F208"/>
  <c r="D208"/>
  <c r="F207"/>
  <c r="D207"/>
  <c r="F206"/>
  <c r="D206"/>
  <c r="F205"/>
  <c r="D205"/>
  <c r="F204"/>
  <c r="D204"/>
  <c r="F203"/>
  <c r="D203"/>
  <c r="F202"/>
  <c r="D202"/>
  <c r="F201"/>
  <c r="D201"/>
  <c r="F200"/>
  <c r="D200"/>
  <c r="F199"/>
  <c r="D199"/>
  <c r="F198"/>
  <c r="D198"/>
  <c r="F197"/>
  <c r="D197"/>
  <c r="F196"/>
  <c r="D196"/>
  <c r="F195"/>
  <c r="D195"/>
  <c r="F194"/>
  <c r="D194"/>
  <c r="F193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D192"/>
  <c r="F191"/>
  <c r="D190"/>
  <c r="F189"/>
  <c r="D188"/>
  <c r="F187"/>
  <c r="D186"/>
  <c r="F185"/>
  <c r="D184"/>
  <c r="F183"/>
  <c r="D182"/>
  <c r="F181"/>
  <c r="D180"/>
  <c r="F179"/>
  <c r="D178"/>
  <c r="F177"/>
  <c r="D176"/>
  <c r="F175"/>
  <c r="D174"/>
  <c r="F173"/>
  <c r="D172"/>
  <c r="F171"/>
  <c r="D170"/>
  <c r="F169"/>
  <c r="D168"/>
  <c r="F167"/>
  <c r="D166"/>
  <c r="F165"/>
  <c r="D164"/>
  <c r="F163"/>
  <c r="D162"/>
  <c r="F161"/>
  <c r="D160"/>
  <c r="F159"/>
  <c r="D158"/>
  <c r="F157"/>
  <c r="D156"/>
  <c r="F155"/>
  <c r="D154"/>
  <c r="F153"/>
  <c r="D152"/>
  <c r="F151"/>
  <c r="D150"/>
  <c r="F149"/>
  <c r="D148"/>
  <c r="F147"/>
  <c r="D146"/>
  <c r="F145"/>
  <c r="D144"/>
  <c r="F143"/>
  <c r="D142"/>
  <c r="F141"/>
  <c r="D140"/>
  <c r="F139"/>
  <c r="D138"/>
  <c r="F137"/>
  <c r="D136"/>
  <c r="F135"/>
  <c r="D134"/>
  <c r="F133"/>
  <c r="D132"/>
  <c r="F131"/>
  <c r="D130"/>
  <c r="G129"/>
  <c r="G128"/>
  <c r="G127"/>
  <c r="G126"/>
  <c r="G125"/>
  <c r="G124"/>
  <c r="G123"/>
  <c r="G122"/>
  <c r="G121"/>
  <c r="D193"/>
  <c r="F192"/>
  <c r="D191"/>
  <c r="F190"/>
  <c r="D189"/>
  <c r="F188"/>
  <c r="D187"/>
  <c r="F186"/>
  <c r="D185"/>
  <c r="F184"/>
  <c r="D183"/>
  <c r="F182"/>
  <c r="D181"/>
  <c r="F180"/>
  <c r="D179"/>
  <c r="F178"/>
  <c r="D177"/>
  <c r="F176"/>
  <c r="D175"/>
  <c r="F174"/>
  <c r="D173"/>
  <c r="F172"/>
  <c r="D171"/>
  <c r="F170"/>
  <c r="D169"/>
  <c r="F168"/>
  <c r="D167"/>
  <c r="F166"/>
  <c r="D165"/>
  <c r="F164"/>
  <c r="D163"/>
  <c r="F162"/>
  <c r="D161"/>
  <c r="F160"/>
  <c r="D159"/>
  <c r="F158"/>
  <c r="D157"/>
  <c r="F156"/>
  <c r="D155"/>
  <c r="F154"/>
  <c r="D153"/>
  <c r="F152"/>
  <c r="D151"/>
  <c r="F150"/>
  <c r="D149"/>
  <c r="F148"/>
  <c r="D147"/>
  <c r="F146"/>
  <c r="D145"/>
  <c r="F144"/>
  <c r="D143"/>
  <c r="F142"/>
  <c r="D141"/>
  <c r="F140"/>
  <c r="D139"/>
  <c r="F138"/>
  <c r="D137"/>
  <c r="F136"/>
  <c r="D135"/>
  <c r="F134"/>
  <c r="D133"/>
  <c r="F132"/>
  <c r="D131"/>
  <c r="F130"/>
  <c r="F129"/>
  <c r="D129"/>
  <c r="F128"/>
  <c r="D128"/>
  <c r="F127"/>
  <c r="D127"/>
  <c r="D126"/>
  <c r="F125"/>
  <c r="D124"/>
  <c r="F123"/>
  <c r="D122"/>
  <c r="F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F126"/>
  <c r="D125"/>
  <c r="F124"/>
  <c r="D123"/>
  <c r="F122"/>
  <c r="D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L51"/>
  <c r="J51"/>
  <c r="F52"/>
  <c r="L53"/>
  <c r="J53"/>
  <c r="F54"/>
  <c r="L55"/>
  <c r="J55"/>
  <c r="F56"/>
  <c r="L57"/>
  <c r="J57"/>
  <c r="F58"/>
  <c r="L59"/>
  <c r="J59"/>
  <c r="F60"/>
  <c r="L61"/>
  <c r="J61"/>
  <c r="F62"/>
  <c r="L63"/>
  <c r="J63"/>
  <c r="F64"/>
  <c r="L65"/>
  <c r="J65"/>
  <c r="F66"/>
  <c r="L67"/>
  <c r="J67"/>
  <c r="F68"/>
  <c r="D10"/>
  <c r="F10"/>
  <c r="D11"/>
  <c r="F11"/>
  <c r="F14"/>
  <c r="D17"/>
  <c r="F17"/>
  <c r="D18"/>
  <c r="F18"/>
  <c r="F21"/>
  <c r="D24"/>
  <c r="F24"/>
  <c r="D25"/>
  <c r="F25"/>
  <c r="D28"/>
  <c r="F28"/>
  <c r="D29"/>
  <c r="F29"/>
  <c r="F31"/>
  <c r="D34"/>
  <c r="F34"/>
  <c r="D35"/>
  <c r="F35"/>
  <c r="D38"/>
  <c r="F38"/>
  <c r="D39"/>
  <c r="F39"/>
  <c r="D42"/>
  <c r="F42"/>
  <c r="D43"/>
  <c r="F43"/>
  <c r="D46"/>
  <c r="F46"/>
  <c r="F47"/>
  <c r="D48"/>
  <c r="F48"/>
  <c r="D49"/>
  <c r="F49"/>
  <c r="D50"/>
  <c r="F50"/>
  <c r="E51"/>
  <c r="G52"/>
  <c r="K52"/>
  <c r="E53"/>
  <c r="G54"/>
  <c r="K54"/>
  <c r="E55"/>
  <c r="G56"/>
  <c r="K56"/>
  <c r="E57"/>
  <c r="G58"/>
  <c r="K58"/>
  <c r="E59"/>
  <c r="G60"/>
  <c r="K60"/>
  <c r="E61"/>
  <c r="G62"/>
  <c r="K62"/>
  <c r="E63"/>
  <c r="G64"/>
  <c r="K64"/>
  <c r="E65"/>
  <c r="G66"/>
  <c r="K66"/>
  <c r="E67"/>
  <c r="G68"/>
  <c r="K68"/>
  <c r="L50"/>
  <c r="J50"/>
  <c r="F51"/>
  <c r="L52"/>
  <c r="J52"/>
  <c r="F53"/>
  <c r="L54"/>
  <c r="J54"/>
  <c r="F55"/>
  <c r="L56"/>
  <c r="J56"/>
  <c r="F57"/>
  <c r="L58"/>
  <c r="J58"/>
  <c r="F59"/>
  <c r="L60"/>
  <c r="J60"/>
  <c r="F61"/>
  <c r="L62"/>
  <c r="J62"/>
  <c r="F63"/>
  <c r="L64"/>
  <c r="J64"/>
  <c r="F65"/>
  <c r="L66"/>
  <c r="J66"/>
  <c r="F67"/>
  <c r="L68"/>
  <c r="J68"/>
  <c r="F69"/>
  <c r="E69"/>
  <c r="D9"/>
  <c r="F9"/>
  <c r="D12"/>
  <c r="F12"/>
  <c r="D13"/>
  <c r="F13"/>
  <c r="D14"/>
  <c r="D15"/>
  <c r="F15"/>
  <c r="D16"/>
  <c r="F16"/>
  <c r="D19"/>
  <c r="F19"/>
  <c r="D20"/>
  <c r="F20"/>
  <c r="D21"/>
  <c r="D22"/>
  <c r="F22"/>
  <c r="D23"/>
  <c r="F23"/>
  <c r="D26"/>
  <c r="F26"/>
  <c r="D27"/>
  <c r="F27"/>
  <c r="D30"/>
  <c r="F30"/>
  <c r="D31"/>
  <c r="D32"/>
  <c r="F32"/>
  <c r="D33"/>
  <c r="F33"/>
  <c r="D36"/>
  <c r="F36"/>
  <c r="D37"/>
  <c r="F37"/>
  <c r="D40"/>
  <c r="F40"/>
  <c r="D41"/>
  <c r="F41"/>
  <c r="D44"/>
  <c r="F44"/>
  <c r="D45"/>
  <c r="F45"/>
  <c r="D47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35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45"/>
  <c r="G45"/>
  <c r="E46"/>
  <c r="G46"/>
  <c r="E47"/>
  <c r="G47"/>
  <c r="E48"/>
  <c r="G48"/>
  <c r="E49"/>
  <c r="G49"/>
  <c r="E50"/>
  <c r="G50"/>
  <c r="G51"/>
  <c r="K51"/>
  <c r="E52"/>
  <c r="G53"/>
  <c r="K53"/>
  <c r="E54"/>
  <c r="G55"/>
  <c r="K55"/>
  <c r="E56"/>
  <c r="G57"/>
  <c r="K57"/>
  <c r="E58"/>
  <c r="G59"/>
  <c r="K59"/>
  <c r="E60"/>
  <c r="G61"/>
  <c r="K61"/>
  <c r="E62"/>
  <c r="G63"/>
  <c r="K63"/>
  <c r="E64"/>
  <c r="G65"/>
  <c r="K65"/>
  <c r="E66"/>
  <c r="G67"/>
  <c r="K67"/>
  <c r="E68"/>
  <c r="K69"/>
  <c r="E70"/>
  <c r="K70"/>
  <c r="E71"/>
  <c r="K71"/>
  <c r="E72"/>
  <c r="K72"/>
  <c r="E73"/>
  <c r="K73"/>
  <c r="E74"/>
  <c r="K74"/>
  <c r="E75"/>
  <c r="K75"/>
  <c r="E76"/>
  <c r="K76"/>
  <c r="E77"/>
  <c r="K77"/>
  <c r="E78"/>
  <c r="K78"/>
  <c r="E79"/>
  <c r="K79"/>
  <c r="E80"/>
  <c r="K80"/>
  <c r="E81"/>
  <c r="K81"/>
  <c r="E82"/>
  <c r="K82"/>
  <c r="E83"/>
  <c r="K83"/>
  <c r="E84"/>
  <c r="K84"/>
  <c r="E85"/>
  <c r="K85"/>
  <c r="E86"/>
  <c r="K86"/>
  <c r="E87"/>
  <c r="K87"/>
  <c r="E88"/>
  <c r="K88"/>
  <c r="E89"/>
  <c r="K89"/>
  <c r="E90"/>
  <c r="K90"/>
  <c r="E91"/>
  <c r="K91"/>
  <c r="E92"/>
  <c r="K92"/>
  <c r="E93"/>
  <c r="K93"/>
  <c r="E94"/>
  <c r="K94"/>
  <c r="E95"/>
  <c r="K95"/>
  <c r="E96"/>
  <c r="K96"/>
  <c r="E97"/>
  <c r="K97"/>
  <c r="E98"/>
  <c r="K98"/>
  <c r="E99"/>
  <c r="K99"/>
  <c r="E100"/>
  <c r="K100"/>
  <c r="E101"/>
  <c r="K101"/>
  <c r="E102"/>
  <c r="K102"/>
  <c r="E103"/>
  <c r="K103"/>
  <c r="E104"/>
  <c r="K104"/>
  <c r="E105"/>
  <c r="K105"/>
  <c r="E106"/>
  <c r="K106"/>
  <c r="E107"/>
  <c r="K107"/>
  <c r="E108"/>
  <c r="K108"/>
  <c r="E109"/>
  <c r="K109"/>
  <c r="E110"/>
  <c r="K110"/>
  <c r="E111"/>
  <c r="K111"/>
  <c r="E112"/>
  <c r="K112"/>
  <c r="E113"/>
  <c r="K113"/>
  <c r="E114"/>
  <c r="K114"/>
  <c r="E115"/>
  <c r="K115"/>
  <c r="E116"/>
  <c r="K116"/>
  <c r="E117"/>
  <c r="K117"/>
  <c r="E118"/>
  <c r="K118"/>
  <c r="E119"/>
  <c r="K119"/>
  <c r="E120"/>
  <c r="K120"/>
  <c r="L120"/>
  <c r="J69"/>
  <c r="F70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F80"/>
  <c r="J80"/>
  <c r="F81"/>
  <c r="J81"/>
  <c r="F82"/>
  <c r="J82"/>
  <c r="F83"/>
  <c r="J83"/>
  <c r="F84"/>
  <c r="J84"/>
  <c r="F85"/>
  <c r="J85"/>
  <c r="F86"/>
  <c r="J86"/>
  <c r="F87"/>
  <c r="J87"/>
  <c r="F88"/>
  <c r="J88"/>
  <c r="F89"/>
  <c r="J89"/>
  <c r="F90"/>
  <c r="J90"/>
  <c r="F91"/>
  <c r="J91"/>
  <c r="F92"/>
  <c r="J92"/>
  <c r="F93"/>
  <c r="J93"/>
  <c r="F94"/>
  <c r="J94"/>
  <c r="F95"/>
  <c r="J95"/>
  <c r="F96"/>
  <c r="J96"/>
  <c r="F97"/>
  <c r="J97"/>
  <c r="F98"/>
  <c r="J98"/>
  <c r="F99"/>
  <c r="J99"/>
  <c r="F100"/>
  <c r="J100"/>
  <c r="F101"/>
  <c r="J101"/>
  <c r="F102"/>
  <c r="J102"/>
  <c r="F103"/>
  <c r="J103"/>
  <c r="F104"/>
  <c r="J104"/>
  <c r="F105"/>
  <c r="J105"/>
  <c r="F106"/>
  <c r="J106"/>
  <c r="F107"/>
  <c r="J107"/>
  <c r="F108"/>
  <c r="J108"/>
  <c r="F109"/>
  <c r="J109"/>
  <c r="F110"/>
  <c r="J110"/>
  <c r="F111"/>
  <c r="J111"/>
  <c r="F112"/>
  <c r="J112"/>
  <c r="F113"/>
  <c r="J113"/>
  <c r="F114"/>
  <c r="J114"/>
  <c r="F115"/>
  <c r="J115"/>
  <c r="F116"/>
  <c r="J116"/>
  <c r="F117"/>
  <c r="J117"/>
  <c r="F118"/>
  <c r="J118"/>
  <c r="F119"/>
  <c r="J119"/>
  <c r="F120"/>
  <c r="J120"/>
  <c r="E121"/>
  <c r="E122"/>
  <c r="E123"/>
  <c r="E124"/>
  <c r="E125"/>
  <c r="E126"/>
  <c r="E127"/>
  <c r="E128"/>
  <c r="E129"/>
  <c r="K129"/>
  <c r="L129"/>
  <c r="L213"/>
  <c r="J213"/>
  <c r="F214"/>
  <c r="L215"/>
  <c r="J215"/>
  <c r="F216"/>
  <c r="L217"/>
  <c r="J217"/>
  <c r="F218"/>
  <c r="L219"/>
  <c r="J219"/>
  <c r="F220"/>
  <c r="L221"/>
  <c r="J221"/>
  <c r="F222"/>
  <c r="L223"/>
  <c r="J223"/>
  <c r="F224"/>
  <c r="L225"/>
  <c r="J225"/>
  <c r="F226"/>
  <c r="L227"/>
  <c r="J227"/>
  <c r="F228"/>
  <c r="L229"/>
  <c r="J229"/>
  <c r="F230"/>
  <c r="L231"/>
  <c r="J231"/>
  <c r="F232"/>
  <c r="L233"/>
  <c r="J233"/>
  <c r="F234"/>
  <c r="L235"/>
  <c r="J235"/>
  <c r="F236"/>
  <c r="L237"/>
  <c r="J237"/>
  <c r="F238"/>
  <c r="L239"/>
  <c r="J239"/>
  <c r="F240"/>
  <c r="L241"/>
  <c r="J241"/>
  <c r="F242"/>
  <c r="L243"/>
  <c r="J243"/>
  <c r="F244"/>
  <c r="L245"/>
  <c r="J245"/>
  <c r="F246"/>
  <c r="L247"/>
  <c r="J247"/>
  <c r="F248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K249"/>
  <c r="L214"/>
  <c r="J214"/>
  <c r="F215"/>
  <c r="L216"/>
  <c r="J216"/>
  <c r="F217"/>
  <c r="L218"/>
  <c r="J218"/>
  <c r="F219"/>
  <c r="L220"/>
  <c r="J220"/>
  <c r="F221"/>
  <c r="L222"/>
  <c r="J222"/>
  <c r="F223"/>
  <c r="L224"/>
  <c r="J224"/>
  <c r="F225"/>
  <c r="L226"/>
  <c r="J226"/>
  <c r="F227"/>
  <c r="L228"/>
  <c r="J228"/>
  <c r="F229"/>
  <c r="L230"/>
  <c r="J230"/>
  <c r="F231"/>
  <c r="L232"/>
  <c r="J232"/>
  <c r="F233"/>
  <c r="L234"/>
  <c r="J234"/>
  <c r="F235"/>
  <c r="L236"/>
  <c r="J236"/>
  <c r="F237"/>
  <c r="L238"/>
  <c r="J238"/>
  <c r="F239"/>
  <c r="L240"/>
  <c r="J240"/>
  <c r="F241"/>
  <c r="L242"/>
  <c r="J242"/>
  <c r="F243"/>
  <c r="L244"/>
  <c r="J244"/>
  <c r="F245"/>
  <c r="L246"/>
  <c r="J246"/>
  <c r="F247"/>
  <c r="L248"/>
  <c r="J248"/>
  <c r="F249"/>
  <c r="K215"/>
  <c r="K217"/>
  <c r="K219"/>
  <c r="K221"/>
  <c r="K223"/>
  <c r="K225"/>
  <c r="K227"/>
  <c r="K229"/>
  <c r="K231"/>
  <c r="K233"/>
  <c r="K235"/>
  <c r="K237"/>
  <c r="K239"/>
  <c r="K241"/>
  <c r="K243"/>
  <c r="K245"/>
  <c r="K247"/>
  <c r="J249"/>
  <c r="L249"/>
  <c r="I10" i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9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10"/>
  <c r="C11"/>
  <c r="C12"/>
  <c r="C13"/>
  <c r="C14"/>
  <c r="C15"/>
  <c r="C16"/>
  <c r="C17"/>
  <c r="C18"/>
  <c r="C19"/>
  <c r="C20"/>
  <c r="C21"/>
  <c r="C9"/>
  <c r="B2"/>
  <c r="D11" s="1"/>
  <c r="V122" i="17" l="1"/>
  <c r="N21" i="1"/>
  <c r="P21"/>
  <c r="M21"/>
  <c r="O21"/>
  <c r="Q21"/>
  <c r="N19"/>
  <c r="P19"/>
  <c r="M19"/>
  <c r="O19"/>
  <c r="Q19"/>
  <c r="N17"/>
  <c r="P17"/>
  <c r="M17"/>
  <c r="O17"/>
  <c r="Q17"/>
  <c r="N15"/>
  <c r="P15"/>
  <c r="M15"/>
  <c r="O15"/>
  <c r="Q15"/>
  <c r="N13"/>
  <c r="P13"/>
  <c r="M13"/>
  <c r="O13"/>
  <c r="Q13"/>
  <c r="N11"/>
  <c r="P11"/>
  <c r="M11"/>
  <c r="O11"/>
  <c r="Q11"/>
  <c r="N249"/>
  <c r="P249"/>
  <c r="M249"/>
  <c r="O249"/>
  <c r="Q249"/>
  <c r="N247"/>
  <c r="P247"/>
  <c r="M247"/>
  <c r="O247"/>
  <c r="Q247"/>
  <c r="N245"/>
  <c r="P245"/>
  <c r="M245"/>
  <c r="O245"/>
  <c r="Q245"/>
  <c r="N243"/>
  <c r="P243"/>
  <c r="M243"/>
  <c r="O243"/>
  <c r="Q243"/>
  <c r="N241"/>
  <c r="P241"/>
  <c r="M241"/>
  <c r="O241"/>
  <c r="Q241"/>
  <c r="F239"/>
  <c r="N239"/>
  <c r="P239"/>
  <c r="M239"/>
  <c r="O239"/>
  <c r="Q239"/>
  <c r="N237"/>
  <c r="P237"/>
  <c r="M237"/>
  <c r="O237"/>
  <c r="Q237"/>
  <c r="N235"/>
  <c r="P235"/>
  <c r="M235"/>
  <c r="O235"/>
  <c r="Q235"/>
  <c r="F233"/>
  <c r="N233"/>
  <c r="P233"/>
  <c r="M233"/>
  <c r="O233"/>
  <c r="Q233"/>
  <c r="N231"/>
  <c r="P231"/>
  <c r="M231"/>
  <c r="O231"/>
  <c r="Q231"/>
  <c r="N229"/>
  <c r="P229"/>
  <c r="M229"/>
  <c r="O229"/>
  <c r="Q229"/>
  <c r="N227"/>
  <c r="P227"/>
  <c r="M227"/>
  <c r="O227"/>
  <c r="Q227"/>
  <c r="N225"/>
  <c r="P225"/>
  <c r="M225"/>
  <c r="O225"/>
  <c r="Q225"/>
  <c r="F223"/>
  <c r="N223"/>
  <c r="P223"/>
  <c r="M223"/>
  <c r="O223"/>
  <c r="Q223"/>
  <c r="N221"/>
  <c r="P221"/>
  <c r="M221"/>
  <c r="O221"/>
  <c r="Q221"/>
  <c r="N219"/>
  <c r="P219"/>
  <c r="M219"/>
  <c r="O219"/>
  <c r="Q219"/>
  <c r="F217"/>
  <c r="N217"/>
  <c r="P217"/>
  <c r="M217"/>
  <c r="O217"/>
  <c r="Q217"/>
  <c r="N215"/>
  <c r="P215"/>
  <c r="M215"/>
  <c r="O215"/>
  <c r="Q215"/>
  <c r="N213"/>
  <c r="P213"/>
  <c r="M213"/>
  <c r="O213"/>
  <c r="Q213"/>
  <c r="N211"/>
  <c r="P211"/>
  <c r="M211"/>
  <c r="O211"/>
  <c r="Q211"/>
  <c r="N209"/>
  <c r="P209"/>
  <c r="M209"/>
  <c r="O209"/>
  <c r="Q209"/>
  <c r="F207"/>
  <c r="N207"/>
  <c r="P207"/>
  <c r="M207"/>
  <c r="O207"/>
  <c r="Q207"/>
  <c r="N205"/>
  <c r="P205"/>
  <c r="M205"/>
  <c r="O205"/>
  <c r="Q205"/>
  <c r="N203"/>
  <c r="P203"/>
  <c r="M203"/>
  <c r="O203"/>
  <c r="Q203"/>
  <c r="F201"/>
  <c r="N201"/>
  <c r="P201"/>
  <c r="M201"/>
  <c r="O201"/>
  <c r="Q201"/>
  <c r="N199"/>
  <c r="P199"/>
  <c r="M199"/>
  <c r="O199"/>
  <c r="Q199"/>
  <c r="N197"/>
  <c r="P197"/>
  <c r="M197"/>
  <c r="O197"/>
  <c r="Q197"/>
  <c r="N195"/>
  <c r="P195"/>
  <c r="M195"/>
  <c r="O195"/>
  <c r="Q195"/>
  <c r="F193"/>
  <c r="N193"/>
  <c r="P193"/>
  <c r="M193"/>
  <c r="O193"/>
  <c r="Q193"/>
  <c r="N191"/>
  <c r="P191"/>
  <c r="M191"/>
  <c r="O191"/>
  <c r="Q191"/>
  <c r="N189"/>
  <c r="P189"/>
  <c r="M189"/>
  <c r="O189"/>
  <c r="Q189"/>
  <c r="N187"/>
  <c r="P187"/>
  <c r="M187"/>
  <c r="O187"/>
  <c r="Q187"/>
  <c r="F185"/>
  <c r="N185"/>
  <c r="P185"/>
  <c r="M185"/>
  <c r="O185"/>
  <c r="Q185"/>
  <c r="N183"/>
  <c r="P183"/>
  <c r="M183"/>
  <c r="O183"/>
  <c r="Q183"/>
  <c r="N181"/>
  <c r="P181"/>
  <c r="M181"/>
  <c r="O181"/>
  <c r="Q181"/>
  <c r="N179"/>
  <c r="P179"/>
  <c r="M179"/>
  <c r="O179"/>
  <c r="Q179"/>
  <c r="F177"/>
  <c r="N177"/>
  <c r="P177"/>
  <c r="M177"/>
  <c r="O177"/>
  <c r="Q177"/>
  <c r="N175"/>
  <c r="P175"/>
  <c r="M175"/>
  <c r="O175"/>
  <c r="Q175"/>
  <c r="N173"/>
  <c r="P173"/>
  <c r="M173"/>
  <c r="O173"/>
  <c r="Q173"/>
  <c r="N171"/>
  <c r="P171"/>
  <c r="M171"/>
  <c r="O171"/>
  <c r="Q171"/>
  <c r="F169"/>
  <c r="N169"/>
  <c r="P169"/>
  <c r="M169"/>
  <c r="O169"/>
  <c r="Q169"/>
  <c r="N167"/>
  <c r="P167"/>
  <c r="M167"/>
  <c r="O167"/>
  <c r="Q167"/>
  <c r="N165"/>
  <c r="P165"/>
  <c r="M165"/>
  <c r="O165"/>
  <c r="Q165"/>
  <c r="N163"/>
  <c r="P163"/>
  <c r="M163"/>
  <c r="O163"/>
  <c r="Q163"/>
  <c r="N161"/>
  <c r="P161"/>
  <c r="M161"/>
  <c r="O161"/>
  <c r="Q161"/>
  <c r="N159"/>
  <c r="P159"/>
  <c r="M159"/>
  <c r="O159"/>
  <c r="Q159"/>
  <c r="N157"/>
  <c r="P157"/>
  <c r="M157"/>
  <c r="O157"/>
  <c r="Q157"/>
  <c r="N155"/>
  <c r="P155"/>
  <c r="M155"/>
  <c r="O155"/>
  <c r="Q155"/>
  <c r="F153"/>
  <c r="N153"/>
  <c r="P153"/>
  <c r="M153"/>
  <c r="O153"/>
  <c r="Q153"/>
  <c r="N151"/>
  <c r="P151"/>
  <c r="M151"/>
  <c r="O151"/>
  <c r="Q151"/>
  <c r="N149"/>
  <c r="P149"/>
  <c r="M149"/>
  <c r="O149"/>
  <c r="Q149"/>
  <c r="N147"/>
  <c r="P147"/>
  <c r="M147"/>
  <c r="O147"/>
  <c r="Q147"/>
  <c r="N145"/>
  <c r="P145"/>
  <c r="M145"/>
  <c r="O145"/>
  <c r="Q145"/>
  <c r="N143"/>
  <c r="P143"/>
  <c r="M143"/>
  <c r="O143"/>
  <c r="Q143"/>
  <c r="N141"/>
  <c r="P141"/>
  <c r="M141"/>
  <c r="O141"/>
  <c r="Q141"/>
  <c r="N139"/>
  <c r="P139"/>
  <c r="M139"/>
  <c r="O139"/>
  <c r="Q139"/>
  <c r="F137"/>
  <c r="N137"/>
  <c r="P137"/>
  <c r="M137"/>
  <c r="O137"/>
  <c r="Q137"/>
  <c r="N135"/>
  <c r="P135"/>
  <c r="M135"/>
  <c r="O135"/>
  <c r="Q135"/>
  <c r="N133"/>
  <c r="P133"/>
  <c r="M133"/>
  <c r="O133"/>
  <c r="Q133"/>
  <c r="N131"/>
  <c r="P131"/>
  <c r="M131"/>
  <c r="O131"/>
  <c r="Q131"/>
  <c r="N129"/>
  <c r="P129"/>
  <c r="M129"/>
  <c r="O129"/>
  <c r="Q129"/>
  <c r="N127"/>
  <c r="P127"/>
  <c r="M127"/>
  <c r="O127"/>
  <c r="Q127"/>
  <c r="N125"/>
  <c r="P125"/>
  <c r="M125"/>
  <c r="O125"/>
  <c r="Q125"/>
  <c r="N123"/>
  <c r="P123"/>
  <c r="M123"/>
  <c r="O123"/>
  <c r="Q123"/>
  <c r="F121"/>
  <c r="N121"/>
  <c r="P121"/>
  <c r="M121"/>
  <c r="O121"/>
  <c r="Q121"/>
  <c r="N119"/>
  <c r="P119"/>
  <c r="M119"/>
  <c r="O119"/>
  <c r="Q119"/>
  <c r="N117"/>
  <c r="P117"/>
  <c r="M117"/>
  <c r="O117"/>
  <c r="Q117"/>
  <c r="N115"/>
  <c r="P115"/>
  <c r="M115"/>
  <c r="O115"/>
  <c r="Q115"/>
  <c r="N113"/>
  <c r="M113"/>
  <c r="P113"/>
  <c r="O113"/>
  <c r="Q113"/>
  <c r="N111"/>
  <c r="P111"/>
  <c r="M111"/>
  <c r="O111"/>
  <c r="Q111"/>
  <c r="N109"/>
  <c r="P109"/>
  <c r="M109"/>
  <c r="O109"/>
  <c r="Q109"/>
  <c r="N107"/>
  <c r="P107"/>
  <c r="M107"/>
  <c r="O107"/>
  <c r="Q107"/>
  <c r="F105"/>
  <c r="N105"/>
  <c r="P105"/>
  <c r="M105"/>
  <c r="O105"/>
  <c r="Q105"/>
  <c r="N103"/>
  <c r="P103"/>
  <c r="M103"/>
  <c r="O103"/>
  <c r="Q103"/>
  <c r="N101"/>
  <c r="P101"/>
  <c r="M101"/>
  <c r="O101"/>
  <c r="Q101"/>
  <c r="N99"/>
  <c r="P99"/>
  <c r="M99"/>
  <c r="O99"/>
  <c r="Q99"/>
  <c r="N97"/>
  <c r="P97"/>
  <c r="M97"/>
  <c r="O97"/>
  <c r="Q97"/>
  <c r="N95"/>
  <c r="P95"/>
  <c r="M95"/>
  <c r="O95"/>
  <c r="Q95"/>
  <c r="N93"/>
  <c r="P93"/>
  <c r="M93"/>
  <c r="O93"/>
  <c r="Q93"/>
  <c r="N91"/>
  <c r="P91"/>
  <c r="M91"/>
  <c r="O91"/>
  <c r="Q91"/>
  <c r="F89"/>
  <c r="N89"/>
  <c r="P89"/>
  <c r="M89"/>
  <c r="O89"/>
  <c r="Q89"/>
  <c r="N87"/>
  <c r="P87"/>
  <c r="M87"/>
  <c r="O87"/>
  <c r="Q87"/>
  <c r="N85"/>
  <c r="P85"/>
  <c r="M85"/>
  <c r="O85"/>
  <c r="Q85"/>
  <c r="N83"/>
  <c r="P83"/>
  <c r="M83"/>
  <c r="O83"/>
  <c r="Q83"/>
  <c r="N81"/>
  <c r="P81"/>
  <c r="M81"/>
  <c r="O81"/>
  <c r="Q81"/>
  <c r="N79"/>
  <c r="P79"/>
  <c r="M79"/>
  <c r="O79"/>
  <c r="Q79"/>
  <c r="N77"/>
  <c r="P77"/>
  <c r="M77"/>
  <c r="O77"/>
  <c r="Q77"/>
  <c r="N75"/>
  <c r="P75"/>
  <c r="M75"/>
  <c r="O75"/>
  <c r="Q75"/>
  <c r="F73"/>
  <c r="N73"/>
  <c r="P73"/>
  <c r="M73"/>
  <c r="O73"/>
  <c r="Q73"/>
  <c r="N71"/>
  <c r="P71"/>
  <c r="M71"/>
  <c r="O71"/>
  <c r="Q71"/>
  <c r="N69"/>
  <c r="P69"/>
  <c r="M69"/>
  <c r="O69"/>
  <c r="Q69"/>
  <c r="N67"/>
  <c r="P67"/>
  <c r="M67"/>
  <c r="O67"/>
  <c r="Q67"/>
  <c r="N65"/>
  <c r="P65"/>
  <c r="M65"/>
  <c r="O65"/>
  <c r="Q65"/>
  <c r="N63"/>
  <c r="P63"/>
  <c r="M63"/>
  <c r="O63"/>
  <c r="Q63"/>
  <c r="N61"/>
  <c r="P61"/>
  <c r="M61"/>
  <c r="O61"/>
  <c r="Q61"/>
  <c r="N59"/>
  <c r="P59"/>
  <c r="M59"/>
  <c r="O59"/>
  <c r="Q59"/>
  <c r="F57"/>
  <c r="N57"/>
  <c r="P57"/>
  <c r="M57"/>
  <c r="O57"/>
  <c r="Q57"/>
  <c r="N55"/>
  <c r="P55"/>
  <c r="M55"/>
  <c r="O55"/>
  <c r="Q55"/>
  <c r="N53"/>
  <c r="P53"/>
  <c r="M53"/>
  <c r="O53"/>
  <c r="Q53"/>
  <c r="N51"/>
  <c r="P51"/>
  <c r="M51"/>
  <c r="O51"/>
  <c r="Q51"/>
  <c r="N49"/>
  <c r="P49"/>
  <c r="M49"/>
  <c r="O49"/>
  <c r="Q49"/>
  <c r="N47"/>
  <c r="P47"/>
  <c r="M47"/>
  <c r="O47"/>
  <c r="Q47"/>
  <c r="N45"/>
  <c r="P45"/>
  <c r="M45"/>
  <c r="O45"/>
  <c r="Q45"/>
  <c r="N43"/>
  <c r="P43"/>
  <c r="M43"/>
  <c r="O43"/>
  <c r="Q43"/>
  <c r="F41"/>
  <c r="N41"/>
  <c r="P41"/>
  <c r="M41"/>
  <c r="O41"/>
  <c r="Q41"/>
  <c r="N39"/>
  <c r="P39"/>
  <c r="M39"/>
  <c r="O39"/>
  <c r="Q39"/>
  <c r="N37"/>
  <c r="P37"/>
  <c r="M37"/>
  <c r="O37"/>
  <c r="Q37"/>
  <c r="N35"/>
  <c r="P35"/>
  <c r="M35"/>
  <c r="O35"/>
  <c r="Q35"/>
  <c r="N33"/>
  <c r="P33"/>
  <c r="M33"/>
  <c r="O33"/>
  <c r="Q33"/>
  <c r="N31"/>
  <c r="P31"/>
  <c r="M31"/>
  <c r="O31"/>
  <c r="Q31"/>
  <c r="N29"/>
  <c r="P29"/>
  <c r="M29"/>
  <c r="O29"/>
  <c r="Q29"/>
  <c r="N27"/>
  <c r="P27"/>
  <c r="M27"/>
  <c r="O27"/>
  <c r="Q27"/>
  <c r="F25"/>
  <c r="N25"/>
  <c r="P25"/>
  <c r="M25"/>
  <c r="O25"/>
  <c r="Q25"/>
  <c r="N23"/>
  <c r="P23"/>
  <c r="M23"/>
  <c r="O23"/>
  <c r="Q23"/>
  <c r="L19" i="17"/>
  <c r="M19"/>
  <c r="I19"/>
  <c r="J17"/>
  <c r="K17"/>
  <c r="L15"/>
  <c r="M15"/>
  <c r="I15"/>
  <c r="L13"/>
  <c r="M13"/>
  <c r="I13"/>
  <c r="M20" i="1"/>
  <c r="O20"/>
  <c r="Q20"/>
  <c r="N20"/>
  <c r="P20"/>
  <c r="M18"/>
  <c r="I20" i="17" s="1"/>
  <c r="O18" i="1"/>
  <c r="Q18"/>
  <c r="M20" i="17" s="1"/>
  <c r="N18" i="1"/>
  <c r="J20" i="17" s="1"/>
  <c r="P18" i="1"/>
  <c r="M16"/>
  <c r="O16"/>
  <c r="K18" i="17" s="1"/>
  <c r="Q16" i="1"/>
  <c r="N16"/>
  <c r="P16"/>
  <c r="L18" i="17" s="1"/>
  <c r="M14" i="1"/>
  <c r="O14"/>
  <c r="K16" i="17" s="1"/>
  <c r="Q14" i="1"/>
  <c r="N14"/>
  <c r="P14"/>
  <c r="L16" i="17" s="1"/>
  <c r="M12" i="1"/>
  <c r="I14" i="17" s="1"/>
  <c r="O12" i="1"/>
  <c r="Q12"/>
  <c r="M14" i="17" s="1"/>
  <c r="N12" i="1"/>
  <c r="J14" i="17" s="1"/>
  <c r="P12" i="1"/>
  <c r="M248"/>
  <c r="O248"/>
  <c r="Q248"/>
  <c r="N248"/>
  <c r="P248"/>
  <c r="M246"/>
  <c r="O246"/>
  <c r="Q246"/>
  <c r="N246"/>
  <c r="P246"/>
  <c r="M244"/>
  <c r="O244"/>
  <c r="Q244"/>
  <c r="N244"/>
  <c r="P244"/>
  <c r="M242"/>
  <c r="O242"/>
  <c r="Q242"/>
  <c r="N242"/>
  <c r="P242"/>
  <c r="M240"/>
  <c r="O240"/>
  <c r="Q240"/>
  <c r="N240"/>
  <c r="P240"/>
  <c r="M238"/>
  <c r="O238"/>
  <c r="Q238"/>
  <c r="N238"/>
  <c r="P238"/>
  <c r="M236"/>
  <c r="O236"/>
  <c r="Q236"/>
  <c r="N236"/>
  <c r="P236"/>
  <c r="M234"/>
  <c r="O234"/>
  <c r="Q234"/>
  <c r="N234"/>
  <c r="P234"/>
  <c r="M232"/>
  <c r="O232"/>
  <c r="Q232"/>
  <c r="N232"/>
  <c r="P232"/>
  <c r="M230"/>
  <c r="O230"/>
  <c r="Q230"/>
  <c r="N230"/>
  <c r="P230"/>
  <c r="F228"/>
  <c r="M228"/>
  <c r="O228"/>
  <c r="Q228"/>
  <c r="N228"/>
  <c r="P228"/>
  <c r="M226"/>
  <c r="O226"/>
  <c r="Q226"/>
  <c r="N226"/>
  <c r="P226"/>
  <c r="M224"/>
  <c r="O224"/>
  <c r="Q224"/>
  <c r="N224"/>
  <c r="P224"/>
  <c r="M222"/>
  <c r="O222"/>
  <c r="Q222"/>
  <c r="N222"/>
  <c r="P222"/>
  <c r="M220"/>
  <c r="O220"/>
  <c r="Q220"/>
  <c r="N220"/>
  <c r="P220"/>
  <c r="M218"/>
  <c r="O218"/>
  <c r="Q218"/>
  <c r="N218"/>
  <c r="P218"/>
  <c r="M216"/>
  <c r="O216"/>
  <c r="Q216"/>
  <c r="N216"/>
  <c r="P216"/>
  <c r="M214"/>
  <c r="O214"/>
  <c r="Q214"/>
  <c r="N214"/>
  <c r="P214"/>
  <c r="M212"/>
  <c r="O212"/>
  <c r="Q212"/>
  <c r="N212"/>
  <c r="P212"/>
  <c r="M210"/>
  <c r="O210"/>
  <c r="Q210"/>
  <c r="N210"/>
  <c r="P210"/>
  <c r="M208"/>
  <c r="O208"/>
  <c r="Q208"/>
  <c r="N208"/>
  <c r="P208"/>
  <c r="M206"/>
  <c r="O206"/>
  <c r="Q206"/>
  <c r="N206"/>
  <c r="P206"/>
  <c r="M204"/>
  <c r="O204"/>
  <c r="Q204"/>
  <c r="N204"/>
  <c r="P204"/>
  <c r="M202"/>
  <c r="O202"/>
  <c r="Q202"/>
  <c r="N202"/>
  <c r="P202"/>
  <c r="M200"/>
  <c r="O200"/>
  <c r="Q200"/>
  <c r="N200"/>
  <c r="P200"/>
  <c r="M198"/>
  <c r="O198"/>
  <c r="Q198"/>
  <c r="N198"/>
  <c r="P198"/>
  <c r="M196"/>
  <c r="O196"/>
  <c r="Q196"/>
  <c r="N196"/>
  <c r="P196"/>
  <c r="M194"/>
  <c r="O194"/>
  <c r="Q194"/>
  <c r="N194"/>
  <c r="P194"/>
  <c r="M192"/>
  <c r="O192"/>
  <c r="Q192"/>
  <c r="N192"/>
  <c r="P192"/>
  <c r="M190"/>
  <c r="O190"/>
  <c r="Q190"/>
  <c r="N190"/>
  <c r="P190"/>
  <c r="M188"/>
  <c r="O188"/>
  <c r="Q188"/>
  <c r="N188"/>
  <c r="P188"/>
  <c r="M186"/>
  <c r="O186"/>
  <c r="Q186"/>
  <c r="N186"/>
  <c r="P186"/>
  <c r="M184"/>
  <c r="O184"/>
  <c r="Q184"/>
  <c r="N184"/>
  <c r="P184"/>
  <c r="M182"/>
  <c r="O182"/>
  <c r="Q182"/>
  <c r="N182"/>
  <c r="P182"/>
  <c r="M180"/>
  <c r="O180"/>
  <c r="Q180"/>
  <c r="N180"/>
  <c r="P180"/>
  <c r="M178"/>
  <c r="O178"/>
  <c r="Q178"/>
  <c r="N178"/>
  <c r="P178"/>
  <c r="M176"/>
  <c r="O176"/>
  <c r="Q176"/>
  <c r="N176"/>
  <c r="P176"/>
  <c r="M174"/>
  <c r="O174"/>
  <c r="Q174"/>
  <c r="N174"/>
  <c r="P174"/>
  <c r="M172"/>
  <c r="O172"/>
  <c r="Q172"/>
  <c r="N172"/>
  <c r="P172"/>
  <c r="M170"/>
  <c r="O170"/>
  <c r="Q170"/>
  <c r="N170"/>
  <c r="P170"/>
  <c r="M168"/>
  <c r="O168"/>
  <c r="Q168"/>
  <c r="N168"/>
  <c r="P168"/>
  <c r="M166"/>
  <c r="O166"/>
  <c r="Q166"/>
  <c r="N166"/>
  <c r="P166"/>
  <c r="M164"/>
  <c r="O164"/>
  <c r="Q164"/>
  <c r="N164"/>
  <c r="P164"/>
  <c r="M162"/>
  <c r="O162"/>
  <c r="Q162"/>
  <c r="N162"/>
  <c r="P162"/>
  <c r="M160"/>
  <c r="O160"/>
  <c r="Q160"/>
  <c r="N160"/>
  <c r="P160"/>
  <c r="M158"/>
  <c r="O158"/>
  <c r="Q158"/>
  <c r="N158"/>
  <c r="P158"/>
  <c r="M156"/>
  <c r="O156"/>
  <c r="Q156"/>
  <c r="N156"/>
  <c r="P156"/>
  <c r="M154"/>
  <c r="O154"/>
  <c r="Q154"/>
  <c r="N154"/>
  <c r="P154"/>
  <c r="M152"/>
  <c r="O152"/>
  <c r="Q152"/>
  <c r="N152"/>
  <c r="P152"/>
  <c r="M150"/>
  <c r="O150"/>
  <c r="Q150"/>
  <c r="N150"/>
  <c r="P150"/>
  <c r="M148"/>
  <c r="O148"/>
  <c r="Q148"/>
  <c r="N148"/>
  <c r="P148"/>
  <c r="M146"/>
  <c r="O146"/>
  <c r="Q146"/>
  <c r="N146"/>
  <c r="P146"/>
  <c r="M144"/>
  <c r="O144"/>
  <c r="Q144"/>
  <c r="N144"/>
  <c r="P144"/>
  <c r="M142"/>
  <c r="O142"/>
  <c r="Q142"/>
  <c r="N142"/>
  <c r="P142"/>
  <c r="M140"/>
  <c r="O140"/>
  <c r="Q140"/>
  <c r="N140"/>
  <c r="P140"/>
  <c r="M138"/>
  <c r="O138"/>
  <c r="Q138"/>
  <c r="N138"/>
  <c r="P138"/>
  <c r="M136"/>
  <c r="O136"/>
  <c r="Q136"/>
  <c r="N136"/>
  <c r="P136"/>
  <c r="M134"/>
  <c r="O134"/>
  <c r="Q134"/>
  <c r="N134"/>
  <c r="P134"/>
  <c r="M132"/>
  <c r="O132"/>
  <c r="Q132"/>
  <c r="N132"/>
  <c r="P132"/>
  <c r="M130"/>
  <c r="O130"/>
  <c r="Q130"/>
  <c r="N130"/>
  <c r="P130"/>
  <c r="M128"/>
  <c r="O128"/>
  <c r="Q128"/>
  <c r="N128"/>
  <c r="P128"/>
  <c r="M126"/>
  <c r="O126"/>
  <c r="Q126"/>
  <c r="N126"/>
  <c r="P126"/>
  <c r="M124"/>
  <c r="O124"/>
  <c r="Q124"/>
  <c r="N124"/>
  <c r="P124"/>
  <c r="M122"/>
  <c r="O122"/>
  <c r="Q122"/>
  <c r="N122"/>
  <c r="P122"/>
  <c r="M120"/>
  <c r="O120"/>
  <c r="Q120"/>
  <c r="N120"/>
  <c r="P120"/>
  <c r="M118"/>
  <c r="O118"/>
  <c r="Q118"/>
  <c r="N118"/>
  <c r="P118"/>
  <c r="M116"/>
  <c r="O116"/>
  <c r="Q116"/>
  <c r="N116"/>
  <c r="P116"/>
  <c r="M114"/>
  <c r="O114"/>
  <c r="Q114"/>
  <c r="N114"/>
  <c r="P114"/>
  <c r="M112"/>
  <c r="O112"/>
  <c r="Q112"/>
  <c r="N112"/>
  <c r="P112"/>
  <c r="M110"/>
  <c r="O110"/>
  <c r="Q110"/>
  <c r="N110"/>
  <c r="P110"/>
  <c r="M108"/>
  <c r="O108"/>
  <c r="Q108"/>
  <c r="N108"/>
  <c r="P108"/>
  <c r="M106"/>
  <c r="O106"/>
  <c r="Q106"/>
  <c r="N106"/>
  <c r="P106"/>
  <c r="M104"/>
  <c r="O104"/>
  <c r="Q104"/>
  <c r="N104"/>
  <c r="P104"/>
  <c r="M102"/>
  <c r="O102"/>
  <c r="Q102"/>
  <c r="N102"/>
  <c r="P102"/>
  <c r="M100"/>
  <c r="O100"/>
  <c r="Q100"/>
  <c r="N100"/>
  <c r="P100"/>
  <c r="M98"/>
  <c r="O98"/>
  <c r="Q98"/>
  <c r="N98"/>
  <c r="P98"/>
  <c r="M96"/>
  <c r="O96"/>
  <c r="Q96"/>
  <c r="N96"/>
  <c r="P96"/>
  <c r="M94"/>
  <c r="O94"/>
  <c r="Q94"/>
  <c r="N94"/>
  <c r="P94"/>
  <c r="M92"/>
  <c r="O92"/>
  <c r="Q92"/>
  <c r="N92"/>
  <c r="P92"/>
  <c r="M90"/>
  <c r="O90"/>
  <c r="Q90"/>
  <c r="N90"/>
  <c r="P90"/>
  <c r="M88"/>
  <c r="O88"/>
  <c r="Q88"/>
  <c r="N88"/>
  <c r="P88"/>
  <c r="M86"/>
  <c r="O86"/>
  <c r="Q86"/>
  <c r="N86"/>
  <c r="P86"/>
  <c r="M84"/>
  <c r="O84"/>
  <c r="Q84"/>
  <c r="N84"/>
  <c r="P84"/>
  <c r="M82"/>
  <c r="O82"/>
  <c r="Q82"/>
  <c r="N82"/>
  <c r="P82"/>
  <c r="M80"/>
  <c r="O80"/>
  <c r="Q80"/>
  <c r="N80"/>
  <c r="P80"/>
  <c r="M78"/>
  <c r="O78"/>
  <c r="Q78"/>
  <c r="N78"/>
  <c r="P78"/>
  <c r="M76"/>
  <c r="O76"/>
  <c r="Q76"/>
  <c r="N76"/>
  <c r="P76"/>
  <c r="M74"/>
  <c r="O74"/>
  <c r="Q74"/>
  <c r="N74"/>
  <c r="P74"/>
  <c r="M72"/>
  <c r="O72"/>
  <c r="Q72"/>
  <c r="N72"/>
  <c r="P72"/>
  <c r="M70"/>
  <c r="O70"/>
  <c r="Q70"/>
  <c r="N70"/>
  <c r="P70"/>
  <c r="M68"/>
  <c r="O68"/>
  <c r="Q68"/>
  <c r="N68"/>
  <c r="P68"/>
  <c r="M66"/>
  <c r="O66"/>
  <c r="Q66"/>
  <c r="N66"/>
  <c r="P66"/>
  <c r="M64"/>
  <c r="O64"/>
  <c r="Q64"/>
  <c r="N64"/>
  <c r="P64"/>
  <c r="M62"/>
  <c r="O62"/>
  <c r="Q62"/>
  <c r="N62"/>
  <c r="P62"/>
  <c r="M60"/>
  <c r="O60"/>
  <c r="Q60"/>
  <c r="N60"/>
  <c r="P60"/>
  <c r="M58"/>
  <c r="O58"/>
  <c r="Q58"/>
  <c r="N58"/>
  <c r="P58"/>
  <c r="M56"/>
  <c r="O56"/>
  <c r="Q56"/>
  <c r="N56"/>
  <c r="P56"/>
  <c r="M54"/>
  <c r="O54"/>
  <c r="Q54"/>
  <c r="N54"/>
  <c r="P54"/>
  <c r="M52"/>
  <c r="O52"/>
  <c r="Q52"/>
  <c r="N52"/>
  <c r="P52"/>
  <c r="M50"/>
  <c r="O50"/>
  <c r="Q50"/>
  <c r="N50"/>
  <c r="P50"/>
  <c r="M48"/>
  <c r="O48"/>
  <c r="Q48"/>
  <c r="N48"/>
  <c r="P48"/>
  <c r="M46"/>
  <c r="O46"/>
  <c r="Q46"/>
  <c r="N46"/>
  <c r="P46"/>
  <c r="M44"/>
  <c r="O44"/>
  <c r="Q44"/>
  <c r="N44"/>
  <c r="P44"/>
  <c r="M42"/>
  <c r="O42"/>
  <c r="Q42"/>
  <c r="N42"/>
  <c r="P42"/>
  <c r="M40"/>
  <c r="O40"/>
  <c r="Q40"/>
  <c r="N40"/>
  <c r="P40"/>
  <c r="M38"/>
  <c r="O38"/>
  <c r="Q38"/>
  <c r="N38"/>
  <c r="P38"/>
  <c r="M36"/>
  <c r="O36"/>
  <c r="Q36"/>
  <c r="N36"/>
  <c r="P36"/>
  <c r="M34"/>
  <c r="O34"/>
  <c r="Q34"/>
  <c r="N34"/>
  <c r="P34"/>
  <c r="M32"/>
  <c r="O32"/>
  <c r="Q32"/>
  <c r="N32"/>
  <c r="P32"/>
  <c r="M30"/>
  <c r="O30"/>
  <c r="Q30"/>
  <c r="N30"/>
  <c r="P30"/>
  <c r="M28"/>
  <c r="O28"/>
  <c r="Q28"/>
  <c r="N28"/>
  <c r="P28"/>
  <c r="M26"/>
  <c r="O26"/>
  <c r="Q26"/>
  <c r="N26"/>
  <c r="P26"/>
  <c r="M24"/>
  <c r="O24"/>
  <c r="Q24"/>
  <c r="N24"/>
  <c r="P24"/>
  <c r="M22"/>
  <c r="O22"/>
  <c r="Q22"/>
  <c r="N22"/>
  <c r="P22"/>
  <c r="J19" i="17"/>
  <c r="K19"/>
  <c r="L17"/>
  <c r="M17"/>
  <c r="I17"/>
  <c r="J15"/>
  <c r="K15"/>
  <c r="K20"/>
  <c r="L20"/>
  <c r="M18"/>
  <c r="I18"/>
  <c r="J18"/>
  <c r="M16"/>
  <c r="I16"/>
  <c r="J16"/>
  <c r="K14"/>
  <c r="L14"/>
  <c r="J13"/>
  <c r="K13"/>
  <c r="N10" i="1"/>
  <c r="J12" i="17" s="1"/>
  <c r="P10" i="1"/>
  <c r="L12" i="17" s="1"/>
  <c r="M10" i="1"/>
  <c r="O10"/>
  <c r="K12" i="17" s="1"/>
  <c r="Q10" i="1"/>
  <c r="M12" i="17" s="1"/>
  <c r="I12"/>
  <c r="Q9" i="1"/>
  <c r="M9"/>
  <c r="P9"/>
  <c r="L11" i="17" s="1"/>
  <c r="N9" i="1"/>
  <c r="J11" i="17" s="1"/>
  <c r="O9" i="1"/>
  <c r="K11" i="17" s="1"/>
  <c r="I11"/>
  <c r="M11"/>
  <c r="J251"/>
  <c r="K251"/>
  <c r="M250"/>
  <c r="I250"/>
  <c r="J250"/>
  <c r="J249"/>
  <c r="K249"/>
  <c r="M248"/>
  <c r="I248"/>
  <c r="J248"/>
  <c r="J247"/>
  <c r="K247"/>
  <c r="M246"/>
  <c r="I246"/>
  <c r="J246"/>
  <c r="J245"/>
  <c r="K245"/>
  <c r="M244"/>
  <c r="I244"/>
  <c r="J244"/>
  <c r="J243"/>
  <c r="K243"/>
  <c r="M242"/>
  <c r="I242"/>
  <c r="J242"/>
  <c r="J241"/>
  <c r="K241"/>
  <c r="M240"/>
  <c r="I240"/>
  <c r="J240"/>
  <c r="J239"/>
  <c r="K239"/>
  <c r="M238"/>
  <c r="I238"/>
  <c r="J238"/>
  <c r="J237"/>
  <c r="K237"/>
  <c r="M236"/>
  <c r="I236"/>
  <c r="J236"/>
  <c r="J235"/>
  <c r="K235"/>
  <c r="M234"/>
  <c r="I234"/>
  <c r="J234"/>
  <c r="J233"/>
  <c r="K233"/>
  <c r="M232"/>
  <c r="I232"/>
  <c r="J232"/>
  <c r="J231"/>
  <c r="K231"/>
  <c r="M230"/>
  <c r="I230"/>
  <c r="J230"/>
  <c r="J229"/>
  <c r="K229"/>
  <c r="M228"/>
  <c r="I228"/>
  <c r="J228"/>
  <c r="J227"/>
  <c r="K227"/>
  <c r="M226"/>
  <c r="I226"/>
  <c r="J226"/>
  <c r="J225"/>
  <c r="K225"/>
  <c r="M224"/>
  <c r="I224"/>
  <c r="J224"/>
  <c r="J223"/>
  <c r="K223"/>
  <c r="M222"/>
  <c r="I222"/>
  <c r="J222"/>
  <c r="J221"/>
  <c r="K221"/>
  <c r="M220"/>
  <c r="I220"/>
  <c r="J220"/>
  <c r="J219"/>
  <c r="K219"/>
  <c r="M218"/>
  <c r="I218"/>
  <c r="J218"/>
  <c r="J217"/>
  <c r="K217"/>
  <c r="M216"/>
  <c r="I216"/>
  <c r="J216"/>
  <c r="J215"/>
  <c r="K215"/>
  <c r="M214"/>
  <c r="I214"/>
  <c r="J214"/>
  <c r="J213"/>
  <c r="K213"/>
  <c r="M212"/>
  <c r="I212"/>
  <c r="J212"/>
  <c r="J211"/>
  <c r="K211"/>
  <c r="M210"/>
  <c r="I210"/>
  <c r="J210"/>
  <c r="J209"/>
  <c r="K209"/>
  <c r="M208"/>
  <c r="I208"/>
  <c r="J208"/>
  <c r="J207"/>
  <c r="K207"/>
  <c r="M206"/>
  <c r="I206"/>
  <c r="J206"/>
  <c r="J205"/>
  <c r="K205"/>
  <c r="M204"/>
  <c r="I204"/>
  <c r="J204"/>
  <c r="J203"/>
  <c r="K203"/>
  <c r="M202"/>
  <c r="I202"/>
  <c r="J202"/>
  <c r="J201"/>
  <c r="K201"/>
  <c r="M200"/>
  <c r="I200"/>
  <c r="J200"/>
  <c r="J199"/>
  <c r="K199"/>
  <c r="M198"/>
  <c r="I198"/>
  <c r="J198"/>
  <c r="J197"/>
  <c r="K197"/>
  <c r="M196"/>
  <c r="I196"/>
  <c r="J196"/>
  <c r="J195"/>
  <c r="K195"/>
  <c r="M194"/>
  <c r="I194"/>
  <c r="J194"/>
  <c r="J193"/>
  <c r="K193"/>
  <c r="M192"/>
  <c r="I192"/>
  <c r="J192"/>
  <c r="J191"/>
  <c r="K191"/>
  <c r="M190"/>
  <c r="I190"/>
  <c r="J190"/>
  <c r="J189"/>
  <c r="K189"/>
  <c r="M188"/>
  <c r="I188"/>
  <c r="J188"/>
  <c r="J187"/>
  <c r="K187"/>
  <c r="M186"/>
  <c r="I186"/>
  <c r="J186"/>
  <c r="J185"/>
  <c r="K185"/>
  <c r="M184"/>
  <c r="I184"/>
  <c r="J184"/>
  <c r="J183"/>
  <c r="K183"/>
  <c r="M182"/>
  <c r="I182"/>
  <c r="J182"/>
  <c r="J181"/>
  <c r="K181"/>
  <c r="M180"/>
  <c r="I180"/>
  <c r="J180"/>
  <c r="J179"/>
  <c r="K179"/>
  <c r="M178"/>
  <c r="I178"/>
  <c r="J178"/>
  <c r="J177"/>
  <c r="K177"/>
  <c r="M176"/>
  <c r="I176"/>
  <c r="J176"/>
  <c r="J175"/>
  <c r="K175"/>
  <c r="M174"/>
  <c r="I174"/>
  <c r="J174"/>
  <c r="J173"/>
  <c r="K173"/>
  <c r="M172"/>
  <c r="I172"/>
  <c r="J172"/>
  <c r="J171"/>
  <c r="K171"/>
  <c r="M170"/>
  <c r="I170"/>
  <c r="J170"/>
  <c r="J169"/>
  <c r="K169"/>
  <c r="M168"/>
  <c r="I168"/>
  <c r="J168"/>
  <c r="J167"/>
  <c r="K167"/>
  <c r="M166"/>
  <c r="I166"/>
  <c r="J166"/>
  <c r="J165"/>
  <c r="K165"/>
  <c r="M164"/>
  <c r="I164"/>
  <c r="J164"/>
  <c r="J163"/>
  <c r="K163"/>
  <c r="M162"/>
  <c r="I162"/>
  <c r="J162"/>
  <c r="J161"/>
  <c r="K161"/>
  <c r="M160"/>
  <c r="I160"/>
  <c r="J160"/>
  <c r="J159"/>
  <c r="K159"/>
  <c r="M158"/>
  <c r="I158"/>
  <c r="J158"/>
  <c r="J157"/>
  <c r="K157"/>
  <c r="M156"/>
  <c r="I156"/>
  <c r="J156"/>
  <c r="J155"/>
  <c r="K155"/>
  <c r="M154"/>
  <c r="I154"/>
  <c r="J154"/>
  <c r="J153"/>
  <c r="K153"/>
  <c r="M152"/>
  <c r="I152"/>
  <c r="J152"/>
  <c r="J151"/>
  <c r="K151"/>
  <c r="M150"/>
  <c r="I150"/>
  <c r="J150"/>
  <c r="J149"/>
  <c r="K149"/>
  <c r="M148"/>
  <c r="I148"/>
  <c r="J148"/>
  <c r="J147"/>
  <c r="K147"/>
  <c r="M146"/>
  <c r="I146"/>
  <c r="J146"/>
  <c r="J145"/>
  <c r="K145"/>
  <c r="M144"/>
  <c r="I144"/>
  <c r="J144"/>
  <c r="J143"/>
  <c r="K143"/>
  <c r="M142"/>
  <c r="I142"/>
  <c r="J142"/>
  <c r="J141"/>
  <c r="K141"/>
  <c r="M140"/>
  <c r="I140"/>
  <c r="J140"/>
  <c r="J139"/>
  <c r="K139"/>
  <c r="M138"/>
  <c r="I138"/>
  <c r="J138"/>
  <c r="J137"/>
  <c r="K137"/>
  <c r="M136"/>
  <c r="I136"/>
  <c r="J136"/>
  <c r="J135"/>
  <c r="K135"/>
  <c r="M134"/>
  <c r="I134"/>
  <c r="J134"/>
  <c r="J133"/>
  <c r="K133"/>
  <c r="M132"/>
  <c r="I132"/>
  <c r="J132"/>
  <c r="J131"/>
  <c r="K131"/>
  <c r="M130"/>
  <c r="I130"/>
  <c r="J130"/>
  <c r="J129"/>
  <c r="K129"/>
  <c r="M128"/>
  <c r="I128"/>
  <c r="J128"/>
  <c r="J127"/>
  <c r="K127"/>
  <c r="M126"/>
  <c r="I126"/>
  <c r="J126"/>
  <c r="J125"/>
  <c r="K125"/>
  <c r="M124"/>
  <c r="I124"/>
  <c r="J124"/>
  <c r="J123"/>
  <c r="K123"/>
  <c r="L251"/>
  <c r="M251"/>
  <c r="I251"/>
  <c r="K250"/>
  <c r="L250"/>
  <c r="L249"/>
  <c r="M249"/>
  <c r="I249"/>
  <c r="K248"/>
  <c r="L248"/>
  <c r="L247"/>
  <c r="M247"/>
  <c r="I247"/>
  <c r="K246"/>
  <c r="L246"/>
  <c r="L245"/>
  <c r="M245"/>
  <c r="I245"/>
  <c r="K244"/>
  <c r="L244"/>
  <c r="L243"/>
  <c r="M243"/>
  <c r="I243"/>
  <c r="K242"/>
  <c r="L242"/>
  <c r="L241"/>
  <c r="M241"/>
  <c r="I241"/>
  <c r="K240"/>
  <c r="L240"/>
  <c r="L239"/>
  <c r="M239"/>
  <c r="I239"/>
  <c r="K238"/>
  <c r="L238"/>
  <c r="L237"/>
  <c r="M237"/>
  <c r="I237"/>
  <c r="K236"/>
  <c r="L236"/>
  <c r="L235"/>
  <c r="M235"/>
  <c r="I235"/>
  <c r="K234"/>
  <c r="L234"/>
  <c r="L233"/>
  <c r="M233"/>
  <c r="I233"/>
  <c r="K232"/>
  <c r="L232"/>
  <c r="L231"/>
  <c r="M231"/>
  <c r="I231"/>
  <c r="K230"/>
  <c r="L230"/>
  <c r="L229"/>
  <c r="M229"/>
  <c r="I229"/>
  <c r="K228"/>
  <c r="L228"/>
  <c r="L227"/>
  <c r="M227"/>
  <c r="I227"/>
  <c r="K226"/>
  <c r="L226"/>
  <c r="L225"/>
  <c r="M225"/>
  <c r="I225"/>
  <c r="K224"/>
  <c r="L224"/>
  <c r="L223"/>
  <c r="M223"/>
  <c r="I223"/>
  <c r="K222"/>
  <c r="L222"/>
  <c r="L221"/>
  <c r="M221"/>
  <c r="I221"/>
  <c r="K220"/>
  <c r="L220"/>
  <c r="L219"/>
  <c r="M219"/>
  <c r="I219"/>
  <c r="K218"/>
  <c r="L218"/>
  <c r="L217"/>
  <c r="M217"/>
  <c r="I217"/>
  <c r="K216"/>
  <c r="L216"/>
  <c r="L215"/>
  <c r="M215"/>
  <c r="I215"/>
  <c r="K214"/>
  <c r="L214"/>
  <c r="L213"/>
  <c r="M213"/>
  <c r="I213"/>
  <c r="K212"/>
  <c r="L212"/>
  <c r="L211"/>
  <c r="M211"/>
  <c r="I211"/>
  <c r="K210"/>
  <c r="L210"/>
  <c r="L209"/>
  <c r="M209"/>
  <c r="I209"/>
  <c r="K208"/>
  <c r="L208"/>
  <c r="L207"/>
  <c r="M207"/>
  <c r="I207"/>
  <c r="K206"/>
  <c r="L206"/>
  <c r="L205"/>
  <c r="M205"/>
  <c r="I205"/>
  <c r="K204"/>
  <c r="L204"/>
  <c r="L203"/>
  <c r="M203"/>
  <c r="I203"/>
  <c r="K202"/>
  <c r="L202"/>
  <c r="L201"/>
  <c r="M201"/>
  <c r="I201"/>
  <c r="K200"/>
  <c r="L200"/>
  <c r="L199"/>
  <c r="M199"/>
  <c r="I199"/>
  <c r="K198"/>
  <c r="L198"/>
  <c r="L197"/>
  <c r="M197"/>
  <c r="I197"/>
  <c r="K196"/>
  <c r="L196"/>
  <c r="L195"/>
  <c r="M195"/>
  <c r="I195"/>
  <c r="K194"/>
  <c r="L194"/>
  <c r="L193"/>
  <c r="M193"/>
  <c r="I193"/>
  <c r="K192"/>
  <c r="L192"/>
  <c r="L191"/>
  <c r="M191"/>
  <c r="I191"/>
  <c r="K190"/>
  <c r="L190"/>
  <c r="L189"/>
  <c r="M189"/>
  <c r="I189"/>
  <c r="K188"/>
  <c r="L188"/>
  <c r="L187"/>
  <c r="M187"/>
  <c r="I187"/>
  <c r="K186"/>
  <c r="L186"/>
  <c r="L185"/>
  <c r="M185"/>
  <c r="I185"/>
  <c r="K184"/>
  <c r="L184"/>
  <c r="L183"/>
  <c r="M183"/>
  <c r="I183"/>
  <c r="K182"/>
  <c r="L182"/>
  <c r="L181"/>
  <c r="M181"/>
  <c r="I181"/>
  <c r="K180"/>
  <c r="L180"/>
  <c r="L179"/>
  <c r="M179"/>
  <c r="I179"/>
  <c r="K178"/>
  <c r="L178"/>
  <c r="L177"/>
  <c r="M177"/>
  <c r="I177"/>
  <c r="K176"/>
  <c r="L176"/>
  <c r="L175"/>
  <c r="M175"/>
  <c r="I175"/>
  <c r="K174"/>
  <c r="L174"/>
  <c r="L173"/>
  <c r="M173"/>
  <c r="I173"/>
  <c r="K172"/>
  <c r="L172"/>
  <c r="L171"/>
  <c r="M171"/>
  <c r="I171"/>
  <c r="K170"/>
  <c r="L170"/>
  <c r="L169"/>
  <c r="M169"/>
  <c r="I169"/>
  <c r="K168"/>
  <c r="L168"/>
  <c r="L167"/>
  <c r="M167"/>
  <c r="I167"/>
  <c r="K166"/>
  <c r="L166"/>
  <c r="L165"/>
  <c r="M165"/>
  <c r="I165"/>
  <c r="K164"/>
  <c r="L164"/>
  <c r="L163"/>
  <c r="M163"/>
  <c r="I163"/>
  <c r="K162"/>
  <c r="L162"/>
  <c r="L161"/>
  <c r="M161"/>
  <c r="I161"/>
  <c r="K160"/>
  <c r="L160"/>
  <c r="L159"/>
  <c r="M159"/>
  <c r="I159"/>
  <c r="K158"/>
  <c r="L158"/>
  <c r="L157"/>
  <c r="M157"/>
  <c r="I157"/>
  <c r="K156"/>
  <c r="L156"/>
  <c r="L155"/>
  <c r="M155"/>
  <c r="I155"/>
  <c r="K154"/>
  <c r="L154"/>
  <c r="L153"/>
  <c r="M153"/>
  <c r="I153"/>
  <c r="K152"/>
  <c r="L152"/>
  <c r="L151"/>
  <c r="M151"/>
  <c r="I151"/>
  <c r="K150"/>
  <c r="L150"/>
  <c r="L149"/>
  <c r="M149"/>
  <c r="I149"/>
  <c r="K148"/>
  <c r="L148"/>
  <c r="L147"/>
  <c r="M147"/>
  <c r="I147"/>
  <c r="K146"/>
  <c r="L146"/>
  <c r="L145"/>
  <c r="M145"/>
  <c r="I145"/>
  <c r="K144"/>
  <c r="L144"/>
  <c r="L143"/>
  <c r="M143"/>
  <c r="I143"/>
  <c r="K142"/>
  <c r="L142"/>
  <c r="L141"/>
  <c r="M141"/>
  <c r="I141"/>
  <c r="K140"/>
  <c r="L140"/>
  <c r="L139"/>
  <c r="M139"/>
  <c r="I139"/>
  <c r="K138"/>
  <c r="L138"/>
  <c r="L137"/>
  <c r="M137"/>
  <c r="I137"/>
  <c r="K136"/>
  <c r="L136"/>
  <c r="L135"/>
  <c r="M135"/>
  <c r="I135"/>
  <c r="K134"/>
  <c r="L134"/>
  <c r="L133"/>
  <c r="M133"/>
  <c r="I133"/>
  <c r="K132"/>
  <c r="L132"/>
  <c r="L131"/>
  <c r="M131"/>
  <c r="I131"/>
  <c r="K130"/>
  <c r="L130"/>
  <c r="L129"/>
  <c r="M129"/>
  <c r="I129"/>
  <c r="K128"/>
  <c r="L128"/>
  <c r="L127"/>
  <c r="M127"/>
  <c r="I127"/>
  <c r="K126"/>
  <c r="L126"/>
  <c r="L125"/>
  <c r="M125"/>
  <c r="I125"/>
  <c r="K124"/>
  <c r="L124"/>
  <c r="L123"/>
  <c r="M122"/>
  <c r="I122"/>
  <c r="J122"/>
  <c r="J121"/>
  <c r="K121"/>
  <c r="M120"/>
  <c r="I120"/>
  <c r="J120"/>
  <c r="J119"/>
  <c r="K119"/>
  <c r="M118"/>
  <c r="I118"/>
  <c r="J118"/>
  <c r="J117"/>
  <c r="K117"/>
  <c r="M116"/>
  <c r="I116"/>
  <c r="J116"/>
  <c r="J115"/>
  <c r="K115"/>
  <c r="M114"/>
  <c r="I114"/>
  <c r="J114"/>
  <c r="J113"/>
  <c r="K113"/>
  <c r="M112"/>
  <c r="I112"/>
  <c r="J112"/>
  <c r="J111"/>
  <c r="K111"/>
  <c r="M110"/>
  <c r="I110"/>
  <c r="J110"/>
  <c r="J109"/>
  <c r="K109"/>
  <c r="M108"/>
  <c r="I108"/>
  <c r="J108"/>
  <c r="J107"/>
  <c r="K107"/>
  <c r="M106"/>
  <c r="I106"/>
  <c r="J106"/>
  <c r="J105"/>
  <c r="K105"/>
  <c r="M104"/>
  <c r="I104"/>
  <c r="J104"/>
  <c r="J103"/>
  <c r="K103"/>
  <c r="M102"/>
  <c r="I102"/>
  <c r="J102"/>
  <c r="J101"/>
  <c r="K101"/>
  <c r="M100"/>
  <c r="I100"/>
  <c r="J100"/>
  <c r="J99"/>
  <c r="K99"/>
  <c r="M98"/>
  <c r="I98"/>
  <c r="J98"/>
  <c r="J97"/>
  <c r="K97"/>
  <c r="M96"/>
  <c r="I96"/>
  <c r="J96"/>
  <c r="J95"/>
  <c r="K95"/>
  <c r="M94"/>
  <c r="I94"/>
  <c r="J94"/>
  <c r="J93"/>
  <c r="K93"/>
  <c r="M92"/>
  <c r="I92"/>
  <c r="J92"/>
  <c r="J91"/>
  <c r="K91"/>
  <c r="M90"/>
  <c r="I90"/>
  <c r="J90"/>
  <c r="J89"/>
  <c r="K89"/>
  <c r="M88"/>
  <c r="I88"/>
  <c r="J88"/>
  <c r="M87"/>
  <c r="L87"/>
  <c r="L86"/>
  <c r="M86"/>
  <c r="I86"/>
  <c r="I85"/>
  <c r="L85"/>
  <c r="L84"/>
  <c r="M84"/>
  <c r="I84"/>
  <c r="K83"/>
  <c r="L83"/>
  <c r="L82"/>
  <c r="M82"/>
  <c r="I82"/>
  <c r="K81"/>
  <c r="L81"/>
  <c r="L80"/>
  <c r="M80"/>
  <c r="I80"/>
  <c r="K79"/>
  <c r="L79"/>
  <c r="L78"/>
  <c r="M78"/>
  <c r="I78"/>
  <c r="J76"/>
  <c r="K76"/>
  <c r="M75"/>
  <c r="I75"/>
  <c r="J75"/>
  <c r="J74"/>
  <c r="K74"/>
  <c r="M73"/>
  <c r="I73"/>
  <c r="J73"/>
  <c r="J72"/>
  <c r="K72"/>
  <c r="L70"/>
  <c r="M70"/>
  <c r="I70"/>
  <c r="J68"/>
  <c r="K68"/>
  <c r="L66"/>
  <c r="M66"/>
  <c r="I66"/>
  <c r="J64"/>
  <c r="K64"/>
  <c r="M63"/>
  <c r="I63"/>
  <c r="J63"/>
  <c r="K61"/>
  <c r="L61"/>
  <c r="M59"/>
  <c r="I59"/>
  <c r="J59"/>
  <c r="K57"/>
  <c r="L57"/>
  <c r="L54"/>
  <c r="M54"/>
  <c r="I54"/>
  <c r="J52"/>
  <c r="K52"/>
  <c r="L50"/>
  <c r="M50"/>
  <c r="I50"/>
  <c r="J48"/>
  <c r="K48"/>
  <c r="L46"/>
  <c r="M46"/>
  <c r="I46"/>
  <c r="J44"/>
  <c r="K44"/>
  <c r="L42"/>
  <c r="M42"/>
  <c r="I42"/>
  <c r="J40"/>
  <c r="K40"/>
  <c r="L38"/>
  <c r="M38"/>
  <c r="I38"/>
  <c r="K37"/>
  <c r="L37"/>
  <c r="M35"/>
  <c r="I35"/>
  <c r="J35"/>
  <c r="J34"/>
  <c r="K34"/>
  <c r="M33"/>
  <c r="I33"/>
  <c r="J33"/>
  <c r="J32"/>
  <c r="K32"/>
  <c r="M31"/>
  <c r="I31"/>
  <c r="J31"/>
  <c r="J30"/>
  <c r="K30"/>
  <c r="M29"/>
  <c r="I29"/>
  <c r="J29"/>
  <c r="J28"/>
  <c r="K28"/>
  <c r="M27"/>
  <c r="I27"/>
  <c r="J27"/>
  <c r="J26"/>
  <c r="K26"/>
  <c r="M25"/>
  <c r="I25"/>
  <c r="J25"/>
  <c r="J24"/>
  <c r="K24"/>
  <c r="M23"/>
  <c r="I23"/>
  <c r="J23"/>
  <c r="J22"/>
  <c r="K22"/>
  <c r="M21"/>
  <c r="I21"/>
  <c r="J21"/>
  <c r="M77"/>
  <c r="I77"/>
  <c r="J77"/>
  <c r="K71"/>
  <c r="L71"/>
  <c r="M69"/>
  <c r="I69"/>
  <c r="J69"/>
  <c r="K67"/>
  <c r="L67"/>
  <c r="M65"/>
  <c r="I65"/>
  <c r="J65"/>
  <c r="J62"/>
  <c r="K62"/>
  <c r="L60"/>
  <c r="M60"/>
  <c r="I60"/>
  <c r="J58"/>
  <c r="K58"/>
  <c r="L56"/>
  <c r="M56"/>
  <c r="I56"/>
  <c r="K55"/>
  <c r="L55"/>
  <c r="M53"/>
  <c r="I53"/>
  <c r="J53"/>
  <c r="K51"/>
  <c r="L51"/>
  <c r="M49"/>
  <c r="I49"/>
  <c r="J49"/>
  <c r="K47"/>
  <c r="L47"/>
  <c r="M45"/>
  <c r="I45"/>
  <c r="J45"/>
  <c r="K43"/>
  <c r="L43"/>
  <c r="M41"/>
  <c r="I41"/>
  <c r="J41"/>
  <c r="K39"/>
  <c r="L39"/>
  <c r="L36"/>
  <c r="M36"/>
  <c r="I36"/>
  <c r="M123"/>
  <c r="I123"/>
  <c r="K122"/>
  <c r="L122"/>
  <c r="L121"/>
  <c r="M121"/>
  <c r="I121"/>
  <c r="K120"/>
  <c r="L120"/>
  <c r="L119"/>
  <c r="M119"/>
  <c r="I119"/>
  <c r="K118"/>
  <c r="L118"/>
  <c r="L117"/>
  <c r="M117"/>
  <c r="I117"/>
  <c r="K116"/>
  <c r="L116"/>
  <c r="L115"/>
  <c r="M115"/>
  <c r="I115"/>
  <c r="K114"/>
  <c r="L114"/>
  <c r="L113"/>
  <c r="M113"/>
  <c r="I113"/>
  <c r="K112"/>
  <c r="L112"/>
  <c r="L111"/>
  <c r="M111"/>
  <c r="I111"/>
  <c r="K110"/>
  <c r="L110"/>
  <c r="L109"/>
  <c r="M109"/>
  <c r="I109"/>
  <c r="K108"/>
  <c r="L108"/>
  <c r="L107"/>
  <c r="M107"/>
  <c r="I107"/>
  <c r="K106"/>
  <c r="L106"/>
  <c r="L105"/>
  <c r="M105"/>
  <c r="I105"/>
  <c r="K104"/>
  <c r="L104"/>
  <c r="L103"/>
  <c r="M103"/>
  <c r="I103"/>
  <c r="K102"/>
  <c r="L102"/>
  <c r="L101"/>
  <c r="M101"/>
  <c r="I101"/>
  <c r="K100"/>
  <c r="L100"/>
  <c r="L99"/>
  <c r="M99"/>
  <c r="I99"/>
  <c r="K98"/>
  <c r="L98"/>
  <c r="L97"/>
  <c r="M97"/>
  <c r="I97"/>
  <c r="K96"/>
  <c r="L96"/>
  <c r="L95"/>
  <c r="M95"/>
  <c r="I95"/>
  <c r="K94"/>
  <c r="L94"/>
  <c r="L93"/>
  <c r="M93"/>
  <c r="I93"/>
  <c r="K92"/>
  <c r="L92"/>
  <c r="L91"/>
  <c r="M91"/>
  <c r="I91"/>
  <c r="K90"/>
  <c r="L90"/>
  <c r="L89"/>
  <c r="M89"/>
  <c r="I89"/>
  <c r="K88"/>
  <c r="L88"/>
  <c r="K87"/>
  <c r="I87"/>
  <c r="J87"/>
  <c r="J86"/>
  <c r="K86"/>
  <c r="M85"/>
  <c r="K85"/>
  <c r="J85"/>
  <c r="J84"/>
  <c r="K84"/>
  <c r="M83"/>
  <c r="I83"/>
  <c r="J83"/>
  <c r="J82"/>
  <c r="K82"/>
  <c r="M81"/>
  <c r="I81"/>
  <c r="J81"/>
  <c r="J80"/>
  <c r="K80"/>
  <c r="M79"/>
  <c r="I79"/>
  <c r="J79"/>
  <c r="J78"/>
  <c r="K78"/>
  <c r="L76"/>
  <c r="M76"/>
  <c r="I76"/>
  <c r="K75"/>
  <c r="L75"/>
  <c r="L74"/>
  <c r="M74"/>
  <c r="I74"/>
  <c r="K73"/>
  <c r="L73"/>
  <c r="L72"/>
  <c r="M72"/>
  <c r="I72"/>
  <c r="J70"/>
  <c r="K70"/>
  <c r="L68"/>
  <c r="M68"/>
  <c r="I68"/>
  <c r="J66"/>
  <c r="K66"/>
  <c r="L64"/>
  <c r="M64"/>
  <c r="I64"/>
  <c r="K63"/>
  <c r="L63"/>
  <c r="M61"/>
  <c r="I61"/>
  <c r="J61"/>
  <c r="K59"/>
  <c r="L59"/>
  <c r="M57"/>
  <c r="I57"/>
  <c r="J57"/>
  <c r="J54"/>
  <c r="K54"/>
  <c r="L52"/>
  <c r="M52"/>
  <c r="I52"/>
  <c r="J50"/>
  <c r="K50"/>
  <c r="L48"/>
  <c r="M48"/>
  <c r="I48"/>
  <c r="J46"/>
  <c r="K46"/>
  <c r="L44"/>
  <c r="M44"/>
  <c r="I44"/>
  <c r="J42"/>
  <c r="K42"/>
  <c r="L40"/>
  <c r="M40"/>
  <c r="I40"/>
  <c r="J38"/>
  <c r="K38"/>
  <c r="M37"/>
  <c r="I37"/>
  <c r="J37"/>
  <c r="K35"/>
  <c r="L35"/>
  <c r="L34"/>
  <c r="M34"/>
  <c r="I34"/>
  <c r="K33"/>
  <c r="L33"/>
  <c r="L32"/>
  <c r="M32"/>
  <c r="I32"/>
  <c r="K31"/>
  <c r="L31"/>
  <c r="L30"/>
  <c r="M30"/>
  <c r="I30"/>
  <c r="K29"/>
  <c r="L29"/>
  <c r="L28"/>
  <c r="M28"/>
  <c r="I28"/>
  <c r="K27"/>
  <c r="L27"/>
  <c r="L26"/>
  <c r="M26"/>
  <c r="I26"/>
  <c r="K25"/>
  <c r="L25"/>
  <c r="L24"/>
  <c r="M24"/>
  <c r="I24"/>
  <c r="K23"/>
  <c r="L23"/>
  <c r="L22"/>
  <c r="M22"/>
  <c r="I22"/>
  <c r="K21"/>
  <c r="L21"/>
  <c r="K77"/>
  <c r="L77"/>
  <c r="M71"/>
  <c r="I71"/>
  <c r="J71"/>
  <c r="K69"/>
  <c r="L69"/>
  <c r="M67"/>
  <c r="I67"/>
  <c r="J67"/>
  <c r="K65"/>
  <c r="L65"/>
  <c r="L62"/>
  <c r="M62"/>
  <c r="I62"/>
  <c r="J60"/>
  <c r="K60"/>
  <c r="L58"/>
  <c r="M58"/>
  <c r="I58"/>
  <c r="J56"/>
  <c r="K56"/>
  <c r="M55"/>
  <c r="I55"/>
  <c r="J55"/>
  <c r="K53"/>
  <c r="L53"/>
  <c r="M51"/>
  <c r="I51"/>
  <c r="J51"/>
  <c r="K49"/>
  <c r="L49"/>
  <c r="M47"/>
  <c r="I47"/>
  <c r="J47"/>
  <c r="K45"/>
  <c r="L45"/>
  <c r="M43"/>
  <c r="I43"/>
  <c r="J43"/>
  <c r="K41"/>
  <c r="L41"/>
  <c r="M39"/>
  <c r="I39"/>
  <c r="J39"/>
  <c r="J36"/>
  <c r="K36"/>
  <c r="T241"/>
  <c r="P241"/>
  <c r="D241"/>
  <c r="T225"/>
  <c r="P225"/>
  <c r="D225"/>
  <c r="T230"/>
  <c r="P230"/>
  <c r="D230"/>
  <c r="P43"/>
  <c r="T43"/>
  <c r="D43"/>
  <c r="T235"/>
  <c r="P235"/>
  <c r="D235"/>
  <c r="T219"/>
  <c r="P219"/>
  <c r="D219"/>
  <c r="P107"/>
  <c r="T107"/>
  <c r="D107"/>
  <c r="P91"/>
  <c r="T91"/>
  <c r="D91"/>
  <c r="P75"/>
  <c r="T75"/>
  <c r="D75"/>
  <c r="P59"/>
  <c r="T59"/>
  <c r="D59"/>
  <c r="P27"/>
  <c r="T27"/>
  <c r="D27"/>
  <c r="N13"/>
  <c r="R13"/>
  <c r="P123"/>
  <c r="T123"/>
  <c r="D123"/>
  <c r="P139"/>
  <c r="T139"/>
  <c r="D139"/>
  <c r="P155"/>
  <c r="T155"/>
  <c r="D155"/>
  <c r="P171"/>
  <c r="T171"/>
  <c r="D171"/>
  <c r="P179"/>
  <c r="T179"/>
  <c r="D179"/>
  <c r="P187"/>
  <c r="T187"/>
  <c r="D187"/>
  <c r="P195"/>
  <c r="T195"/>
  <c r="D195"/>
  <c r="P203"/>
  <c r="T203"/>
  <c r="D203"/>
  <c r="T209"/>
  <c r="P209"/>
  <c r="D209"/>
  <c r="F21" i="1"/>
  <c r="F235"/>
  <c r="F211"/>
  <c r="F212"/>
  <c r="F245"/>
  <c r="F237"/>
  <c r="F244"/>
  <c r="F232"/>
  <c r="F224"/>
  <c r="F216"/>
  <c r="F208"/>
  <c r="F204"/>
  <c r="F196"/>
  <c r="F192"/>
  <c r="F188"/>
  <c r="F184"/>
  <c r="F180"/>
  <c r="F172"/>
  <c r="E13"/>
  <c r="J13"/>
  <c r="F15" i="17" s="1"/>
  <c r="E241" i="1"/>
  <c r="J241"/>
  <c r="F243" i="17" s="1"/>
  <c r="E20" i="1"/>
  <c r="K20"/>
  <c r="G22" i="17" s="1"/>
  <c r="F20" i="1"/>
  <c r="E248"/>
  <c r="S250" i="17" s="1"/>
  <c r="J248" i="1"/>
  <c r="F250" i="17" s="1"/>
  <c r="E236" i="1"/>
  <c r="S238" i="17" s="1"/>
  <c r="K236" i="1"/>
  <c r="G238" i="17" s="1"/>
  <c r="L236" i="1"/>
  <c r="H238" i="17" s="1"/>
  <c r="J236" i="1"/>
  <c r="F238" i="17" s="1"/>
  <c r="E220" i="1"/>
  <c r="S222" i="17" s="1"/>
  <c r="L220" i="1"/>
  <c r="H222" i="17" s="1"/>
  <c r="K220" i="1"/>
  <c r="G222" i="17" s="1"/>
  <c r="E19" i="1"/>
  <c r="K19"/>
  <c r="G21" i="17" s="1"/>
  <c r="J19" i="1"/>
  <c r="F21" i="17" s="1"/>
  <c r="F19" i="1"/>
  <c r="E11"/>
  <c r="J11"/>
  <c r="F13" i="17" s="1"/>
  <c r="F11" i="1"/>
  <c r="E243"/>
  <c r="J243"/>
  <c r="F245" i="17" s="1"/>
  <c r="E239" i="1"/>
  <c r="E231"/>
  <c r="E227"/>
  <c r="E219"/>
  <c r="E215"/>
  <c r="J215"/>
  <c r="F217" i="17" s="1"/>
  <c r="E207" i="1"/>
  <c r="E203"/>
  <c r="E195"/>
  <c r="F195"/>
  <c r="E191"/>
  <c r="F191"/>
  <c r="E183"/>
  <c r="J183"/>
  <c r="F185" i="17" s="1"/>
  <c r="F183" i="1"/>
  <c r="E179"/>
  <c r="F179"/>
  <c r="E171"/>
  <c r="F171"/>
  <c r="E163"/>
  <c r="F163"/>
  <c r="E159"/>
  <c r="F159"/>
  <c r="E151"/>
  <c r="J151"/>
  <c r="F153" i="17" s="1"/>
  <c r="F151" i="1"/>
  <c r="E143"/>
  <c r="J143"/>
  <c r="F145" i="17" s="1"/>
  <c r="F143" i="1"/>
  <c r="E139"/>
  <c r="J139"/>
  <c r="F141" i="17" s="1"/>
  <c r="F139" i="1"/>
  <c r="E131"/>
  <c r="J131"/>
  <c r="F133" i="17" s="1"/>
  <c r="F131" i="1"/>
  <c r="E127"/>
  <c r="J127"/>
  <c r="F129" i="17" s="1"/>
  <c r="F127" i="1"/>
  <c r="P129" i="17" s="1"/>
  <c r="E119" i="1"/>
  <c r="J119"/>
  <c r="F121" i="17" s="1"/>
  <c r="F119" i="1"/>
  <c r="E115"/>
  <c r="J115"/>
  <c r="F117" i="17" s="1"/>
  <c r="F115" i="1"/>
  <c r="E107"/>
  <c r="J107"/>
  <c r="F109" i="17" s="1"/>
  <c r="F107" i="1"/>
  <c r="E103"/>
  <c r="J103"/>
  <c r="F105" i="17" s="1"/>
  <c r="F103" i="1"/>
  <c r="E95"/>
  <c r="J95"/>
  <c r="F97" i="17" s="1"/>
  <c r="F95" i="1"/>
  <c r="E91"/>
  <c r="J91"/>
  <c r="F93" i="17" s="1"/>
  <c r="F91" i="1"/>
  <c r="E83"/>
  <c r="J83"/>
  <c r="F85" i="17" s="1"/>
  <c r="F83" i="1"/>
  <c r="E79"/>
  <c r="J79"/>
  <c r="F81" i="17" s="1"/>
  <c r="F79" i="1"/>
  <c r="E71"/>
  <c r="J71"/>
  <c r="F73" i="17" s="1"/>
  <c r="F71" i="1"/>
  <c r="E67"/>
  <c r="J67"/>
  <c r="F69" i="17" s="1"/>
  <c r="F67" i="1"/>
  <c r="E63"/>
  <c r="J63"/>
  <c r="F65" i="17" s="1"/>
  <c r="F63" i="1"/>
  <c r="E59"/>
  <c r="J59"/>
  <c r="F61" i="17" s="1"/>
  <c r="F59" i="1"/>
  <c r="E51"/>
  <c r="J51"/>
  <c r="F53" i="17" s="1"/>
  <c r="F51" i="1"/>
  <c r="E47"/>
  <c r="J47"/>
  <c r="F49" i="17" s="1"/>
  <c r="F47" i="1"/>
  <c r="E43"/>
  <c r="J43"/>
  <c r="F45" i="17" s="1"/>
  <c r="F43" i="1"/>
  <c r="E39"/>
  <c r="J39"/>
  <c r="F41" i="17" s="1"/>
  <c r="F39" i="1"/>
  <c r="E35"/>
  <c r="K35"/>
  <c r="G37" i="17" s="1"/>
  <c r="J35" i="1"/>
  <c r="F37" i="17" s="1"/>
  <c r="F35" i="1"/>
  <c r="E31"/>
  <c r="K31"/>
  <c r="G33" i="17" s="1"/>
  <c r="J31" i="1"/>
  <c r="F33" i="17" s="1"/>
  <c r="F31" i="1"/>
  <c r="E23"/>
  <c r="J23"/>
  <c r="F25" i="17" s="1"/>
  <c r="F23" i="1"/>
  <c r="F247"/>
  <c r="F236"/>
  <c r="F231"/>
  <c r="F220"/>
  <c r="F215"/>
  <c r="F173"/>
  <c r="E9"/>
  <c r="S11" i="17" s="1"/>
  <c r="L9" i="1"/>
  <c r="H11" i="17" s="1"/>
  <c r="F9" i="1"/>
  <c r="T11" i="17" s="1"/>
  <c r="E18" i="1"/>
  <c r="J18"/>
  <c r="F20" i="17" s="1"/>
  <c r="F18" i="1"/>
  <c r="E14"/>
  <c r="L14"/>
  <c r="H16" i="17" s="1"/>
  <c r="K14" i="1"/>
  <c r="G16" i="17" s="1"/>
  <c r="J14" i="1"/>
  <c r="F16" i="17" s="1"/>
  <c r="F14" i="1"/>
  <c r="E10"/>
  <c r="S12" i="17" s="1"/>
  <c r="K10" i="1"/>
  <c r="G12" i="17" s="1"/>
  <c r="J10" i="1"/>
  <c r="F12" i="17" s="1"/>
  <c r="F10" i="1"/>
  <c r="P12" i="17" s="1"/>
  <c r="E246" i="1"/>
  <c r="O248" i="17" s="1"/>
  <c r="J246" i="1"/>
  <c r="F248" i="17" s="1"/>
  <c r="L246" i="1"/>
  <c r="H248" i="17" s="1"/>
  <c r="F246" i="1"/>
  <c r="E242"/>
  <c r="O244" i="17" s="1"/>
  <c r="J242" i="1"/>
  <c r="F244" i="17" s="1"/>
  <c r="F242" i="1"/>
  <c r="E238"/>
  <c r="O240" i="17" s="1"/>
  <c r="J238" i="1"/>
  <c r="F240" i="17" s="1"/>
  <c r="F238" i="1"/>
  <c r="E234"/>
  <c r="O236" i="17" s="1"/>
  <c r="L234" i="1"/>
  <c r="H236" i="17" s="1"/>
  <c r="J234" i="1"/>
  <c r="F236" i="17" s="1"/>
  <c r="F234" i="1"/>
  <c r="E230"/>
  <c r="O232" i="17" s="1"/>
  <c r="L230" i="1"/>
  <c r="H232" i="17" s="1"/>
  <c r="J230" i="1"/>
  <c r="F232" i="17" s="1"/>
  <c r="F230" i="1"/>
  <c r="E226"/>
  <c r="O228" i="17" s="1"/>
  <c r="J226" i="1"/>
  <c r="F228" i="17" s="1"/>
  <c r="F226" i="1"/>
  <c r="E222"/>
  <c r="O224" i="17" s="1"/>
  <c r="J222" i="1"/>
  <c r="F224" i="17" s="1"/>
  <c r="F222" i="1"/>
  <c r="E218"/>
  <c r="O220" i="17" s="1"/>
  <c r="L218" i="1"/>
  <c r="H220" i="17" s="1"/>
  <c r="J218" i="1"/>
  <c r="F220" i="17" s="1"/>
  <c r="F218" i="1"/>
  <c r="E214"/>
  <c r="O216" i="17" s="1"/>
  <c r="J214" i="1"/>
  <c r="F216" i="17" s="1"/>
  <c r="L214" i="1"/>
  <c r="H216" i="17" s="1"/>
  <c r="F214" i="1"/>
  <c r="E210"/>
  <c r="J210"/>
  <c r="F212" i="17" s="1"/>
  <c r="F210" i="1"/>
  <c r="E206"/>
  <c r="J206"/>
  <c r="F208" i="17" s="1"/>
  <c r="F206" i="1"/>
  <c r="E202"/>
  <c r="L202"/>
  <c r="H204" i="17" s="1"/>
  <c r="J202" i="1"/>
  <c r="F204" i="17" s="1"/>
  <c r="F202" i="1"/>
  <c r="E198"/>
  <c r="L198"/>
  <c r="H200" i="17" s="1"/>
  <c r="J198" i="1"/>
  <c r="F200" i="17" s="1"/>
  <c r="F198" i="1"/>
  <c r="E194"/>
  <c r="J194"/>
  <c r="F196" i="17" s="1"/>
  <c r="F194" i="1"/>
  <c r="E190"/>
  <c r="J190"/>
  <c r="F192" i="17" s="1"/>
  <c r="F190" i="1"/>
  <c r="E186"/>
  <c r="L186"/>
  <c r="H188" i="17" s="1"/>
  <c r="J186" i="1"/>
  <c r="F188" i="17" s="1"/>
  <c r="F186" i="1"/>
  <c r="E182"/>
  <c r="L182"/>
  <c r="H184" i="17" s="1"/>
  <c r="J182" i="1"/>
  <c r="F184" i="17" s="1"/>
  <c r="F182" i="1"/>
  <c r="E178"/>
  <c r="J178"/>
  <c r="F180" i="17" s="1"/>
  <c r="F178" i="1"/>
  <c r="E174"/>
  <c r="J174"/>
  <c r="F176" i="17" s="1"/>
  <c r="F174" i="1"/>
  <c r="E170"/>
  <c r="L170"/>
  <c r="H172" i="17" s="1"/>
  <c r="J170" i="1"/>
  <c r="F172" i="17" s="1"/>
  <c r="F170" i="1"/>
  <c r="E166"/>
  <c r="J166"/>
  <c r="F168" i="17" s="1"/>
  <c r="L166" i="1"/>
  <c r="H168" i="17" s="1"/>
  <c r="F166" i="1"/>
  <c r="E162"/>
  <c r="J162"/>
  <c r="F164" i="17" s="1"/>
  <c r="F162" i="1"/>
  <c r="E158"/>
  <c r="J158"/>
  <c r="F160" i="17" s="1"/>
  <c r="F158" i="1"/>
  <c r="E154"/>
  <c r="L154"/>
  <c r="H156" i="17" s="1"/>
  <c r="J154" i="1"/>
  <c r="F156" i="17" s="1"/>
  <c r="F154" i="1"/>
  <c r="E150"/>
  <c r="J150"/>
  <c r="F152" i="17" s="1"/>
  <c r="L150" i="1"/>
  <c r="H152" i="17" s="1"/>
  <c r="F150" i="1"/>
  <c r="E146"/>
  <c r="J146"/>
  <c r="F148" i="17" s="1"/>
  <c r="F146" i="1"/>
  <c r="E142"/>
  <c r="J142"/>
  <c r="F144" i="17" s="1"/>
  <c r="F142" i="1"/>
  <c r="E138"/>
  <c r="L138"/>
  <c r="H140" i="17" s="1"/>
  <c r="J138" i="1"/>
  <c r="F140" i="17" s="1"/>
  <c r="F138" i="1"/>
  <c r="E134"/>
  <c r="L134"/>
  <c r="H136" i="17" s="1"/>
  <c r="J134" i="1"/>
  <c r="F136" i="17" s="1"/>
  <c r="F134" i="1"/>
  <c r="E130"/>
  <c r="J130"/>
  <c r="F132" i="17" s="1"/>
  <c r="F130" i="1"/>
  <c r="E126"/>
  <c r="J126"/>
  <c r="F128" i="17" s="1"/>
  <c r="F126" i="1"/>
  <c r="T128" i="17" s="1"/>
  <c r="E122" i="1"/>
  <c r="L122"/>
  <c r="H124" i="17" s="1"/>
  <c r="J122" i="1"/>
  <c r="F124" i="17" s="1"/>
  <c r="F122" i="1"/>
  <c r="T124" i="17" s="1"/>
  <c r="E118" i="1"/>
  <c r="L118"/>
  <c r="H120" i="17" s="1"/>
  <c r="J118" i="1"/>
  <c r="F120" i="17" s="1"/>
  <c r="F118" i="1"/>
  <c r="E114"/>
  <c r="J114"/>
  <c r="F116" i="17" s="1"/>
  <c r="F114" i="1"/>
  <c r="E110"/>
  <c r="J110"/>
  <c r="F112" i="17" s="1"/>
  <c r="F110" i="1"/>
  <c r="E106"/>
  <c r="L106"/>
  <c r="H108" i="17" s="1"/>
  <c r="J106" i="1"/>
  <c r="F108" i="17" s="1"/>
  <c r="F106" i="1"/>
  <c r="E102"/>
  <c r="J102"/>
  <c r="F104" i="17" s="1"/>
  <c r="L102" i="1"/>
  <c r="H104" i="17" s="1"/>
  <c r="F102" i="1"/>
  <c r="E98"/>
  <c r="J98"/>
  <c r="F100" i="17" s="1"/>
  <c r="F98" i="1"/>
  <c r="E94"/>
  <c r="L94"/>
  <c r="H96" i="17" s="1"/>
  <c r="J94" i="1"/>
  <c r="F96" i="17" s="1"/>
  <c r="F94" i="1"/>
  <c r="E90"/>
  <c r="J90"/>
  <c r="F92" i="17" s="1"/>
  <c r="F90" i="1"/>
  <c r="E86"/>
  <c r="L86"/>
  <c r="H88" i="17" s="1"/>
  <c r="J86" i="1"/>
  <c r="F88" i="17" s="1"/>
  <c r="F86" i="1"/>
  <c r="E82"/>
  <c r="J82"/>
  <c r="F84" i="17" s="1"/>
  <c r="F82" i="1"/>
  <c r="E78"/>
  <c r="L78"/>
  <c r="H80" i="17" s="1"/>
  <c r="J78" i="1"/>
  <c r="F80" i="17" s="1"/>
  <c r="F78" i="1"/>
  <c r="E74"/>
  <c r="J74"/>
  <c r="F76" i="17" s="1"/>
  <c r="F74" i="1"/>
  <c r="E70"/>
  <c r="L70"/>
  <c r="H72" i="17" s="1"/>
  <c r="J70" i="1"/>
  <c r="F72" i="17" s="1"/>
  <c r="F70" i="1"/>
  <c r="E66"/>
  <c r="J66"/>
  <c r="F68" i="17" s="1"/>
  <c r="F66" i="1"/>
  <c r="E62"/>
  <c r="L62"/>
  <c r="H64" i="17" s="1"/>
  <c r="J62" i="1"/>
  <c r="F64" i="17" s="1"/>
  <c r="F62" i="1"/>
  <c r="E58"/>
  <c r="J58"/>
  <c r="F60" i="17" s="1"/>
  <c r="F58" i="1"/>
  <c r="E54"/>
  <c r="L54"/>
  <c r="H56" i="17" s="1"/>
  <c r="J54" i="1"/>
  <c r="F56" i="17" s="1"/>
  <c r="F54" i="1"/>
  <c r="E50"/>
  <c r="J50"/>
  <c r="F52" i="17" s="1"/>
  <c r="F50" i="1"/>
  <c r="E46"/>
  <c r="L46"/>
  <c r="H48" i="17" s="1"/>
  <c r="J46" i="1"/>
  <c r="F48" i="17" s="1"/>
  <c r="F46" i="1"/>
  <c r="E42"/>
  <c r="J42"/>
  <c r="F44" i="17" s="1"/>
  <c r="F42" i="1"/>
  <c r="E38"/>
  <c r="L38"/>
  <c r="H40" i="17" s="1"/>
  <c r="J38" i="1"/>
  <c r="F40" i="17" s="1"/>
  <c r="F38" i="1"/>
  <c r="E34"/>
  <c r="J34"/>
  <c r="F36" i="17" s="1"/>
  <c r="F34" i="1"/>
  <c r="E30"/>
  <c r="L30"/>
  <c r="H32" i="17" s="1"/>
  <c r="K30" i="1"/>
  <c r="G32" i="17" s="1"/>
  <c r="J30" i="1"/>
  <c r="F32" i="17" s="1"/>
  <c r="F30" i="1"/>
  <c r="E26"/>
  <c r="J26"/>
  <c r="F28" i="17" s="1"/>
  <c r="K26" i="1"/>
  <c r="G28" i="17" s="1"/>
  <c r="F26" i="1"/>
  <c r="E22"/>
  <c r="L22"/>
  <c r="H24" i="17" s="1"/>
  <c r="J22" i="1"/>
  <c r="F24" i="17" s="1"/>
  <c r="F22" i="1"/>
  <c r="F240"/>
  <c r="F229"/>
  <c r="F219"/>
  <c r="F213"/>
  <c r="F203"/>
  <c r="F157"/>
  <c r="F141"/>
  <c r="F125"/>
  <c r="F109"/>
  <c r="F93"/>
  <c r="F77"/>
  <c r="F61"/>
  <c r="F45"/>
  <c r="F29"/>
  <c r="F13"/>
  <c r="E249"/>
  <c r="J249"/>
  <c r="F251" i="17" s="1"/>
  <c r="E16" i="1"/>
  <c r="F16"/>
  <c r="E240"/>
  <c r="S242" i="17" s="1"/>
  <c r="J240" i="1"/>
  <c r="F242" i="17" s="1"/>
  <c r="E224" i="1"/>
  <c r="S226" i="17" s="1"/>
  <c r="L224" i="1"/>
  <c r="H226" i="17" s="1"/>
  <c r="E212" i="1"/>
  <c r="K212"/>
  <c r="G214" i="17" s="1"/>
  <c r="E200" i="1"/>
  <c r="E188"/>
  <c r="K188"/>
  <c r="G190" i="17" s="1"/>
  <c r="L188" i="1"/>
  <c r="H190" i="17" s="1"/>
  <c r="E180" i="1"/>
  <c r="K180"/>
  <c r="G182" i="17" s="1"/>
  <c r="E172" i="1"/>
  <c r="K172"/>
  <c r="G174" i="17" s="1"/>
  <c r="E168" i="1"/>
  <c r="F168"/>
  <c r="E160"/>
  <c r="F160"/>
  <c r="E156"/>
  <c r="L156"/>
  <c r="H158" i="17" s="1"/>
  <c r="K156" i="1"/>
  <c r="G158" i="17" s="1"/>
  <c r="F156" i="1"/>
  <c r="E152"/>
  <c r="F152"/>
  <c r="E148"/>
  <c r="K148"/>
  <c r="G150" i="17" s="1"/>
  <c r="F148" i="1"/>
  <c r="E144"/>
  <c r="F144"/>
  <c r="E140"/>
  <c r="L140"/>
  <c r="H142" i="17" s="1"/>
  <c r="K140" i="1"/>
  <c r="G142" i="17" s="1"/>
  <c r="F140" i="1"/>
  <c r="E136"/>
  <c r="F136"/>
  <c r="E132"/>
  <c r="K132"/>
  <c r="G134" i="17" s="1"/>
  <c r="F132" i="1"/>
  <c r="E128"/>
  <c r="F128"/>
  <c r="T130" i="17" s="1"/>
  <c r="E124" i="1"/>
  <c r="K124"/>
  <c r="G126" i="17" s="1"/>
  <c r="L124" i="1"/>
  <c r="H126" i="17" s="1"/>
  <c r="F124" i="1"/>
  <c r="P126" i="17" s="1"/>
  <c r="E120" i="1"/>
  <c r="F120"/>
  <c r="E116"/>
  <c r="K116"/>
  <c r="G118" i="17" s="1"/>
  <c r="F116" i="1"/>
  <c r="E112"/>
  <c r="F112"/>
  <c r="E108"/>
  <c r="K108"/>
  <c r="G110" i="17" s="1"/>
  <c r="F108" i="1"/>
  <c r="E104"/>
  <c r="F104"/>
  <c r="E100"/>
  <c r="K100"/>
  <c r="G102" i="17" s="1"/>
  <c r="F100" i="1"/>
  <c r="E96"/>
  <c r="L96"/>
  <c r="H98" i="17" s="1"/>
  <c r="F96" i="1"/>
  <c r="E92"/>
  <c r="K92"/>
  <c r="G94" i="17" s="1"/>
  <c r="F92" i="1"/>
  <c r="E88"/>
  <c r="L88"/>
  <c r="H90" i="17" s="1"/>
  <c r="F88" i="1"/>
  <c r="E84"/>
  <c r="K84"/>
  <c r="G86" i="17" s="1"/>
  <c r="F84" i="1"/>
  <c r="E80"/>
  <c r="F80"/>
  <c r="E76"/>
  <c r="K76"/>
  <c r="G78" i="17" s="1"/>
  <c r="F76" i="1"/>
  <c r="E72"/>
  <c r="L72"/>
  <c r="H74" i="17" s="1"/>
  <c r="F72" i="1"/>
  <c r="E68"/>
  <c r="K68"/>
  <c r="G70" i="17" s="1"/>
  <c r="F68" i="1"/>
  <c r="E64"/>
  <c r="L64"/>
  <c r="H66" i="17" s="1"/>
  <c r="F64" i="1"/>
  <c r="E60"/>
  <c r="K60"/>
  <c r="G62" i="17" s="1"/>
  <c r="F60" i="1"/>
  <c r="E56"/>
  <c r="L56"/>
  <c r="H58" i="17" s="1"/>
  <c r="F56" i="1"/>
  <c r="E52"/>
  <c r="K52"/>
  <c r="G54" i="17" s="1"/>
  <c r="F52" i="1"/>
  <c r="E48"/>
  <c r="F48"/>
  <c r="E44"/>
  <c r="K44"/>
  <c r="G46" i="17" s="1"/>
  <c r="F44" i="1"/>
  <c r="E40"/>
  <c r="L40"/>
  <c r="H42" i="17" s="1"/>
  <c r="F40" i="1"/>
  <c r="E36"/>
  <c r="K36"/>
  <c r="G38" i="17" s="1"/>
  <c r="F36" i="1"/>
  <c r="E32"/>
  <c r="L32"/>
  <c r="H34" i="17" s="1"/>
  <c r="F32" i="1"/>
  <c r="E28"/>
  <c r="F28"/>
  <c r="E24"/>
  <c r="L24"/>
  <c r="H26" i="17" s="1"/>
  <c r="K24" i="1"/>
  <c r="G26" i="17" s="1"/>
  <c r="F24" i="1"/>
  <c r="F248"/>
  <c r="F243"/>
  <c r="F227"/>
  <c r="F221"/>
  <c r="F205"/>
  <c r="F200"/>
  <c r="F176"/>
  <c r="F165"/>
  <c r="F149"/>
  <c r="F133"/>
  <c r="F117"/>
  <c r="F101"/>
  <c r="F85"/>
  <c r="F69"/>
  <c r="F53"/>
  <c r="F37"/>
  <c r="E21"/>
  <c r="J21"/>
  <c r="F23" i="17" s="1"/>
  <c r="E17" i="1"/>
  <c r="J17"/>
  <c r="F19" i="17" s="1"/>
  <c r="E245" i="1"/>
  <c r="J245"/>
  <c r="F247" i="17" s="1"/>
  <c r="K245" i="1"/>
  <c r="G247" i="17" s="1"/>
  <c r="E237" i="1"/>
  <c r="J237"/>
  <c r="F239" i="17" s="1"/>
  <c r="K237" i="1"/>
  <c r="G239" i="17" s="1"/>
  <c r="F249" i="1"/>
  <c r="E12"/>
  <c r="J12"/>
  <c r="F14" i="17" s="1"/>
  <c r="F12" i="1"/>
  <c r="E244"/>
  <c r="S246" i="17" s="1"/>
  <c r="K244" i="1"/>
  <c r="G246" i="17" s="1"/>
  <c r="J244" i="1"/>
  <c r="F246" i="17" s="1"/>
  <c r="E232" i="1"/>
  <c r="S234" i="17" s="1"/>
  <c r="J232" i="1"/>
  <c r="F234" i="17" s="1"/>
  <c r="E228" i="1"/>
  <c r="S230" i="17" s="1"/>
  <c r="K228" i="1"/>
  <c r="G230" i="17" s="1"/>
  <c r="E216" i="1"/>
  <c r="S218" i="17" s="1"/>
  <c r="E208" i="1"/>
  <c r="E204"/>
  <c r="L204"/>
  <c r="H206" i="17" s="1"/>
  <c r="K204" i="1"/>
  <c r="G206" i="17" s="1"/>
  <c r="E196" i="1"/>
  <c r="K196"/>
  <c r="G198" i="17" s="1"/>
  <c r="E192" i="1"/>
  <c r="E184"/>
  <c r="E176"/>
  <c r="E164"/>
  <c r="K164"/>
  <c r="G166" i="17" s="1"/>
  <c r="F164" i="1"/>
  <c r="E15"/>
  <c r="J15"/>
  <c r="F17" i="17" s="1"/>
  <c r="K15" i="1"/>
  <c r="G17" i="17" s="1"/>
  <c r="F15" i="1"/>
  <c r="E247"/>
  <c r="E235"/>
  <c r="J235"/>
  <c r="F237" i="17" s="1"/>
  <c r="E223" i="1"/>
  <c r="E211"/>
  <c r="E199"/>
  <c r="J199"/>
  <c r="F201" i="17" s="1"/>
  <c r="F199" i="1"/>
  <c r="E187"/>
  <c r="F187"/>
  <c r="E175"/>
  <c r="F175"/>
  <c r="E167"/>
  <c r="J167"/>
  <c r="F169" i="17" s="1"/>
  <c r="F167" i="1"/>
  <c r="E155"/>
  <c r="F155"/>
  <c r="E147"/>
  <c r="F147"/>
  <c r="E135"/>
  <c r="J135"/>
  <c r="F137" i="17" s="1"/>
  <c r="F135" i="1"/>
  <c r="E123"/>
  <c r="J123"/>
  <c r="F125" i="17" s="1"/>
  <c r="F123" i="1"/>
  <c r="E111"/>
  <c r="J111"/>
  <c r="F113" i="17" s="1"/>
  <c r="F111" i="1"/>
  <c r="E99"/>
  <c r="J99"/>
  <c r="F101" i="17" s="1"/>
  <c r="F99" i="1"/>
  <c r="E87"/>
  <c r="J87"/>
  <c r="F89" i="17" s="1"/>
  <c r="F87" i="1"/>
  <c r="E75"/>
  <c r="J75"/>
  <c r="F77" i="17" s="1"/>
  <c r="F75" i="1"/>
  <c r="E55"/>
  <c r="J55"/>
  <c r="F57" i="17" s="1"/>
  <c r="F55" i="1"/>
  <c r="E27"/>
  <c r="J27"/>
  <c r="F29" i="17" s="1"/>
  <c r="F27" i="1"/>
  <c r="F241"/>
  <c r="F225"/>
  <c r="F209"/>
  <c r="F197"/>
  <c r="F189"/>
  <c r="F181"/>
  <c r="F161"/>
  <c r="F145"/>
  <c r="F129"/>
  <c r="P131" i="17" s="1"/>
  <c r="F113" i="1"/>
  <c r="F97"/>
  <c r="F81"/>
  <c r="F65"/>
  <c r="F49"/>
  <c r="F33"/>
  <c r="F17"/>
  <c r="E233"/>
  <c r="J233"/>
  <c r="F235" i="17" s="1"/>
  <c r="E229" i="1"/>
  <c r="J229"/>
  <c r="F231" i="17" s="1"/>
  <c r="K229" i="1"/>
  <c r="G231" i="17" s="1"/>
  <c r="E225" i="1"/>
  <c r="J225"/>
  <c r="F227" i="17" s="1"/>
  <c r="E221" i="1"/>
  <c r="K221"/>
  <c r="G223" i="17" s="1"/>
  <c r="J221" i="1"/>
  <c r="F223" i="17" s="1"/>
  <c r="E217" i="1"/>
  <c r="E213"/>
  <c r="J213"/>
  <c r="F215" i="17" s="1"/>
  <c r="K213" i="1"/>
  <c r="G215" i="17" s="1"/>
  <c r="E209" i="1"/>
  <c r="J209"/>
  <c r="F211" i="17" s="1"/>
  <c r="E205" i="1"/>
  <c r="K205"/>
  <c r="G207" i="17" s="1"/>
  <c r="J205" i="1"/>
  <c r="F207" i="17" s="1"/>
  <c r="E201" i="1"/>
  <c r="E197"/>
  <c r="J197"/>
  <c r="F199" i="17" s="1"/>
  <c r="K197" i="1"/>
  <c r="G199" i="17" s="1"/>
  <c r="E193" i="1"/>
  <c r="J193"/>
  <c r="F195" i="17" s="1"/>
  <c r="E189" i="1"/>
  <c r="K189"/>
  <c r="G191" i="17" s="1"/>
  <c r="J189" i="1"/>
  <c r="F191" i="17" s="1"/>
  <c r="E185" i="1"/>
  <c r="E181"/>
  <c r="J181"/>
  <c r="F183" i="17" s="1"/>
  <c r="K181" i="1"/>
  <c r="G183" i="17" s="1"/>
  <c r="E177" i="1"/>
  <c r="J177"/>
  <c r="F179" i="17" s="1"/>
  <c r="E173" i="1"/>
  <c r="K173"/>
  <c r="G175" i="17" s="1"/>
  <c r="J173" i="1"/>
  <c r="F175" i="17" s="1"/>
  <c r="E169" i="1"/>
  <c r="E165"/>
  <c r="J165"/>
  <c r="F167" i="17" s="1"/>
  <c r="K165" i="1"/>
  <c r="G167" i="17" s="1"/>
  <c r="E161" i="1"/>
  <c r="J161"/>
  <c r="F163" i="17" s="1"/>
  <c r="E157" i="1"/>
  <c r="K157"/>
  <c r="G159" i="17" s="1"/>
  <c r="J157" i="1"/>
  <c r="F159" i="17" s="1"/>
  <c r="E153" i="1"/>
  <c r="E149"/>
  <c r="J149"/>
  <c r="F151" i="17" s="1"/>
  <c r="K149" i="1"/>
  <c r="G151" i="17" s="1"/>
  <c r="E145" i="1"/>
  <c r="J145"/>
  <c r="F147" i="17" s="1"/>
  <c r="E141" i="1"/>
  <c r="K141"/>
  <c r="G143" i="17" s="1"/>
  <c r="J141" i="1"/>
  <c r="F143" i="17" s="1"/>
  <c r="E137" i="1"/>
  <c r="E133"/>
  <c r="J133"/>
  <c r="F135" i="17" s="1"/>
  <c r="K133" i="1"/>
  <c r="G135" i="17" s="1"/>
  <c r="E129" i="1"/>
  <c r="J129"/>
  <c r="F131" i="17" s="1"/>
  <c r="E125" i="1"/>
  <c r="K125"/>
  <c r="G127" i="17" s="1"/>
  <c r="J125" i="1"/>
  <c r="F127" i="17" s="1"/>
  <c r="E121" i="1"/>
  <c r="E117"/>
  <c r="J117"/>
  <c r="F119" i="17" s="1"/>
  <c r="K117" i="1"/>
  <c r="G119" i="17" s="1"/>
  <c r="E113" i="1"/>
  <c r="J113"/>
  <c r="F115" i="17" s="1"/>
  <c r="E109" i="1"/>
  <c r="K109"/>
  <c r="G111" i="17" s="1"/>
  <c r="J109" i="1"/>
  <c r="F111" i="17" s="1"/>
  <c r="E105" i="1"/>
  <c r="E101"/>
  <c r="J101"/>
  <c r="F103" i="17" s="1"/>
  <c r="K101" i="1"/>
  <c r="G103" i="17" s="1"/>
  <c r="E97" i="1"/>
  <c r="J97"/>
  <c r="F99" i="17" s="1"/>
  <c r="E93" i="1"/>
  <c r="K93"/>
  <c r="G95" i="17" s="1"/>
  <c r="J93" i="1"/>
  <c r="F95" i="17" s="1"/>
  <c r="E89" i="1"/>
  <c r="E85"/>
  <c r="J85"/>
  <c r="F87" i="17" s="1"/>
  <c r="K85" i="1"/>
  <c r="G87" i="17" s="1"/>
  <c r="E81" i="1"/>
  <c r="J81"/>
  <c r="F83" i="17" s="1"/>
  <c r="E77" i="1"/>
  <c r="K77"/>
  <c r="G79" i="17" s="1"/>
  <c r="J77" i="1"/>
  <c r="F79" i="17" s="1"/>
  <c r="E73" i="1"/>
  <c r="E69"/>
  <c r="J69"/>
  <c r="F71" i="17" s="1"/>
  <c r="K69" i="1"/>
  <c r="G71" i="17" s="1"/>
  <c r="E65" i="1"/>
  <c r="J65"/>
  <c r="F67" i="17" s="1"/>
  <c r="E61" i="1"/>
  <c r="K61"/>
  <c r="G63" i="17" s="1"/>
  <c r="J61" i="1"/>
  <c r="F63" i="17" s="1"/>
  <c r="E57" i="1"/>
  <c r="E53"/>
  <c r="J53"/>
  <c r="F55" i="17" s="1"/>
  <c r="K53" i="1"/>
  <c r="G55" i="17" s="1"/>
  <c r="E49" i="1"/>
  <c r="J49"/>
  <c r="F51" i="17" s="1"/>
  <c r="E45" i="1"/>
  <c r="K45"/>
  <c r="G47" i="17" s="1"/>
  <c r="J45" i="1"/>
  <c r="F47" i="17" s="1"/>
  <c r="E41" i="1"/>
  <c r="E37"/>
  <c r="J37"/>
  <c r="F39" i="17" s="1"/>
  <c r="E33" i="1"/>
  <c r="J33"/>
  <c r="F35" i="17" s="1"/>
  <c r="E29" i="1"/>
  <c r="J29"/>
  <c r="F31" i="17" s="1"/>
  <c r="E25" i="1"/>
  <c r="J247"/>
  <c r="F249" i="17" s="1"/>
  <c r="J239" i="1"/>
  <c r="F241" i="17" s="1"/>
  <c r="J231" i="1"/>
  <c r="F233" i="17" s="1"/>
  <c r="L245" i="1"/>
  <c r="H247" i="17" s="1"/>
  <c r="L241" i="1"/>
  <c r="H243" i="17" s="1"/>
  <c r="L229" i="1"/>
  <c r="H231" i="17" s="1"/>
  <c r="K225" i="1"/>
  <c r="G227" i="17" s="1"/>
  <c r="J217" i="1"/>
  <c r="F219" i="17" s="1"/>
  <c r="K209" i="1"/>
  <c r="G211" i="17" s="1"/>
  <c r="J201" i="1"/>
  <c r="F203" i="17" s="1"/>
  <c r="K193" i="1"/>
  <c r="G195" i="17" s="1"/>
  <c r="J185" i="1"/>
  <c r="F187" i="17" s="1"/>
  <c r="L177" i="1"/>
  <c r="H179" i="17" s="1"/>
  <c r="J169" i="1"/>
  <c r="F171" i="17" s="1"/>
  <c r="K161" i="1"/>
  <c r="G163" i="17" s="1"/>
  <c r="J153" i="1"/>
  <c r="F155" i="17" s="1"/>
  <c r="K145" i="1"/>
  <c r="G147" i="17" s="1"/>
  <c r="J137" i="1"/>
  <c r="F139" i="17" s="1"/>
  <c r="K129" i="1"/>
  <c r="G131" i="17" s="1"/>
  <c r="J121" i="1"/>
  <c r="F123" i="17" s="1"/>
  <c r="L113" i="1"/>
  <c r="H115" i="17" s="1"/>
  <c r="J105" i="1"/>
  <c r="F107" i="17" s="1"/>
  <c r="J89" i="1"/>
  <c r="F91" i="17" s="1"/>
  <c r="J73" i="1"/>
  <c r="F75" i="17" s="1"/>
  <c r="J57" i="1"/>
  <c r="F59" i="17" s="1"/>
  <c r="J41" i="1"/>
  <c r="F43" i="17" s="1"/>
  <c r="J25" i="1"/>
  <c r="F27" i="17" s="1"/>
  <c r="L240" i="1"/>
  <c r="H242" i="17" s="1"/>
  <c r="L247" i="1"/>
  <c r="H249" i="17" s="1"/>
  <c r="K247" i="1"/>
  <c r="G249" i="17" s="1"/>
  <c r="L243" i="1"/>
  <c r="H245" i="17" s="1"/>
  <c r="K243" i="1"/>
  <c r="G245" i="17" s="1"/>
  <c r="L239" i="1"/>
  <c r="H241" i="17" s="1"/>
  <c r="K239" i="1"/>
  <c r="G241" i="17" s="1"/>
  <c r="L235" i="1"/>
  <c r="H237" i="17" s="1"/>
  <c r="K235" i="1"/>
  <c r="G237" i="17" s="1"/>
  <c r="L231" i="1"/>
  <c r="H233" i="17" s="1"/>
  <c r="K231" i="1"/>
  <c r="G233" i="17" s="1"/>
  <c r="L227" i="1"/>
  <c r="H229" i="17" s="1"/>
  <c r="K227" i="1"/>
  <c r="G229" i="17" s="1"/>
  <c r="J227" i="1"/>
  <c r="F229" i="17" s="1"/>
  <c r="L223" i="1"/>
  <c r="H225" i="17" s="1"/>
  <c r="K223" i="1"/>
  <c r="G225" i="17" s="1"/>
  <c r="J223" i="1"/>
  <c r="F225" i="17" s="1"/>
  <c r="L219" i="1"/>
  <c r="H221" i="17" s="1"/>
  <c r="K219" i="1"/>
  <c r="G221" i="17" s="1"/>
  <c r="J219" i="1"/>
  <c r="F221" i="17" s="1"/>
  <c r="J211" i="1"/>
  <c r="F213" i="17" s="1"/>
  <c r="J195" i="1"/>
  <c r="F197" i="17" s="1"/>
  <c r="J179" i="1"/>
  <c r="F181" i="17" s="1"/>
  <c r="J163" i="1"/>
  <c r="F165" i="17" s="1"/>
  <c r="J147" i="1"/>
  <c r="F149" i="17" s="1"/>
  <c r="L248" i="1"/>
  <c r="H250" i="17" s="1"/>
  <c r="L244" i="1"/>
  <c r="H246" i="17" s="1"/>
  <c r="L232" i="1"/>
  <c r="H234" i="17" s="1"/>
  <c r="L228" i="1"/>
  <c r="H230" i="17" s="1"/>
  <c r="J228" i="1"/>
  <c r="F230" i="17" s="1"/>
  <c r="J224" i="1"/>
  <c r="F226" i="17" s="1"/>
  <c r="J220" i="1"/>
  <c r="F222" i="17" s="1"/>
  <c r="W222" s="1"/>
  <c r="L216" i="1"/>
  <c r="H218" i="17" s="1"/>
  <c r="J216" i="1"/>
  <c r="F218" i="17" s="1"/>
  <c r="L212" i="1"/>
  <c r="H214" i="17" s="1"/>
  <c r="J212" i="1"/>
  <c r="F214" i="17" s="1"/>
  <c r="L208" i="1"/>
  <c r="H210" i="17" s="1"/>
  <c r="J208" i="1"/>
  <c r="F210" i="17" s="1"/>
  <c r="J204" i="1"/>
  <c r="F206" i="17" s="1"/>
  <c r="W206" s="1"/>
  <c r="L200" i="1"/>
  <c r="H202" i="17" s="1"/>
  <c r="J200" i="1"/>
  <c r="F202" i="17" s="1"/>
  <c r="L196" i="1"/>
  <c r="H198" i="17" s="1"/>
  <c r="J196" i="1"/>
  <c r="F198" i="17" s="1"/>
  <c r="L192" i="1"/>
  <c r="H194" i="17" s="1"/>
  <c r="J192" i="1"/>
  <c r="F194" i="17" s="1"/>
  <c r="J188" i="1"/>
  <c r="F190" i="17" s="1"/>
  <c r="W190" s="1"/>
  <c r="L184" i="1"/>
  <c r="H186" i="17" s="1"/>
  <c r="J184" i="1"/>
  <c r="F186" i="17" s="1"/>
  <c r="L180" i="1"/>
  <c r="H182" i="17" s="1"/>
  <c r="J180" i="1"/>
  <c r="F182" i="17" s="1"/>
  <c r="L176" i="1"/>
  <c r="H178" i="17" s="1"/>
  <c r="J176" i="1"/>
  <c r="F178" i="17" s="1"/>
  <c r="J172" i="1"/>
  <c r="F174" i="17" s="1"/>
  <c r="L168" i="1"/>
  <c r="H170" i="17" s="1"/>
  <c r="J168" i="1"/>
  <c r="F170" i="17" s="1"/>
  <c r="L164" i="1"/>
  <c r="H166" i="17" s="1"/>
  <c r="J164" i="1"/>
  <c r="F166" i="17" s="1"/>
  <c r="L160" i="1"/>
  <c r="H162" i="17" s="1"/>
  <c r="J160" i="1"/>
  <c r="F162" i="17" s="1"/>
  <c r="J156" i="1"/>
  <c r="F158" i="17" s="1"/>
  <c r="L152" i="1"/>
  <c r="H154" i="17" s="1"/>
  <c r="J152" i="1"/>
  <c r="F154" i="17" s="1"/>
  <c r="L148" i="1"/>
  <c r="H150" i="17" s="1"/>
  <c r="J148" i="1"/>
  <c r="F150" i="17" s="1"/>
  <c r="L144" i="1"/>
  <c r="H146" i="17" s="1"/>
  <c r="J144" i="1"/>
  <c r="F146" i="17" s="1"/>
  <c r="J140" i="1"/>
  <c r="F142" i="17" s="1"/>
  <c r="W142" s="1"/>
  <c r="L136" i="1"/>
  <c r="H138" i="17" s="1"/>
  <c r="J136" i="1"/>
  <c r="F138" i="17" s="1"/>
  <c r="L132" i="1"/>
  <c r="H134" i="17" s="1"/>
  <c r="J132" i="1"/>
  <c r="F134" i="17" s="1"/>
  <c r="L128" i="1"/>
  <c r="H130" i="17" s="1"/>
  <c r="J128" i="1"/>
  <c r="F130" i="17" s="1"/>
  <c r="J124" i="1"/>
  <c r="F126" i="17" s="1"/>
  <c r="L120" i="1"/>
  <c r="H122" i="17" s="1"/>
  <c r="J120" i="1"/>
  <c r="F122" i="17" s="1"/>
  <c r="L116" i="1"/>
  <c r="H118" i="17" s="1"/>
  <c r="J116" i="1"/>
  <c r="F118" i="17" s="1"/>
  <c r="L112" i="1"/>
  <c r="H114" i="17" s="1"/>
  <c r="J112" i="1"/>
  <c r="F114" i="17" s="1"/>
  <c r="J108" i="1"/>
  <c r="F110" i="17" s="1"/>
  <c r="L104" i="1"/>
  <c r="H106" i="17" s="1"/>
  <c r="J104" i="1"/>
  <c r="F106" i="17" s="1"/>
  <c r="L100" i="1"/>
  <c r="H102" i="17" s="1"/>
  <c r="J100" i="1"/>
  <c r="F102" i="17" s="1"/>
  <c r="J96" i="1"/>
  <c r="F98" i="17" s="1"/>
  <c r="L92" i="1"/>
  <c r="H94" i="17" s="1"/>
  <c r="J92" i="1"/>
  <c r="F94" i="17" s="1"/>
  <c r="J88" i="1"/>
  <c r="F90" i="17" s="1"/>
  <c r="L84" i="1"/>
  <c r="H86" i="17" s="1"/>
  <c r="J84" i="1"/>
  <c r="F86" i="17" s="1"/>
  <c r="J80" i="1"/>
  <c r="F82" i="17" s="1"/>
  <c r="L76" i="1"/>
  <c r="H78" i="17" s="1"/>
  <c r="J76" i="1"/>
  <c r="F78" i="17" s="1"/>
  <c r="J72" i="1"/>
  <c r="F74" i="17" s="1"/>
  <c r="L68" i="1"/>
  <c r="H70" i="17" s="1"/>
  <c r="J68" i="1"/>
  <c r="F70" i="17" s="1"/>
  <c r="J64" i="1"/>
  <c r="F66" i="17" s="1"/>
  <c r="L60" i="1"/>
  <c r="H62" i="17" s="1"/>
  <c r="J60" i="1"/>
  <c r="F62" i="17" s="1"/>
  <c r="J56" i="1"/>
  <c r="F58" i="17" s="1"/>
  <c r="L52" i="1"/>
  <c r="H54" i="17" s="1"/>
  <c r="J52" i="1"/>
  <c r="F54" i="17" s="1"/>
  <c r="J48" i="1"/>
  <c r="F50" i="17" s="1"/>
  <c r="L44" i="1"/>
  <c r="H46" i="17" s="1"/>
  <c r="J44" i="1"/>
  <c r="F46" i="17" s="1"/>
  <c r="J40" i="1"/>
  <c r="F42" i="17" s="1"/>
  <c r="L36" i="1"/>
  <c r="H38" i="17" s="1"/>
  <c r="J36" i="1"/>
  <c r="F38" i="17" s="1"/>
  <c r="K32" i="1"/>
  <c r="G34" i="17" s="1"/>
  <c r="J32" i="1"/>
  <c r="F34" i="17" s="1"/>
  <c r="L28" i="1"/>
  <c r="H30" i="17" s="1"/>
  <c r="K28" i="1"/>
  <c r="G30" i="17" s="1"/>
  <c r="J28" i="1"/>
  <c r="F30" i="17" s="1"/>
  <c r="J24" i="1"/>
  <c r="F26" i="17" s="1"/>
  <c r="L20" i="1"/>
  <c r="H22" i="17" s="1"/>
  <c r="J20" i="1"/>
  <c r="F22" i="17" s="1"/>
  <c r="K16" i="1"/>
  <c r="G18" i="17" s="1"/>
  <c r="J16" i="1"/>
  <c r="F18" i="17" s="1"/>
  <c r="L12" i="1"/>
  <c r="H14" i="17" s="1"/>
  <c r="K12" i="1"/>
  <c r="G14" i="17" s="1"/>
  <c r="K248" i="1"/>
  <c r="G250" i="17" s="1"/>
  <c r="K240" i="1"/>
  <c r="G242" i="17" s="1"/>
  <c r="K232" i="1"/>
  <c r="G234" i="17" s="1"/>
  <c r="K224" i="1"/>
  <c r="G226" i="17" s="1"/>
  <c r="K216" i="1"/>
  <c r="G218" i="17" s="1"/>
  <c r="K208" i="1"/>
  <c r="G210" i="17" s="1"/>
  <c r="K200" i="1"/>
  <c r="G202" i="17" s="1"/>
  <c r="K192" i="1"/>
  <c r="G194" i="17" s="1"/>
  <c r="K184" i="1"/>
  <c r="G186" i="17" s="1"/>
  <c r="K176" i="1"/>
  <c r="G178" i="17" s="1"/>
  <c r="K168" i="1"/>
  <c r="G170" i="17" s="1"/>
  <c r="K160" i="1"/>
  <c r="G162" i="17" s="1"/>
  <c r="K152" i="1"/>
  <c r="G154" i="17" s="1"/>
  <c r="K144" i="1"/>
  <c r="G146" i="17" s="1"/>
  <c r="K136" i="1"/>
  <c r="G138" i="17" s="1"/>
  <c r="K128" i="1"/>
  <c r="G130" i="17" s="1"/>
  <c r="K120" i="1"/>
  <c r="G122" i="17" s="1"/>
  <c r="K112" i="1"/>
  <c r="G114" i="17" s="1"/>
  <c r="K104" i="1"/>
  <c r="G106" i="17" s="1"/>
  <c r="K96" i="1"/>
  <c r="G98" i="17" s="1"/>
  <c r="K88" i="1"/>
  <c r="G90" i="17" s="1"/>
  <c r="K80" i="1"/>
  <c r="G82" i="17" s="1"/>
  <c r="K72" i="1"/>
  <c r="G74" i="17" s="1"/>
  <c r="K64" i="1"/>
  <c r="G66" i="17" s="1"/>
  <c r="K56" i="1"/>
  <c r="G58" i="17" s="1"/>
  <c r="K48" i="1"/>
  <c r="G50" i="17" s="1"/>
  <c r="K40" i="1"/>
  <c r="G42" i="17" s="1"/>
  <c r="L193" i="1"/>
  <c r="H195" i="17" s="1"/>
  <c r="L172" i="1"/>
  <c r="H174" i="17" s="1"/>
  <c r="L129" i="1"/>
  <c r="H131" i="17" s="1"/>
  <c r="L108" i="1"/>
  <c r="H110" i="17" s="1"/>
  <c r="L80" i="1"/>
  <c r="H82" i="17" s="1"/>
  <c r="L48" i="1"/>
  <c r="H50" i="17" s="1"/>
  <c r="L16" i="1"/>
  <c r="H18" i="17" s="1"/>
  <c r="L215" i="1"/>
  <c r="H217" i="17" s="1"/>
  <c r="K215" i="1"/>
  <c r="G217" i="17" s="1"/>
  <c r="L211" i="1"/>
  <c r="H213" i="17" s="1"/>
  <c r="K211" i="1"/>
  <c r="G213" i="17" s="1"/>
  <c r="L207" i="1"/>
  <c r="H209" i="17" s="1"/>
  <c r="K207" i="1"/>
  <c r="G209" i="17" s="1"/>
  <c r="L203" i="1"/>
  <c r="H205" i="17" s="1"/>
  <c r="K203" i="1"/>
  <c r="G205" i="17" s="1"/>
  <c r="L199" i="1"/>
  <c r="H201" i="17" s="1"/>
  <c r="K199" i="1"/>
  <c r="G201" i="17" s="1"/>
  <c r="L195" i="1"/>
  <c r="H197" i="17" s="1"/>
  <c r="K195" i="1"/>
  <c r="G197" i="17" s="1"/>
  <c r="L191" i="1"/>
  <c r="H193" i="17" s="1"/>
  <c r="K191" i="1"/>
  <c r="G193" i="17" s="1"/>
  <c r="L187" i="1"/>
  <c r="H189" i="17" s="1"/>
  <c r="K187" i="1"/>
  <c r="G189" i="17" s="1"/>
  <c r="L183" i="1"/>
  <c r="H185" i="17" s="1"/>
  <c r="K183" i="1"/>
  <c r="G185" i="17" s="1"/>
  <c r="L179" i="1"/>
  <c r="H181" i="17" s="1"/>
  <c r="K179" i="1"/>
  <c r="G181" i="17" s="1"/>
  <c r="L175" i="1"/>
  <c r="H177" i="17" s="1"/>
  <c r="K175" i="1"/>
  <c r="G177" i="17" s="1"/>
  <c r="L171" i="1"/>
  <c r="H173" i="17" s="1"/>
  <c r="K171" i="1"/>
  <c r="G173" i="17" s="1"/>
  <c r="L167" i="1"/>
  <c r="H169" i="17" s="1"/>
  <c r="K167" i="1"/>
  <c r="G169" i="17" s="1"/>
  <c r="L163" i="1"/>
  <c r="H165" i="17" s="1"/>
  <c r="K163" i="1"/>
  <c r="G165" i="17" s="1"/>
  <c r="L159" i="1"/>
  <c r="H161" i="17" s="1"/>
  <c r="K159" i="1"/>
  <c r="G161" i="17" s="1"/>
  <c r="L155" i="1"/>
  <c r="H157" i="17" s="1"/>
  <c r="K155" i="1"/>
  <c r="G157" i="17" s="1"/>
  <c r="L151" i="1"/>
  <c r="H153" i="17" s="1"/>
  <c r="K151" i="1"/>
  <c r="G153" i="17" s="1"/>
  <c r="L147" i="1"/>
  <c r="H149" i="17" s="1"/>
  <c r="K147" i="1"/>
  <c r="G149" i="17" s="1"/>
  <c r="K27" i="1"/>
  <c r="G29" i="17" s="1"/>
  <c r="K11" i="1"/>
  <c r="G13" i="17" s="1"/>
  <c r="L225" i="1"/>
  <c r="H227" i="17" s="1"/>
  <c r="L209" i="1"/>
  <c r="H211" i="17" s="1"/>
  <c r="L145" i="1"/>
  <c r="H147" i="17" s="1"/>
  <c r="J203" i="1"/>
  <c r="F205" i="17" s="1"/>
  <c r="J187" i="1"/>
  <c r="F189" i="17" s="1"/>
  <c r="W189" s="1"/>
  <c r="J171" i="1"/>
  <c r="F173" i="17" s="1"/>
  <c r="J155" i="1"/>
  <c r="F157" i="17" s="1"/>
  <c r="K246" i="1"/>
  <c r="G248" i="17" s="1"/>
  <c r="L242" i="1"/>
  <c r="H244" i="17" s="1"/>
  <c r="L238" i="1"/>
  <c r="H240" i="17" s="1"/>
  <c r="K234" i="1"/>
  <c r="G236" i="17" s="1"/>
  <c r="K230" i="1"/>
  <c r="G232" i="17" s="1"/>
  <c r="L226" i="1"/>
  <c r="H228" i="17" s="1"/>
  <c r="L222" i="1"/>
  <c r="H224" i="17" s="1"/>
  <c r="K218" i="1"/>
  <c r="G220" i="17" s="1"/>
  <c r="K214" i="1"/>
  <c r="G216" i="17" s="1"/>
  <c r="L210" i="1"/>
  <c r="H212" i="17" s="1"/>
  <c r="L206" i="1"/>
  <c r="H208" i="17" s="1"/>
  <c r="K202" i="1"/>
  <c r="G204" i="17" s="1"/>
  <c r="K198" i="1"/>
  <c r="G200" i="17" s="1"/>
  <c r="L194" i="1"/>
  <c r="H196" i="17" s="1"/>
  <c r="L190" i="1"/>
  <c r="H192" i="17" s="1"/>
  <c r="K186" i="1"/>
  <c r="G188" i="17" s="1"/>
  <c r="K182" i="1"/>
  <c r="G184" i="17" s="1"/>
  <c r="L178" i="1"/>
  <c r="H180" i="17" s="1"/>
  <c r="L174" i="1"/>
  <c r="H176" i="17" s="1"/>
  <c r="K170" i="1"/>
  <c r="G172" i="17" s="1"/>
  <c r="K166" i="1"/>
  <c r="G168" i="17" s="1"/>
  <c r="L162" i="1"/>
  <c r="H164" i="17" s="1"/>
  <c r="L158" i="1"/>
  <c r="H160" i="17" s="1"/>
  <c r="K154" i="1"/>
  <c r="G156" i="17" s="1"/>
  <c r="K150" i="1"/>
  <c r="G152" i="17" s="1"/>
  <c r="L146" i="1"/>
  <c r="H148" i="17" s="1"/>
  <c r="L142" i="1"/>
  <c r="H144" i="17" s="1"/>
  <c r="K138" i="1"/>
  <c r="G140" i="17" s="1"/>
  <c r="K134" i="1"/>
  <c r="G136" i="17" s="1"/>
  <c r="L130" i="1"/>
  <c r="H132" i="17" s="1"/>
  <c r="L126" i="1"/>
  <c r="H128" i="17" s="1"/>
  <c r="K122" i="1"/>
  <c r="G124" i="17" s="1"/>
  <c r="K118" i="1"/>
  <c r="G120" i="17" s="1"/>
  <c r="L114" i="1"/>
  <c r="H116" i="17" s="1"/>
  <c r="L110" i="1"/>
  <c r="H112" i="17" s="1"/>
  <c r="K106" i="1"/>
  <c r="G108" i="17" s="1"/>
  <c r="K102" i="1"/>
  <c r="G104" i="17" s="1"/>
  <c r="L98" i="1"/>
  <c r="H100" i="17" s="1"/>
  <c r="K94" i="1"/>
  <c r="G96" i="17" s="1"/>
  <c r="L90" i="1"/>
  <c r="H92" i="17" s="1"/>
  <c r="K86" i="1"/>
  <c r="G88" i="17" s="1"/>
  <c r="L82" i="1"/>
  <c r="H84" i="17" s="1"/>
  <c r="K78" i="1"/>
  <c r="G80" i="17" s="1"/>
  <c r="L74" i="1"/>
  <c r="H76" i="17" s="1"/>
  <c r="K70" i="1"/>
  <c r="G72" i="17" s="1"/>
  <c r="L66" i="1"/>
  <c r="H68" i="17" s="1"/>
  <c r="K62" i="1"/>
  <c r="G64" i="17" s="1"/>
  <c r="L58" i="1"/>
  <c r="H60" i="17" s="1"/>
  <c r="K54" i="1"/>
  <c r="G56" i="17" s="1"/>
  <c r="L50" i="1"/>
  <c r="H52" i="17" s="1"/>
  <c r="K46" i="1"/>
  <c r="G48" i="17" s="1"/>
  <c r="L42" i="1"/>
  <c r="H44" i="17" s="1"/>
  <c r="K38" i="1"/>
  <c r="G40" i="17" s="1"/>
  <c r="K34" i="1"/>
  <c r="G36" i="17" s="1"/>
  <c r="L26" i="1"/>
  <c r="H28" i="17" s="1"/>
  <c r="K22" i="1"/>
  <c r="G24" i="17" s="1"/>
  <c r="K18" i="1"/>
  <c r="G20" i="17" s="1"/>
  <c r="L10" i="1"/>
  <c r="H12" i="17" s="1"/>
  <c r="L161" i="1"/>
  <c r="H163" i="17" s="1"/>
  <c r="J207" i="1"/>
  <c r="F209" i="17" s="1"/>
  <c r="W209" s="1"/>
  <c r="J191" i="1"/>
  <c r="F193" i="17" s="1"/>
  <c r="J175" i="1"/>
  <c r="F177" i="17" s="1"/>
  <c r="W177" s="1"/>
  <c r="J159" i="1"/>
  <c r="F161" i="17" s="1"/>
  <c r="L249" i="1"/>
  <c r="H251" i="17" s="1"/>
  <c r="L237" i="1"/>
  <c r="H239" i="17" s="1"/>
  <c r="L233" i="1"/>
  <c r="H235" i="17" s="1"/>
  <c r="L221" i="1"/>
  <c r="H223" i="17" s="1"/>
  <c r="L217" i="1"/>
  <c r="H219" i="17" s="1"/>
  <c r="L213" i="1"/>
  <c r="H215" i="17" s="1"/>
  <c r="L205" i="1"/>
  <c r="H207" i="17" s="1"/>
  <c r="L201" i="1"/>
  <c r="H203" i="17" s="1"/>
  <c r="L197" i="1"/>
  <c r="H199" i="17" s="1"/>
  <c r="L189" i="1"/>
  <c r="H191" i="17" s="1"/>
  <c r="L185" i="1"/>
  <c r="H187" i="17" s="1"/>
  <c r="L181" i="1"/>
  <c r="H183" i="17" s="1"/>
  <c r="L173" i="1"/>
  <c r="H175" i="17" s="1"/>
  <c r="L169" i="1"/>
  <c r="H171" i="17" s="1"/>
  <c r="L165" i="1"/>
  <c r="H167" i="17" s="1"/>
  <c r="L157" i="1"/>
  <c r="H159" i="17" s="1"/>
  <c r="L153" i="1"/>
  <c r="H155" i="17" s="1"/>
  <c r="L149" i="1"/>
  <c r="H151" i="17" s="1"/>
  <c r="L141" i="1"/>
  <c r="H143" i="17" s="1"/>
  <c r="L137" i="1"/>
  <c r="H139" i="17" s="1"/>
  <c r="L133" i="1"/>
  <c r="H135" i="17" s="1"/>
  <c r="L125" i="1"/>
  <c r="H127" i="17" s="1"/>
  <c r="L121" i="1"/>
  <c r="H123" i="17" s="1"/>
  <c r="L117" i="1"/>
  <c r="H119" i="17" s="1"/>
  <c r="L109" i="1"/>
  <c r="H111" i="17" s="1"/>
  <c r="L105" i="1"/>
  <c r="H107" i="17" s="1"/>
  <c r="L101" i="1"/>
  <c r="H103" i="17" s="1"/>
  <c r="L97" i="1"/>
  <c r="H99" i="17" s="1"/>
  <c r="L93" i="1"/>
  <c r="H95" i="17" s="1"/>
  <c r="L89" i="1"/>
  <c r="H91" i="17" s="1"/>
  <c r="L85" i="1"/>
  <c r="H87" i="17" s="1"/>
  <c r="L81" i="1"/>
  <c r="H83" i="17" s="1"/>
  <c r="L77" i="1"/>
  <c r="H79" i="17" s="1"/>
  <c r="L73" i="1"/>
  <c r="H75" i="17" s="1"/>
  <c r="L69" i="1"/>
  <c r="H71" i="17" s="1"/>
  <c r="L65" i="1"/>
  <c r="H67" i="17" s="1"/>
  <c r="L61" i="1"/>
  <c r="H63" i="17" s="1"/>
  <c r="L57" i="1"/>
  <c r="H59" i="17" s="1"/>
  <c r="L53" i="1"/>
  <c r="H55" i="17" s="1"/>
  <c r="L49" i="1"/>
  <c r="H51" i="17" s="1"/>
  <c r="L45" i="1"/>
  <c r="H47" i="17" s="1"/>
  <c r="L41" i="1"/>
  <c r="H43" i="17" s="1"/>
  <c r="K37" i="1"/>
  <c r="G39" i="17" s="1"/>
  <c r="L37" i="1"/>
  <c r="H39" i="17" s="1"/>
  <c r="K33" i="1"/>
  <c r="G35" i="17" s="1"/>
  <c r="L33" i="1"/>
  <c r="H35" i="17" s="1"/>
  <c r="K29" i="1"/>
  <c r="G31" i="17" s="1"/>
  <c r="L29" i="1"/>
  <c r="H31" i="17" s="1"/>
  <c r="K25" i="1"/>
  <c r="G27" i="17" s="1"/>
  <c r="L25" i="1"/>
  <c r="H27" i="17" s="1"/>
  <c r="K21" i="1"/>
  <c r="G23" i="17" s="1"/>
  <c r="L21" i="1"/>
  <c r="H23" i="17" s="1"/>
  <c r="K17" i="1"/>
  <c r="G19" i="17" s="1"/>
  <c r="L17" i="1"/>
  <c r="H19" i="17" s="1"/>
  <c r="K13" i="1"/>
  <c r="G15" i="17" s="1"/>
  <c r="L13" i="1"/>
  <c r="H15" i="17" s="1"/>
  <c r="K249" i="1"/>
  <c r="G251" i="17" s="1"/>
  <c r="K241" i="1"/>
  <c r="G243" i="17" s="1"/>
  <c r="K233" i="1"/>
  <c r="G235" i="17" s="1"/>
  <c r="K217" i="1"/>
  <c r="G219" i="17" s="1"/>
  <c r="K201" i="1"/>
  <c r="G203" i="17" s="1"/>
  <c r="K185" i="1"/>
  <c r="G187" i="17" s="1"/>
  <c r="K177" i="1"/>
  <c r="G179" i="17" s="1"/>
  <c r="K169" i="1"/>
  <c r="G171" i="17" s="1"/>
  <c r="K153" i="1"/>
  <c r="G155" i="17" s="1"/>
  <c r="K137" i="1"/>
  <c r="G139" i="17" s="1"/>
  <c r="K121" i="1"/>
  <c r="G123" i="17" s="1"/>
  <c r="K113" i="1"/>
  <c r="G115" i="17" s="1"/>
  <c r="K105" i="1"/>
  <c r="G107" i="17" s="1"/>
  <c r="K97" i="1"/>
  <c r="G99" i="17" s="1"/>
  <c r="K89" i="1"/>
  <c r="G91" i="17" s="1"/>
  <c r="K81" i="1"/>
  <c r="G83" i="17" s="1"/>
  <c r="K73" i="1"/>
  <c r="G75" i="17" s="1"/>
  <c r="K65" i="1"/>
  <c r="G67" i="17" s="1"/>
  <c r="K57" i="1"/>
  <c r="G59" i="17" s="1"/>
  <c r="K49" i="1"/>
  <c r="G51" i="17" s="1"/>
  <c r="K41" i="1"/>
  <c r="G43" i="17" s="1"/>
  <c r="K9" i="1"/>
  <c r="G11" i="17" s="1"/>
  <c r="K242" i="1"/>
  <c r="G244" i="17" s="1"/>
  <c r="K238" i="1"/>
  <c r="G240" i="17" s="1"/>
  <c r="K226" i="1"/>
  <c r="G228" i="17" s="1"/>
  <c r="K222" i="1"/>
  <c r="G224" i="17" s="1"/>
  <c r="K210" i="1"/>
  <c r="G212" i="17" s="1"/>
  <c r="K206" i="1"/>
  <c r="G208" i="17" s="1"/>
  <c r="K194" i="1"/>
  <c r="G196" i="17" s="1"/>
  <c r="K190" i="1"/>
  <c r="G192" i="17" s="1"/>
  <c r="K178" i="1"/>
  <c r="G180" i="17" s="1"/>
  <c r="K174" i="1"/>
  <c r="G176" i="17" s="1"/>
  <c r="K162" i="1"/>
  <c r="G164" i="17" s="1"/>
  <c r="K158" i="1"/>
  <c r="G160" i="17" s="1"/>
  <c r="K146" i="1"/>
  <c r="G148" i="17" s="1"/>
  <c r="K142" i="1"/>
  <c r="G144" i="17" s="1"/>
  <c r="K130" i="1"/>
  <c r="G132" i="17" s="1"/>
  <c r="K126" i="1"/>
  <c r="G128" i="17" s="1"/>
  <c r="K114" i="1"/>
  <c r="G116" i="17" s="1"/>
  <c r="K110" i="1"/>
  <c r="G112" i="17" s="1"/>
  <c r="K98" i="1"/>
  <c r="G100" i="17" s="1"/>
  <c r="K90" i="1"/>
  <c r="G92" i="17" s="1"/>
  <c r="K82" i="1"/>
  <c r="G84" i="17" s="1"/>
  <c r="K74" i="1"/>
  <c r="G76" i="17" s="1"/>
  <c r="K66" i="1"/>
  <c r="G68" i="17" s="1"/>
  <c r="K58" i="1"/>
  <c r="G60" i="17" s="1"/>
  <c r="K50" i="1"/>
  <c r="G52" i="17" s="1"/>
  <c r="K42" i="1"/>
  <c r="G44" i="17" s="1"/>
  <c r="L34" i="1"/>
  <c r="H36" i="17" s="1"/>
  <c r="L18" i="1"/>
  <c r="H20" i="17" s="1"/>
  <c r="L143" i="1"/>
  <c r="H145" i="17" s="1"/>
  <c r="L139" i="1"/>
  <c r="H141" i="17" s="1"/>
  <c r="L135" i="1"/>
  <c r="H137" i="17" s="1"/>
  <c r="L131" i="1"/>
  <c r="H133" i="17" s="1"/>
  <c r="L127" i="1"/>
  <c r="H129" i="17" s="1"/>
  <c r="L123" i="1"/>
  <c r="H125" i="17" s="1"/>
  <c r="L119" i="1"/>
  <c r="H121" i="17" s="1"/>
  <c r="L115" i="1"/>
  <c r="H117" i="17" s="1"/>
  <c r="L111" i="1"/>
  <c r="H113" i="17" s="1"/>
  <c r="L107" i="1"/>
  <c r="H109" i="17" s="1"/>
  <c r="L103" i="1"/>
  <c r="H105" i="17" s="1"/>
  <c r="L99" i="1"/>
  <c r="H101" i="17" s="1"/>
  <c r="L95" i="1"/>
  <c r="H97" i="17" s="1"/>
  <c r="L91" i="1"/>
  <c r="H93" i="17" s="1"/>
  <c r="L87" i="1"/>
  <c r="H89" i="17" s="1"/>
  <c r="L83" i="1"/>
  <c r="H85" i="17" s="1"/>
  <c r="L79" i="1"/>
  <c r="H81" i="17" s="1"/>
  <c r="L75" i="1"/>
  <c r="H77" i="17" s="1"/>
  <c r="L71" i="1"/>
  <c r="H73" i="17" s="1"/>
  <c r="L67" i="1"/>
  <c r="H69" i="17" s="1"/>
  <c r="L63" i="1"/>
  <c r="H65" i="17" s="1"/>
  <c r="L59" i="1"/>
  <c r="H61" i="17" s="1"/>
  <c r="L55" i="1"/>
  <c r="H57" i="17" s="1"/>
  <c r="L51" i="1"/>
  <c r="H53" i="17" s="1"/>
  <c r="L47" i="1"/>
  <c r="H49" i="17" s="1"/>
  <c r="L43" i="1"/>
  <c r="H45" i="17" s="1"/>
  <c r="L39" i="1"/>
  <c r="H41" i="17" s="1"/>
  <c r="L35" i="1"/>
  <c r="H37" i="17" s="1"/>
  <c r="L31" i="1"/>
  <c r="H33" i="17" s="1"/>
  <c r="L27" i="1"/>
  <c r="H29" i="17" s="1"/>
  <c r="L23" i="1"/>
  <c r="H25" i="17" s="1"/>
  <c r="L19" i="1"/>
  <c r="H21" i="17" s="1"/>
  <c r="L15" i="1"/>
  <c r="H17" i="17" s="1"/>
  <c r="L11" i="1"/>
  <c r="H13" i="17" s="1"/>
  <c r="K143" i="1"/>
  <c r="G145" i="17" s="1"/>
  <c r="K139" i="1"/>
  <c r="G141" i="17" s="1"/>
  <c r="K135" i="1"/>
  <c r="G137" i="17" s="1"/>
  <c r="K131" i="1"/>
  <c r="G133" i="17" s="1"/>
  <c r="K127" i="1"/>
  <c r="G129" i="17" s="1"/>
  <c r="K123" i="1"/>
  <c r="G125" i="17" s="1"/>
  <c r="K119" i="1"/>
  <c r="G121" i="17" s="1"/>
  <c r="K115" i="1"/>
  <c r="G117" i="17" s="1"/>
  <c r="K111" i="1"/>
  <c r="G113" i="17" s="1"/>
  <c r="K107" i="1"/>
  <c r="G109" i="17" s="1"/>
  <c r="K103" i="1"/>
  <c r="G105" i="17" s="1"/>
  <c r="K99" i="1"/>
  <c r="G101" i="17" s="1"/>
  <c r="K95" i="1"/>
  <c r="G97" i="17" s="1"/>
  <c r="K91" i="1"/>
  <c r="G93" i="17" s="1"/>
  <c r="K87" i="1"/>
  <c r="G89" i="17" s="1"/>
  <c r="K83" i="1"/>
  <c r="G85" i="17" s="1"/>
  <c r="K79" i="1"/>
  <c r="G81" i="17" s="1"/>
  <c r="K75" i="1"/>
  <c r="G77" i="17" s="1"/>
  <c r="K71" i="1"/>
  <c r="G73" i="17" s="1"/>
  <c r="K67" i="1"/>
  <c r="G69" i="17" s="1"/>
  <c r="K63" i="1"/>
  <c r="G65" i="17" s="1"/>
  <c r="K59" i="1"/>
  <c r="G61" i="17" s="1"/>
  <c r="K55" i="1"/>
  <c r="G57" i="17" s="1"/>
  <c r="K51" i="1"/>
  <c r="G53" i="17" s="1"/>
  <c r="K47" i="1"/>
  <c r="G49" i="17" s="1"/>
  <c r="K43" i="1"/>
  <c r="G45" i="17" s="1"/>
  <c r="K39" i="1"/>
  <c r="G41" i="17" s="1"/>
  <c r="K23" i="1"/>
  <c r="G25" i="17" s="1"/>
  <c r="J9" i="1"/>
  <c r="F11" i="17" s="1"/>
  <c r="W11" s="1"/>
  <c r="G249" i="1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Q213" i="17" s="1"/>
  <c r="G209" i="1"/>
  <c r="G207"/>
  <c r="Q209" i="17" s="1"/>
  <c r="G205" i="1"/>
  <c r="G203"/>
  <c r="Q205" i="17" s="1"/>
  <c r="G201" i="1"/>
  <c r="G199"/>
  <c r="U201" i="17" s="1"/>
  <c r="G197" i="1"/>
  <c r="G195"/>
  <c r="U197" i="17" s="1"/>
  <c r="G193" i="1"/>
  <c r="G191"/>
  <c r="U193" i="17" s="1"/>
  <c r="G189" i="1"/>
  <c r="G187"/>
  <c r="U189" i="17" s="1"/>
  <c r="G185" i="1"/>
  <c r="G183"/>
  <c r="U185" i="17" s="1"/>
  <c r="G181" i="1"/>
  <c r="G179"/>
  <c r="U181" i="17" s="1"/>
  <c r="G177" i="1"/>
  <c r="G175"/>
  <c r="U177" i="17" s="1"/>
  <c r="G173" i="1"/>
  <c r="G171"/>
  <c r="U173" i="17" s="1"/>
  <c r="G169" i="1"/>
  <c r="G167"/>
  <c r="U169" i="17" s="1"/>
  <c r="G165" i="1"/>
  <c r="G163"/>
  <c r="U165" i="17" s="1"/>
  <c r="G161" i="1"/>
  <c r="G159"/>
  <c r="U161" i="17" s="1"/>
  <c r="G157" i="1"/>
  <c r="G155"/>
  <c r="U157" i="17" s="1"/>
  <c r="G153" i="1"/>
  <c r="G151"/>
  <c r="U153" i="17" s="1"/>
  <c r="G149" i="1"/>
  <c r="G147"/>
  <c r="U149" i="17" s="1"/>
  <c r="G145" i="1"/>
  <c r="G143"/>
  <c r="U145" i="17" s="1"/>
  <c r="G141" i="1"/>
  <c r="G139"/>
  <c r="U141" i="17" s="1"/>
  <c r="G137" i="1"/>
  <c r="G135"/>
  <c r="U137" i="17" s="1"/>
  <c r="G133" i="1"/>
  <c r="G131"/>
  <c r="U133" i="17" s="1"/>
  <c r="G129" i="1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D9"/>
  <c r="R11" i="17" s="1"/>
  <c r="D248" i="1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N12" i="17" s="1"/>
  <c r="G9" i="1"/>
  <c r="Q11" i="17" s="1"/>
  <c r="G248" i="1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Q12" i="17" s="1"/>
  <c r="D249" i="1"/>
  <c r="D247"/>
  <c r="D245"/>
  <c r="D243"/>
  <c r="D241"/>
  <c r="D239"/>
  <c r="D237"/>
  <c r="D235"/>
  <c r="D233"/>
  <c r="D231"/>
  <c r="D229"/>
  <c r="D227"/>
  <c r="D225"/>
  <c r="D223"/>
  <c r="D221"/>
  <c r="D219"/>
  <c r="D217"/>
  <c r="D215"/>
  <c r="D213"/>
  <c r="D211"/>
  <c r="D209"/>
  <c r="D207"/>
  <c r="D205"/>
  <c r="D203"/>
  <c r="D201"/>
  <c r="D199"/>
  <c r="D197"/>
  <c r="D195"/>
  <c r="D193"/>
  <c r="D191"/>
  <c r="D189"/>
  <c r="D187"/>
  <c r="D185"/>
  <c r="D183"/>
  <c r="D181"/>
  <c r="D179"/>
  <c r="D177"/>
  <c r="D175"/>
  <c r="D173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5"/>
  <c r="D133"/>
  <c r="D131"/>
  <c r="D129"/>
  <c r="D127"/>
  <c r="D125"/>
  <c r="D123"/>
  <c r="D121"/>
  <c r="D119"/>
  <c r="D117"/>
  <c r="D115"/>
  <c r="D113"/>
  <c r="D111"/>
  <c r="D109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W26" i="17" l="1"/>
  <c r="W161"/>
  <c r="W193"/>
  <c r="W173"/>
  <c r="W205"/>
  <c r="W102"/>
  <c r="W134"/>
  <c r="W166"/>
  <c r="W198"/>
  <c r="W30"/>
  <c r="W46"/>
  <c r="W62"/>
  <c r="W126"/>
  <c r="W158"/>
  <c r="W78"/>
  <c r="W225"/>
  <c r="W16"/>
  <c r="W106"/>
  <c r="W110"/>
  <c r="W130"/>
  <c r="W138"/>
  <c r="W162"/>
  <c r="W170"/>
  <c r="W174"/>
  <c r="W194"/>
  <c r="W202"/>
  <c r="W226"/>
  <c r="W149"/>
  <c r="W181"/>
  <c r="W213"/>
  <c r="W107"/>
  <c r="W123"/>
  <c r="W139"/>
  <c r="W155"/>
  <c r="W171"/>
  <c r="W187"/>
  <c r="W203"/>
  <c r="W219"/>
  <c r="W241"/>
  <c r="W99"/>
  <c r="W111"/>
  <c r="W119"/>
  <c r="W131"/>
  <c r="W143"/>
  <c r="W151"/>
  <c r="W163"/>
  <c r="W175"/>
  <c r="W183"/>
  <c r="W195"/>
  <c r="W207"/>
  <c r="W215"/>
  <c r="W227"/>
  <c r="W101"/>
  <c r="W125"/>
  <c r="W169"/>
  <c r="W247"/>
  <c r="W242"/>
  <c r="W251"/>
  <c r="W108"/>
  <c r="W112"/>
  <c r="W120"/>
  <c r="W124"/>
  <c r="W128"/>
  <c r="W136"/>
  <c r="W140"/>
  <c r="W144"/>
  <c r="W156"/>
  <c r="W160"/>
  <c r="W172"/>
  <c r="W176"/>
  <c r="W184"/>
  <c r="W188"/>
  <c r="W192"/>
  <c r="W200"/>
  <c r="W204"/>
  <c r="W208"/>
  <c r="W220"/>
  <c r="W224"/>
  <c r="W232"/>
  <c r="W236"/>
  <c r="W240"/>
  <c r="W93"/>
  <c r="W105"/>
  <c r="W117"/>
  <c r="W129"/>
  <c r="W141"/>
  <c r="W153"/>
  <c r="W243"/>
  <c r="W157"/>
  <c r="W94"/>
  <c r="W98"/>
  <c r="W114"/>
  <c r="W118"/>
  <c r="W122"/>
  <c r="W146"/>
  <c r="W150"/>
  <c r="W154"/>
  <c r="W178"/>
  <c r="W182"/>
  <c r="W186"/>
  <c r="W210"/>
  <c r="W214"/>
  <c r="W218"/>
  <c r="W230"/>
  <c r="W165"/>
  <c r="W197"/>
  <c r="W221"/>
  <c r="W229"/>
  <c r="W233"/>
  <c r="W249"/>
  <c r="W95"/>
  <c r="W103"/>
  <c r="W115"/>
  <c r="W127"/>
  <c r="W135"/>
  <c r="W147"/>
  <c r="W159"/>
  <c r="W167"/>
  <c r="W179"/>
  <c r="W191"/>
  <c r="W199"/>
  <c r="W211"/>
  <c r="W223"/>
  <c r="W231"/>
  <c r="W235"/>
  <c r="W113"/>
  <c r="W137"/>
  <c r="W201"/>
  <c r="W237"/>
  <c r="W234"/>
  <c r="W246"/>
  <c r="W239"/>
  <c r="W96"/>
  <c r="W100"/>
  <c r="W104"/>
  <c r="W116"/>
  <c r="W132"/>
  <c r="W148"/>
  <c r="W152"/>
  <c r="W164"/>
  <c r="W168"/>
  <c r="W180"/>
  <c r="W196"/>
  <c r="W212"/>
  <c r="W216"/>
  <c r="W228"/>
  <c r="W244"/>
  <c r="W248"/>
  <c r="W97"/>
  <c r="W109"/>
  <c r="W121"/>
  <c r="W133"/>
  <c r="W145"/>
  <c r="W185"/>
  <c r="W217"/>
  <c r="W245"/>
  <c r="W238"/>
  <c r="W250"/>
  <c r="W92"/>
  <c r="W91"/>
  <c r="W18"/>
  <c r="W22"/>
  <c r="W34"/>
  <c r="W38"/>
  <c r="W42"/>
  <c r="W54"/>
  <c r="W58"/>
  <c r="W70"/>
  <c r="W74"/>
  <c r="W86"/>
  <c r="W90"/>
  <c r="W43"/>
  <c r="W75"/>
  <c r="W47"/>
  <c r="W55"/>
  <c r="W67"/>
  <c r="W79"/>
  <c r="W87"/>
  <c r="W29"/>
  <c r="W77"/>
  <c r="W17"/>
  <c r="W19"/>
  <c r="W23"/>
  <c r="W24"/>
  <c r="W32"/>
  <c r="W40"/>
  <c r="W44"/>
  <c r="W56"/>
  <c r="W60"/>
  <c r="W72"/>
  <c r="W76"/>
  <c r="W88"/>
  <c r="W33"/>
  <c r="W37"/>
  <c r="W41"/>
  <c r="W49"/>
  <c r="W61"/>
  <c r="W69"/>
  <c r="W81"/>
  <c r="W13"/>
  <c r="W15"/>
  <c r="W50"/>
  <c r="W66"/>
  <c r="W82"/>
  <c r="W27"/>
  <c r="W59"/>
  <c r="W31"/>
  <c r="W35"/>
  <c r="W39"/>
  <c r="W51"/>
  <c r="W63"/>
  <c r="W71"/>
  <c r="W83"/>
  <c r="W57"/>
  <c r="W89"/>
  <c r="W14"/>
  <c r="W28"/>
  <c r="W36"/>
  <c r="W48"/>
  <c r="W52"/>
  <c r="W64"/>
  <c r="W68"/>
  <c r="W80"/>
  <c r="W84"/>
  <c r="W20"/>
  <c r="W25"/>
  <c r="W45"/>
  <c r="W53"/>
  <c r="W65"/>
  <c r="W73"/>
  <c r="W85"/>
  <c r="W21"/>
  <c r="W12"/>
  <c r="P11"/>
  <c r="O11"/>
  <c r="D11"/>
  <c r="U11"/>
  <c r="Y11" s="1"/>
  <c r="C11"/>
  <c r="R15"/>
  <c r="B15"/>
  <c r="N15"/>
  <c r="E15"/>
  <c r="R23"/>
  <c r="B23"/>
  <c r="N23"/>
  <c r="E23"/>
  <c r="R31"/>
  <c r="B31"/>
  <c r="N31"/>
  <c r="E31"/>
  <c r="N39"/>
  <c r="E39"/>
  <c r="R39"/>
  <c r="B39"/>
  <c r="N47"/>
  <c r="E47"/>
  <c r="R47"/>
  <c r="B47"/>
  <c r="R55"/>
  <c r="B55"/>
  <c r="N55"/>
  <c r="E55"/>
  <c r="R63"/>
  <c r="B63"/>
  <c r="N63"/>
  <c r="E63"/>
  <c r="R67"/>
  <c r="B67"/>
  <c r="N67"/>
  <c r="E67"/>
  <c r="R71"/>
  <c r="B71"/>
  <c r="N71"/>
  <c r="E71"/>
  <c r="R75"/>
  <c r="B75"/>
  <c r="N75"/>
  <c r="E75"/>
  <c r="B79"/>
  <c r="R79"/>
  <c r="E79"/>
  <c r="N79"/>
  <c r="B83"/>
  <c r="R83"/>
  <c r="E83"/>
  <c r="N83"/>
  <c r="B87"/>
  <c r="R87"/>
  <c r="E87"/>
  <c r="N87"/>
  <c r="B91"/>
  <c r="R91"/>
  <c r="E91"/>
  <c r="N91"/>
  <c r="B95"/>
  <c r="R95"/>
  <c r="E95"/>
  <c r="N95"/>
  <c r="B99"/>
  <c r="R99"/>
  <c r="E99"/>
  <c r="N99"/>
  <c r="B103"/>
  <c r="R103"/>
  <c r="E103"/>
  <c r="N103"/>
  <c r="B107"/>
  <c r="R107"/>
  <c r="E107"/>
  <c r="N107"/>
  <c r="B111"/>
  <c r="R111"/>
  <c r="E111"/>
  <c r="N111"/>
  <c r="B115"/>
  <c r="R115"/>
  <c r="E115"/>
  <c r="N115"/>
  <c r="B119"/>
  <c r="R119"/>
  <c r="E119"/>
  <c r="N119"/>
  <c r="B123"/>
  <c r="R123"/>
  <c r="E123"/>
  <c r="N123"/>
  <c r="B127"/>
  <c r="R127"/>
  <c r="E127"/>
  <c r="N127"/>
  <c r="E131"/>
  <c r="N131"/>
  <c r="B131"/>
  <c r="R131"/>
  <c r="B135"/>
  <c r="R135"/>
  <c r="E135"/>
  <c r="N135"/>
  <c r="B139"/>
  <c r="R139"/>
  <c r="E139"/>
  <c r="N139"/>
  <c r="B143"/>
  <c r="R143"/>
  <c r="E143"/>
  <c r="N143"/>
  <c r="B147"/>
  <c r="R147"/>
  <c r="E147"/>
  <c r="N147"/>
  <c r="B151"/>
  <c r="R151"/>
  <c r="E151"/>
  <c r="N151"/>
  <c r="B155"/>
  <c r="R155"/>
  <c r="E155"/>
  <c r="N155"/>
  <c r="B159"/>
  <c r="R159"/>
  <c r="E159"/>
  <c r="N159"/>
  <c r="B163"/>
  <c r="R163"/>
  <c r="E163"/>
  <c r="N163"/>
  <c r="B167"/>
  <c r="R167"/>
  <c r="E167"/>
  <c r="N167"/>
  <c r="B171"/>
  <c r="R171"/>
  <c r="E171"/>
  <c r="N171"/>
  <c r="B175"/>
  <c r="R175"/>
  <c r="E175"/>
  <c r="N175"/>
  <c r="B179"/>
  <c r="R179"/>
  <c r="E179"/>
  <c r="N179"/>
  <c r="B183"/>
  <c r="R183"/>
  <c r="E183"/>
  <c r="N183"/>
  <c r="B187"/>
  <c r="R187"/>
  <c r="E187"/>
  <c r="N187"/>
  <c r="B191"/>
  <c r="R191"/>
  <c r="E191"/>
  <c r="N191"/>
  <c r="B195"/>
  <c r="R195"/>
  <c r="E195"/>
  <c r="N195"/>
  <c r="B199"/>
  <c r="R199"/>
  <c r="E199"/>
  <c r="N199"/>
  <c r="B203"/>
  <c r="R203"/>
  <c r="E203"/>
  <c r="N203"/>
  <c r="N207"/>
  <c r="B207"/>
  <c r="R207"/>
  <c r="E207"/>
  <c r="N211"/>
  <c r="B211"/>
  <c r="R211"/>
  <c r="E211"/>
  <c r="N215"/>
  <c r="B215"/>
  <c r="R215"/>
  <c r="E215"/>
  <c r="R219"/>
  <c r="E219"/>
  <c r="N219"/>
  <c r="B219"/>
  <c r="R223"/>
  <c r="E223"/>
  <c r="N223"/>
  <c r="B223"/>
  <c r="R227"/>
  <c r="E227"/>
  <c r="N227"/>
  <c r="B227"/>
  <c r="R231"/>
  <c r="E231"/>
  <c r="N231"/>
  <c r="B231"/>
  <c r="R235"/>
  <c r="E235"/>
  <c r="N235"/>
  <c r="B235"/>
  <c r="R239"/>
  <c r="E239"/>
  <c r="N239"/>
  <c r="B239"/>
  <c r="R243"/>
  <c r="E243"/>
  <c r="N243"/>
  <c r="B243"/>
  <c r="R247"/>
  <c r="E247"/>
  <c r="N247"/>
  <c r="B247"/>
  <c r="R251"/>
  <c r="E251"/>
  <c r="N251"/>
  <c r="B251"/>
  <c r="U14"/>
  <c r="Q14"/>
  <c r="U18"/>
  <c r="Q18"/>
  <c r="U22"/>
  <c r="Q22"/>
  <c r="U26"/>
  <c r="Q26"/>
  <c r="U30"/>
  <c r="Q30"/>
  <c r="U34"/>
  <c r="Q34"/>
  <c r="U38"/>
  <c r="Q38"/>
  <c r="U42"/>
  <c r="Q42"/>
  <c r="U46"/>
  <c r="Q46"/>
  <c r="U50"/>
  <c r="Q50"/>
  <c r="U54"/>
  <c r="Q54"/>
  <c r="Q58"/>
  <c r="U58"/>
  <c r="U62"/>
  <c r="Q62"/>
  <c r="Q66"/>
  <c r="U66"/>
  <c r="U70"/>
  <c r="Q70"/>
  <c r="Q74"/>
  <c r="U74"/>
  <c r="Q78"/>
  <c r="U78"/>
  <c r="Q82"/>
  <c r="U82"/>
  <c r="Q86"/>
  <c r="U86"/>
  <c r="Q90"/>
  <c r="U90"/>
  <c r="Q94"/>
  <c r="U94"/>
  <c r="Q98"/>
  <c r="U98"/>
  <c r="Q102"/>
  <c r="U102"/>
  <c r="Q106"/>
  <c r="U106"/>
  <c r="U110"/>
  <c r="Q110"/>
  <c r="U114"/>
  <c r="Q114"/>
  <c r="U118"/>
  <c r="Q118"/>
  <c r="U122"/>
  <c r="Q122"/>
  <c r="U126"/>
  <c r="Q126"/>
  <c r="U130"/>
  <c r="Q130"/>
  <c r="U134"/>
  <c r="Q134"/>
  <c r="U138"/>
  <c r="Q138"/>
  <c r="U142"/>
  <c r="Q142"/>
  <c r="U146"/>
  <c r="Q146"/>
  <c r="U150"/>
  <c r="Q150"/>
  <c r="U154"/>
  <c r="Q154"/>
  <c r="U158"/>
  <c r="Q158"/>
  <c r="U162"/>
  <c r="Q162"/>
  <c r="U166"/>
  <c r="Q166"/>
  <c r="U170"/>
  <c r="Q170"/>
  <c r="U174"/>
  <c r="Q174"/>
  <c r="U178"/>
  <c r="Q178"/>
  <c r="U182"/>
  <c r="Q182"/>
  <c r="U186"/>
  <c r="Q186"/>
  <c r="U190"/>
  <c r="Q190"/>
  <c r="U194"/>
  <c r="Q194"/>
  <c r="U198"/>
  <c r="Q198"/>
  <c r="U202"/>
  <c r="Q202"/>
  <c r="Q206"/>
  <c r="U206"/>
  <c r="Q210"/>
  <c r="U210"/>
  <c r="Q214"/>
  <c r="U214"/>
  <c r="Q218"/>
  <c r="U218"/>
  <c r="Q222"/>
  <c r="U222"/>
  <c r="Q226"/>
  <c r="U226"/>
  <c r="Q230"/>
  <c r="U230"/>
  <c r="Q234"/>
  <c r="U234"/>
  <c r="Q238"/>
  <c r="U238"/>
  <c r="Q242"/>
  <c r="U242"/>
  <c r="Q246"/>
  <c r="U246"/>
  <c r="Q250"/>
  <c r="U250"/>
  <c r="R16"/>
  <c r="E16"/>
  <c r="N16"/>
  <c r="B16"/>
  <c r="N20"/>
  <c r="B20"/>
  <c r="R20"/>
  <c r="E20"/>
  <c r="R24"/>
  <c r="E24"/>
  <c r="N24"/>
  <c r="B24"/>
  <c r="R28"/>
  <c r="E28"/>
  <c r="N28"/>
  <c r="B28"/>
  <c r="R32"/>
  <c r="E32"/>
  <c r="N32"/>
  <c r="B32"/>
  <c r="R36"/>
  <c r="E36"/>
  <c r="N36"/>
  <c r="B36"/>
  <c r="R40"/>
  <c r="E40"/>
  <c r="N40"/>
  <c r="B40"/>
  <c r="R44"/>
  <c r="E44"/>
  <c r="N44"/>
  <c r="B44"/>
  <c r="R48"/>
  <c r="E48"/>
  <c r="N48"/>
  <c r="B48"/>
  <c r="R52"/>
  <c r="E52"/>
  <c r="N52"/>
  <c r="B52"/>
  <c r="N56"/>
  <c r="B56"/>
  <c r="R56"/>
  <c r="E56"/>
  <c r="N60"/>
  <c r="B60"/>
  <c r="R60"/>
  <c r="E60"/>
  <c r="N64"/>
  <c r="B64"/>
  <c r="R64"/>
  <c r="E64"/>
  <c r="N68"/>
  <c r="B68"/>
  <c r="R68"/>
  <c r="E68"/>
  <c r="N72"/>
  <c r="B72"/>
  <c r="R72"/>
  <c r="E72"/>
  <c r="B76"/>
  <c r="R76"/>
  <c r="N76"/>
  <c r="E76"/>
  <c r="B80"/>
  <c r="R80"/>
  <c r="N80"/>
  <c r="E80"/>
  <c r="B84"/>
  <c r="R84"/>
  <c r="N84"/>
  <c r="E84"/>
  <c r="B88"/>
  <c r="R88"/>
  <c r="N88"/>
  <c r="E88"/>
  <c r="B92"/>
  <c r="R92"/>
  <c r="N92"/>
  <c r="E92"/>
  <c r="B96"/>
  <c r="R96"/>
  <c r="N96"/>
  <c r="E96"/>
  <c r="B100"/>
  <c r="R100"/>
  <c r="N100"/>
  <c r="E100"/>
  <c r="B104"/>
  <c r="R104"/>
  <c r="N104"/>
  <c r="E104"/>
  <c r="B108"/>
  <c r="R108"/>
  <c r="N108"/>
  <c r="E108"/>
  <c r="B112"/>
  <c r="R112"/>
  <c r="N112"/>
  <c r="E112"/>
  <c r="B116"/>
  <c r="R116"/>
  <c r="N116"/>
  <c r="E116"/>
  <c r="B120"/>
  <c r="R120"/>
  <c r="N120"/>
  <c r="E120"/>
  <c r="B124"/>
  <c r="R124"/>
  <c r="N124"/>
  <c r="E124"/>
  <c r="B128"/>
  <c r="R128"/>
  <c r="N128"/>
  <c r="E128"/>
  <c r="N132"/>
  <c r="E132"/>
  <c r="B132"/>
  <c r="R132"/>
  <c r="N136"/>
  <c r="E136"/>
  <c r="B136"/>
  <c r="R136"/>
  <c r="N140"/>
  <c r="E140"/>
  <c r="B140"/>
  <c r="R140"/>
  <c r="N144"/>
  <c r="E144"/>
  <c r="B144"/>
  <c r="R144"/>
  <c r="N148"/>
  <c r="E148"/>
  <c r="B148"/>
  <c r="R148"/>
  <c r="N152"/>
  <c r="E152"/>
  <c r="B152"/>
  <c r="R152"/>
  <c r="N156"/>
  <c r="E156"/>
  <c r="B156"/>
  <c r="R156"/>
  <c r="N160"/>
  <c r="E160"/>
  <c r="B160"/>
  <c r="R160"/>
  <c r="N164"/>
  <c r="E164"/>
  <c r="B164"/>
  <c r="R164"/>
  <c r="N168"/>
  <c r="E168"/>
  <c r="B168"/>
  <c r="R168"/>
  <c r="N172"/>
  <c r="E172"/>
  <c r="B172"/>
  <c r="R172"/>
  <c r="N176"/>
  <c r="E176"/>
  <c r="B176"/>
  <c r="R176"/>
  <c r="N180"/>
  <c r="E180"/>
  <c r="B180"/>
  <c r="R180"/>
  <c r="N184"/>
  <c r="E184"/>
  <c r="B184"/>
  <c r="R184"/>
  <c r="N188"/>
  <c r="E188"/>
  <c r="B188"/>
  <c r="R188"/>
  <c r="N192"/>
  <c r="E192"/>
  <c r="B192"/>
  <c r="R192"/>
  <c r="N196"/>
  <c r="E196"/>
  <c r="B196"/>
  <c r="R196"/>
  <c r="N200"/>
  <c r="E200"/>
  <c r="B200"/>
  <c r="R200"/>
  <c r="R204"/>
  <c r="E204"/>
  <c r="N204"/>
  <c r="B204"/>
  <c r="N208"/>
  <c r="E208"/>
  <c r="R208"/>
  <c r="B208"/>
  <c r="N212"/>
  <c r="E212"/>
  <c r="R212"/>
  <c r="B212"/>
  <c r="N216"/>
  <c r="E216"/>
  <c r="R216"/>
  <c r="B216"/>
  <c r="N220"/>
  <c r="E220"/>
  <c r="R220"/>
  <c r="B220"/>
  <c r="N224"/>
  <c r="E224"/>
  <c r="R224"/>
  <c r="B224"/>
  <c r="N228"/>
  <c r="E228"/>
  <c r="R228"/>
  <c r="B228"/>
  <c r="N232"/>
  <c r="E232"/>
  <c r="R232"/>
  <c r="B232"/>
  <c r="N236"/>
  <c r="E236"/>
  <c r="R236"/>
  <c r="B236"/>
  <c r="N240"/>
  <c r="E240"/>
  <c r="R240"/>
  <c r="B240"/>
  <c r="N244"/>
  <c r="E244"/>
  <c r="R244"/>
  <c r="B244"/>
  <c r="N248"/>
  <c r="E248"/>
  <c r="R248"/>
  <c r="B248"/>
  <c r="U15"/>
  <c r="Q15"/>
  <c r="U19"/>
  <c r="Q19"/>
  <c r="U23"/>
  <c r="Q23"/>
  <c r="U27"/>
  <c r="Q27"/>
  <c r="U31"/>
  <c r="Q31"/>
  <c r="U35"/>
  <c r="Q35"/>
  <c r="U39"/>
  <c r="Q39"/>
  <c r="U43"/>
  <c r="Q43"/>
  <c r="U47"/>
  <c r="Q47"/>
  <c r="U51"/>
  <c r="Q51"/>
  <c r="U55"/>
  <c r="Q55"/>
  <c r="Q59"/>
  <c r="U59"/>
  <c r="U63"/>
  <c r="Q63"/>
  <c r="Q67"/>
  <c r="U67"/>
  <c r="U71"/>
  <c r="Q71"/>
  <c r="U75"/>
  <c r="Q75"/>
  <c r="U79"/>
  <c r="Q79"/>
  <c r="U83"/>
  <c r="Q83"/>
  <c r="U87"/>
  <c r="Q87"/>
  <c r="U91"/>
  <c r="Q91"/>
  <c r="U95"/>
  <c r="Q95"/>
  <c r="U99"/>
  <c r="Q99"/>
  <c r="U103"/>
  <c r="Q103"/>
  <c r="U107"/>
  <c r="Q107"/>
  <c r="U111"/>
  <c r="Q111"/>
  <c r="U115"/>
  <c r="Q115"/>
  <c r="U119"/>
  <c r="Q119"/>
  <c r="Q123"/>
  <c r="U123"/>
  <c r="Q127"/>
  <c r="U127"/>
  <c r="Q131"/>
  <c r="U131"/>
  <c r="U135"/>
  <c r="Q135"/>
  <c r="U139"/>
  <c r="Q139"/>
  <c r="U143"/>
  <c r="Q143"/>
  <c r="U147"/>
  <c r="Q147"/>
  <c r="U151"/>
  <c r="Q151"/>
  <c r="U155"/>
  <c r="Q155"/>
  <c r="U159"/>
  <c r="Q159"/>
  <c r="U163"/>
  <c r="Q163"/>
  <c r="U167"/>
  <c r="Q167"/>
  <c r="U171"/>
  <c r="Q171"/>
  <c r="U175"/>
  <c r="Q175"/>
  <c r="U179"/>
  <c r="Q179"/>
  <c r="U183"/>
  <c r="Q183"/>
  <c r="U187"/>
  <c r="Q187"/>
  <c r="U191"/>
  <c r="Q191"/>
  <c r="U195"/>
  <c r="Q195"/>
  <c r="U199"/>
  <c r="Q199"/>
  <c r="U203"/>
  <c r="Q203"/>
  <c r="Q207"/>
  <c r="U207"/>
  <c r="Q211"/>
  <c r="U211"/>
  <c r="Q215"/>
  <c r="U215"/>
  <c r="U219"/>
  <c r="Q219"/>
  <c r="U223"/>
  <c r="Q223"/>
  <c r="U227"/>
  <c r="Q227"/>
  <c r="U231"/>
  <c r="Q231"/>
  <c r="U235"/>
  <c r="Q235"/>
  <c r="U239"/>
  <c r="Q239"/>
  <c r="U243"/>
  <c r="Q243"/>
  <c r="U247"/>
  <c r="Q247"/>
  <c r="N19"/>
  <c r="E19"/>
  <c r="R19"/>
  <c r="B19"/>
  <c r="R27"/>
  <c r="B27"/>
  <c r="N27"/>
  <c r="E27"/>
  <c r="N35"/>
  <c r="E35"/>
  <c r="R35"/>
  <c r="B35"/>
  <c r="N43"/>
  <c r="E43"/>
  <c r="R43"/>
  <c r="B43"/>
  <c r="R51"/>
  <c r="B51"/>
  <c r="N51"/>
  <c r="E51"/>
  <c r="R59"/>
  <c r="B59"/>
  <c r="N59"/>
  <c r="E59"/>
  <c r="R17"/>
  <c r="B17"/>
  <c r="N17"/>
  <c r="E17"/>
  <c r="R21"/>
  <c r="B21"/>
  <c r="N21"/>
  <c r="E21"/>
  <c r="R25"/>
  <c r="B25"/>
  <c r="N25"/>
  <c r="E25"/>
  <c r="R29"/>
  <c r="B29"/>
  <c r="N29"/>
  <c r="E29"/>
  <c r="R33"/>
  <c r="B33"/>
  <c r="N33"/>
  <c r="E33"/>
  <c r="R37"/>
  <c r="B37"/>
  <c r="N37"/>
  <c r="E37"/>
  <c r="R41"/>
  <c r="B41"/>
  <c r="N41"/>
  <c r="E41"/>
  <c r="R45"/>
  <c r="B45"/>
  <c r="N45"/>
  <c r="E45"/>
  <c r="N49"/>
  <c r="E49"/>
  <c r="R49"/>
  <c r="B49"/>
  <c r="R53"/>
  <c r="B53"/>
  <c r="N53"/>
  <c r="E53"/>
  <c r="R57"/>
  <c r="B57"/>
  <c r="N57"/>
  <c r="E57"/>
  <c r="R61"/>
  <c r="B61"/>
  <c r="N61"/>
  <c r="E61"/>
  <c r="R65"/>
  <c r="B65"/>
  <c r="N65"/>
  <c r="E65"/>
  <c r="R69"/>
  <c r="B69"/>
  <c r="N69"/>
  <c r="E69"/>
  <c r="R73"/>
  <c r="B73"/>
  <c r="N73"/>
  <c r="E73"/>
  <c r="R77"/>
  <c r="B77"/>
  <c r="N77"/>
  <c r="E77"/>
  <c r="R81"/>
  <c r="B81"/>
  <c r="N81"/>
  <c r="E81"/>
  <c r="R85"/>
  <c r="B85"/>
  <c r="N85"/>
  <c r="E85"/>
  <c r="R89"/>
  <c r="B89"/>
  <c r="N89"/>
  <c r="E89"/>
  <c r="R93"/>
  <c r="B93"/>
  <c r="N93"/>
  <c r="E93"/>
  <c r="R97"/>
  <c r="B97"/>
  <c r="N97"/>
  <c r="E97"/>
  <c r="R101"/>
  <c r="B101"/>
  <c r="N101"/>
  <c r="E101"/>
  <c r="R105"/>
  <c r="B105"/>
  <c r="N105"/>
  <c r="E105"/>
  <c r="R109"/>
  <c r="B109"/>
  <c r="N109"/>
  <c r="E109"/>
  <c r="R113"/>
  <c r="B113"/>
  <c r="N113"/>
  <c r="E113"/>
  <c r="R117"/>
  <c r="B117"/>
  <c r="N117"/>
  <c r="E117"/>
  <c r="R121"/>
  <c r="B121"/>
  <c r="N121"/>
  <c r="E121"/>
  <c r="R125"/>
  <c r="B125"/>
  <c r="N125"/>
  <c r="E125"/>
  <c r="N129"/>
  <c r="E129"/>
  <c r="R129"/>
  <c r="B129"/>
  <c r="R133"/>
  <c r="B133"/>
  <c r="N133"/>
  <c r="E133"/>
  <c r="R137"/>
  <c r="B137"/>
  <c r="N137"/>
  <c r="E137"/>
  <c r="R141"/>
  <c r="B141"/>
  <c r="N141"/>
  <c r="E141"/>
  <c r="R145"/>
  <c r="B145"/>
  <c r="N145"/>
  <c r="E145"/>
  <c r="R149"/>
  <c r="B149"/>
  <c r="N149"/>
  <c r="E149"/>
  <c r="R153"/>
  <c r="B153"/>
  <c r="N153"/>
  <c r="E153"/>
  <c r="R157"/>
  <c r="B157"/>
  <c r="N157"/>
  <c r="E157"/>
  <c r="R161"/>
  <c r="B161"/>
  <c r="N161"/>
  <c r="E161"/>
  <c r="R165"/>
  <c r="B165"/>
  <c r="N165"/>
  <c r="E165"/>
  <c r="R169"/>
  <c r="B169"/>
  <c r="N169"/>
  <c r="E169"/>
  <c r="R173"/>
  <c r="B173"/>
  <c r="N173"/>
  <c r="E173"/>
  <c r="R177"/>
  <c r="B177"/>
  <c r="N177"/>
  <c r="E177"/>
  <c r="R181"/>
  <c r="B181"/>
  <c r="N181"/>
  <c r="E181"/>
  <c r="R185"/>
  <c r="B185"/>
  <c r="N185"/>
  <c r="E185"/>
  <c r="R189"/>
  <c r="B189"/>
  <c r="N189"/>
  <c r="E189"/>
  <c r="R193"/>
  <c r="B193"/>
  <c r="N193"/>
  <c r="E193"/>
  <c r="R197"/>
  <c r="B197"/>
  <c r="N197"/>
  <c r="E197"/>
  <c r="R201"/>
  <c r="B201"/>
  <c r="N201"/>
  <c r="E201"/>
  <c r="N205"/>
  <c r="B205"/>
  <c r="R205"/>
  <c r="E205"/>
  <c r="N209"/>
  <c r="B209"/>
  <c r="R209"/>
  <c r="E209"/>
  <c r="N213"/>
  <c r="B213"/>
  <c r="R213"/>
  <c r="E213"/>
  <c r="R217"/>
  <c r="E217"/>
  <c r="N217"/>
  <c r="B217"/>
  <c r="R221"/>
  <c r="E221"/>
  <c r="N221"/>
  <c r="B221"/>
  <c r="R225"/>
  <c r="E225"/>
  <c r="N225"/>
  <c r="B225"/>
  <c r="R229"/>
  <c r="E229"/>
  <c r="N229"/>
  <c r="B229"/>
  <c r="R233"/>
  <c r="E233"/>
  <c r="N233"/>
  <c r="B233"/>
  <c r="R237"/>
  <c r="E237"/>
  <c r="N237"/>
  <c r="B237"/>
  <c r="R241"/>
  <c r="E241"/>
  <c r="N241"/>
  <c r="B241"/>
  <c r="R245"/>
  <c r="E245"/>
  <c r="N245"/>
  <c r="B245"/>
  <c r="R249"/>
  <c r="E249"/>
  <c r="N249"/>
  <c r="B249"/>
  <c r="U16"/>
  <c r="Q16"/>
  <c r="U20"/>
  <c r="Q20"/>
  <c r="U24"/>
  <c r="Q24"/>
  <c r="U28"/>
  <c r="Q28"/>
  <c r="U32"/>
  <c r="Q32"/>
  <c r="U36"/>
  <c r="Q36"/>
  <c r="U40"/>
  <c r="Q40"/>
  <c r="U44"/>
  <c r="Q44"/>
  <c r="U48"/>
  <c r="Q48"/>
  <c r="U52"/>
  <c r="Q52"/>
  <c r="Q56"/>
  <c r="U56"/>
  <c r="U60"/>
  <c r="Q60"/>
  <c r="Q64"/>
  <c r="U64"/>
  <c r="U68"/>
  <c r="Q68"/>
  <c r="Q72"/>
  <c r="U72"/>
  <c r="Q76"/>
  <c r="U76"/>
  <c r="Q80"/>
  <c r="U80"/>
  <c r="Q84"/>
  <c r="U84"/>
  <c r="Q88"/>
  <c r="U88"/>
  <c r="Q92"/>
  <c r="U92"/>
  <c r="Q96"/>
  <c r="U96"/>
  <c r="Q100"/>
  <c r="U100"/>
  <c r="Q104"/>
  <c r="U104"/>
  <c r="U108"/>
  <c r="Q108"/>
  <c r="U112"/>
  <c r="Q112"/>
  <c r="U116"/>
  <c r="Q116"/>
  <c r="U120"/>
  <c r="Q120"/>
  <c r="U124"/>
  <c r="Q124"/>
  <c r="U128"/>
  <c r="Q128"/>
  <c r="U132"/>
  <c r="Q132"/>
  <c r="U136"/>
  <c r="Q136"/>
  <c r="U140"/>
  <c r="Q140"/>
  <c r="U144"/>
  <c r="Q144"/>
  <c r="U148"/>
  <c r="Q148"/>
  <c r="U152"/>
  <c r="Q152"/>
  <c r="U156"/>
  <c r="Q156"/>
  <c r="U160"/>
  <c r="Q160"/>
  <c r="U164"/>
  <c r="Q164"/>
  <c r="U168"/>
  <c r="Q168"/>
  <c r="U172"/>
  <c r="Q172"/>
  <c r="U176"/>
  <c r="Q176"/>
  <c r="U180"/>
  <c r="Q180"/>
  <c r="U184"/>
  <c r="Q184"/>
  <c r="U188"/>
  <c r="Q188"/>
  <c r="U192"/>
  <c r="Q192"/>
  <c r="U196"/>
  <c r="Q196"/>
  <c r="U200"/>
  <c r="Q200"/>
  <c r="Q204"/>
  <c r="U204"/>
  <c r="Q208"/>
  <c r="U208"/>
  <c r="Q212"/>
  <c r="U212"/>
  <c r="Q216"/>
  <c r="U216"/>
  <c r="Q220"/>
  <c r="U220"/>
  <c r="Q224"/>
  <c r="U224"/>
  <c r="Q228"/>
  <c r="U228"/>
  <c r="Q232"/>
  <c r="U232"/>
  <c r="Q236"/>
  <c r="U236"/>
  <c r="Q240"/>
  <c r="U240"/>
  <c r="Q244"/>
  <c r="U244"/>
  <c r="Q248"/>
  <c r="U248"/>
  <c r="R14"/>
  <c r="B14"/>
  <c r="N14"/>
  <c r="E14"/>
  <c r="R18"/>
  <c r="B18"/>
  <c r="N18"/>
  <c r="E18"/>
  <c r="R22"/>
  <c r="B22"/>
  <c r="N22"/>
  <c r="E22"/>
  <c r="N26"/>
  <c r="E26"/>
  <c r="R26"/>
  <c r="B26"/>
  <c r="R30"/>
  <c r="B30"/>
  <c r="N30"/>
  <c r="E30"/>
  <c r="N34"/>
  <c r="E34"/>
  <c r="R34"/>
  <c r="B34"/>
  <c r="N38"/>
  <c r="E38"/>
  <c r="R38"/>
  <c r="B38"/>
  <c r="N42"/>
  <c r="E42"/>
  <c r="R42"/>
  <c r="B42"/>
  <c r="N46"/>
  <c r="E46"/>
  <c r="R46"/>
  <c r="B46"/>
  <c r="R50"/>
  <c r="B50"/>
  <c r="N50"/>
  <c r="E50"/>
  <c r="N54"/>
  <c r="E54"/>
  <c r="R54"/>
  <c r="B54"/>
  <c r="N58"/>
  <c r="E58"/>
  <c r="R58"/>
  <c r="B58"/>
  <c r="N62"/>
  <c r="E62"/>
  <c r="R62"/>
  <c r="B62"/>
  <c r="N66"/>
  <c r="E66"/>
  <c r="R66"/>
  <c r="B66"/>
  <c r="N70"/>
  <c r="E70"/>
  <c r="R70"/>
  <c r="B70"/>
  <c r="N74"/>
  <c r="E74"/>
  <c r="R74"/>
  <c r="B74"/>
  <c r="E78"/>
  <c r="R78"/>
  <c r="N78"/>
  <c r="B78"/>
  <c r="E82"/>
  <c r="R82"/>
  <c r="N82"/>
  <c r="B82"/>
  <c r="E86"/>
  <c r="R86"/>
  <c r="N86"/>
  <c r="B86"/>
  <c r="E90"/>
  <c r="R90"/>
  <c r="N90"/>
  <c r="B90"/>
  <c r="E94"/>
  <c r="R94"/>
  <c r="N94"/>
  <c r="B94"/>
  <c r="E98"/>
  <c r="R98"/>
  <c r="N98"/>
  <c r="B98"/>
  <c r="E102"/>
  <c r="R102"/>
  <c r="N102"/>
  <c r="B102"/>
  <c r="E106"/>
  <c r="R106"/>
  <c r="N106"/>
  <c r="B106"/>
  <c r="E110"/>
  <c r="R110"/>
  <c r="N110"/>
  <c r="B110"/>
  <c r="E114"/>
  <c r="R114"/>
  <c r="N114"/>
  <c r="B114"/>
  <c r="E118"/>
  <c r="R118"/>
  <c r="N118"/>
  <c r="B118"/>
  <c r="E122"/>
  <c r="R122"/>
  <c r="N122"/>
  <c r="B122"/>
  <c r="E126"/>
  <c r="R126"/>
  <c r="N126"/>
  <c r="B126"/>
  <c r="E130"/>
  <c r="R130"/>
  <c r="N130"/>
  <c r="B130"/>
  <c r="N134"/>
  <c r="B134"/>
  <c r="E134"/>
  <c r="R134"/>
  <c r="N138"/>
  <c r="B138"/>
  <c r="E138"/>
  <c r="R138"/>
  <c r="N142"/>
  <c r="B142"/>
  <c r="E142"/>
  <c r="R142"/>
  <c r="N146"/>
  <c r="B146"/>
  <c r="E146"/>
  <c r="R146"/>
  <c r="N150"/>
  <c r="B150"/>
  <c r="E150"/>
  <c r="R150"/>
  <c r="N154"/>
  <c r="B154"/>
  <c r="E154"/>
  <c r="R154"/>
  <c r="N158"/>
  <c r="B158"/>
  <c r="E158"/>
  <c r="R158"/>
  <c r="N162"/>
  <c r="B162"/>
  <c r="E162"/>
  <c r="R162"/>
  <c r="N166"/>
  <c r="B166"/>
  <c r="E166"/>
  <c r="R166"/>
  <c r="N170"/>
  <c r="B170"/>
  <c r="E170"/>
  <c r="R170"/>
  <c r="N174"/>
  <c r="B174"/>
  <c r="E174"/>
  <c r="R174"/>
  <c r="N178"/>
  <c r="B178"/>
  <c r="E178"/>
  <c r="R178"/>
  <c r="N182"/>
  <c r="B182"/>
  <c r="E182"/>
  <c r="R182"/>
  <c r="N186"/>
  <c r="B186"/>
  <c r="E186"/>
  <c r="R186"/>
  <c r="N190"/>
  <c r="B190"/>
  <c r="E190"/>
  <c r="R190"/>
  <c r="N194"/>
  <c r="B194"/>
  <c r="E194"/>
  <c r="R194"/>
  <c r="N198"/>
  <c r="B198"/>
  <c r="E198"/>
  <c r="R198"/>
  <c r="N202"/>
  <c r="B202"/>
  <c r="E202"/>
  <c r="R202"/>
  <c r="N206"/>
  <c r="B206"/>
  <c r="R206"/>
  <c r="E206"/>
  <c r="N210"/>
  <c r="B210"/>
  <c r="R210"/>
  <c r="E210"/>
  <c r="N214"/>
  <c r="B214"/>
  <c r="R214"/>
  <c r="E214"/>
  <c r="N218"/>
  <c r="B218"/>
  <c r="R218"/>
  <c r="E218"/>
  <c r="N222"/>
  <c r="B222"/>
  <c r="R222"/>
  <c r="E222"/>
  <c r="N226"/>
  <c r="B226"/>
  <c r="R226"/>
  <c r="E226"/>
  <c r="N230"/>
  <c r="B230"/>
  <c r="R230"/>
  <c r="Y230" s="1"/>
  <c r="E230"/>
  <c r="N234"/>
  <c r="B234"/>
  <c r="R234"/>
  <c r="E234"/>
  <c r="N238"/>
  <c r="B238"/>
  <c r="R238"/>
  <c r="E238"/>
  <c r="N242"/>
  <c r="B242"/>
  <c r="R242"/>
  <c r="E242"/>
  <c r="N246"/>
  <c r="B246"/>
  <c r="R246"/>
  <c r="E246"/>
  <c r="N250"/>
  <c r="B250"/>
  <c r="R250"/>
  <c r="E250"/>
  <c r="U13"/>
  <c r="B13"/>
  <c r="Q13"/>
  <c r="E13"/>
  <c r="U17"/>
  <c r="Q17"/>
  <c r="U21"/>
  <c r="Q21"/>
  <c r="U25"/>
  <c r="Q25"/>
  <c r="U29"/>
  <c r="Q29"/>
  <c r="U33"/>
  <c r="Q33"/>
  <c r="U37"/>
  <c r="Q37"/>
  <c r="U41"/>
  <c r="Q41"/>
  <c r="U45"/>
  <c r="Q45"/>
  <c r="U49"/>
  <c r="Q49"/>
  <c r="Q53"/>
  <c r="U53"/>
  <c r="Q57"/>
  <c r="U57"/>
  <c r="Q61"/>
  <c r="U61"/>
  <c r="Q65"/>
  <c r="U65"/>
  <c r="U69"/>
  <c r="Q69"/>
  <c r="U73"/>
  <c r="Q73"/>
  <c r="U77"/>
  <c r="Q77"/>
  <c r="U81"/>
  <c r="Q81"/>
  <c r="U85"/>
  <c r="Q85"/>
  <c r="U89"/>
  <c r="Q89"/>
  <c r="U93"/>
  <c r="Q93"/>
  <c r="U97"/>
  <c r="Q97"/>
  <c r="U101"/>
  <c r="Q101"/>
  <c r="U105"/>
  <c r="Q105"/>
  <c r="U109"/>
  <c r="Q109"/>
  <c r="U113"/>
  <c r="Q113"/>
  <c r="U117"/>
  <c r="Q117"/>
  <c r="U121"/>
  <c r="Q121"/>
  <c r="Q125"/>
  <c r="U125"/>
  <c r="Q129"/>
  <c r="U129"/>
  <c r="U217"/>
  <c r="Q217"/>
  <c r="U221"/>
  <c r="Q221"/>
  <c r="U225"/>
  <c r="Q225"/>
  <c r="U229"/>
  <c r="Q229"/>
  <c r="U233"/>
  <c r="Q233"/>
  <c r="U237"/>
  <c r="Q237"/>
  <c r="U241"/>
  <c r="Q241"/>
  <c r="U245"/>
  <c r="Q245"/>
  <c r="U249"/>
  <c r="Q249"/>
  <c r="O43"/>
  <c r="C43"/>
  <c r="S43"/>
  <c r="O55"/>
  <c r="C55"/>
  <c r="S55"/>
  <c r="O63"/>
  <c r="C63"/>
  <c r="S63"/>
  <c r="S67"/>
  <c r="O67"/>
  <c r="C67"/>
  <c r="O75"/>
  <c r="C75"/>
  <c r="S75"/>
  <c r="O87"/>
  <c r="C87"/>
  <c r="S87"/>
  <c r="O95"/>
  <c r="C95"/>
  <c r="S95"/>
  <c r="O99"/>
  <c r="C99"/>
  <c r="S99"/>
  <c r="O107"/>
  <c r="C107"/>
  <c r="S107"/>
  <c r="O119"/>
  <c r="C119"/>
  <c r="S119"/>
  <c r="O127"/>
  <c r="C127"/>
  <c r="S127"/>
  <c r="S131"/>
  <c r="O131"/>
  <c r="C131"/>
  <c r="S139"/>
  <c r="O139"/>
  <c r="C139"/>
  <c r="O151"/>
  <c r="C151"/>
  <c r="S151"/>
  <c r="C159"/>
  <c r="S159"/>
  <c r="O159"/>
  <c r="O163"/>
  <c r="C163"/>
  <c r="S163"/>
  <c r="O171"/>
  <c r="C171"/>
  <c r="S171"/>
  <c r="C183"/>
  <c r="S183"/>
  <c r="O183"/>
  <c r="C191"/>
  <c r="S191"/>
  <c r="O191"/>
  <c r="O195"/>
  <c r="C195"/>
  <c r="S195"/>
  <c r="O203"/>
  <c r="C203"/>
  <c r="S203"/>
  <c r="S215"/>
  <c r="C215"/>
  <c r="O215"/>
  <c r="O223"/>
  <c r="S223"/>
  <c r="C223"/>
  <c r="O227"/>
  <c r="S227"/>
  <c r="C227"/>
  <c r="T19"/>
  <c r="P19"/>
  <c r="D19"/>
  <c r="P51"/>
  <c r="D51"/>
  <c r="T51"/>
  <c r="T83"/>
  <c r="P83"/>
  <c r="D83"/>
  <c r="T115"/>
  <c r="P115"/>
  <c r="D115"/>
  <c r="T147"/>
  <c r="P147"/>
  <c r="D147"/>
  <c r="T183"/>
  <c r="P183"/>
  <c r="D183"/>
  <c r="T199"/>
  <c r="P199"/>
  <c r="D199"/>
  <c r="P227"/>
  <c r="T227"/>
  <c r="D227"/>
  <c r="T29"/>
  <c r="P29"/>
  <c r="D29"/>
  <c r="S29"/>
  <c r="O29"/>
  <c r="C29"/>
  <c r="P77"/>
  <c r="D77"/>
  <c r="T77"/>
  <c r="S77"/>
  <c r="O77"/>
  <c r="C77"/>
  <c r="P101"/>
  <c r="D101"/>
  <c r="T101"/>
  <c r="S101"/>
  <c r="O101"/>
  <c r="C101"/>
  <c r="P125"/>
  <c r="D125"/>
  <c r="T125"/>
  <c r="O125"/>
  <c r="C125"/>
  <c r="S125"/>
  <c r="P149"/>
  <c r="D149"/>
  <c r="T149"/>
  <c r="P157"/>
  <c r="D157"/>
  <c r="T157"/>
  <c r="P169"/>
  <c r="D169"/>
  <c r="T169"/>
  <c r="O169"/>
  <c r="C169"/>
  <c r="S169"/>
  <c r="O177"/>
  <c r="C177"/>
  <c r="S177"/>
  <c r="S189"/>
  <c r="O189"/>
  <c r="C189"/>
  <c r="O213"/>
  <c r="S213"/>
  <c r="C213"/>
  <c r="S249"/>
  <c r="C249"/>
  <c r="O249"/>
  <c r="O17"/>
  <c r="C17"/>
  <c r="S17"/>
  <c r="O178"/>
  <c r="C178"/>
  <c r="S178"/>
  <c r="O194"/>
  <c r="C194"/>
  <c r="S194"/>
  <c r="O198"/>
  <c r="C198"/>
  <c r="S198"/>
  <c r="O210"/>
  <c r="S210"/>
  <c r="C210"/>
  <c r="P251"/>
  <c r="T251"/>
  <c r="D251"/>
  <c r="S247"/>
  <c r="C247"/>
  <c r="O247"/>
  <c r="O19"/>
  <c r="C19"/>
  <c r="S19"/>
  <c r="O23"/>
  <c r="C23"/>
  <c r="S23"/>
  <c r="T55"/>
  <c r="P55"/>
  <c r="D55"/>
  <c r="T87"/>
  <c r="P87"/>
  <c r="D87"/>
  <c r="T119"/>
  <c r="P119"/>
  <c r="D119"/>
  <c r="T151"/>
  <c r="P151"/>
  <c r="D151"/>
  <c r="T178"/>
  <c r="P178"/>
  <c r="D178"/>
  <c r="P207"/>
  <c r="T207"/>
  <c r="D207"/>
  <c r="P229"/>
  <c r="T229"/>
  <c r="D229"/>
  <c r="P250"/>
  <c r="T250"/>
  <c r="D250"/>
  <c r="S26"/>
  <c r="O26"/>
  <c r="C26"/>
  <c r="S30"/>
  <c r="O30"/>
  <c r="C30"/>
  <c r="P38"/>
  <c r="D38"/>
  <c r="T38"/>
  <c r="S38"/>
  <c r="O38"/>
  <c r="C38"/>
  <c r="T46"/>
  <c r="P46"/>
  <c r="D46"/>
  <c r="S46"/>
  <c r="O46"/>
  <c r="C46"/>
  <c r="S50"/>
  <c r="O50"/>
  <c r="C50"/>
  <c r="P58"/>
  <c r="D58"/>
  <c r="T58"/>
  <c r="O58"/>
  <c r="C58"/>
  <c r="S58"/>
  <c r="P66"/>
  <c r="D66"/>
  <c r="T66"/>
  <c r="S66"/>
  <c r="O66"/>
  <c r="C66"/>
  <c r="T74"/>
  <c r="P74"/>
  <c r="D74"/>
  <c r="S74"/>
  <c r="O74"/>
  <c r="C74"/>
  <c r="T82"/>
  <c r="P82"/>
  <c r="D82"/>
  <c r="T86"/>
  <c r="P86"/>
  <c r="D86"/>
  <c r="S86"/>
  <c r="O86"/>
  <c r="C86"/>
  <c r="T94"/>
  <c r="P94"/>
  <c r="D94"/>
  <c r="S94"/>
  <c r="O94"/>
  <c r="C94"/>
  <c r="T102"/>
  <c r="P102"/>
  <c r="D102"/>
  <c r="S102"/>
  <c r="O102"/>
  <c r="C102"/>
  <c r="S106"/>
  <c r="O106"/>
  <c r="C106"/>
  <c r="T114"/>
  <c r="P114"/>
  <c r="D114"/>
  <c r="T118"/>
  <c r="P118"/>
  <c r="D118"/>
  <c r="S118"/>
  <c r="O118"/>
  <c r="C118"/>
  <c r="S122"/>
  <c r="O122"/>
  <c r="C122"/>
  <c r="S126"/>
  <c r="O126"/>
  <c r="C126"/>
  <c r="O130"/>
  <c r="C130"/>
  <c r="S130"/>
  <c r="T138"/>
  <c r="P138"/>
  <c r="D138"/>
  <c r="T142"/>
  <c r="P142"/>
  <c r="D142"/>
  <c r="T146"/>
  <c r="P146"/>
  <c r="D146"/>
  <c r="T150"/>
  <c r="P150"/>
  <c r="D150"/>
  <c r="S150"/>
  <c r="O150"/>
  <c r="C150"/>
  <c r="S154"/>
  <c r="O154"/>
  <c r="C154"/>
  <c r="O158"/>
  <c r="C158"/>
  <c r="S158"/>
  <c r="O162"/>
  <c r="C162"/>
  <c r="S162"/>
  <c r="O170"/>
  <c r="C170"/>
  <c r="S170"/>
  <c r="O174"/>
  <c r="C174"/>
  <c r="S174"/>
  <c r="O182"/>
  <c r="C182"/>
  <c r="S182"/>
  <c r="O202"/>
  <c r="C202"/>
  <c r="S202"/>
  <c r="O214"/>
  <c r="S214"/>
  <c r="C214"/>
  <c r="S18"/>
  <c r="O18"/>
  <c r="C18"/>
  <c r="S251"/>
  <c r="C251"/>
  <c r="O251"/>
  <c r="T31"/>
  <c r="P31"/>
  <c r="D31"/>
  <c r="T63"/>
  <c r="P63"/>
  <c r="D63"/>
  <c r="T95"/>
  <c r="P95"/>
  <c r="D95"/>
  <c r="T127"/>
  <c r="P127"/>
  <c r="D127"/>
  <c r="T159"/>
  <c r="P159"/>
  <c r="D159"/>
  <c r="P215"/>
  <c r="T215"/>
  <c r="D215"/>
  <c r="T231"/>
  <c r="D231"/>
  <c r="P231"/>
  <c r="P24"/>
  <c r="D24"/>
  <c r="T24"/>
  <c r="P28"/>
  <c r="D28"/>
  <c r="T28"/>
  <c r="P32"/>
  <c r="D32"/>
  <c r="T32"/>
  <c r="O32"/>
  <c r="C32"/>
  <c r="S32"/>
  <c r="T40"/>
  <c r="P40"/>
  <c r="D40"/>
  <c r="T44"/>
  <c r="P44"/>
  <c r="D44"/>
  <c r="O44"/>
  <c r="C44"/>
  <c r="S44"/>
  <c r="O48"/>
  <c r="C48"/>
  <c r="S48"/>
  <c r="P56"/>
  <c r="D56"/>
  <c r="T56"/>
  <c r="T60"/>
  <c r="P60"/>
  <c r="D60"/>
  <c r="S60"/>
  <c r="O60"/>
  <c r="C60"/>
  <c r="O64"/>
  <c r="C64"/>
  <c r="S64"/>
  <c r="P72"/>
  <c r="D72"/>
  <c r="T72"/>
  <c r="P76"/>
  <c r="D76"/>
  <c r="T76"/>
  <c r="O76"/>
  <c r="C76"/>
  <c r="S76"/>
  <c r="O80"/>
  <c r="C80"/>
  <c r="S80"/>
  <c r="P88"/>
  <c r="D88"/>
  <c r="T88"/>
  <c r="P92"/>
  <c r="D92"/>
  <c r="T92"/>
  <c r="O92"/>
  <c r="C92"/>
  <c r="S92"/>
  <c r="O96"/>
  <c r="C96"/>
  <c r="S96"/>
  <c r="P104"/>
  <c r="D104"/>
  <c r="T104"/>
  <c r="P108"/>
  <c r="D108"/>
  <c r="T108"/>
  <c r="P112"/>
  <c r="D112"/>
  <c r="T112"/>
  <c r="O112"/>
  <c r="C112"/>
  <c r="S112"/>
  <c r="P120"/>
  <c r="D120"/>
  <c r="T120"/>
  <c r="O128"/>
  <c r="C128"/>
  <c r="S128"/>
  <c r="P136"/>
  <c r="D136"/>
  <c r="T136"/>
  <c r="P140"/>
  <c r="D140"/>
  <c r="T140"/>
  <c r="P144"/>
  <c r="D144"/>
  <c r="T144"/>
  <c r="O144"/>
  <c r="C144"/>
  <c r="S144"/>
  <c r="P152"/>
  <c r="D152"/>
  <c r="T152"/>
  <c r="P156"/>
  <c r="D156"/>
  <c r="T156"/>
  <c r="P160"/>
  <c r="D160"/>
  <c r="T160"/>
  <c r="O160"/>
  <c r="C160"/>
  <c r="S160"/>
  <c r="P168"/>
  <c r="D168"/>
  <c r="T168"/>
  <c r="P172"/>
  <c r="D172"/>
  <c r="T172"/>
  <c r="P176"/>
  <c r="D176"/>
  <c r="T176"/>
  <c r="O176"/>
  <c r="C176"/>
  <c r="S176"/>
  <c r="P184"/>
  <c r="D184"/>
  <c r="T184"/>
  <c r="P188"/>
  <c r="D188"/>
  <c r="T188"/>
  <c r="P192"/>
  <c r="D192"/>
  <c r="T192"/>
  <c r="O192"/>
  <c r="C192"/>
  <c r="S192"/>
  <c r="P200"/>
  <c r="D200"/>
  <c r="T200"/>
  <c r="T204"/>
  <c r="D204"/>
  <c r="P204"/>
  <c r="T208"/>
  <c r="D208"/>
  <c r="P208"/>
  <c r="S208"/>
  <c r="C208"/>
  <c r="O208"/>
  <c r="P216"/>
  <c r="T216"/>
  <c r="D216"/>
  <c r="T220"/>
  <c r="D220"/>
  <c r="P220"/>
  <c r="P224"/>
  <c r="T224"/>
  <c r="D224"/>
  <c r="P232"/>
  <c r="T232"/>
  <c r="D232"/>
  <c r="T236"/>
  <c r="D236"/>
  <c r="P236"/>
  <c r="P240"/>
  <c r="T240"/>
  <c r="D240"/>
  <c r="P248"/>
  <c r="T248"/>
  <c r="D248"/>
  <c r="P16"/>
  <c r="D16"/>
  <c r="T16"/>
  <c r="S16"/>
  <c r="O16"/>
  <c r="C16"/>
  <c r="P217"/>
  <c r="T217"/>
  <c r="D217"/>
  <c r="T233"/>
  <c r="D233"/>
  <c r="P233"/>
  <c r="T249"/>
  <c r="D249"/>
  <c r="P249"/>
  <c r="P33"/>
  <c r="D33"/>
  <c r="T33"/>
  <c r="P37"/>
  <c r="D37"/>
  <c r="T37"/>
  <c r="P41"/>
  <c r="D41"/>
  <c r="T41"/>
  <c r="S41"/>
  <c r="O41"/>
  <c r="C41"/>
  <c r="P49"/>
  <c r="D49"/>
  <c r="T49"/>
  <c r="S49"/>
  <c r="O49"/>
  <c r="C49"/>
  <c r="P61"/>
  <c r="D61"/>
  <c r="T61"/>
  <c r="O61"/>
  <c r="C61"/>
  <c r="S61"/>
  <c r="P69"/>
  <c r="D69"/>
  <c r="T69"/>
  <c r="O69"/>
  <c r="C69"/>
  <c r="S69"/>
  <c r="P81"/>
  <c r="D81"/>
  <c r="T81"/>
  <c r="S81"/>
  <c r="O81"/>
  <c r="C81"/>
  <c r="P93"/>
  <c r="D93"/>
  <c r="T93"/>
  <c r="S93"/>
  <c r="O93"/>
  <c r="C93"/>
  <c r="P105"/>
  <c r="D105"/>
  <c r="T105"/>
  <c r="S105"/>
  <c r="O105"/>
  <c r="C105"/>
  <c r="P117"/>
  <c r="D117"/>
  <c r="T117"/>
  <c r="S117"/>
  <c r="O117"/>
  <c r="C117"/>
  <c r="S129"/>
  <c r="O129"/>
  <c r="C129"/>
  <c r="P141"/>
  <c r="D141"/>
  <c r="T141"/>
  <c r="S141"/>
  <c r="O141"/>
  <c r="C141"/>
  <c r="P153"/>
  <c r="D153"/>
  <c r="T153"/>
  <c r="O153"/>
  <c r="C153"/>
  <c r="S153"/>
  <c r="O161"/>
  <c r="C161"/>
  <c r="S161"/>
  <c r="S165"/>
  <c r="O165"/>
  <c r="C165"/>
  <c r="S173"/>
  <c r="O173"/>
  <c r="C173"/>
  <c r="S181"/>
  <c r="O181"/>
  <c r="C181"/>
  <c r="P193"/>
  <c r="D193"/>
  <c r="T193"/>
  <c r="T197"/>
  <c r="P197"/>
  <c r="D197"/>
  <c r="O205"/>
  <c r="S205"/>
  <c r="C205"/>
  <c r="O221"/>
  <c r="S221"/>
  <c r="C221"/>
  <c r="S233"/>
  <c r="C233"/>
  <c r="O233"/>
  <c r="P13"/>
  <c r="D13"/>
  <c r="T13"/>
  <c r="S13"/>
  <c r="O13"/>
  <c r="X13" s="1"/>
  <c r="C13"/>
  <c r="S21"/>
  <c r="O21"/>
  <c r="C21"/>
  <c r="T22"/>
  <c r="P22"/>
  <c r="D22"/>
  <c r="S22"/>
  <c r="O22"/>
  <c r="C22"/>
  <c r="O243"/>
  <c r="S243"/>
  <c r="C243"/>
  <c r="O15"/>
  <c r="C15"/>
  <c r="S15"/>
  <c r="T182"/>
  <c r="P182"/>
  <c r="D182"/>
  <c r="T190"/>
  <c r="P190"/>
  <c r="D190"/>
  <c r="P198"/>
  <c r="D198"/>
  <c r="T198"/>
  <c r="T210"/>
  <c r="D210"/>
  <c r="P210"/>
  <c r="T226"/>
  <c r="D226"/>
  <c r="P226"/>
  <c r="T246"/>
  <c r="D246"/>
  <c r="P246"/>
  <c r="T247"/>
  <c r="D247"/>
  <c r="P247"/>
  <c r="P213"/>
  <c r="T213"/>
  <c r="D213"/>
  <c r="T23"/>
  <c r="P23"/>
  <c r="D23"/>
  <c r="O250"/>
  <c r="C248"/>
  <c r="S248"/>
  <c r="O246"/>
  <c r="C244"/>
  <c r="S244"/>
  <c r="O242"/>
  <c r="C240"/>
  <c r="S240"/>
  <c r="O238"/>
  <c r="C236"/>
  <c r="S236"/>
  <c r="O234"/>
  <c r="C232"/>
  <c r="S232"/>
  <c r="O230"/>
  <c r="C228"/>
  <c r="S228"/>
  <c r="O226"/>
  <c r="C224"/>
  <c r="S224"/>
  <c r="O222"/>
  <c r="C220"/>
  <c r="S220"/>
  <c r="O218"/>
  <c r="C216"/>
  <c r="S216"/>
  <c r="U213"/>
  <c r="U209"/>
  <c r="U205"/>
  <c r="Q201"/>
  <c r="Q197"/>
  <c r="Q193"/>
  <c r="Q189"/>
  <c r="Q185"/>
  <c r="Q181"/>
  <c r="Q177"/>
  <c r="Q173"/>
  <c r="Q169"/>
  <c r="Q165"/>
  <c r="Q161"/>
  <c r="Q157"/>
  <c r="Q153"/>
  <c r="Q149"/>
  <c r="Q145"/>
  <c r="Q141"/>
  <c r="Q137"/>
  <c r="Q133"/>
  <c r="T131"/>
  <c r="D130"/>
  <c r="P130"/>
  <c r="T129"/>
  <c r="D128"/>
  <c r="P128"/>
  <c r="T126"/>
  <c r="D124"/>
  <c r="P124"/>
  <c r="U251"/>
  <c r="Q251"/>
  <c r="O27"/>
  <c r="C27"/>
  <c r="S27"/>
  <c r="O31"/>
  <c r="C31"/>
  <c r="S31"/>
  <c r="O35"/>
  <c r="C35"/>
  <c r="S35"/>
  <c r="O39"/>
  <c r="C39"/>
  <c r="S39"/>
  <c r="O47"/>
  <c r="C47"/>
  <c r="S47"/>
  <c r="O51"/>
  <c r="C51"/>
  <c r="S51"/>
  <c r="S59"/>
  <c r="O59"/>
  <c r="C59"/>
  <c r="S71"/>
  <c r="O71"/>
  <c r="C71"/>
  <c r="O79"/>
  <c r="C79"/>
  <c r="S79"/>
  <c r="O83"/>
  <c r="C83"/>
  <c r="S83"/>
  <c r="O91"/>
  <c r="C91"/>
  <c r="S91"/>
  <c r="O103"/>
  <c r="C103"/>
  <c r="S103"/>
  <c r="O111"/>
  <c r="C111"/>
  <c r="S111"/>
  <c r="O115"/>
  <c r="C115"/>
  <c r="S115"/>
  <c r="S123"/>
  <c r="O123"/>
  <c r="C123"/>
  <c r="O135"/>
  <c r="C135"/>
  <c r="S135"/>
  <c r="O143"/>
  <c r="C143"/>
  <c r="S143"/>
  <c r="S147"/>
  <c r="O147"/>
  <c r="C147"/>
  <c r="O155"/>
  <c r="C155"/>
  <c r="S155"/>
  <c r="C167"/>
  <c r="S167"/>
  <c r="O167"/>
  <c r="C175"/>
  <c r="S175"/>
  <c r="O175"/>
  <c r="O179"/>
  <c r="C179"/>
  <c r="S179"/>
  <c r="O187"/>
  <c r="C187"/>
  <c r="S187"/>
  <c r="C199"/>
  <c r="S199"/>
  <c r="O199"/>
  <c r="S207"/>
  <c r="C207"/>
  <c r="O207"/>
  <c r="O211"/>
  <c r="S211"/>
  <c r="C211"/>
  <c r="S219"/>
  <c r="C219"/>
  <c r="O219"/>
  <c r="S231"/>
  <c r="C231"/>
  <c r="O231"/>
  <c r="S235"/>
  <c r="C235"/>
  <c r="O235"/>
  <c r="T35"/>
  <c r="P35"/>
  <c r="D35"/>
  <c r="P67"/>
  <c r="D67"/>
  <c r="T67"/>
  <c r="T99"/>
  <c r="P99"/>
  <c r="D99"/>
  <c r="T163"/>
  <c r="P163"/>
  <c r="D163"/>
  <c r="T191"/>
  <c r="P191"/>
  <c r="D191"/>
  <c r="P211"/>
  <c r="T211"/>
  <c r="D211"/>
  <c r="P243"/>
  <c r="T243"/>
  <c r="D243"/>
  <c r="T57"/>
  <c r="P57"/>
  <c r="D57"/>
  <c r="S57"/>
  <c r="O57"/>
  <c r="C57"/>
  <c r="P89"/>
  <c r="D89"/>
  <c r="T89"/>
  <c r="S89"/>
  <c r="O89"/>
  <c r="C89"/>
  <c r="P113"/>
  <c r="D113"/>
  <c r="T113"/>
  <c r="S113"/>
  <c r="O113"/>
  <c r="C113"/>
  <c r="P137"/>
  <c r="D137"/>
  <c r="T137"/>
  <c r="O137"/>
  <c r="C137"/>
  <c r="S137"/>
  <c r="S149"/>
  <c r="O149"/>
  <c r="C149"/>
  <c r="S157"/>
  <c r="O157"/>
  <c r="C157"/>
  <c r="P177"/>
  <c r="D177"/>
  <c r="T177"/>
  <c r="P189"/>
  <c r="D189"/>
  <c r="T189"/>
  <c r="T201"/>
  <c r="P201"/>
  <c r="D201"/>
  <c r="O201"/>
  <c r="C201"/>
  <c r="S201"/>
  <c r="S225"/>
  <c r="C225"/>
  <c r="O225"/>
  <c r="O237"/>
  <c r="S237"/>
  <c r="C237"/>
  <c r="P17"/>
  <c r="D17"/>
  <c r="T17"/>
  <c r="T166"/>
  <c r="P166"/>
  <c r="D166"/>
  <c r="O166"/>
  <c r="C166"/>
  <c r="S166"/>
  <c r="O186"/>
  <c r="C186"/>
  <c r="S186"/>
  <c r="O206"/>
  <c r="S206"/>
  <c r="C206"/>
  <c r="P14"/>
  <c r="D14"/>
  <c r="T14"/>
  <c r="S14"/>
  <c r="O14"/>
  <c r="C14"/>
  <c r="O239"/>
  <c r="S239"/>
  <c r="C239"/>
  <c r="T39"/>
  <c r="P39"/>
  <c r="D39"/>
  <c r="T71"/>
  <c r="P71"/>
  <c r="D71"/>
  <c r="T103"/>
  <c r="P103"/>
  <c r="D103"/>
  <c r="T135"/>
  <c r="P135"/>
  <c r="D135"/>
  <c r="T167"/>
  <c r="P167"/>
  <c r="D167"/>
  <c r="P202"/>
  <c r="D202"/>
  <c r="T202"/>
  <c r="T223"/>
  <c r="D223"/>
  <c r="P223"/>
  <c r="P245"/>
  <c r="T245"/>
  <c r="D245"/>
  <c r="P26"/>
  <c r="D26"/>
  <c r="T26"/>
  <c r="P30"/>
  <c r="D30"/>
  <c r="T30"/>
  <c r="P34"/>
  <c r="D34"/>
  <c r="T34"/>
  <c r="S34"/>
  <c r="O34"/>
  <c r="C34"/>
  <c r="P42"/>
  <c r="D42"/>
  <c r="T42"/>
  <c r="S42"/>
  <c r="O42"/>
  <c r="C42"/>
  <c r="T50"/>
  <c r="P50"/>
  <c r="D50"/>
  <c r="T54"/>
  <c r="P54"/>
  <c r="D54"/>
  <c r="S54"/>
  <c r="O54"/>
  <c r="C54"/>
  <c r="T62"/>
  <c r="P62"/>
  <c r="D62"/>
  <c r="S62"/>
  <c r="O62"/>
  <c r="C62"/>
  <c r="T70"/>
  <c r="P70"/>
  <c r="D70"/>
  <c r="O70"/>
  <c r="C70"/>
  <c r="S70"/>
  <c r="T78"/>
  <c r="P78"/>
  <c r="D78"/>
  <c r="S78"/>
  <c r="O78"/>
  <c r="C78"/>
  <c r="S82"/>
  <c r="O82"/>
  <c r="C82"/>
  <c r="T90"/>
  <c r="P90"/>
  <c r="D90"/>
  <c r="S90"/>
  <c r="O90"/>
  <c r="C90"/>
  <c r="T98"/>
  <c r="P98"/>
  <c r="D98"/>
  <c r="S98"/>
  <c r="O98"/>
  <c r="C98"/>
  <c r="T106"/>
  <c r="P106"/>
  <c r="D106"/>
  <c r="T110"/>
  <c r="P110"/>
  <c r="D110"/>
  <c r="S110"/>
  <c r="O110"/>
  <c r="C110"/>
  <c r="S114"/>
  <c r="O114"/>
  <c r="C114"/>
  <c r="T122"/>
  <c r="P122"/>
  <c r="D122"/>
  <c r="T134"/>
  <c r="P134"/>
  <c r="D134"/>
  <c r="S134"/>
  <c r="O134"/>
  <c r="C134"/>
  <c r="S138"/>
  <c r="O138"/>
  <c r="C138"/>
  <c r="S142"/>
  <c r="O142"/>
  <c r="C142"/>
  <c r="S146"/>
  <c r="O146"/>
  <c r="C146"/>
  <c r="T154"/>
  <c r="P154"/>
  <c r="D154"/>
  <c r="T158"/>
  <c r="P158"/>
  <c r="D158"/>
  <c r="T162"/>
  <c r="P162"/>
  <c r="D162"/>
  <c r="T170"/>
  <c r="P170"/>
  <c r="D170"/>
  <c r="O190"/>
  <c r="C190"/>
  <c r="S190"/>
  <c r="T18"/>
  <c r="P18"/>
  <c r="D18"/>
  <c r="T15"/>
  <c r="P15"/>
  <c r="D15"/>
  <c r="P47"/>
  <c r="D47"/>
  <c r="T47"/>
  <c r="T79"/>
  <c r="P79"/>
  <c r="D79"/>
  <c r="T111"/>
  <c r="P111"/>
  <c r="D111"/>
  <c r="T143"/>
  <c r="P143"/>
  <c r="D143"/>
  <c r="P205"/>
  <c r="T205"/>
  <c r="D205"/>
  <c r="T221"/>
  <c r="D221"/>
  <c r="P221"/>
  <c r="T242"/>
  <c r="D242"/>
  <c r="P242"/>
  <c r="O24"/>
  <c r="C24"/>
  <c r="S24"/>
  <c r="O28"/>
  <c r="C28"/>
  <c r="S28"/>
  <c r="T36"/>
  <c r="P36"/>
  <c r="D36"/>
  <c r="O36"/>
  <c r="C36"/>
  <c r="S36"/>
  <c r="O40"/>
  <c r="C40"/>
  <c r="S40"/>
  <c r="T48"/>
  <c r="P48"/>
  <c r="D48"/>
  <c r="T52"/>
  <c r="P52"/>
  <c r="D52"/>
  <c r="O52"/>
  <c r="C52"/>
  <c r="S52"/>
  <c r="O56"/>
  <c r="C56"/>
  <c r="S56"/>
  <c r="P64"/>
  <c r="D64"/>
  <c r="T64"/>
  <c r="T68"/>
  <c r="P68"/>
  <c r="D68"/>
  <c r="S68"/>
  <c r="O68"/>
  <c r="C68"/>
  <c r="O72"/>
  <c r="C72"/>
  <c r="S72"/>
  <c r="P80"/>
  <c r="D80"/>
  <c r="T80"/>
  <c r="P84"/>
  <c r="D84"/>
  <c r="T84"/>
  <c r="O84"/>
  <c r="C84"/>
  <c r="S84"/>
  <c r="O88"/>
  <c r="C88"/>
  <c r="S88"/>
  <c r="P96"/>
  <c r="D96"/>
  <c r="T96"/>
  <c r="P100"/>
  <c r="D100"/>
  <c r="T100"/>
  <c r="O100"/>
  <c r="C100"/>
  <c r="S100"/>
  <c r="O104"/>
  <c r="C104"/>
  <c r="S104"/>
  <c r="O108"/>
  <c r="C108"/>
  <c r="S108"/>
  <c r="P116"/>
  <c r="D116"/>
  <c r="T116"/>
  <c r="O116"/>
  <c r="C116"/>
  <c r="S116"/>
  <c r="O120"/>
  <c r="C120"/>
  <c r="S120"/>
  <c r="O124"/>
  <c r="C124"/>
  <c r="S124"/>
  <c r="P132"/>
  <c r="D132"/>
  <c r="T132"/>
  <c r="O132"/>
  <c r="C132"/>
  <c r="S132"/>
  <c r="O136"/>
  <c r="C136"/>
  <c r="S136"/>
  <c r="O140"/>
  <c r="C140"/>
  <c r="S140"/>
  <c r="P148"/>
  <c r="D148"/>
  <c r="T148"/>
  <c r="O148"/>
  <c r="C148"/>
  <c r="S148"/>
  <c r="O152"/>
  <c r="C152"/>
  <c r="S152"/>
  <c r="O156"/>
  <c r="C156"/>
  <c r="S156"/>
  <c r="P164"/>
  <c r="D164"/>
  <c r="T164"/>
  <c r="O164"/>
  <c r="C164"/>
  <c r="S164"/>
  <c r="O168"/>
  <c r="C168"/>
  <c r="S168"/>
  <c r="O172"/>
  <c r="C172"/>
  <c r="S172"/>
  <c r="P180"/>
  <c r="D180"/>
  <c r="T180"/>
  <c r="O180"/>
  <c r="C180"/>
  <c r="S180"/>
  <c r="O184"/>
  <c r="C184"/>
  <c r="S184"/>
  <c r="O188"/>
  <c r="C188"/>
  <c r="S188"/>
  <c r="P196"/>
  <c r="D196"/>
  <c r="T196"/>
  <c r="O196"/>
  <c r="C196"/>
  <c r="S196"/>
  <c r="O200"/>
  <c r="C200"/>
  <c r="S200"/>
  <c r="S204"/>
  <c r="C204"/>
  <c r="O204"/>
  <c r="T212"/>
  <c r="D212"/>
  <c r="P212"/>
  <c r="S212"/>
  <c r="C212"/>
  <c r="O212"/>
  <c r="T228"/>
  <c r="D228"/>
  <c r="P228"/>
  <c r="T244"/>
  <c r="D244"/>
  <c r="P244"/>
  <c r="P20"/>
  <c r="D20"/>
  <c r="T20"/>
  <c r="O20"/>
  <c r="C20"/>
  <c r="S20"/>
  <c r="T175"/>
  <c r="P175"/>
  <c r="D175"/>
  <c r="P222"/>
  <c r="T222"/>
  <c r="D222"/>
  <c r="P238"/>
  <c r="T238"/>
  <c r="D238"/>
  <c r="T25"/>
  <c r="P25"/>
  <c r="D25"/>
  <c r="S25"/>
  <c r="O25"/>
  <c r="C25"/>
  <c r="S33"/>
  <c r="O33"/>
  <c r="C33"/>
  <c r="S37"/>
  <c r="O37"/>
  <c r="C37"/>
  <c r="P45"/>
  <c r="D45"/>
  <c r="T45"/>
  <c r="S45"/>
  <c r="O45"/>
  <c r="C45"/>
  <c r="P53"/>
  <c r="D53"/>
  <c r="T53"/>
  <c r="O53"/>
  <c r="C53"/>
  <c r="S53"/>
  <c r="T65"/>
  <c r="P65"/>
  <c r="D65"/>
  <c r="S65"/>
  <c r="O65"/>
  <c r="C65"/>
  <c r="P73"/>
  <c r="D73"/>
  <c r="T73"/>
  <c r="S73"/>
  <c r="O73"/>
  <c r="C73"/>
  <c r="P85"/>
  <c r="D85"/>
  <c r="T85"/>
  <c r="S85"/>
  <c r="O85"/>
  <c r="C85"/>
  <c r="P97"/>
  <c r="D97"/>
  <c r="T97"/>
  <c r="S97"/>
  <c r="O97"/>
  <c r="C97"/>
  <c r="P109"/>
  <c r="D109"/>
  <c r="T109"/>
  <c r="S109"/>
  <c r="O109"/>
  <c r="C109"/>
  <c r="P121"/>
  <c r="D121"/>
  <c r="T121"/>
  <c r="S121"/>
  <c r="O121"/>
  <c r="C121"/>
  <c r="P133"/>
  <c r="D133"/>
  <c r="T133"/>
  <c r="S133"/>
  <c r="O133"/>
  <c r="C133"/>
  <c r="P145"/>
  <c r="D145"/>
  <c r="T145"/>
  <c r="O145"/>
  <c r="C145"/>
  <c r="S145"/>
  <c r="P161"/>
  <c r="D161"/>
  <c r="T161"/>
  <c r="P165"/>
  <c r="D165"/>
  <c r="T165"/>
  <c r="P173"/>
  <c r="D173"/>
  <c r="T173"/>
  <c r="P181"/>
  <c r="D181"/>
  <c r="T181"/>
  <c r="P185"/>
  <c r="D185"/>
  <c r="T185"/>
  <c r="O185"/>
  <c r="C185"/>
  <c r="S185"/>
  <c r="O193"/>
  <c r="C193"/>
  <c r="S193"/>
  <c r="S197"/>
  <c r="O197"/>
  <c r="C197"/>
  <c r="S209"/>
  <c r="C209"/>
  <c r="O209"/>
  <c r="S217"/>
  <c r="C217"/>
  <c r="O217"/>
  <c r="O229"/>
  <c r="S229"/>
  <c r="C229"/>
  <c r="S241"/>
  <c r="C241"/>
  <c r="O241"/>
  <c r="O245"/>
  <c r="S245"/>
  <c r="C245"/>
  <c r="P21"/>
  <c r="D21"/>
  <c r="T21"/>
  <c r="T174"/>
  <c r="P174"/>
  <c r="D174"/>
  <c r="T186"/>
  <c r="P186"/>
  <c r="D186"/>
  <c r="T194"/>
  <c r="P194"/>
  <c r="D194"/>
  <c r="T206"/>
  <c r="D206"/>
  <c r="P206"/>
  <c r="T218"/>
  <c r="D218"/>
  <c r="P218"/>
  <c r="P234"/>
  <c r="T234"/>
  <c r="D234"/>
  <c r="T239"/>
  <c r="D239"/>
  <c r="P239"/>
  <c r="T214"/>
  <c r="D214"/>
  <c r="P214"/>
  <c r="T237"/>
  <c r="D237"/>
  <c r="P237"/>
  <c r="C250"/>
  <c r="C246"/>
  <c r="C242"/>
  <c r="C238"/>
  <c r="C234"/>
  <c r="C230"/>
  <c r="C226"/>
  <c r="C222"/>
  <c r="C218"/>
  <c r="D131"/>
  <c r="D129"/>
  <c r="D126"/>
  <c r="T12"/>
  <c r="E12"/>
  <c r="R12"/>
  <c r="U12"/>
  <c r="C12"/>
  <c r="O12"/>
  <c r="X12" s="1"/>
  <c r="D12"/>
  <c r="B12"/>
  <c r="E11"/>
  <c r="N11"/>
  <c r="X11" s="1"/>
  <c r="B11"/>
  <c r="Y13" l="1"/>
  <c r="Y12"/>
  <c r="Y202"/>
  <c r="Y198"/>
  <c r="Y194"/>
  <c r="Y190"/>
  <c r="Y186"/>
  <c r="Y182"/>
  <c r="Y178"/>
  <c r="Y174"/>
  <c r="Y170"/>
  <c r="Y166"/>
  <c r="Y162"/>
  <c r="Y158"/>
  <c r="Y154"/>
  <c r="Y150"/>
  <c r="Y146"/>
  <c r="Y142"/>
  <c r="Y138"/>
  <c r="Y134"/>
  <c r="Y130"/>
  <c r="Y126"/>
  <c r="Y122"/>
  <c r="Y118"/>
  <c r="Y114"/>
  <c r="Y110"/>
  <c r="Y106"/>
  <c r="Y102"/>
  <c r="Y98"/>
  <c r="Y94"/>
  <c r="Y90"/>
  <c r="Y86"/>
  <c r="Y82"/>
  <c r="Y78"/>
  <c r="Y250"/>
  <c r="X250"/>
  <c r="Y246"/>
  <c r="X246"/>
  <c r="Y242"/>
  <c r="X242"/>
  <c r="Y238"/>
  <c r="X238"/>
  <c r="Y234"/>
  <c r="X234"/>
  <c r="X230"/>
  <c r="Y226"/>
  <c r="X226"/>
  <c r="Y222"/>
  <c r="X222"/>
  <c r="Y218"/>
  <c r="X218"/>
  <c r="Y214"/>
  <c r="X214"/>
  <c r="Y210"/>
  <c r="X210"/>
  <c r="Y206"/>
  <c r="X206"/>
  <c r="X202"/>
  <c r="X198"/>
  <c r="X194"/>
  <c r="X190"/>
  <c r="X186"/>
  <c r="X182"/>
  <c r="X178"/>
  <c r="X174"/>
  <c r="X170"/>
  <c r="X166"/>
  <c r="X162"/>
  <c r="X158"/>
  <c r="X154"/>
  <c r="X150"/>
  <c r="X146"/>
  <c r="X142"/>
  <c r="X138"/>
  <c r="X134"/>
  <c r="X130"/>
  <c r="X126"/>
  <c r="X122"/>
  <c r="X118"/>
  <c r="X114"/>
  <c r="X110"/>
  <c r="X106"/>
  <c r="X102"/>
  <c r="X98"/>
  <c r="X94"/>
  <c r="X90"/>
  <c r="X86"/>
  <c r="X82"/>
  <c r="X78"/>
  <c r="Y74"/>
  <c r="X74"/>
  <c r="Y70"/>
  <c r="X70"/>
  <c r="Y66"/>
  <c r="X66"/>
  <c r="Y62"/>
  <c r="X62"/>
  <c r="Y58"/>
  <c r="X58"/>
  <c r="Y54"/>
  <c r="X54"/>
  <c r="X50"/>
  <c r="Y50"/>
  <c r="Y46"/>
  <c r="X46"/>
  <c r="Y42"/>
  <c r="X42"/>
  <c r="Y38"/>
  <c r="X38"/>
  <c r="Y34"/>
  <c r="X34"/>
  <c r="X30"/>
  <c r="Y30"/>
  <c r="Y26"/>
  <c r="X26"/>
  <c r="X22"/>
  <c r="Y22"/>
  <c r="X18"/>
  <c r="Y18"/>
  <c r="X14"/>
  <c r="Y14"/>
  <c r="X249"/>
  <c r="Y249"/>
  <c r="X245"/>
  <c r="Y245"/>
  <c r="X241"/>
  <c r="Y200"/>
  <c r="Y196"/>
  <c r="Y192"/>
  <c r="Y188"/>
  <c r="Y184"/>
  <c r="Y180"/>
  <c r="Y176"/>
  <c r="Y172"/>
  <c r="Y168"/>
  <c r="Y164"/>
  <c r="Y160"/>
  <c r="Y156"/>
  <c r="Y152"/>
  <c r="Y148"/>
  <c r="Y144"/>
  <c r="Y140"/>
  <c r="Y136"/>
  <c r="Y132"/>
  <c r="Y128"/>
  <c r="Y124"/>
  <c r="Y120"/>
  <c r="Y116"/>
  <c r="Y112"/>
  <c r="Y108"/>
  <c r="Y104"/>
  <c r="Y100"/>
  <c r="Y96"/>
  <c r="Y92"/>
  <c r="Y88"/>
  <c r="Y84"/>
  <c r="Y80"/>
  <c r="Y76"/>
  <c r="X203"/>
  <c r="Y203"/>
  <c r="X199"/>
  <c r="Y199"/>
  <c r="X195"/>
  <c r="Y195"/>
  <c r="X191"/>
  <c r="Y191"/>
  <c r="X187"/>
  <c r="Y187"/>
  <c r="X183"/>
  <c r="Y183"/>
  <c r="X179"/>
  <c r="Y179"/>
  <c r="X175"/>
  <c r="Y175"/>
  <c r="X171"/>
  <c r="Y171"/>
  <c r="X167"/>
  <c r="Y167"/>
  <c r="X163"/>
  <c r="Y163"/>
  <c r="X159"/>
  <c r="Y159"/>
  <c r="X155"/>
  <c r="Y155"/>
  <c r="X151"/>
  <c r="Y151"/>
  <c r="X147"/>
  <c r="Y147"/>
  <c r="X143"/>
  <c r="Y143"/>
  <c r="X139"/>
  <c r="Y139"/>
  <c r="X135"/>
  <c r="Y135"/>
  <c r="Y131"/>
  <c r="X131"/>
  <c r="X127"/>
  <c r="Y127"/>
  <c r="X123"/>
  <c r="Y123"/>
  <c r="X119"/>
  <c r="Y119"/>
  <c r="X115"/>
  <c r="Y115"/>
  <c r="X111"/>
  <c r="Y111"/>
  <c r="X107"/>
  <c r="Y107"/>
  <c r="X103"/>
  <c r="Y103"/>
  <c r="X99"/>
  <c r="Y99"/>
  <c r="X95"/>
  <c r="Y95"/>
  <c r="X91"/>
  <c r="Y91"/>
  <c r="X87"/>
  <c r="Y87"/>
  <c r="X83"/>
  <c r="Y83"/>
  <c r="X79"/>
  <c r="Y79"/>
  <c r="Y241"/>
  <c r="X237"/>
  <c r="Y237"/>
  <c r="X233"/>
  <c r="Y233"/>
  <c r="X229"/>
  <c r="Y229"/>
  <c r="X225"/>
  <c r="Y225"/>
  <c r="X221"/>
  <c r="Y221"/>
  <c r="X217"/>
  <c r="Y217"/>
  <c r="Y213"/>
  <c r="X213"/>
  <c r="Y209"/>
  <c r="X209"/>
  <c r="Y205"/>
  <c r="X205"/>
  <c r="X201"/>
  <c r="Y201"/>
  <c r="X197"/>
  <c r="Y197"/>
  <c r="X193"/>
  <c r="Y193"/>
  <c r="X189"/>
  <c r="Y189"/>
  <c r="X185"/>
  <c r="Y185"/>
  <c r="X181"/>
  <c r="Y181"/>
  <c r="X177"/>
  <c r="Y177"/>
  <c r="X173"/>
  <c r="Y173"/>
  <c r="X169"/>
  <c r="Y169"/>
  <c r="X165"/>
  <c r="Y165"/>
  <c r="X161"/>
  <c r="Y161"/>
  <c r="X157"/>
  <c r="Y157"/>
  <c r="X153"/>
  <c r="Y153"/>
  <c r="X149"/>
  <c r="Y149"/>
  <c r="X145"/>
  <c r="Y145"/>
  <c r="X141"/>
  <c r="Y141"/>
  <c r="X137"/>
  <c r="Y137"/>
  <c r="X133"/>
  <c r="Y133"/>
  <c r="Y129"/>
  <c r="X129"/>
  <c r="X125"/>
  <c r="Y125"/>
  <c r="X121"/>
  <c r="Y121"/>
  <c r="X117"/>
  <c r="Y117"/>
  <c r="X113"/>
  <c r="Y113"/>
  <c r="X109"/>
  <c r="Y109"/>
  <c r="X105"/>
  <c r="Y105"/>
  <c r="X101"/>
  <c r="Y101"/>
  <c r="X97"/>
  <c r="Y97"/>
  <c r="X93"/>
  <c r="Y93"/>
  <c r="X89"/>
  <c r="Y89"/>
  <c r="X85"/>
  <c r="Y85"/>
  <c r="X81"/>
  <c r="Y81"/>
  <c r="X77"/>
  <c r="Y77"/>
  <c r="X73"/>
  <c r="Y73"/>
  <c r="X69"/>
  <c r="Y69"/>
  <c r="X65"/>
  <c r="Y65"/>
  <c r="X61"/>
  <c r="Y61"/>
  <c r="X57"/>
  <c r="Y57"/>
  <c r="X53"/>
  <c r="Y53"/>
  <c r="Y49"/>
  <c r="X49"/>
  <c r="X45"/>
  <c r="Y45"/>
  <c r="X41"/>
  <c r="Y41"/>
  <c r="X37"/>
  <c r="Y37"/>
  <c r="X33"/>
  <c r="Y33"/>
  <c r="X29"/>
  <c r="Y29"/>
  <c r="X25"/>
  <c r="Y25"/>
  <c r="X21"/>
  <c r="Y21"/>
  <c r="X17"/>
  <c r="Y17"/>
  <c r="X59"/>
  <c r="Y59"/>
  <c r="X51"/>
  <c r="Y51"/>
  <c r="Y43"/>
  <c r="X43"/>
  <c r="Y35"/>
  <c r="X35"/>
  <c r="X27"/>
  <c r="Y27"/>
  <c r="Y19"/>
  <c r="X19"/>
  <c r="Y248"/>
  <c r="X248"/>
  <c r="Y244"/>
  <c r="X244"/>
  <c r="Y240"/>
  <c r="X240"/>
  <c r="Y236"/>
  <c r="X236"/>
  <c r="Y232"/>
  <c r="X232"/>
  <c r="Y228"/>
  <c r="X228"/>
  <c r="Y224"/>
  <c r="X224"/>
  <c r="Y220"/>
  <c r="X220"/>
  <c r="Y216"/>
  <c r="X216"/>
  <c r="Y212"/>
  <c r="X212"/>
  <c r="Y208"/>
  <c r="X208"/>
  <c r="X204"/>
  <c r="Y204"/>
  <c r="X200"/>
  <c r="X196"/>
  <c r="X192"/>
  <c r="X188"/>
  <c r="X184"/>
  <c r="X180"/>
  <c r="X176"/>
  <c r="X172"/>
  <c r="X168"/>
  <c r="X164"/>
  <c r="X160"/>
  <c r="X156"/>
  <c r="X152"/>
  <c r="X148"/>
  <c r="X144"/>
  <c r="X140"/>
  <c r="X136"/>
  <c r="X132"/>
  <c r="X128"/>
  <c r="X124"/>
  <c r="X120"/>
  <c r="X116"/>
  <c r="X112"/>
  <c r="X108"/>
  <c r="X104"/>
  <c r="X100"/>
  <c r="X96"/>
  <c r="X92"/>
  <c r="X88"/>
  <c r="X84"/>
  <c r="X80"/>
  <c r="X76"/>
  <c r="Y72"/>
  <c r="X72"/>
  <c r="Y68"/>
  <c r="X68"/>
  <c r="Y64"/>
  <c r="X64"/>
  <c r="Y60"/>
  <c r="X60"/>
  <c r="Y56"/>
  <c r="X56"/>
  <c r="X52"/>
  <c r="Y52"/>
  <c r="X48"/>
  <c r="Y48"/>
  <c r="X44"/>
  <c r="Y44"/>
  <c r="X40"/>
  <c r="Y40"/>
  <c r="X36"/>
  <c r="Y36"/>
  <c r="X32"/>
  <c r="Y32"/>
  <c r="X28"/>
  <c r="Y28"/>
  <c r="X24"/>
  <c r="Y24"/>
  <c r="Y20"/>
  <c r="X20"/>
  <c r="X16"/>
  <c r="Y16"/>
  <c r="X251"/>
  <c r="Y251"/>
  <c r="X247"/>
  <c r="Y247"/>
  <c r="X243"/>
  <c r="Y243"/>
  <c r="X239"/>
  <c r="Y239"/>
  <c r="X235"/>
  <c r="Y235"/>
  <c r="X231"/>
  <c r="Y231"/>
  <c r="X227"/>
  <c r="Y227"/>
  <c r="X223"/>
  <c r="Y223"/>
  <c r="X219"/>
  <c r="Y219"/>
  <c r="Y215"/>
  <c r="X215"/>
  <c r="Y211"/>
  <c r="X211"/>
  <c r="Y207"/>
  <c r="X207"/>
  <c r="X75"/>
  <c r="Y75"/>
  <c r="X71"/>
  <c r="Y71"/>
  <c r="X67"/>
  <c r="Y67"/>
  <c r="X63"/>
  <c r="Y63"/>
  <c r="X55"/>
  <c r="Y55"/>
  <c r="Y47"/>
  <c r="X47"/>
  <c r="Y39"/>
  <c r="X39"/>
  <c r="X31"/>
  <c r="Y31"/>
  <c r="X23"/>
  <c r="Y23"/>
  <c r="X15"/>
  <c r="Y15"/>
</calcChain>
</file>

<file path=xl/sharedStrings.xml><?xml version="1.0" encoding="utf-8"?>
<sst xmlns="http://schemas.openxmlformats.org/spreadsheetml/2006/main" count="287" uniqueCount="59">
  <si>
    <t>Pistón</t>
  </si>
  <si>
    <t>Fuerzas de Inercia</t>
  </si>
  <si>
    <t>Eje x</t>
  </si>
  <si>
    <t>Eje y</t>
  </si>
  <si>
    <t>ω(rpm)</t>
  </si>
  <si>
    <t>ω(rad/s)</t>
  </si>
  <si>
    <t>mA(kg)</t>
  </si>
  <si>
    <t>mB(kg)</t>
  </si>
  <si>
    <t>r(m)</t>
  </si>
  <si>
    <t>l(m)</t>
  </si>
  <si>
    <t>ω·t (grados)</t>
  </si>
  <si>
    <t>ω·t (rad)</t>
  </si>
  <si>
    <t>1er armónico</t>
  </si>
  <si>
    <t>2o armónico</t>
  </si>
  <si>
    <t>4o armónico</t>
  </si>
  <si>
    <r>
      <t>cos(2</t>
    </r>
    <r>
      <rPr>
        <sz val="11"/>
        <color theme="1"/>
        <rFont val="Calibri"/>
        <family val="2"/>
      </rPr>
      <t>θ)</t>
    </r>
  </si>
  <si>
    <r>
      <t>cos(</t>
    </r>
    <r>
      <rPr>
        <sz val="11"/>
        <color theme="1"/>
        <rFont val="Calibri"/>
        <family val="2"/>
      </rPr>
      <t>θ)</t>
    </r>
  </si>
  <si>
    <r>
      <t>cos(4</t>
    </r>
    <r>
      <rPr>
        <sz val="11"/>
        <color theme="1"/>
        <rFont val="Calibri"/>
        <family val="2"/>
      </rPr>
      <t>θ)</t>
    </r>
  </si>
  <si>
    <t>Momento del gas</t>
  </si>
  <si>
    <r>
      <t>sin(</t>
    </r>
    <r>
      <rPr>
        <sz val="11"/>
        <color theme="1"/>
        <rFont val="Calibri"/>
        <family val="2"/>
      </rPr>
      <t>θ)</t>
    </r>
  </si>
  <si>
    <r>
      <t>sin(2</t>
    </r>
    <r>
      <rPr>
        <sz val="11"/>
        <color theme="1"/>
        <rFont val="Calibri"/>
        <family val="2"/>
      </rPr>
      <t>θ)</t>
    </r>
  </si>
  <si>
    <r>
      <t>sin(4</t>
    </r>
    <r>
      <rPr>
        <sz val="11"/>
        <color theme="1"/>
        <rFont val="Calibri"/>
        <family val="2"/>
      </rPr>
      <t>θ)</t>
    </r>
  </si>
  <si>
    <t>Fg (dyn)</t>
  </si>
  <si>
    <t>Fg (N)</t>
  </si>
  <si>
    <t>Primarias</t>
  </si>
  <si>
    <t>Secundarias</t>
  </si>
  <si>
    <t>Cuaternarias</t>
  </si>
  <si>
    <t>Primarios</t>
  </si>
  <si>
    <t>Secundarios</t>
  </si>
  <si>
    <t>Cuaternarios</t>
  </si>
  <si>
    <t>Momentos de las Fuerzas Inerciales respecto el cigüeñal</t>
  </si>
  <si>
    <t>M primarios</t>
  </si>
  <si>
    <t>M secundarios</t>
  </si>
  <si>
    <t>M cuaternarios</t>
  </si>
  <si>
    <t>Momentos de sacudida</t>
  </si>
  <si>
    <t>3er armónico</t>
  </si>
  <si>
    <t>5o armónico</t>
  </si>
  <si>
    <r>
      <t>sin(3</t>
    </r>
    <r>
      <rPr>
        <sz val="11"/>
        <color theme="1"/>
        <rFont val="Calibri"/>
        <family val="2"/>
      </rPr>
      <t>θ)</t>
    </r>
  </si>
  <si>
    <r>
      <t>sin(5</t>
    </r>
    <r>
      <rPr>
        <sz val="11"/>
        <color theme="1"/>
        <rFont val="Calibri"/>
        <family val="2"/>
      </rPr>
      <t>θ)</t>
    </r>
  </si>
  <si>
    <t>Fuerzas de Inercia Totales</t>
  </si>
  <si>
    <t>Momentos del Gas Totales</t>
  </si>
  <si>
    <t>M prim</t>
  </si>
  <si>
    <t>M sec</t>
  </si>
  <si>
    <t>M ter</t>
  </si>
  <si>
    <t>M cuat</t>
  </si>
  <si>
    <t>M quint</t>
  </si>
  <si>
    <t>M prim de Fy</t>
  </si>
  <si>
    <t>Par de Torsión de Inercia Totales</t>
  </si>
  <si>
    <t>Ángulo V (grad)</t>
  </si>
  <si>
    <t>Ángulo V (rad)</t>
  </si>
  <si>
    <t>Eje Horizontal</t>
  </si>
  <si>
    <t>Eje Vertical</t>
  </si>
  <si>
    <t>Momentos Plano Horizontal</t>
  </si>
  <si>
    <t>Momentos Plano Vertical</t>
  </si>
  <si>
    <t>Mmotor</t>
  </si>
  <si>
    <t>Mmotor Total</t>
  </si>
  <si>
    <t>Mgas Total</t>
  </si>
  <si>
    <t>MH Total</t>
  </si>
  <si>
    <t>MV Total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</si>
</sst>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smoothMarker"/>
        <c:ser>
          <c:idx val="0"/>
          <c:order val="0"/>
          <c:tx>
            <c:v>Mgas Primario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Resultados!$F$11:$F$251</c:f>
              <c:numCache>
                <c:formatCode>General</c:formatCode>
                <c:ptCount val="241"/>
                <c:pt idx="0">
                  <c:v>10.463396499999998</c:v>
                </c:pt>
                <c:pt idx="1">
                  <c:v>37.480330147023004</c:v>
                </c:pt>
                <c:pt idx="2">
                  <c:v>69.785940398286243</c:v>
                </c:pt>
                <c:pt idx="3">
                  <c:v>106.12840491222114</c:v>
                </c:pt>
                <c:pt idx="4">
                  <c:v>145.32298726978433</c:v>
                </c:pt>
                <c:pt idx="5">
                  <c:v>186.26130767328479</c:v>
                </c:pt>
                <c:pt idx="6">
                  <c:v>227.92051388939663</c:v>
                </c:pt>
                <c:pt idx="7">
                  <c:v>269.37038366685243</c:v>
                </c:pt>
                <c:pt idx="8">
                  <c:v>309.77985668401925</c:v>
                </c:pt>
                <c:pt idx="9">
                  <c:v>348.42229373361164</c:v>
                </c:pt>
                <c:pt idx="10">
                  <c:v>384.67956499999997</c:v>
                </c:pt>
                <c:pt idx="11">
                  <c:v>418.04404726332268</c:v>
                </c:pt>
                <c:pt idx="12">
                  <c:v>448.10474081422285</c:v>
                </c:pt>
                <c:pt idx="13">
                  <c:v>474.53322595071666</c:v>
                </c:pt>
                <c:pt idx="14">
                  <c:v>497.0788468158301</c:v>
                </c:pt>
                <c:pt idx="15">
                  <c:v>515.5668488827888</c:v>
                </c:pt>
                <c:pt idx="16">
                  <c:v>529.89469883701406</c:v>
                </c:pt>
                <c:pt idx="17">
                  <c:v>540.02690822637533</c:v>
                </c:pt>
                <c:pt idx="18">
                  <c:v>545.99208319035586</c:v>
                </c:pt>
                <c:pt idx="19">
                  <c:v>547.8768961817417</c:v>
                </c:pt>
                <c:pt idx="20">
                  <c:v>545.820400226571</c:v>
                </c:pt>
                <c:pt idx="21">
                  <c:v>540.01033717029509</c:v>
                </c:pt>
                <c:pt idx="22">
                  <c:v>530.67517622639355</c:v>
                </c:pt>
                <c:pt idx="23">
                  <c:v>518.07945077139368</c:v>
                </c:pt>
                <c:pt idx="24">
                  <c:v>502.51746360434782</c:v>
                </c:pt>
                <c:pt idx="25">
                  <c:v>457.24270780865936</c:v>
                </c:pt>
                <c:pt idx="26">
                  <c:v>422.25883466177737</c:v>
                </c:pt>
                <c:pt idx="27">
                  <c:v>396.57254624167695</c:v>
                </c:pt>
                <c:pt idx="28">
                  <c:v>379.20352662100333</c:v>
                </c:pt>
                <c:pt idx="29">
                  <c:v>369.19111556165041</c:v>
                </c:pt>
                <c:pt idx="30">
                  <c:v>365.59995999999995</c:v>
                </c:pt>
                <c:pt idx="31">
                  <c:v>369.21910478579042</c:v>
                </c:pt>
                <c:pt idx="32">
                  <c:v>377.01685226198128</c:v>
                </c:pt>
                <c:pt idx="33">
                  <c:v>388.19897454504536</c:v>
                </c:pt>
                <c:pt idx="34">
                  <c:v>402.01451183560931</c:v>
                </c:pt>
                <c:pt idx="35">
                  <c:v>417.75753114240558</c:v>
                </c:pt>
                <c:pt idx="36">
                  <c:v>434.76986370778297</c:v>
                </c:pt>
                <c:pt idx="37">
                  <c:v>452.4421186583719</c:v>
                </c:pt>
                <c:pt idx="38">
                  <c:v>470.2149749174049</c:v>
                </c:pt>
                <c:pt idx="39">
                  <c:v>487.57957452740527</c:v>
                </c:pt>
                <c:pt idx="40">
                  <c:v>504.07819210509786</c:v>
                </c:pt>
                <c:pt idx="41">
                  <c:v>519.30431728793167</c:v>
                </c:pt>
                <c:pt idx="42">
                  <c:v>532.9014727965606</c:v>
                </c:pt>
                <c:pt idx="43">
                  <c:v>544.56367716205159</c:v>
                </c:pt>
                <c:pt idx="44">
                  <c:v>554.03340158681783</c:v>
                </c:pt>
                <c:pt idx="45">
                  <c:v>561.10152887266383</c:v>
                </c:pt>
                <c:pt idx="46">
                  <c:v>565.60586674047499</c:v>
                </c:pt>
                <c:pt idx="47">
                  <c:v>567.42878109871015</c:v>
                </c:pt>
                <c:pt idx="48">
                  <c:v>566.49704918667499</c:v>
                </c:pt>
                <c:pt idx="49">
                  <c:v>562.77930717033894</c:v>
                </c:pt>
                <c:pt idx="50">
                  <c:v>556.28379672657104</c:v>
                </c:pt>
                <c:pt idx="51">
                  <c:v>547.0584826575448</c:v>
                </c:pt>
                <c:pt idx="52">
                  <c:v>535.18699127099467</c:v>
                </c:pt>
                <c:pt idx="53">
                  <c:v>520.78797491287924</c:v>
                </c:pt>
                <c:pt idx="54">
                  <c:v>504.01289192465737</c:v>
                </c:pt>
                <c:pt idx="55">
                  <c:v>485.04407856522045</c:v>
                </c:pt>
                <c:pt idx="56">
                  <c:v>464.09283945247319</c:v>
                </c:pt>
                <c:pt idx="57">
                  <c:v>441.39788881849398</c:v>
                </c:pt>
                <c:pt idx="58">
                  <c:v>417.22272184717826</c:v>
                </c:pt>
                <c:pt idx="59">
                  <c:v>391.85406172296626</c:v>
                </c:pt>
                <c:pt idx="60">
                  <c:v>365.59995999999995</c:v>
                </c:pt>
                <c:pt idx="61">
                  <c:v>338.78692012601709</c:v>
                </c:pt>
                <c:pt idx="62">
                  <c:v>311.74272690829622</c:v>
                </c:pt>
                <c:pt idx="63">
                  <c:v>284.77909377430973</c:v>
                </c:pt>
                <c:pt idx="64">
                  <c:v>258.18695288613452</c:v>
                </c:pt>
                <c:pt idx="65">
                  <c:v>232.23300366551965</c:v>
                </c:pt>
                <c:pt idx="66">
                  <c:v>207.15729959561648</c:v>
                </c:pt>
                <c:pt idx="67">
                  <c:v>183.17104609134341</c:v>
                </c:pt>
                <c:pt idx="68">
                  <c:v>160.45508946561907</c:v>
                </c:pt>
                <c:pt idx="69">
                  <c:v>139.15855012816854</c:v>
                </c:pt>
                <c:pt idx="70">
                  <c:v>119.39862710509789</c:v>
                </c:pt>
                <c:pt idx="71">
                  <c:v>101.26027002460901</c:v>
                </c:pt>
                <c:pt idx="72">
                  <c:v>84.796731982337789</c:v>
                </c:pt>
                <c:pt idx="73">
                  <c:v>70.030451211334963</c:v>
                </c:pt>
                <c:pt idx="74">
                  <c:v>56.954554770987684</c:v>
                </c:pt>
                <c:pt idx="75">
                  <c:v>18.470089429712765</c:v>
                </c:pt>
                <c:pt idx="76">
                  <c:v>-5.814887110004733</c:v>
                </c:pt>
                <c:pt idx="77">
                  <c:v>-17.324158604658745</c:v>
                </c:pt>
                <c:pt idx="78">
                  <c:v>-17.494257997622682</c:v>
                </c:pt>
                <c:pt idx="79">
                  <c:v>-7.7592658383440867</c:v>
                </c:pt>
                <c:pt idx="80">
                  <c:v>10.463396499999998</c:v>
                </c:pt>
                <c:pt idx="81">
                  <c:v>37.480330147023004</c:v>
                </c:pt>
                <c:pt idx="82">
                  <c:v>69.785940398286243</c:v>
                </c:pt>
                <c:pt idx="83">
                  <c:v>106.12840491222114</c:v>
                </c:pt>
                <c:pt idx="84">
                  <c:v>145.32298726978433</c:v>
                </c:pt>
                <c:pt idx="85">
                  <c:v>186.26130767328479</c:v>
                </c:pt>
                <c:pt idx="86">
                  <c:v>227.92051388939663</c:v>
                </c:pt>
                <c:pt idx="87">
                  <c:v>269.37038366685243</c:v>
                </c:pt>
                <c:pt idx="88">
                  <c:v>309.77985668401925</c:v>
                </c:pt>
                <c:pt idx="89">
                  <c:v>348.42229373361164</c:v>
                </c:pt>
                <c:pt idx="90">
                  <c:v>384.67956499999997</c:v>
                </c:pt>
                <c:pt idx="91">
                  <c:v>418.04404726332268</c:v>
                </c:pt>
                <c:pt idx="92">
                  <c:v>448.10474081422285</c:v>
                </c:pt>
                <c:pt idx="93">
                  <c:v>474.53322595071666</c:v>
                </c:pt>
                <c:pt idx="94">
                  <c:v>497.0788468158301</c:v>
                </c:pt>
                <c:pt idx="95">
                  <c:v>515.5668488827888</c:v>
                </c:pt>
                <c:pt idx="96">
                  <c:v>529.89469883701406</c:v>
                </c:pt>
                <c:pt idx="97">
                  <c:v>540.02690822637533</c:v>
                </c:pt>
                <c:pt idx="98">
                  <c:v>545.99208319035586</c:v>
                </c:pt>
                <c:pt idx="99">
                  <c:v>547.8768961817417</c:v>
                </c:pt>
                <c:pt idx="100">
                  <c:v>545.820400226571</c:v>
                </c:pt>
                <c:pt idx="101">
                  <c:v>540.01033717029509</c:v>
                </c:pt>
                <c:pt idx="102">
                  <c:v>530.67517622639355</c:v>
                </c:pt>
                <c:pt idx="103">
                  <c:v>518.07945077139368</c:v>
                </c:pt>
                <c:pt idx="104">
                  <c:v>502.51746360434782</c:v>
                </c:pt>
                <c:pt idx="105">
                  <c:v>457.24270780865936</c:v>
                </c:pt>
                <c:pt idx="106">
                  <c:v>422.25883466177743</c:v>
                </c:pt>
                <c:pt idx="107">
                  <c:v>396.57254624167655</c:v>
                </c:pt>
                <c:pt idx="108">
                  <c:v>379.20352662100294</c:v>
                </c:pt>
                <c:pt idx="109">
                  <c:v>369.19111556165007</c:v>
                </c:pt>
                <c:pt idx="110">
                  <c:v>365.59995999999995</c:v>
                </c:pt>
                <c:pt idx="111">
                  <c:v>369.21910478579042</c:v>
                </c:pt>
                <c:pt idx="112">
                  <c:v>377.01685226198128</c:v>
                </c:pt>
                <c:pt idx="113">
                  <c:v>388.19897454504536</c:v>
                </c:pt>
                <c:pt idx="114">
                  <c:v>402.01451183560931</c:v>
                </c:pt>
                <c:pt idx="115">
                  <c:v>417.75753114240558</c:v>
                </c:pt>
                <c:pt idx="116">
                  <c:v>434.76986370778297</c:v>
                </c:pt>
                <c:pt idx="117">
                  <c:v>452.4421186583719</c:v>
                </c:pt>
                <c:pt idx="118">
                  <c:v>470.2149749174049</c:v>
                </c:pt>
                <c:pt idx="119">
                  <c:v>487.57957452740527</c:v>
                </c:pt>
                <c:pt idx="120">
                  <c:v>504.07819210509786</c:v>
                </c:pt>
                <c:pt idx="121">
                  <c:v>519.30431728793167</c:v>
                </c:pt>
                <c:pt idx="122">
                  <c:v>532.9014727965606</c:v>
                </c:pt>
                <c:pt idx="123">
                  <c:v>544.56367716205159</c:v>
                </c:pt>
                <c:pt idx="124">
                  <c:v>554.03340158681783</c:v>
                </c:pt>
                <c:pt idx="125">
                  <c:v>561.10152887266383</c:v>
                </c:pt>
                <c:pt idx="126">
                  <c:v>565.60586674047499</c:v>
                </c:pt>
                <c:pt idx="127">
                  <c:v>567.42878109871015</c:v>
                </c:pt>
                <c:pt idx="128">
                  <c:v>566.49704918667499</c:v>
                </c:pt>
                <c:pt idx="129">
                  <c:v>562.77930717033894</c:v>
                </c:pt>
                <c:pt idx="130">
                  <c:v>556.28379672657104</c:v>
                </c:pt>
                <c:pt idx="131">
                  <c:v>547.0584826575448</c:v>
                </c:pt>
                <c:pt idx="132">
                  <c:v>535.18699127099467</c:v>
                </c:pt>
                <c:pt idx="133">
                  <c:v>520.78797491287924</c:v>
                </c:pt>
                <c:pt idx="134">
                  <c:v>504.01289192465737</c:v>
                </c:pt>
                <c:pt idx="135">
                  <c:v>485.04407856522045</c:v>
                </c:pt>
                <c:pt idx="136">
                  <c:v>464.09283945247319</c:v>
                </c:pt>
                <c:pt idx="137">
                  <c:v>441.39788881849398</c:v>
                </c:pt>
                <c:pt idx="138">
                  <c:v>417.22272184717826</c:v>
                </c:pt>
                <c:pt idx="139">
                  <c:v>391.85406172296626</c:v>
                </c:pt>
                <c:pt idx="140">
                  <c:v>365.59995999999995</c:v>
                </c:pt>
                <c:pt idx="141">
                  <c:v>338.78692012601709</c:v>
                </c:pt>
                <c:pt idx="142">
                  <c:v>311.74272690829622</c:v>
                </c:pt>
                <c:pt idx="143">
                  <c:v>284.77909377430973</c:v>
                </c:pt>
                <c:pt idx="144">
                  <c:v>258.18695288613452</c:v>
                </c:pt>
                <c:pt idx="145">
                  <c:v>232.23300366551965</c:v>
                </c:pt>
                <c:pt idx="146">
                  <c:v>207.15729959561648</c:v>
                </c:pt>
                <c:pt idx="147">
                  <c:v>183.17104609134341</c:v>
                </c:pt>
                <c:pt idx="148">
                  <c:v>160.45508946561907</c:v>
                </c:pt>
                <c:pt idx="149">
                  <c:v>139.15855012816854</c:v>
                </c:pt>
                <c:pt idx="150">
                  <c:v>119.39862710509789</c:v>
                </c:pt>
                <c:pt idx="151">
                  <c:v>101.26027002460901</c:v>
                </c:pt>
                <c:pt idx="152">
                  <c:v>84.796731982337789</c:v>
                </c:pt>
                <c:pt idx="153">
                  <c:v>70.030451211334963</c:v>
                </c:pt>
                <c:pt idx="154">
                  <c:v>56.954554770987684</c:v>
                </c:pt>
                <c:pt idx="155">
                  <c:v>18.470089429712765</c:v>
                </c:pt>
                <c:pt idx="156">
                  <c:v>-5.814887110004733</c:v>
                </c:pt>
                <c:pt idx="157">
                  <c:v>-17.324158604658745</c:v>
                </c:pt>
                <c:pt idx="158">
                  <c:v>-17.494257997622682</c:v>
                </c:pt>
                <c:pt idx="159">
                  <c:v>-7.7592658383440867</c:v>
                </c:pt>
                <c:pt idx="160">
                  <c:v>10.463396499999998</c:v>
                </c:pt>
                <c:pt idx="161">
                  <c:v>37.480330147023004</c:v>
                </c:pt>
                <c:pt idx="162">
                  <c:v>69.785940398286243</c:v>
                </c:pt>
                <c:pt idx="163">
                  <c:v>106.12840491222114</c:v>
                </c:pt>
                <c:pt idx="164">
                  <c:v>145.32298726978433</c:v>
                </c:pt>
                <c:pt idx="165">
                  <c:v>186.26130767328479</c:v>
                </c:pt>
                <c:pt idx="166">
                  <c:v>227.92051388939663</c:v>
                </c:pt>
                <c:pt idx="167">
                  <c:v>269.37038366685243</c:v>
                </c:pt>
                <c:pt idx="168">
                  <c:v>309.77985668401925</c:v>
                </c:pt>
                <c:pt idx="169">
                  <c:v>348.42229373361164</c:v>
                </c:pt>
                <c:pt idx="170">
                  <c:v>384.67956499999997</c:v>
                </c:pt>
                <c:pt idx="171">
                  <c:v>418.04404726332268</c:v>
                </c:pt>
                <c:pt idx="172">
                  <c:v>448.10474081422285</c:v>
                </c:pt>
                <c:pt idx="173">
                  <c:v>474.53322595071666</c:v>
                </c:pt>
                <c:pt idx="174">
                  <c:v>497.0788468158301</c:v>
                </c:pt>
                <c:pt idx="175">
                  <c:v>515.5668488827888</c:v>
                </c:pt>
                <c:pt idx="176">
                  <c:v>529.89469883701406</c:v>
                </c:pt>
                <c:pt idx="177">
                  <c:v>540.02690822637533</c:v>
                </c:pt>
                <c:pt idx="178">
                  <c:v>545.99208319035586</c:v>
                </c:pt>
                <c:pt idx="179">
                  <c:v>547.8768961817417</c:v>
                </c:pt>
                <c:pt idx="180">
                  <c:v>545.820400226571</c:v>
                </c:pt>
                <c:pt idx="181">
                  <c:v>540.01033717029509</c:v>
                </c:pt>
                <c:pt idx="182">
                  <c:v>530.67517622639355</c:v>
                </c:pt>
                <c:pt idx="183">
                  <c:v>518.07945077139368</c:v>
                </c:pt>
                <c:pt idx="184">
                  <c:v>502.51746360434782</c:v>
                </c:pt>
                <c:pt idx="185">
                  <c:v>457.24270780865936</c:v>
                </c:pt>
                <c:pt idx="186">
                  <c:v>422.25883466177743</c:v>
                </c:pt>
                <c:pt idx="187">
                  <c:v>396.57254624167655</c:v>
                </c:pt>
                <c:pt idx="188">
                  <c:v>379.20352662100294</c:v>
                </c:pt>
                <c:pt idx="189">
                  <c:v>369.19111556165007</c:v>
                </c:pt>
                <c:pt idx="190">
                  <c:v>365.59995999999995</c:v>
                </c:pt>
                <c:pt idx="191">
                  <c:v>369.21910478579042</c:v>
                </c:pt>
                <c:pt idx="192">
                  <c:v>377.01685226198128</c:v>
                </c:pt>
                <c:pt idx="193">
                  <c:v>388.19897454504536</c:v>
                </c:pt>
                <c:pt idx="194">
                  <c:v>402.01451183560931</c:v>
                </c:pt>
                <c:pt idx="195">
                  <c:v>417.75753114240558</c:v>
                </c:pt>
                <c:pt idx="196">
                  <c:v>434.76986370778297</c:v>
                </c:pt>
                <c:pt idx="197">
                  <c:v>452.4421186583719</c:v>
                </c:pt>
                <c:pt idx="198">
                  <c:v>470.2149749174049</c:v>
                </c:pt>
                <c:pt idx="199">
                  <c:v>487.57957452740527</c:v>
                </c:pt>
                <c:pt idx="200">
                  <c:v>504.07819210509786</c:v>
                </c:pt>
                <c:pt idx="201">
                  <c:v>519.30431728793167</c:v>
                </c:pt>
                <c:pt idx="202">
                  <c:v>532.9014727965606</c:v>
                </c:pt>
                <c:pt idx="203">
                  <c:v>544.56367716205159</c:v>
                </c:pt>
                <c:pt idx="204">
                  <c:v>554.03340158681783</c:v>
                </c:pt>
                <c:pt idx="205">
                  <c:v>561.10152887266383</c:v>
                </c:pt>
                <c:pt idx="206">
                  <c:v>565.60586674047499</c:v>
                </c:pt>
                <c:pt idx="207">
                  <c:v>567.42878109871015</c:v>
                </c:pt>
                <c:pt idx="208">
                  <c:v>566.49704918667499</c:v>
                </c:pt>
                <c:pt idx="209">
                  <c:v>562.77930717033894</c:v>
                </c:pt>
                <c:pt idx="210">
                  <c:v>556.28379672657104</c:v>
                </c:pt>
                <c:pt idx="211">
                  <c:v>547.0584826575448</c:v>
                </c:pt>
                <c:pt idx="212">
                  <c:v>535.18699127099467</c:v>
                </c:pt>
                <c:pt idx="213">
                  <c:v>520.78797491287924</c:v>
                </c:pt>
                <c:pt idx="214">
                  <c:v>504.01289192465737</c:v>
                </c:pt>
                <c:pt idx="215">
                  <c:v>485.04407856522045</c:v>
                </c:pt>
                <c:pt idx="216">
                  <c:v>464.09283945247319</c:v>
                </c:pt>
                <c:pt idx="217">
                  <c:v>441.39788881849398</c:v>
                </c:pt>
                <c:pt idx="218">
                  <c:v>417.22272184717826</c:v>
                </c:pt>
                <c:pt idx="219">
                  <c:v>391.85406172296626</c:v>
                </c:pt>
                <c:pt idx="220">
                  <c:v>365.59995999999995</c:v>
                </c:pt>
                <c:pt idx="221">
                  <c:v>338.78692012601709</c:v>
                </c:pt>
                <c:pt idx="222">
                  <c:v>311.74272690829622</c:v>
                </c:pt>
                <c:pt idx="223">
                  <c:v>284.77909377430973</c:v>
                </c:pt>
                <c:pt idx="224">
                  <c:v>258.18695288613452</c:v>
                </c:pt>
                <c:pt idx="225">
                  <c:v>232.23300366551965</c:v>
                </c:pt>
                <c:pt idx="226">
                  <c:v>207.15729959561648</c:v>
                </c:pt>
                <c:pt idx="227">
                  <c:v>183.17104609134341</c:v>
                </c:pt>
                <c:pt idx="228">
                  <c:v>160.45508946561907</c:v>
                </c:pt>
                <c:pt idx="229">
                  <c:v>139.15855012816854</c:v>
                </c:pt>
                <c:pt idx="230">
                  <c:v>119.39862710509789</c:v>
                </c:pt>
                <c:pt idx="231">
                  <c:v>101.26027002460901</c:v>
                </c:pt>
                <c:pt idx="232">
                  <c:v>84.796731982337789</c:v>
                </c:pt>
                <c:pt idx="233">
                  <c:v>70.030451211334963</c:v>
                </c:pt>
                <c:pt idx="234">
                  <c:v>56.954554770987684</c:v>
                </c:pt>
                <c:pt idx="235">
                  <c:v>18.470089429712765</c:v>
                </c:pt>
                <c:pt idx="236">
                  <c:v>-5.814887110004733</c:v>
                </c:pt>
                <c:pt idx="237">
                  <c:v>-17.324158604658745</c:v>
                </c:pt>
                <c:pt idx="238">
                  <c:v>-17.494257997622682</c:v>
                </c:pt>
                <c:pt idx="239">
                  <c:v>-7.7592658383440867</c:v>
                </c:pt>
                <c:pt idx="240">
                  <c:v>10.463396499999737</c:v>
                </c:pt>
              </c:numCache>
            </c:numRef>
          </c:yVal>
          <c:smooth val="1"/>
        </c:ser>
        <c:ser>
          <c:idx val="1"/>
          <c:order val="1"/>
          <c:tx>
            <c:v>Mgas Secundario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Resultados!$G$11:$G$251</c:f>
              <c:numCache>
                <c:formatCode>General</c:formatCode>
                <c:ptCount val="241"/>
                <c:pt idx="0">
                  <c:v>-2.9276550888582031</c:v>
                </c:pt>
                <c:pt idx="1">
                  <c:v>7.7897485607766201</c:v>
                </c:pt>
                <c:pt idx="2">
                  <c:v>19.641878535091521</c:v>
                </c:pt>
                <c:pt idx="3">
                  <c:v>32.185062014977255</c:v>
                </c:pt>
                <c:pt idx="4">
                  <c:v>44.993554046379558</c:v>
                </c:pt>
                <c:pt idx="5">
                  <c:v>57.667821466532857</c:v>
                </c:pt>
                <c:pt idx="6">
                  <c:v>69.841637510985862</c:v>
                </c:pt>
                <c:pt idx="7">
                  <c:v>81.187383179902866</c:v>
                </c:pt>
                <c:pt idx="8">
                  <c:v>91.420049107538887</c:v>
                </c:pt>
                <c:pt idx="9">
                  <c:v>100.29979841090756</c:v>
                </c:pt>
                <c:pt idx="10">
                  <c:v>107.63322273527625</c:v>
                </c:pt>
                <c:pt idx="11">
                  <c:v>113.27394918822282</c:v>
                </c:pt>
                <c:pt idx="12">
                  <c:v>117.12612607250546</c:v>
                </c:pt>
                <c:pt idx="13">
                  <c:v>119.14774215293311</c:v>
                </c:pt>
                <c:pt idx="14">
                  <c:v>119.34805241566757</c:v>
                </c:pt>
                <c:pt idx="15">
                  <c:v>117.78407687821573</c:v>
                </c:pt>
                <c:pt idx="16">
                  <c:v>114.55579563763055</c:v>
                </c:pt>
                <c:pt idx="17">
                  <c:v>109.80036912714782</c:v>
                </c:pt>
                <c:pt idx="18">
                  <c:v>103.68635963038145</c:v>
                </c:pt>
                <c:pt idx="19">
                  <c:v>96.406950884450367</c:v>
                </c:pt>
                <c:pt idx="20">
                  <c:v>88.173151552210712</c:v>
                </c:pt>
                <c:pt idx="21">
                  <c:v>79.207341020893224</c:v>
                </c:pt>
                <c:pt idx="22">
                  <c:v>69.736262671980086</c:v>
                </c:pt>
                <c:pt idx="23">
                  <c:v>59.984925604837862</c:v>
                </c:pt>
                <c:pt idx="24">
                  <c:v>50.170695230490992</c:v>
                </c:pt>
                <c:pt idx="25">
                  <c:v>32.051815425085834</c:v>
                </c:pt>
                <c:pt idx="26">
                  <c:v>18.030619092986651</c:v>
                </c:pt>
                <c:pt idx="27">
                  <c:v>8.0315427831146984</c:v>
                </c:pt>
                <c:pt idx="28">
                  <c:v>1.879869896248815</c:v>
                </c:pt>
                <c:pt idx="29">
                  <c:v>-0.68578933733405201</c:v>
                </c:pt>
                <c:pt idx="30">
                  <c:v>7.2357150675708394E-15</c:v>
                </c:pt>
                <c:pt idx="31">
                  <c:v>4.0901705383762517</c:v>
                </c:pt>
                <c:pt idx="32">
                  <c:v>10.445513761168685</c:v>
                </c:pt>
                <c:pt idx="33">
                  <c:v>18.608829747638602</c:v>
                </c:pt>
                <c:pt idx="34">
                  <c:v>28.109834624423709</c:v>
                </c:pt>
                <c:pt idx="35">
                  <c:v>38.478310023672556</c:v>
                </c:pt>
                <c:pt idx="36">
                  <c:v>49.256639716177887</c:v>
                </c:pt>
                <c:pt idx="37">
                  <c:v>60.010933965182502</c:v>
                </c:pt>
                <c:pt idx="38">
                  <c:v>70.340990966122988</c:v>
                </c:pt>
                <c:pt idx="39">
                  <c:v>79.888786211524376</c:v>
                </c:pt>
                <c:pt idx="40">
                  <c:v>88.345278864923301</c:v>
                </c:pt>
                <c:pt idx="41">
                  <c:v>95.455724059834935</c:v>
                </c:pt>
                <c:pt idx="42">
                  <c:v>101.02284414133432</c:v>
                </c:pt>
                <c:pt idx="43">
                  <c:v>104.90887872592408</c:v>
                </c:pt>
                <c:pt idx="44">
                  <c:v>107.03527715806057</c:v>
                </c:pt>
                <c:pt idx="45">
                  <c:v>107.38142926777618</c:v>
                </c:pt>
                <c:pt idx="46">
                  <c:v>105.981585799355</c:v>
                </c:pt>
                <c:pt idx="47">
                  <c:v>102.92019487389231</c:v>
                </c:pt>
                <c:pt idx="48">
                  <c:v>98.326748330502312</c:v>
                </c:pt>
                <c:pt idx="49">
                  <c:v>92.368967432335609</c:v>
                </c:pt>
                <c:pt idx="50">
                  <c:v>85.245496463352509</c:v>
                </c:pt>
                <c:pt idx="51">
                  <c:v>77.178386369654575</c:v>
                </c:pt>
                <c:pt idx="52">
                  <c:v>68.404588285194166</c:v>
                </c:pt>
                <c:pt idx="53">
                  <c:v>59.167965131712059</c:v>
                </c:pt>
                <c:pt idx="54">
                  <c:v>49.711192049041621</c:v>
                </c:pt>
                <c:pt idx="55">
                  <c:v>40.268093235744338</c:v>
                </c:pt>
                <c:pt idx="56">
                  <c:v>31.056557305450003</c:v>
                </c:pt>
                <c:pt idx="57">
                  <c:v>22.272247940399804</c:v>
                </c:pt>
                <c:pt idx="58">
                  <c:v>14.08317194610267</c:v>
                </c:pt>
                <c:pt idx="59">
                  <c:v>6.6254115613296198</c:v>
                </c:pt>
                <c:pt idx="60">
                  <c:v>7.2357150675708394E-15</c:v>
                </c:pt>
                <c:pt idx="61">
                  <c:v>-5.728532673639017</c:v>
                </c:pt>
                <c:pt idx="62">
                  <c:v>-10.528039160708753</c:v>
                </c:pt>
                <c:pt idx="63">
                  <c:v>-14.393192740464457</c:v>
                </c:pt>
                <c:pt idx="64">
                  <c:v>-17.34322260340522</c:v>
                </c:pt>
                <c:pt idx="65">
                  <c:v>-19.419442861210861</c:v>
                </c:pt>
                <c:pt idx="66">
                  <c:v>-20.682317522334291</c:v>
                </c:pt>
                <c:pt idx="67">
                  <c:v>-21.208140095867023</c:v>
                </c:pt>
                <c:pt idx="68">
                  <c:v>-21.085475197085259</c:v>
                </c:pt>
                <c:pt idx="69">
                  <c:v>-20.411421740060028</c:v>
                </c:pt>
                <c:pt idx="70">
                  <c:v>-19.287943870352951</c:v>
                </c:pt>
                <c:pt idx="71">
                  <c:v>-17.818225128387876</c:v>
                </c:pt>
                <c:pt idx="72">
                  <c:v>-16.103281931171136</c:v>
                </c:pt>
                <c:pt idx="73">
                  <c:v>-14.238863427009022</c:v>
                </c:pt>
                <c:pt idx="74">
                  <c:v>-12.312775257607001</c:v>
                </c:pt>
                <c:pt idx="75">
                  <c:v>-18.848856839448608</c:v>
                </c:pt>
                <c:pt idx="76">
                  <c:v>-21.697467778265214</c:v>
                </c:pt>
                <c:pt idx="77">
                  <c:v>-21.152570291687383</c:v>
                </c:pt>
                <c:pt idx="78">
                  <c:v>-17.569330405402475</c:v>
                </c:pt>
                <c:pt idx="79">
                  <c:v>-11.349593891455394</c:v>
                </c:pt>
                <c:pt idx="80">
                  <c:v>-2.9276550888582031</c:v>
                </c:pt>
                <c:pt idx="81">
                  <c:v>7.7897485607766201</c:v>
                </c:pt>
                <c:pt idx="82">
                  <c:v>19.641878535091521</c:v>
                </c:pt>
                <c:pt idx="83">
                  <c:v>32.185062014977255</c:v>
                </c:pt>
                <c:pt idx="84">
                  <c:v>44.993554046379558</c:v>
                </c:pt>
                <c:pt idx="85">
                  <c:v>57.667821466532857</c:v>
                </c:pt>
                <c:pt idx="86">
                  <c:v>69.841637510985862</c:v>
                </c:pt>
                <c:pt idx="87">
                  <c:v>81.187383179902866</c:v>
                </c:pt>
                <c:pt idx="88">
                  <c:v>91.420049107538887</c:v>
                </c:pt>
                <c:pt idx="89">
                  <c:v>100.29979841090756</c:v>
                </c:pt>
                <c:pt idx="90">
                  <c:v>107.63322273527625</c:v>
                </c:pt>
                <c:pt idx="91">
                  <c:v>113.27394918822282</c:v>
                </c:pt>
                <c:pt idx="92">
                  <c:v>117.12612607250546</c:v>
                </c:pt>
                <c:pt idx="93">
                  <c:v>119.14774215293311</c:v>
                </c:pt>
                <c:pt idx="94">
                  <c:v>119.34805241566757</c:v>
                </c:pt>
                <c:pt idx="95">
                  <c:v>117.78407687821573</c:v>
                </c:pt>
                <c:pt idx="96">
                  <c:v>114.55579563763055</c:v>
                </c:pt>
                <c:pt idx="97">
                  <c:v>109.80036912714782</c:v>
                </c:pt>
                <c:pt idx="98">
                  <c:v>103.68635963038145</c:v>
                </c:pt>
                <c:pt idx="99">
                  <c:v>96.406950884450367</c:v>
                </c:pt>
                <c:pt idx="100">
                  <c:v>88.173151552210712</c:v>
                </c:pt>
                <c:pt idx="101">
                  <c:v>79.207341020893224</c:v>
                </c:pt>
                <c:pt idx="102">
                  <c:v>69.736262671980086</c:v>
                </c:pt>
                <c:pt idx="103">
                  <c:v>59.984925604837862</c:v>
                </c:pt>
                <c:pt idx="104">
                  <c:v>50.170695230490992</c:v>
                </c:pt>
                <c:pt idx="105">
                  <c:v>32.051815425085827</c:v>
                </c:pt>
                <c:pt idx="106">
                  <c:v>18.030619092986655</c:v>
                </c:pt>
                <c:pt idx="107">
                  <c:v>8.0315427831145758</c:v>
                </c:pt>
                <c:pt idx="108">
                  <c:v>1.8798698962486906</c:v>
                </c:pt>
                <c:pt idx="109">
                  <c:v>-0.68578933733416214</c:v>
                </c:pt>
                <c:pt idx="110">
                  <c:v>7.2357150675708394E-15</c:v>
                </c:pt>
                <c:pt idx="111">
                  <c:v>4.0901705383762517</c:v>
                </c:pt>
                <c:pt idx="112">
                  <c:v>10.445513761168685</c:v>
                </c:pt>
                <c:pt idx="113">
                  <c:v>18.608829747638602</c:v>
                </c:pt>
                <c:pt idx="114">
                  <c:v>28.109834624423709</c:v>
                </c:pt>
                <c:pt idx="115">
                  <c:v>38.478310023672556</c:v>
                </c:pt>
                <c:pt idx="116">
                  <c:v>49.256639716177887</c:v>
                </c:pt>
                <c:pt idx="117">
                  <c:v>60.010933965182502</c:v>
                </c:pt>
                <c:pt idx="118">
                  <c:v>70.340990966122988</c:v>
                </c:pt>
                <c:pt idx="119">
                  <c:v>79.888786211524376</c:v>
                </c:pt>
                <c:pt idx="120">
                  <c:v>88.345278864923301</c:v>
                </c:pt>
                <c:pt idx="121">
                  <c:v>95.455724059834935</c:v>
                </c:pt>
                <c:pt idx="122">
                  <c:v>101.02284414133432</c:v>
                </c:pt>
                <c:pt idx="123">
                  <c:v>104.90887872592408</c:v>
                </c:pt>
                <c:pt idx="124">
                  <c:v>107.03527715806057</c:v>
                </c:pt>
                <c:pt idx="125">
                  <c:v>107.38142926777618</c:v>
                </c:pt>
                <c:pt idx="126">
                  <c:v>105.981585799355</c:v>
                </c:pt>
                <c:pt idx="127">
                  <c:v>102.92019487389231</c:v>
                </c:pt>
                <c:pt idx="128">
                  <c:v>98.326748330502312</c:v>
                </c:pt>
                <c:pt idx="129">
                  <c:v>92.368967432335609</c:v>
                </c:pt>
                <c:pt idx="130">
                  <c:v>85.245496463352509</c:v>
                </c:pt>
                <c:pt idx="131">
                  <c:v>77.178386369654575</c:v>
                </c:pt>
                <c:pt idx="132">
                  <c:v>68.404588285194166</c:v>
                </c:pt>
                <c:pt idx="133">
                  <c:v>59.167965131712059</c:v>
                </c:pt>
                <c:pt idx="134">
                  <c:v>49.711192049041621</c:v>
                </c:pt>
                <c:pt idx="135">
                  <c:v>40.268093235744338</c:v>
                </c:pt>
                <c:pt idx="136">
                  <c:v>31.056557305450003</c:v>
                </c:pt>
                <c:pt idx="137">
                  <c:v>22.272247940399804</c:v>
                </c:pt>
                <c:pt idx="138">
                  <c:v>14.08317194610267</c:v>
                </c:pt>
                <c:pt idx="139">
                  <c:v>6.6254115613296198</c:v>
                </c:pt>
                <c:pt idx="140">
                  <c:v>7.2357150675708394E-15</c:v>
                </c:pt>
                <c:pt idx="141">
                  <c:v>-5.728532673639017</c:v>
                </c:pt>
                <c:pt idx="142">
                  <c:v>-10.528039160708753</c:v>
                </c:pt>
                <c:pt idx="143">
                  <c:v>-14.393192740464457</c:v>
                </c:pt>
                <c:pt idx="144">
                  <c:v>-17.34322260340522</c:v>
                </c:pt>
                <c:pt idx="145">
                  <c:v>-19.419442861210861</c:v>
                </c:pt>
                <c:pt idx="146">
                  <c:v>-20.682317522334291</c:v>
                </c:pt>
                <c:pt idx="147">
                  <c:v>-21.208140095867023</c:v>
                </c:pt>
                <c:pt idx="148">
                  <c:v>-21.085475197085259</c:v>
                </c:pt>
                <c:pt idx="149">
                  <c:v>-20.411421740060028</c:v>
                </c:pt>
                <c:pt idx="150">
                  <c:v>-19.287943870352951</c:v>
                </c:pt>
                <c:pt idx="151">
                  <c:v>-17.818225128387876</c:v>
                </c:pt>
                <c:pt idx="152">
                  <c:v>-16.103281931171136</c:v>
                </c:pt>
                <c:pt idx="153">
                  <c:v>-14.238863427009022</c:v>
                </c:pt>
                <c:pt idx="154">
                  <c:v>-12.312775257607001</c:v>
                </c:pt>
                <c:pt idx="155">
                  <c:v>-18.848856839448608</c:v>
                </c:pt>
                <c:pt idx="156">
                  <c:v>-21.697467778265214</c:v>
                </c:pt>
                <c:pt idx="157">
                  <c:v>-21.152570291687383</c:v>
                </c:pt>
                <c:pt idx="158">
                  <c:v>-17.569330405402475</c:v>
                </c:pt>
                <c:pt idx="159">
                  <c:v>-11.349593891455394</c:v>
                </c:pt>
                <c:pt idx="160">
                  <c:v>-2.9276550888582031</c:v>
                </c:pt>
                <c:pt idx="161">
                  <c:v>7.7897485607766201</c:v>
                </c:pt>
                <c:pt idx="162">
                  <c:v>19.641878535091521</c:v>
                </c:pt>
                <c:pt idx="163">
                  <c:v>32.185062014977255</c:v>
                </c:pt>
                <c:pt idx="164">
                  <c:v>44.993554046379558</c:v>
                </c:pt>
                <c:pt idx="165">
                  <c:v>57.667821466532857</c:v>
                </c:pt>
                <c:pt idx="166">
                  <c:v>69.841637510985862</c:v>
                </c:pt>
                <c:pt idx="167">
                  <c:v>81.187383179902866</c:v>
                </c:pt>
                <c:pt idx="168">
                  <c:v>91.420049107538887</c:v>
                </c:pt>
                <c:pt idx="169">
                  <c:v>100.29979841090756</c:v>
                </c:pt>
                <c:pt idx="170">
                  <c:v>107.63322273527625</c:v>
                </c:pt>
                <c:pt idx="171">
                  <c:v>113.27394918822282</c:v>
                </c:pt>
                <c:pt idx="172">
                  <c:v>117.12612607250546</c:v>
                </c:pt>
                <c:pt idx="173">
                  <c:v>119.14774215293311</c:v>
                </c:pt>
                <c:pt idx="174">
                  <c:v>119.34805241566757</c:v>
                </c:pt>
                <c:pt idx="175">
                  <c:v>117.78407687821573</c:v>
                </c:pt>
                <c:pt idx="176">
                  <c:v>114.55579563763055</c:v>
                </c:pt>
                <c:pt idx="177">
                  <c:v>109.80036912714782</c:v>
                </c:pt>
                <c:pt idx="178">
                  <c:v>103.68635963038145</c:v>
                </c:pt>
                <c:pt idx="179">
                  <c:v>96.406950884450367</c:v>
                </c:pt>
                <c:pt idx="180">
                  <c:v>88.173151552210712</c:v>
                </c:pt>
                <c:pt idx="181">
                  <c:v>79.207341020893224</c:v>
                </c:pt>
                <c:pt idx="182">
                  <c:v>69.736262671980086</c:v>
                </c:pt>
                <c:pt idx="183">
                  <c:v>59.984925604837862</c:v>
                </c:pt>
                <c:pt idx="184">
                  <c:v>50.170695230490992</c:v>
                </c:pt>
                <c:pt idx="185">
                  <c:v>32.051815425085827</c:v>
                </c:pt>
                <c:pt idx="186">
                  <c:v>18.030619092986655</c:v>
                </c:pt>
                <c:pt idx="187">
                  <c:v>8.0315427831145758</c:v>
                </c:pt>
                <c:pt idx="188">
                  <c:v>1.8798698962486906</c:v>
                </c:pt>
                <c:pt idx="189">
                  <c:v>-0.68578933733416214</c:v>
                </c:pt>
                <c:pt idx="190">
                  <c:v>7.2357150675708394E-15</c:v>
                </c:pt>
                <c:pt idx="191">
                  <c:v>4.0901705383762517</c:v>
                </c:pt>
                <c:pt idx="192">
                  <c:v>10.445513761168685</c:v>
                </c:pt>
                <c:pt idx="193">
                  <c:v>18.608829747638602</c:v>
                </c:pt>
                <c:pt idx="194">
                  <c:v>28.109834624423709</c:v>
                </c:pt>
                <c:pt idx="195">
                  <c:v>38.478310023672556</c:v>
                </c:pt>
                <c:pt idx="196">
                  <c:v>49.256639716177887</c:v>
                </c:pt>
                <c:pt idx="197">
                  <c:v>60.010933965182502</c:v>
                </c:pt>
                <c:pt idx="198">
                  <c:v>70.340990966122988</c:v>
                </c:pt>
                <c:pt idx="199">
                  <c:v>79.888786211524376</c:v>
                </c:pt>
                <c:pt idx="200">
                  <c:v>88.345278864923301</c:v>
                </c:pt>
                <c:pt idx="201">
                  <c:v>95.455724059834935</c:v>
                </c:pt>
                <c:pt idx="202">
                  <c:v>101.02284414133432</c:v>
                </c:pt>
                <c:pt idx="203">
                  <c:v>104.90887872592408</c:v>
                </c:pt>
                <c:pt idx="204">
                  <c:v>107.03527715806057</c:v>
                </c:pt>
                <c:pt idx="205">
                  <c:v>107.38142926777618</c:v>
                </c:pt>
                <c:pt idx="206">
                  <c:v>105.981585799355</c:v>
                </c:pt>
                <c:pt idx="207">
                  <c:v>102.92019487389231</c:v>
                </c:pt>
                <c:pt idx="208">
                  <c:v>98.326748330502312</c:v>
                </c:pt>
                <c:pt idx="209">
                  <c:v>92.368967432335609</c:v>
                </c:pt>
                <c:pt idx="210">
                  <c:v>85.245496463352509</c:v>
                </c:pt>
                <c:pt idx="211">
                  <c:v>77.178386369654575</c:v>
                </c:pt>
                <c:pt idx="212">
                  <c:v>68.404588285194166</c:v>
                </c:pt>
                <c:pt idx="213">
                  <c:v>59.167965131712059</c:v>
                </c:pt>
                <c:pt idx="214">
                  <c:v>49.711192049041621</c:v>
                </c:pt>
                <c:pt idx="215">
                  <c:v>40.268093235744338</c:v>
                </c:pt>
                <c:pt idx="216">
                  <c:v>31.056557305450003</c:v>
                </c:pt>
                <c:pt idx="217">
                  <c:v>22.272247940399804</c:v>
                </c:pt>
                <c:pt idx="218">
                  <c:v>14.08317194610267</c:v>
                </c:pt>
                <c:pt idx="219">
                  <c:v>6.6254115613296198</c:v>
                </c:pt>
                <c:pt idx="220">
                  <c:v>7.2357150675708394E-15</c:v>
                </c:pt>
                <c:pt idx="221">
                  <c:v>-5.728532673639017</c:v>
                </c:pt>
                <c:pt idx="222">
                  <c:v>-10.528039160708753</c:v>
                </c:pt>
                <c:pt idx="223">
                  <c:v>-14.393192740464457</c:v>
                </c:pt>
                <c:pt idx="224">
                  <c:v>-17.34322260340522</c:v>
                </c:pt>
                <c:pt idx="225">
                  <c:v>-19.419442861210861</c:v>
                </c:pt>
                <c:pt idx="226">
                  <c:v>-20.682317522334291</c:v>
                </c:pt>
                <c:pt idx="227">
                  <c:v>-21.208140095867023</c:v>
                </c:pt>
                <c:pt idx="228">
                  <c:v>-21.085475197085259</c:v>
                </c:pt>
                <c:pt idx="229">
                  <c:v>-20.411421740060028</c:v>
                </c:pt>
                <c:pt idx="230">
                  <c:v>-19.287943870352951</c:v>
                </c:pt>
                <c:pt idx="231">
                  <c:v>-17.818225128387876</c:v>
                </c:pt>
                <c:pt idx="232">
                  <c:v>-16.103281931171136</c:v>
                </c:pt>
                <c:pt idx="233">
                  <c:v>-14.238863427009022</c:v>
                </c:pt>
                <c:pt idx="234">
                  <c:v>-12.312775257607001</c:v>
                </c:pt>
                <c:pt idx="235">
                  <c:v>-18.848856839448608</c:v>
                </c:pt>
                <c:pt idx="236">
                  <c:v>-21.697467778265214</c:v>
                </c:pt>
                <c:pt idx="237">
                  <c:v>-21.152570291687383</c:v>
                </c:pt>
                <c:pt idx="238">
                  <c:v>-17.569330405402475</c:v>
                </c:pt>
                <c:pt idx="239">
                  <c:v>-11.349593891455394</c:v>
                </c:pt>
                <c:pt idx="240">
                  <c:v>-2.9276550888582875</c:v>
                </c:pt>
              </c:numCache>
            </c:numRef>
          </c:yVal>
          <c:smooth val="1"/>
        </c:ser>
        <c:ser>
          <c:idx val="2"/>
          <c:order val="2"/>
          <c:tx>
            <c:v>Mgas Cuaternario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Resultados!$H$11:$H$251</c:f>
              <c:numCache>
                <c:formatCode>General</c:formatCode>
                <c:ptCount val="241"/>
                <c:pt idx="0">
                  <c:v>3.8202090365923862E-2</c:v>
                </c:pt>
                <c:pt idx="1">
                  <c:v>-0.22371539772397531</c:v>
                </c:pt>
                <c:pt idx="2">
                  <c:v>-0.51213968492291473</c:v>
                </c:pt>
                <c:pt idx="3">
                  <c:v>-0.80326926855800185</c:v>
                </c:pt>
                <c:pt idx="4">
                  <c:v>-1.0739519917263003</c:v>
                </c:pt>
                <c:pt idx="5">
                  <c:v>-1.3033510003713118</c:v>
                </c:pt>
                <c:pt idx="6">
                  <c:v>-1.4743176818010701</c:v>
                </c:pt>
                <c:pt idx="7">
                  <c:v>-1.5743880462165771</c:v>
                </c:pt>
                <c:pt idx="8">
                  <c:v>-1.5963770645025024</c:v>
                </c:pt>
                <c:pt idx="9">
                  <c:v>-1.5385610404882537</c:v>
                </c:pt>
                <c:pt idx="10">
                  <c:v>-1.404473538210492</c:v>
                </c:pt>
                <c:pt idx="11">
                  <c:v>-1.2023767079297776</c:v>
                </c:pt>
                <c:pt idx="12">
                  <c:v>-0.94456827743344618</c:v>
                </c:pt>
                <c:pt idx="13">
                  <c:v>-0.64649019097696625</c:v>
                </c:pt>
                <c:pt idx="14">
                  <c:v>-0.32557205040061449</c:v>
                </c:pt>
                <c:pt idx="15">
                  <c:v>-1.8829661647570249E-16</c:v>
                </c:pt>
                <c:pt idx="16">
                  <c:v>0.31249915282338531</c:v>
                </c:pt>
                <c:pt idx="17">
                  <c:v>0.59577177312548513</c:v>
                </c:pt>
                <c:pt idx="18">
                  <c:v>0.83618274925942959</c:v>
                </c:pt>
                <c:pt idx="19">
                  <c:v>1.0233374315693513</c:v>
                </c:pt>
                <c:pt idx="20">
                  <c:v>1.1505449245934023</c:v>
                </c:pt>
                <c:pt idx="21">
                  <c:v>1.2150141403542085</c:v>
                </c:pt>
                <c:pt idx="22">
                  <c:v>1.2177742221085468</c:v>
                </c:pt>
                <c:pt idx="23">
                  <c:v>1.1633564321223244</c:v>
                </c:pt>
                <c:pt idx="24">
                  <c:v>1.0592658629643257</c:v>
                </c:pt>
                <c:pt idx="25">
                  <c:v>1.1061891115649654</c:v>
                </c:pt>
                <c:pt idx="26">
                  <c:v>1.055618241903298</c:v>
                </c:pt>
                <c:pt idx="27">
                  <c:v>0.90782831242376227</c:v>
                </c:pt>
                <c:pt idx="28">
                  <c:v>0.67134526426651653</c:v>
                </c:pt>
                <c:pt idx="29">
                  <c:v>0.36173814638846508</c:v>
                </c:pt>
                <c:pt idx="30">
                  <c:v>1.8883333759184226E-16</c:v>
                </c:pt>
                <c:pt idx="31">
                  <c:v>-0.40351970691705108</c:v>
                </c:pt>
                <c:pt idx="32">
                  <c:v>-0.80414452635860023</c:v>
                </c:pt>
                <c:pt idx="33">
                  <c:v>-1.1763540120306373</c:v>
                </c:pt>
                <c:pt idx="34">
                  <c:v>-1.4971361302845936</c:v>
                </c:pt>
                <c:pt idx="35">
                  <c:v>-1.7474467017981348</c:v>
                </c:pt>
                <c:pt idx="36">
                  <c:v>-1.9133086031890707</c:v>
                </c:pt>
                <c:pt idx="37">
                  <c:v>-1.9864883920804486</c:v>
                </c:pt>
                <c:pt idx="38">
                  <c:v>-1.9647474157373497</c:v>
                </c:pt>
                <c:pt idx="39">
                  <c:v>-1.8516760579282856</c:v>
                </c:pt>
                <c:pt idx="40">
                  <c:v>-1.6561561143145855</c:v>
                </c:pt>
                <c:pt idx="41">
                  <c:v>-1.3915130364903971</c:v>
                </c:pt>
                <c:pt idx="42">
                  <c:v>-1.0744338316423807</c:v>
                </c:pt>
                <c:pt idx="43">
                  <c:v>-0.72374961167506469</c:v>
                </c:pt>
                <c:pt idx="44">
                  <c:v>-0.35916032775917167</c:v>
                </c:pt>
                <c:pt idx="45">
                  <c:v>-2.3818748626093138E-16</c:v>
                </c:pt>
                <c:pt idx="46">
                  <c:v>0.33588891931819254</c:v>
                </c:pt>
                <c:pt idx="47">
                  <c:v>0.63310328345517908</c:v>
                </c:pt>
                <c:pt idx="48">
                  <c:v>0.879405546623237</c:v>
                </c:pt>
                <c:pt idx="49">
                  <c:v>1.0661996897021635</c:v>
                </c:pt>
                <c:pt idx="50">
                  <c:v>1.1887470149593262</c:v>
                </c:pt>
                <c:pt idx="51">
                  <c:v>1.2461376266323569</c:v>
                </c:pt>
                <c:pt idx="52">
                  <c:v>1.2410286765105272</c:v>
                </c:pt>
                <c:pt idx="53">
                  <c:v>1.1792006831840269</c:v>
                </c:pt>
                <c:pt idx="54">
                  <c:v>1.06896746330685</c:v>
                </c:pt>
                <c:pt idx="55">
                  <c:v>0.92049293592453307</c:v>
                </c:pt>
                <c:pt idx="56">
                  <c:v>0.74506476992781767</c:v>
                </c:pt>
                <c:pt idx="57">
                  <c:v>0.55437257717434474</c:v>
                </c:pt>
                <c:pt idx="58">
                  <c:v>0.35983026143225272</c:v>
                </c:pt>
                <c:pt idx="59">
                  <c:v>0.17198006556056303</c:v>
                </c:pt>
                <c:pt idx="60">
                  <c:v>1.8883333759184226E-16</c:v>
                </c:pt>
                <c:pt idx="61">
                  <c:v>-0.14868082291492726</c:v>
                </c:pt>
                <c:pt idx="62">
                  <c:v>-0.26875038703370496</c:v>
                </c:pt>
                <c:pt idx="63">
                  <c:v>-0.35724049241093292</c:v>
                </c:pt>
                <c:pt idx="64">
                  <c:v>-0.41348253821576886</c:v>
                </c:pt>
                <c:pt idx="65">
                  <c:v>-0.43889901917833679</c:v>
                </c:pt>
                <c:pt idx="66">
                  <c:v>-0.43667070623097742</c:v>
                </c:pt>
                <c:pt idx="67">
                  <c:v>-0.41131377500430533</c:v>
                </c:pt>
                <c:pt idx="68">
                  <c:v>-0.3682065423651773</c:v>
                </c:pt>
                <c:pt idx="69">
                  <c:v>-0.31310438804358409</c:v>
                </c:pt>
                <c:pt idx="70">
                  <c:v>-0.25168257610409345</c:v>
                </c:pt>
                <c:pt idx="71">
                  <c:v>-0.18913632856061963</c:v>
                </c:pt>
                <c:pt idx="72">
                  <c:v>-0.12986555420893456</c:v>
                </c:pt>
                <c:pt idx="73">
                  <c:v>-7.7259420698098449E-2</c:v>
                </c:pt>
                <c:pt idx="74">
                  <c:v>-3.358827735855717E-2</c:v>
                </c:pt>
                <c:pt idx="75">
                  <c:v>0.19089285788891841</c:v>
                </c:pt>
                <c:pt idx="76">
                  <c:v>0.33626345362731069</c:v>
                </c:pt>
                <c:pt idx="77">
                  <c:v>0.39157381643868039</c:v>
                </c:pt>
                <c:pt idx="78">
                  <c:v>0.35490160906774437</c:v>
                </c:pt>
                <c:pt idx="79">
                  <c:v>0.23263096835716487</c:v>
                </c:pt>
                <c:pt idx="80">
                  <c:v>3.8202090365923862E-2</c:v>
                </c:pt>
                <c:pt idx="81">
                  <c:v>-0.22371539772397531</c:v>
                </c:pt>
                <c:pt idx="82">
                  <c:v>-0.51213968492291473</c:v>
                </c:pt>
                <c:pt idx="83">
                  <c:v>-0.80326926855800185</c:v>
                </c:pt>
                <c:pt idx="84">
                  <c:v>-1.0739519917263003</c:v>
                </c:pt>
                <c:pt idx="85">
                  <c:v>-1.3033510003713118</c:v>
                </c:pt>
                <c:pt idx="86">
                  <c:v>-1.4743176818010701</c:v>
                </c:pt>
                <c:pt idx="87">
                  <c:v>-1.5743880462165771</c:v>
                </c:pt>
                <c:pt idx="88">
                  <c:v>-1.5963770645025024</c:v>
                </c:pt>
                <c:pt idx="89">
                  <c:v>-1.5385610404882537</c:v>
                </c:pt>
                <c:pt idx="90">
                  <c:v>-1.404473538210492</c:v>
                </c:pt>
                <c:pt idx="91">
                  <c:v>-1.2023767079297776</c:v>
                </c:pt>
                <c:pt idx="92">
                  <c:v>-0.94456827743344618</c:v>
                </c:pt>
                <c:pt idx="93">
                  <c:v>-0.64649019097696625</c:v>
                </c:pt>
                <c:pt idx="94">
                  <c:v>-0.32557205040061449</c:v>
                </c:pt>
                <c:pt idx="95">
                  <c:v>-1.8829661647570249E-16</c:v>
                </c:pt>
                <c:pt idx="96">
                  <c:v>0.31249915282338531</c:v>
                </c:pt>
                <c:pt idx="97">
                  <c:v>0.59577177312548513</c:v>
                </c:pt>
                <c:pt idx="98">
                  <c:v>0.83618274925942959</c:v>
                </c:pt>
                <c:pt idx="99">
                  <c:v>1.0233374315693513</c:v>
                </c:pt>
                <c:pt idx="100">
                  <c:v>1.1505449245934023</c:v>
                </c:pt>
                <c:pt idx="101">
                  <c:v>1.2150141403542085</c:v>
                </c:pt>
                <c:pt idx="102">
                  <c:v>1.2177742221085468</c:v>
                </c:pt>
                <c:pt idx="103">
                  <c:v>1.1633564321223244</c:v>
                </c:pt>
                <c:pt idx="104">
                  <c:v>1.0592658629643257</c:v>
                </c:pt>
                <c:pt idx="105">
                  <c:v>1.1061891115649654</c:v>
                </c:pt>
                <c:pt idx="106">
                  <c:v>1.055618241903298</c:v>
                </c:pt>
                <c:pt idx="107">
                  <c:v>0.90782831242376505</c:v>
                </c:pt>
                <c:pt idx="108">
                  <c:v>0.67134526426651964</c:v>
                </c:pt>
                <c:pt idx="109">
                  <c:v>0.36173814638846791</c:v>
                </c:pt>
                <c:pt idx="110">
                  <c:v>1.8883333759184226E-16</c:v>
                </c:pt>
                <c:pt idx="111">
                  <c:v>-0.40351970691705108</c:v>
                </c:pt>
                <c:pt idx="112">
                  <c:v>-0.80414452635860023</c:v>
                </c:pt>
                <c:pt idx="113">
                  <c:v>-1.1763540120306373</c:v>
                </c:pt>
                <c:pt idx="114">
                  <c:v>-1.4971361302845936</c:v>
                </c:pt>
                <c:pt idx="115">
                  <c:v>-1.7474467017981348</c:v>
                </c:pt>
                <c:pt idx="116">
                  <c:v>-1.9133086031890707</c:v>
                </c:pt>
                <c:pt idx="117">
                  <c:v>-1.9864883920804486</c:v>
                </c:pt>
                <c:pt idx="118">
                  <c:v>-1.9647474157373497</c:v>
                </c:pt>
                <c:pt idx="119">
                  <c:v>-1.8516760579282856</c:v>
                </c:pt>
                <c:pt idx="120">
                  <c:v>-1.6561561143145855</c:v>
                </c:pt>
                <c:pt idx="121">
                  <c:v>-1.3915130364903971</c:v>
                </c:pt>
                <c:pt idx="122">
                  <c:v>-1.0744338316423807</c:v>
                </c:pt>
                <c:pt idx="123">
                  <c:v>-0.72374961167506469</c:v>
                </c:pt>
                <c:pt idx="124">
                  <c:v>-0.35916032775917167</c:v>
                </c:pt>
                <c:pt idx="125">
                  <c:v>-2.3818748626093138E-16</c:v>
                </c:pt>
                <c:pt idx="126">
                  <c:v>0.33588891931819254</c:v>
                </c:pt>
                <c:pt idx="127">
                  <c:v>0.63310328345517908</c:v>
                </c:pt>
                <c:pt idx="128">
                  <c:v>0.879405546623237</c:v>
                </c:pt>
                <c:pt idx="129">
                  <c:v>1.0661996897021635</c:v>
                </c:pt>
                <c:pt idx="130">
                  <c:v>1.1887470149593262</c:v>
                </c:pt>
                <c:pt idx="131">
                  <c:v>1.2461376266323569</c:v>
                </c:pt>
                <c:pt idx="132">
                  <c:v>1.2410286765105272</c:v>
                </c:pt>
                <c:pt idx="133">
                  <c:v>1.1792006831840269</c:v>
                </c:pt>
                <c:pt idx="134">
                  <c:v>1.06896746330685</c:v>
                </c:pt>
                <c:pt idx="135">
                  <c:v>0.92049293592453307</c:v>
                </c:pt>
                <c:pt idx="136">
                  <c:v>0.74506476992781767</c:v>
                </c:pt>
                <c:pt idx="137">
                  <c:v>0.55437257717434474</c:v>
                </c:pt>
                <c:pt idx="138">
                  <c:v>0.35983026143225272</c:v>
                </c:pt>
                <c:pt idx="139">
                  <c:v>0.17198006556056303</c:v>
                </c:pt>
                <c:pt idx="140">
                  <c:v>1.8883333759184226E-16</c:v>
                </c:pt>
                <c:pt idx="141">
                  <c:v>-0.14868082291492726</c:v>
                </c:pt>
                <c:pt idx="142">
                  <c:v>-0.26875038703370496</c:v>
                </c:pt>
                <c:pt idx="143">
                  <c:v>-0.35724049241093292</c:v>
                </c:pt>
                <c:pt idx="144">
                  <c:v>-0.41348253821576886</c:v>
                </c:pt>
                <c:pt idx="145">
                  <c:v>-0.43889901917833679</c:v>
                </c:pt>
                <c:pt idx="146">
                  <c:v>-0.43667070623097742</c:v>
                </c:pt>
                <c:pt idx="147">
                  <c:v>-0.41131377500430533</c:v>
                </c:pt>
                <c:pt idx="148">
                  <c:v>-0.3682065423651773</c:v>
                </c:pt>
                <c:pt idx="149">
                  <c:v>-0.31310438804358409</c:v>
                </c:pt>
                <c:pt idx="150">
                  <c:v>-0.25168257610409345</c:v>
                </c:pt>
                <c:pt idx="151">
                  <c:v>-0.18913632856061963</c:v>
                </c:pt>
                <c:pt idx="152">
                  <c:v>-0.12986555420893456</c:v>
                </c:pt>
                <c:pt idx="153">
                  <c:v>-7.7259420698098449E-2</c:v>
                </c:pt>
                <c:pt idx="154">
                  <c:v>-3.358827735855717E-2</c:v>
                </c:pt>
                <c:pt idx="155">
                  <c:v>0.19089285788891841</c:v>
                </c:pt>
                <c:pt idx="156">
                  <c:v>0.33626345362731069</c:v>
                </c:pt>
                <c:pt idx="157">
                  <c:v>0.39157381643868039</c:v>
                </c:pt>
                <c:pt idx="158">
                  <c:v>0.35490160906774437</c:v>
                </c:pt>
                <c:pt idx="159">
                  <c:v>0.23263096835716487</c:v>
                </c:pt>
                <c:pt idx="160">
                  <c:v>3.8202090365923862E-2</c:v>
                </c:pt>
                <c:pt idx="161">
                  <c:v>-0.22371539772397531</c:v>
                </c:pt>
                <c:pt idx="162">
                  <c:v>-0.51213968492291473</c:v>
                </c:pt>
                <c:pt idx="163">
                  <c:v>-0.80326926855800185</c:v>
                </c:pt>
                <c:pt idx="164">
                  <c:v>-1.0739519917263003</c:v>
                </c:pt>
                <c:pt idx="165">
                  <c:v>-1.3033510003713118</c:v>
                </c:pt>
                <c:pt idx="166">
                  <c:v>-1.4743176818010701</c:v>
                </c:pt>
                <c:pt idx="167">
                  <c:v>-1.5743880462165771</c:v>
                </c:pt>
                <c:pt idx="168">
                  <c:v>-1.5963770645025024</c:v>
                </c:pt>
                <c:pt idx="169">
                  <c:v>-1.5385610404882537</c:v>
                </c:pt>
                <c:pt idx="170">
                  <c:v>-1.404473538210492</c:v>
                </c:pt>
                <c:pt idx="171">
                  <c:v>-1.2023767079297776</c:v>
                </c:pt>
                <c:pt idx="172">
                  <c:v>-0.94456827743344618</c:v>
                </c:pt>
                <c:pt idx="173">
                  <c:v>-0.64649019097696625</c:v>
                </c:pt>
                <c:pt idx="174">
                  <c:v>-0.32557205040061449</c:v>
                </c:pt>
                <c:pt idx="175">
                  <c:v>-1.8829661647570249E-16</c:v>
                </c:pt>
                <c:pt idx="176">
                  <c:v>0.31249915282338531</c:v>
                </c:pt>
                <c:pt idx="177">
                  <c:v>0.59577177312548513</c:v>
                </c:pt>
                <c:pt idx="178">
                  <c:v>0.83618274925942959</c:v>
                </c:pt>
                <c:pt idx="179">
                  <c:v>1.0233374315693513</c:v>
                </c:pt>
                <c:pt idx="180">
                  <c:v>1.1505449245934023</c:v>
                </c:pt>
                <c:pt idx="181">
                  <c:v>1.2150141403542085</c:v>
                </c:pt>
                <c:pt idx="182">
                  <c:v>1.2177742221085468</c:v>
                </c:pt>
                <c:pt idx="183">
                  <c:v>1.1633564321223244</c:v>
                </c:pt>
                <c:pt idx="184">
                  <c:v>1.0592658629643257</c:v>
                </c:pt>
                <c:pt idx="185">
                  <c:v>1.1061891115649654</c:v>
                </c:pt>
                <c:pt idx="186">
                  <c:v>1.055618241903298</c:v>
                </c:pt>
                <c:pt idx="187">
                  <c:v>0.90782831242376505</c:v>
                </c:pt>
                <c:pt idx="188">
                  <c:v>0.67134526426651964</c:v>
                </c:pt>
                <c:pt idx="189">
                  <c:v>0.36173814638846791</c:v>
                </c:pt>
                <c:pt idx="190">
                  <c:v>1.8883333759184226E-16</c:v>
                </c:pt>
                <c:pt idx="191">
                  <c:v>-0.40351970691705108</c:v>
                </c:pt>
                <c:pt idx="192">
                  <c:v>-0.80414452635860023</c:v>
                </c:pt>
                <c:pt idx="193">
                  <c:v>-1.1763540120306373</c:v>
                </c:pt>
                <c:pt idx="194">
                  <c:v>-1.4971361302845936</c:v>
                </c:pt>
                <c:pt idx="195">
                  <c:v>-1.7474467017981348</c:v>
                </c:pt>
                <c:pt idx="196">
                  <c:v>-1.9133086031890707</c:v>
                </c:pt>
                <c:pt idx="197">
                  <c:v>-1.9864883920804486</c:v>
                </c:pt>
                <c:pt idx="198">
                  <c:v>-1.9647474157373497</c:v>
                </c:pt>
                <c:pt idx="199">
                  <c:v>-1.8516760579282856</c:v>
                </c:pt>
                <c:pt idx="200">
                  <c:v>-1.6561561143145855</c:v>
                </c:pt>
                <c:pt idx="201">
                  <c:v>-1.3915130364903971</c:v>
                </c:pt>
                <c:pt idx="202">
                  <c:v>-1.0744338316423807</c:v>
                </c:pt>
                <c:pt idx="203">
                  <c:v>-0.72374961167506469</c:v>
                </c:pt>
                <c:pt idx="204">
                  <c:v>-0.35916032775917167</c:v>
                </c:pt>
                <c:pt idx="205">
                  <c:v>-2.3818748626093138E-16</c:v>
                </c:pt>
                <c:pt idx="206">
                  <c:v>0.33588891931819254</c:v>
                </c:pt>
                <c:pt idx="207">
                  <c:v>0.63310328345517908</c:v>
                </c:pt>
                <c:pt idx="208">
                  <c:v>0.879405546623237</c:v>
                </c:pt>
                <c:pt idx="209">
                  <c:v>1.0661996897021635</c:v>
                </c:pt>
                <c:pt idx="210">
                  <c:v>1.1887470149593262</c:v>
                </c:pt>
                <c:pt idx="211">
                  <c:v>1.2461376266323569</c:v>
                </c:pt>
                <c:pt idx="212">
                  <c:v>1.2410286765105272</c:v>
                </c:pt>
                <c:pt idx="213">
                  <c:v>1.1792006831840269</c:v>
                </c:pt>
                <c:pt idx="214">
                  <c:v>1.06896746330685</c:v>
                </c:pt>
                <c:pt idx="215">
                  <c:v>0.92049293592453307</c:v>
                </c:pt>
                <c:pt idx="216">
                  <c:v>0.74506476992781767</c:v>
                </c:pt>
                <c:pt idx="217">
                  <c:v>0.55437257717434474</c:v>
                </c:pt>
                <c:pt idx="218">
                  <c:v>0.35983026143225272</c:v>
                </c:pt>
                <c:pt idx="219">
                  <c:v>0.17198006556056303</c:v>
                </c:pt>
                <c:pt idx="220">
                  <c:v>1.8883333759184226E-16</c:v>
                </c:pt>
                <c:pt idx="221">
                  <c:v>-0.14868082291492726</c:v>
                </c:pt>
                <c:pt idx="222">
                  <c:v>-0.26875038703370496</c:v>
                </c:pt>
                <c:pt idx="223">
                  <c:v>-0.35724049241093292</c:v>
                </c:pt>
                <c:pt idx="224">
                  <c:v>-0.41348253821576886</c:v>
                </c:pt>
                <c:pt idx="225">
                  <c:v>-0.43889901917833679</c:v>
                </c:pt>
                <c:pt idx="226">
                  <c:v>-0.43667070623097742</c:v>
                </c:pt>
                <c:pt idx="227">
                  <c:v>-0.41131377500430533</c:v>
                </c:pt>
                <c:pt idx="228">
                  <c:v>-0.3682065423651773</c:v>
                </c:pt>
                <c:pt idx="229">
                  <c:v>-0.31310438804358409</c:v>
                </c:pt>
                <c:pt idx="230">
                  <c:v>-0.25168257610409345</c:v>
                </c:pt>
                <c:pt idx="231">
                  <c:v>-0.18913632856061963</c:v>
                </c:pt>
                <c:pt idx="232">
                  <c:v>-0.12986555420893456</c:v>
                </c:pt>
                <c:pt idx="233">
                  <c:v>-7.7259420698098449E-2</c:v>
                </c:pt>
                <c:pt idx="234">
                  <c:v>-3.358827735855717E-2</c:v>
                </c:pt>
                <c:pt idx="235">
                  <c:v>0.19089285788891841</c:v>
                </c:pt>
                <c:pt idx="236">
                  <c:v>0.33626345362731069</c:v>
                </c:pt>
                <c:pt idx="237">
                  <c:v>0.39157381643868039</c:v>
                </c:pt>
                <c:pt idx="238">
                  <c:v>0.35490160906774437</c:v>
                </c:pt>
                <c:pt idx="239">
                  <c:v>0.23263096835716487</c:v>
                </c:pt>
                <c:pt idx="240">
                  <c:v>3.8202090365926061E-2</c:v>
                </c:pt>
              </c:numCache>
            </c:numRef>
          </c:yVal>
          <c:smooth val="1"/>
        </c:ser>
        <c:ser>
          <c:idx val="3"/>
          <c:order val="3"/>
          <c:tx>
            <c:v>Mgas Total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Resultados!$W$11:$W$251</c:f>
              <c:numCache>
                <c:formatCode>General</c:formatCode>
                <c:ptCount val="241"/>
                <c:pt idx="0">
                  <c:v>7.5739435015077188</c:v>
                </c:pt>
                <c:pt idx="1">
                  <c:v>45.046363310075648</c:v>
                </c:pt>
                <c:pt idx="2">
                  <c:v>88.91567924845485</c:v>
                </c:pt>
                <c:pt idx="3">
                  <c:v>137.51019765864038</c:v>
                </c:pt>
                <c:pt idx="4">
                  <c:v>189.2425893244376</c:v>
                </c:pt>
                <c:pt idx="5">
                  <c:v>242.62577813944631</c:v>
                </c:pt>
                <c:pt idx="6">
                  <c:v>296.2878337185814</c:v>
                </c:pt>
                <c:pt idx="7">
                  <c:v>348.98337880053867</c:v>
                </c:pt>
                <c:pt idx="8">
                  <c:v>399.60352872705562</c:v>
                </c:pt>
                <c:pt idx="9">
                  <c:v>447.18353110403092</c:v>
                </c:pt>
                <c:pt idx="10">
                  <c:v>490.90831419706575</c:v>
                </c:pt>
                <c:pt idx="11">
                  <c:v>530.11561974361564</c:v>
                </c:pt>
                <c:pt idx="12">
                  <c:v>564.28629860929493</c:v>
                </c:pt>
                <c:pt idx="13">
                  <c:v>593.03447791267286</c:v>
                </c:pt>
                <c:pt idx="14">
                  <c:v>616.10132718109708</c:v>
                </c:pt>
                <c:pt idx="15">
                  <c:v>633.35092576100453</c:v>
                </c:pt>
                <c:pt idx="16">
                  <c:v>644.76299362746806</c:v>
                </c:pt>
                <c:pt idx="17">
                  <c:v>650.42304912664872</c:v>
                </c:pt>
                <c:pt idx="18">
                  <c:v>650.51462556999672</c:v>
                </c:pt>
                <c:pt idx="19">
                  <c:v>645.30718449776134</c:v>
                </c:pt>
                <c:pt idx="20">
                  <c:v>635.14409670337511</c:v>
                </c:pt>
                <c:pt idx="21">
                  <c:v>620.43269233154251</c:v>
                </c:pt>
                <c:pt idx="22">
                  <c:v>601.62921312048218</c:v>
                </c:pt>
                <c:pt idx="23">
                  <c:v>579.22773280835384</c:v>
                </c:pt>
                <c:pt idx="24">
                  <c:v>553.74742469780313</c:v>
                </c:pt>
                <c:pt idx="25">
                  <c:v>490.40071234531013</c:v>
                </c:pt>
                <c:pt idx="26">
                  <c:v>441.34507199666729</c:v>
                </c:pt>
                <c:pt idx="27">
                  <c:v>405.51191733721538</c:v>
                </c:pt>
                <c:pt idx="28">
                  <c:v>381.75474178151865</c:v>
                </c:pt>
                <c:pt idx="29">
                  <c:v>368.86706437070484</c:v>
                </c:pt>
                <c:pt idx="30">
                  <c:v>365.59995999999995</c:v>
                </c:pt>
                <c:pt idx="31">
                  <c:v>372.90575561724961</c:v>
                </c:pt>
                <c:pt idx="32">
                  <c:v>386.65822149679138</c:v>
                </c:pt>
                <c:pt idx="33">
                  <c:v>405.63145028065333</c:v>
                </c:pt>
                <c:pt idx="34">
                  <c:v>428.62721032974838</c:v>
                </c:pt>
                <c:pt idx="35">
                  <c:v>454.48839446428002</c:v>
                </c:pt>
                <c:pt idx="36">
                  <c:v>482.11319482077181</c:v>
                </c:pt>
                <c:pt idx="37">
                  <c:v>510.46656423147397</c:v>
                </c:pt>
                <c:pt idx="38">
                  <c:v>538.59121846779044</c:v>
                </c:pt>
                <c:pt idx="39">
                  <c:v>565.61668468100129</c:v>
                </c:pt>
                <c:pt idx="40">
                  <c:v>590.76731485570656</c:v>
                </c:pt>
                <c:pt idx="41">
                  <c:v>613.36852831127612</c:v>
                </c:pt>
                <c:pt idx="42">
                  <c:v>632.84988310625249</c:v>
                </c:pt>
                <c:pt idx="43">
                  <c:v>648.74880627630057</c:v>
                </c:pt>
                <c:pt idx="44">
                  <c:v>660.70951841711928</c:v>
                </c:pt>
                <c:pt idx="45">
                  <c:v>668.48295814044002</c:v>
                </c:pt>
                <c:pt idx="46">
                  <c:v>671.92334145914822</c:v>
                </c:pt>
                <c:pt idx="47">
                  <c:v>670.98207925605766</c:v>
                </c:pt>
                <c:pt idx="48">
                  <c:v>665.70320306380063</c:v>
                </c:pt>
                <c:pt idx="49">
                  <c:v>656.21447429237674</c:v>
                </c:pt>
                <c:pt idx="50">
                  <c:v>642.71804020488287</c:v>
                </c:pt>
                <c:pt idx="51">
                  <c:v>625.48300665383181</c:v>
                </c:pt>
                <c:pt idx="52">
                  <c:v>604.83260823269939</c:v>
                </c:pt>
                <c:pt idx="53">
                  <c:v>581.13514072777537</c:v>
                </c:pt>
                <c:pt idx="54">
                  <c:v>554.79305143700583</c:v>
                </c:pt>
                <c:pt idx="55">
                  <c:v>526.23266473688932</c:v>
                </c:pt>
                <c:pt idx="56">
                  <c:v>495.89446152785098</c:v>
                </c:pt>
                <c:pt idx="57">
                  <c:v>464.22450933606808</c:v>
                </c:pt>
                <c:pt idx="58">
                  <c:v>431.66572405471317</c:v>
                </c:pt>
                <c:pt idx="59">
                  <c:v>398.65145334985641</c:v>
                </c:pt>
                <c:pt idx="60">
                  <c:v>365.59995999999995</c:v>
                </c:pt>
                <c:pt idx="61">
                  <c:v>332.90970662946319</c:v>
                </c:pt>
                <c:pt idx="62">
                  <c:v>300.94593736055373</c:v>
                </c:pt>
                <c:pt idx="63">
                  <c:v>270.02866054143431</c:v>
                </c:pt>
                <c:pt idx="64">
                  <c:v>240.43024774451354</c:v>
                </c:pt>
                <c:pt idx="65">
                  <c:v>212.37466178513046</c:v>
                </c:pt>
                <c:pt idx="66">
                  <c:v>186.03831136705119</c:v>
                </c:pt>
                <c:pt idx="67">
                  <c:v>161.55159222047206</c:v>
                </c:pt>
                <c:pt idx="68">
                  <c:v>139.00140772616862</c:v>
                </c:pt>
                <c:pt idx="69">
                  <c:v>118.43402400006492</c:v>
                </c:pt>
                <c:pt idx="70">
                  <c:v>99.859000658640852</c:v>
                </c:pt>
                <c:pt idx="71">
                  <c:v>83.252908567660512</c:v>
                </c:pt>
                <c:pt idx="72">
                  <c:v>68.563584496957716</c:v>
                </c:pt>
                <c:pt idx="73">
                  <c:v>55.714328363627843</c:v>
                </c:pt>
                <c:pt idx="74">
                  <c:v>44.60819123602213</c:v>
                </c:pt>
                <c:pt idx="75">
                  <c:v>-0.18787455184692492</c:v>
                </c:pt>
                <c:pt idx="76">
                  <c:v>-27.176091434642636</c:v>
                </c:pt>
                <c:pt idx="77">
                  <c:v>-38.085155079907452</c:v>
                </c:pt>
                <c:pt idx="78">
                  <c:v>-34.708686793957412</c:v>
                </c:pt>
                <c:pt idx="79">
                  <c:v>-18.876228761442317</c:v>
                </c:pt>
                <c:pt idx="80">
                  <c:v>7.5739435015077188</c:v>
                </c:pt>
                <c:pt idx="81">
                  <c:v>45.046363310075648</c:v>
                </c:pt>
                <c:pt idx="82">
                  <c:v>88.91567924845485</c:v>
                </c:pt>
                <c:pt idx="83">
                  <c:v>137.51019765864038</c:v>
                </c:pt>
                <c:pt idx="84">
                  <c:v>189.2425893244376</c:v>
                </c:pt>
                <c:pt idx="85">
                  <c:v>242.62577813944631</c:v>
                </c:pt>
                <c:pt idx="86">
                  <c:v>296.2878337185814</c:v>
                </c:pt>
                <c:pt idx="87">
                  <c:v>348.98337880053867</c:v>
                </c:pt>
                <c:pt idx="88">
                  <c:v>399.60352872705562</c:v>
                </c:pt>
                <c:pt idx="89">
                  <c:v>447.18353110403092</c:v>
                </c:pt>
                <c:pt idx="90">
                  <c:v>490.90831419706575</c:v>
                </c:pt>
                <c:pt idx="91">
                  <c:v>530.11561974361564</c:v>
                </c:pt>
                <c:pt idx="92">
                  <c:v>564.28629860929493</c:v>
                </c:pt>
                <c:pt idx="93">
                  <c:v>593.03447791267286</c:v>
                </c:pt>
                <c:pt idx="94">
                  <c:v>616.10132718109708</c:v>
                </c:pt>
                <c:pt idx="95">
                  <c:v>633.35092576100453</c:v>
                </c:pt>
                <c:pt idx="96">
                  <c:v>644.76299362746806</c:v>
                </c:pt>
                <c:pt idx="97">
                  <c:v>650.42304912664872</c:v>
                </c:pt>
                <c:pt idx="98">
                  <c:v>650.51462556999672</c:v>
                </c:pt>
                <c:pt idx="99">
                  <c:v>645.30718449776134</c:v>
                </c:pt>
                <c:pt idx="100">
                  <c:v>635.14409670337511</c:v>
                </c:pt>
                <c:pt idx="101">
                  <c:v>620.43269233154251</c:v>
                </c:pt>
                <c:pt idx="102">
                  <c:v>601.62921312048218</c:v>
                </c:pt>
                <c:pt idx="103">
                  <c:v>579.22773280835384</c:v>
                </c:pt>
                <c:pt idx="104">
                  <c:v>553.74742469780313</c:v>
                </c:pt>
                <c:pt idx="105">
                  <c:v>490.40071234531013</c:v>
                </c:pt>
                <c:pt idx="106">
                  <c:v>441.34507199666734</c:v>
                </c:pt>
                <c:pt idx="107">
                  <c:v>405.51191733721487</c:v>
                </c:pt>
                <c:pt idx="108">
                  <c:v>381.75474178151813</c:v>
                </c:pt>
                <c:pt idx="109">
                  <c:v>368.86706437070438</c:v>
                </c:pt>
                <c:pt idx="110">
                  <c:v>365.59995999999995</c:v>
                </c:pt>
                <c:pt idx="111">
                  <c:v>372.90575561724961</c:v>
                </c:pt>
                <c:pt idx="112">
                  <c:v>386.65822149679138</c:v>
                </c:pt>
                <c:pt idx="113">
                  <c:v>405.63145028065333</c:v>
                </c:pt>
                <c:pt idx="114">
                  <c:v>428.62721032974838</c:v>
                </c:pt>
                <c:pt idx="115">
                  <c:v>454.48839446428002</c:v>
                </c:pt>
                <c:pt idx="116">
                  <c:v>482.11319482077181</c:v>
                </c:pt>
                <c:pt idx="117">
                  <c:v>510.46656423147397</c:v>
                </c:pt>
                <c:pt idx="118">
                  <c:v>538.59121846779044</c:v>
                </c:pt>
                <c:pt idx="119">
                  <c:v>565.61668468100129</c:v>
                </c:pt>
                <c:pt idx="120">
                  <c:v>590.76731485570656</c:v>
                </c:pt>
                <c:pt idx="121">
                  <c:v>613.36852831127612</c:v>
                </c:pt>
                <c:pt idx="122">
                  <c:v>632.84988310625249</c:v>
                </c:pt>
                <c:pt idx="123">
                  <c:v>648.74880627630057</c:v>
                </c:pt>
                <c:pt idx="124">
                  <c:v>660.70951841711928</c:v>
                </c:pt>
                <c:pt idx="125">
                  <c:v>668.48295814044002</c:v>
                </c:pt>
                <c:pt idx="126">
                  <c:v>671.92334145914822</c:v>
                </c:pt>
                <c:pt idx="127">
                  <c:v>670.98207925605766</c:v>
                </c:pt>
                <c:pt idx="128">
                  <c:v>665.70320306380063</c:v>
                </c:pt>
                <c:pt idx="129">
                  <c:v>656.21447429237674</c:v>
                </c:pt>
                <c:pt idx="130">
                  <c:v>642.71804020488287</c:v>
                </c:pt>
                <c:pt idx="131">
                  <c:v>625.48300665383181</c:v>
                </c:pt>
                <c:pt idx="132">
                  <c:v>604.83260823269939</c:v>
                </c:pt>
                <c:pt idx="133">
                  <c:v>581.13514072777537</c:v>
                </c:pt>
                <c:pt idx="134">
                  <c:v>554.79305143700583</c:v>
                </c:pt>
                <c:pt idx="135">
                  <c:v>526.23266473688932</c:v>
                </c:pt>
                <c:pt idx="136">
                  <c:v>495.89446152785098</c:v>
                </c:pt>
                <c:pt idx="137">
                  <c:v>464.22450933606808</c:v>
                </c:pt>
                <c:pt idx="138">
                  <c:v>431.66572405471317</c:v>
                </c:pt>
                <c:pt idx="139">
                  <c:v>398.65145334985641</c:v>
                </c:pt>
                <c:pt idx="140">
                  <c:v>365.59995999999995</c:v>
                </c:pt>
                <c:pt idx="141">
                  <c:v>332.90970662946319</c:v>
                </c:pt>
                <c:pt idx="142">
                  <c:v>300.94593736055373</c:v>
                </c:pt>
                <c:pt idx="143">
                  <c:v>270.02866054143431</c:v>
                </c:pt>
                <c:pt idx="144">
                  <c:v>240.43024774451354</c:v>
                </c:pt>
                <c:pt idx="145">
                  <c:v>212.37466178513046</c:v>
                </c:pt>
                <c:pt idx="146">
                  <c:v>186.03831136705119</c:v>
                </c:pt>
                <c:pt idx="147">
                  <c:v>161.55159222047206</c:v>
                </c:pt>
                <c:pt idx="148">
                  <c:v>139.00140772616862</c:v>
                </c:pt>
                <c:pt idx="149">
                  <c:v>118.43402400006492</c:v>
                </c:pt>
                <c:pt idx="150">
                  <c:v>99.859000658640852</c:v>
                </c:pt>
                <c:pt idx="151">
                  <c:v>83.252908567660512</c:v>
                </c:pt>
                <c:pt idx="152">
                  <c:v>68.563584496957716</c:v>
                </c:pt>
                <c:pt idx="153">
                  <c:v>55.714328363627843</c:v>
                </c:pt>
                <c:pt idx="154">
                  <c:v>44.60819123602213</c:v>
                </c:pt>
                <c:pt idx="155">
                  <c:v>-0.18787455184692492</c:v>
                </c:pt>
                <c:pt idx="156">
                  <c:v>-27.176091434642636</c:v>
                </c:pt>
                <c:pt idx="157">
                  <c:v>-38.085155079907452</c:v>
                </c:pt>
                <c:pt idx="158">
                  <c:v>-34.708686793957412</c:v>
                </c:pt>
                <c:pt idx="159">
                  <c:v>-18.876228761442317</c:v>
                </c:pt>
                <c:pt idx="160">
                  <c:v>7.5739435015077188</c:v>
                </c:pt>
                <c:pt idx="161">
                  <c:v>45.046363310075648</c:v>
                </c:pt>
                <c:pt idx="162">
                  <c:v>88.91567924845485</c:v>
                </c:pt>
                <c:pt idx="163">
                  <c:v>137.51019765864038</c:v>
                </c:pt>
                <c:pt idx="164">
                  <c:v>189.2425893244376</c:v>
                </c:pt>
                <c:pt idx="165">
                  <c:v>242.62577813944631</c:v>
                </c:pt>
                <c:pt idx="166">
                  <c:v>296.2878337185814</c:v>
                </c:pt>
                <c:pt idx="167">
                  <c:v>348.98337880053867</c:v>
                </c:pt>
                <c:pt idx="168">
                  <c:v>399.60352872705562</c:v>
                </c:pt>
                <c:pt idx="169">
                  <c:v>447.18353110403092</c:v>
                </c:pt>
                <c:pt idx="170">
                  <c:v>490.90831419706575</c:v>
                </c:pt>
                <c:pt idx="171">
                  <c:v>530.11561974361564</c:v>
                </c:pt>
                <c:pt idx="172">
                  <c:v>564.28629860929493</c:v>
                </c:pt>
                <c:pt idx="173">
                  <c:v>593.03447791267286</c:v>
                </c:pt>
                <c:pt idx="174">
                  <c:v>616.10132718109708</c:v>
                </c:pt>
                <c:pt idx="175">
                  <c:v>633.35092576100453</c:v>
                </c:pt>
                <c:pt idx="176">
                  <c:v>644.76299362746806</c:v>
                </c:pt>
                <c:pt idx="177">
                  <c:v>650.42304912664872</c:v>
                </c:pt>
                <c:pt idx="178">
                  <c:v>650.51462556999672</c:v>
                </c:pt>
                <c:pt idx="179">
                  <c:v>645.30718449776134</c:v>
                </c:pt>
                <c:pt idx="180">
                  <c:v>635.14409670337511</c:v>
                </c:pt>
                <c:pt idx="181">
                  <c:v>620.43269233154251</c:v>
                </c:pt>
                <c:pt idx="182">
                  <c:v>601.62921312048218</c:v>
                </c:pt>
                <c:pt idx="183">
                  <c:v>579.22773280835384</c:v>
                </c:pt>
                <c:pt idx="184">
                  <c:v>553.74742469780313</c:v>
                </c:pt>
                <c:pt idx="185">
                  <c:v>490.40071234531013</c:v>
                </c:pt>
                <c:pt idx="186">
                  <c:v>441.34507199666734</c:v>
                </c:pt>
                <c:pt idx="187">
                  <c:v>405.51191733721487</c:v>
                </c:pt>
                <c:pt idx="188">
                  <c:v>381.75474178151813</c:v>
                </c:pt>
                <c:pt idx="189">
                  <c:v>368.86706437070438</c:v>
                </c:pt>
                <c:pt idx="190">
                  <c:v>365.59995999999995</c:v>
                </c:pt>
                <c:pt idx="191">
                  <c:v>372.90575561724961</c:v>
                </c:pt>
                <c:pt idx="192">
                  <c:v>386.65822149679138</c:v>
                </c:pt>
                <c:pt idx="193">
                  <c:v>405.63145028065333</c:v>
                </c:pt>
                <c:pt idx="194">
                  <c:v>428.62721032974838</c:v>
                </c:pt>
                <c:pt idx="195">
                  <c:v>454.48839446428002</c:v>
                </c:pt>
                <c:pt idx="196">
                  <c:v>482.11319482077181</c:v>
                </c:pt>
                <c:pt idx="197">
                  <c:v>510.46656423147397</c:v>
                </c:pt>
                <c:pt idx="198">
                  <c:v>538.59121846779044</c:v>
                </c:pt>
                <c:pt idx="199">
                  <c:v>565.61668468100129</c:v>
                </c:pt>
                <c:pt idx="200">
                  <c:v>590.76731485570656</c:v>
                </c:pt>
                <c:pt idx="201">
                  <c:v>613.36852831127612</c:v>
                </c:pt>
                <c:pt idx="202">
                  <c:v>632.84988310625249</c:v>
                </c:pt>
                <c:pt idx="203">
                  <c:v>648.74880627630057</c:v>
                </c:pt>
                <c:pt idx="204">
                  <c:v>660.70951841711928</c:v>
                </c:pt>
                <c:pt idx="205">
                  <c:v>668.48295814044002</c:v>
                </c:pt>
                <c:pt idx="206">
                  <c:v>671.92334145914822</c:v>
                </c:pt>
                <c:pt idx="207">
                  <c:v>670.98207925605766</c:v>
                </c:pt>
                <c:pt idx="208">
                  <c:v>665.70320306380063</c:v>
                </c:pt>
                <c:pt idx="209">
                  <c:v>656.21447429237674</c:v>
                </c:pt>
                <c:pt idx="210">
                  <c:v>642.71804020488287</c:v>
                </c:pt>
                <c:pt idx="211">
                  <c:v>625.48300665383181</c:v>
                </c:pt>
                <c:pt idx="212">
                  <c:v>604.83260823269939</c:v>
                </c:pt>
                <c:pt idx="213">
                  <c:v>581.13514072777537</c:v>
                </c:pt>
                <c:pt idx="214">
                  <c:v>554.79305143700583</c:v>
                </c:pt>
                <c:pt idx="215">
                  <c:v>526.23266473688932</c:v>
                </c:pt>
                <c:pt idx="216">
                  <c:v>495.89446152785098</c:v>
                </c:pt>
                <c:pt idx="217">
                  <c:v>464.22450933606808</c:v>
                </c:pt>
                <c:pt idx="218">
                  <c:v>431.66572405471317</c:v>
                </c:pt>
                <c:pt idx="219">
                  <c:v>398.65145334985641</c:v>
                </c:pt>
                <c:pt idx="220">
                  <c:v>365.59995999999995</c:v>
                </c:pt>
                <c:pt idx="221">
                  <c:v>332.90970662946319</c:v>
                </c:pt>
                <c:pt idx="222">
                  <c:v>300.94593736055373</c:v>
                </c:pt>
                <c:pt idx="223">
                  <c:v>270.02866054143431</c:v>
                </c:pt>
                <c:pt idx="224">
                  <c:v>240.43024774451354</c:v>
                </c:pt>
                <c:pt idx="225">
                  <c:v>212.37466178513046</c:v>
                </c:pt>
                <c:pt idx="226">
                  <c:v>186.03831136705119</c:v>
                </c:pt>
                <c:pt idx="227">
                  <c:v>161.55159222047206</c:v>
                </c:pt>
                <c:pt idx="228">
                  <c:v>139.00140772616862</c:v>
                </c:pt>
                <c:pt idx="229">
                  <c:v>118.43402400006492</c:v>
                </c:pt>
                <c:pt idx="230">
                  <c:v>99.859000658640852</c:v>
                </c:pt>
                <c:pt idx="231">
                  <c:v>83.252908567660512</c:v>
                </c:pt>
                <c:pt idx="232">
                  <c:v>68.563584496957716</c:v>
                </c:pt>
                <c:pt idx="233">
                  <c:v>55.714328363627843</c:v>
                </c:pt>
                <c:pt idx="234">
                  <c:v>44.60819123602213</c:v>
                </c:pt>
                <c:pt idx="235">
                  <c:v>-0.18787455184692492</c:v>
                </c:pt>
                <c:pt idx="236">
                  <c:v>-27.176091434642636</c:v>
                </c:pt>
                <c:pt idx="237">
                  <c:v>-38.085155079907452</c:v>
                </c:pt>
                <c:pt idx="238">
                  <c:v>-34.708686793957412</c:v>
                </c:pt>
                <c:pt idx="239">
                  <c:v>-18.876228761442317</c:v>
                </c:pt>
                <c:pt idx="240">
                  <c:v>7.5739435015073759</c:v>
                </c:pt>
              </c:numCache>
            </c:numRef>
          </c:yVal>
          <c:smooth val="1"/>
        </c:ser>
        <c:axId val="87492480"/>
        <c:axId val="87507328"/>
      </c:scatterChart>
      <c:valAx>
        <c:axId val="87492480"/>
        <c:scaling>
          <c:orientation val="minMax"/>
          <c:max val="72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θ=</a:t>
                </a:r>
                <a:r>
                  <a:rPr lang="el-GR"/>
                  <a:t>ω</a:t>
                </a:r>
                <a:r>
                  <a:rPr lang="es-ES"/>
                  <a:t>·t (grad)</a:t>
                </a:r>
              </a:p>
            </c:rich>
          </c:tx>
          <c:layout/>
        </c:title>
        <c:numFmt formatCode="General" sourceLinked="1"/>
        <c:tickLblPos val="nextTo"/>
        <c:crossAx val="87507328"/>
        <c:crosses val="autoZero"/>
        <c:crossBetween val="midCat"/>
        <c:majorUnit val="120"/>
        <c:minorUnit val="120"/>
      </c:valAx>
      <c:valAx>
        <c:axId val="875073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Mgas (N·m)</a:t>
                </a:r>
              </a:p>
            </c:rich>
          </c:tx>
          <c:layout/>
        </c:title>
        <c:numFmt formatCode="General" sourceLinked="1"/>
        <c:tickLblPos val="nextTo"/>
        <c:crossAx val="87492480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smoothMarker"/>
        <c:ser>
          <c:idx val="0"/>
          <c:order val="0"/>
          <c:tx>
            <c:v>Mmotor Total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Resultados!$V$11:$V$251</c:f>
              <c:numCache>
                <c:formatCode>General</c:formatCode>
                <c:ptCount val="241"/>
                <c:pt idx="0">
                  <c:v>7.5739278485087072</c:v>
                </c:pt>
                <c:pt idx="1">
                  <c:v>45.053360963645488</c:v>
                </c:pt>
                <c:pt idx="2">
                  <c:v>88.930138624062351</c:v>
                </c:pt>
                <c:pt idx="3">
                  <c:v>137.53145056554291</c:v>
                </c:pt>
                <c:pt idx="4">
                  <c:v>189.26892523411621</c:v>
                </c:pt>
                <c:pt idx="5">
                  <c:v>242.65466893825862</c:v>
                </c:pt>
                <c:pt idx="6">
                  <c:v>296.31627076043515</c:v>
                </c:pt>
                <c:pt idx="7">
                  <c:v>349.00827080544451</c:v>
                </c:pt>
                <c:pt idx="8">
                  <c:v>399.62210409907811</c:v>
                </c:pt>
                <c:pt idx="9">
                  <c:v>447.19369064113079</c:v>
                </c:pt>
                <c:pt idx="10">
                  <c:v>490.90888966879237</c:v>
                </c:pt>
                <c:pt idx="11">
                  <c:v>530.10650886431233</c:v>
                </c:pt>
                <c:pt idx="12">
                  <c:v>564.26846733715104</c:v>
                </c:pt>
                <c:pt idx="13">
                  <c:v>593.00983485797542</c:v>
                </c:pt>
                <c:pt idx="14">
                  <c:v>616.07248683058015</c:v>
                </c:pt>
                <c:pt idx="15">
                  <c:v>633.32089288731004</c:v>
                </c:pt>
                <c:pt idx="16">
                  <c:v>644.73481042926937</c:v>
                </c:pt>
                <c:pt idx="17">
                  <c:v>650.39944984226383</c:v>
                </c:pt>
                <c:pt idx="18">
                  <c:v>650.4977404695336</c:v>
                </c:pt>
                <c:pt idx="19">
                  <c:v>645.29832759464523</c:v>
                </c:pt>
                <c:pt idx="20">
                  <c:v>635.14365936415663</c:v>
                </c:pt>
                <c:pt idx="21">
                  <c:v>620.44015073189337</c:v>
                </c:pt>
                <c:pt idx="22">
                  <c:v>601.64324283510621</c:v>
                </c:pt>
                <c:pt idx="23">
                  <c:v>579.24641053340133</c:v>
                </c:pt>
                <c:pt idx="24">
                  <c:v>553.76848719627776</c:v>
                </c:pt>
                <c:pt idx="25">
                  <c:v>490.41760568207053</c:v>
                </c:pt>
                <c:pt idx="26">
                  <c:v>441.35648580786358</c:v>
                </c:pt>
                <c:pt idx="27">
                  <c:v>405.51794779117569</c:v>
                </c:pt>
                <c:pt idx="28">
                  <c:v>381.7566441597005</c:v>
                </c:pt>
                <c:pt idx="29">
                  <c:v>368.86685855462224</c:v>
                </c:pt>
                <c:pt idx="30">
                  <c:v>365.59995999999995</c:v>
                </c:pt>
                <c:pt idx="31">
                  <c:v>372.90849920790316</c:v>
                </c:pt>
                <c:pt idx="32">
                  <c:v>386.66512254503613</c:v>
                </c:pt>
                <c:pt idx="33">
                  <c:v>405.64306096061313</c:v>
                </c:pt>
                <c:pt idx="34">
                  <c:v>428.64311637477289</c:v>
                </c:pt>
                <c:pt idx="35">
                  <c:v>454.50727079292744</c:v>
                </c:pt>
                <c:pt idx="36">
                  <c:v>482.13300586794691</c:v>
                </c:pt>
                <c:pt idx="37">
                  <c:v>510.48487322963467</c:v>
                </c:pt>
                <c:pt idx="38">
                  <c:v>538.60555631829629</c:v>
                </c:pt>
                <c:pt idx="39">
                  <c:v>565.62492251797153</c:v>
                </c:pt>
                <c:pt idx="40">
                  <c:v>590.76798599571941</c:v>
                </c:pt>
                <c:pt idx="41">
                  <c:v>613.36105439167557</c:v>
                </c:pt>
                <c:pt idx="42">
                  <c:v>632.83467421890612</c:v>
                </c:pt>
                <c:pt idx="43">
                  <c:v>648.72722356639076</c:v>
                </c:pt>
                <c:pt idx="44">
                  <c:v>660.68370727506374</c:v>
                </c:pt>
                <c:pt idx="45">
                  <c:v>668.45557775942575</c:v>
                </c:pt>
                <c:pt idx="46">
                  <c:v>671.89723021111661</c:v>
                </c:pt>
                <c:pt idx="47">
                  <c:v>670.95990298236006</c:v>
                </c:pt>
                <c:pt idx="48">
                  <c:v>665.68713391013671</c:v>
                </c:pt>
                <c:pt idx="49">
                  <c:v>656.20594217338009</c:v>
                </c:pt>
                <c:pt idx="50">
                  <c:v>642.71758721266531</c:v>
                </c:pt>
                <c:pt idx="51">
                  <c:v>625.49025953267801</c:v>
                </c:pt>
                <c:pt idx="52">
                  <c:v>604.84636732165291</c:v>
                </c:pt>
                <c:pt idx="53">
                  <c:v>581.15356786324253</c:v>
                </c:pt>
                <c:pt idx="54">
                  <c:v>554.81392672928905</c:v>
                </c:pt>
                <c:pt idx="55">
                  <c:v>526.25367431773827</c:v>
                </c:pt>
                <c:pt idx="56">
                  <c:v>495.91347633421884</c:v>
                </c:pt>
                <c:pt idx="57">
                  <c:v>464.23981876538124</c:v>
                </c:pt>
                <c:pt idx="58">
                  <c:v>431.67619697196682</c:v>
                </c:pt>
                <c:pt idx="59">
                  <c:v>398.65661116061335</c:v>
                </c:pt>
                <c:pt idx="60">
                  <c:v>365.59995999999995</c:v>
                </c:pt>
                <c:pt idx="61">
                  <c:v>332.9052470450423</c:v>
                </c:pt>
                <c:pt idx="62">
                  <c:v>300.93810840752042</c:v>
                </c:pt>
                <c:pt idx="63">
                  <c:v>270.01876772491147</c:v>
                </c:pt>
                <c:pt idx="64">
                  <c:v>240.41963067366797</c:v>
                </c:pt>
                <c:pt idx="65">
                  <c:v>212.36453212243399</c:v>
                </c:pt>
                <c:pt idx="66">
                  <c:v>186.02962858362025</c:v>
                </c:pt>
                <c:pt idx="67">
                  <c:v>161.54498856454552</c:v>
                </c:pt>
                <c:pt idx="68">
                  <c:v>138.99716569786958</c:v>
                </c:pt>
                <c:pt idx="69">
                  <c:v>118.43210199948894</c:v>
                </c:pt>
                <c:pt idx="70">
                  <c:v>99.859096326927045</c:v>
                </c:pt>
                <c:pt idx="71">
                  <c:v>83.254545527363263</c:v>
                </c:pt>
                <c:pt idx="72">
                  <c:v>68.566206881755122</c:v>
                </c:pt>
                <c:pt idx="73">
                  <c:v>55.717388708415392</c:v>
                </c:pt>
                <c:pt idx="74">
                  <c:v>44.611220444483628</c:v>
                </c:pt>
                <c:pt idx="75">
                  <c:v>-0.18945349578686432</c:v>
                </c:pt>
                <c:pt idx="76">
                  <c:v>-27.181677268399543</c:v>
                </c:pt>
                <c:pt idx="77">
                  <c:v>-38.093031693754448</c:v>
                </c:pt>
                <c:pt idx="78">
                  <c:v>-34.716445893012335</c:v>
                </c:pt>
                <c:pt idx="79">
                  <c:v>-18.881267904608535</c:v>
                </c:pt>
                <c:pt idx="80">
                  <c:v>7.5739278485087072</c:v>
                </c:pt>
                <c:pt idx="81">
                  <c:v>45.053360963645488</c:v>
                </c:pt>
                <c:pt idx="82">
                  <c:v>88.930138624062351</c:v>
                </c:pt>
                <c:pt idx="83">
                  <c:v>137.53145056554291</c:v>
                </c:pt>
                <c:pt idx="84">
                  <c:v>189.26892523411621</c:v>
                </c:pt>
                <c:pt idx="85">
                  <c:v>242.65466893825862</c:v>
                </c:pt>
                <c:pt idx="86">
                  <c:v>296.31627076043515</c:v>
                </c:pt>
                <c:pt idx="87">
                  <c:v>349.00827080544451</c:v>
                </c:pt>
                <c:pt idx="88">
                  <c:v>399.62210409907811</c:v>
                </c:pt>
                <c:pt idx="89">
                  <c:v>447.19369064113079</c:v>
                </c:pt>
                <c:pt idx="90">
                  <c:v>490.90888966879237</c:v>
                </c:pt>
                <c:pt idx="91">
                  <c:v>530.10650886431233</c:v>
                </c:pt>
                <c:pt idx="92">
                  <c:v>564.26846733715104</c:v>
                </c:pt>
                <c:pt idx="93">
                  <c:v>593.00983485797542</c:v>
                </c:pt>
                <c:pt idx="94">
                  <c:v>616.07248683058015</c:v>
                </c:pt>
                <c:pt idx="95">
                  <c:v>633.32089288731004</c:v>
                </c:pt>
                <c:pt idx="96">
                  <c:v>644.73481042926937</c:v>
                </c:pt>
                <c:pt idx="97">
                  <c:v>650.39944984226383</c:v>
                </c:pt>
                <c:pt idx="98">
                  <c:v>650.4977404695336</c:v>
                </c:pt>
                <c:pt idx="99">
                  <c:v>645.29832759464523</c:v>
                </c:pt>
                <c:pt idx="100">
                  <c:v>635.14365936415663</c:v>
                </c:pt>
                <c:pt idx="101">
                  <c:v>620.44015073189337</c:v>
                </c:pt>
                <c:pt idx="102">
                  <c:v>601.64324283510621</c:v>
                </c:pt>
                <c:pt idx="103">
                  <c:v>579.24641053340133</c:v>
                </c:pt>
                <c:pt idx="104">
                  <c:v>553.76848719627776</c:v>
                </c:pt>
                <c:pt idx="105">
                  <c:v>490.41760568207053</c:v>
                </c:pt>
                <c:pt idx="106">
                  <c:v>441.35648580786358</c:v>
                </c:pt>
                <c:pt idx="107">
                  <c:v>405.51794779117517</c:v>
                </c:pt>
                <c:pt idx="108">
                  <c:v>381.75664415969999</c:v>
                </c:pt>
                <c:pt idx="109">
                  <c:v>368.86685855462179</c:v>
                </c:pt>
                <c:pt idx="110">
                  <c:v>365.59995999999995</c:v>
                </c:pt>
                <c:pt idx="111">
                  <c:v>372.90849920790316</c:v>
                </c:pt>
                <c:pt idx="112">
                  <c:v>386.66512254503613</c:v>
                </c:pt>
                <c:pt idx="113">
                  <c:v>405.64306096061313</c:v>
                </c:pt>
                <c:pt idx="114">
                  <c:v>428.64311637477289</c:v>
                </c:pt>
                <c:pt idx="115">
                  <c:v>454.50727079292744</c:v>
                </c:pt>
                <c:pt idx="116">
                  <c:v>482.13300586794691</c:v>
                </c:pt>
                <c:pt idx="117">
                  <c:v>510.48487322963467</c:v>
                </c:pt>
                <c:pt idx="118">
                  <c:v>538.60555631829629</c:v>
                </c:pt>
                <c:pt idx="119">
                  <c:v>565.62492251797153</c:v>
                </c:pt>
                <c:pt idx="120">
                  <c:v>590.76798599571941</c:v>
                </c:pt>
                <c:pt idx="121">
                  <c:v>613.36105439167557</c:v>
                </c:pt>
                <c:pt idx="122">
                  <c:v>632.83467421890612</c:v>
                </c:pt>
                <c:pt idx="123">
                  <c:v>648.72722356639076</c:v>
                </c:pt>
                <c:pt idx="124">
                  <c:v>660.68370727506374</c:v>
                </c:pt>
                <c:pt idx="125">
                  <c:v>668.45557775942575</c:v>
                </c:pt>
                <c:pt idx="126">
                  <c:v>671.89723021111661</c:v>
                </c:pt>
                <c:pt idx="127">
                  <c:v>670.95990298236006</c:v>
                </c:pt>
                <c:pt idx="128">
                  <c:v>665.68713391013671</c:v>
                </c:pt>
                <c:pt idx="129">
                  <c:v>656.20594217338009</c:v>
                </c:pt>
                <c:pt idx="130">
                  <c:v>642.71758721266531</c:v>
                </c:pt>
                <c:pt idx="131">
                  <c:v>625.49025953267801</c:v>
                </c:pt>
                <c:pt idx="132">
                  <c:v>604.84636732165291</c:v>
                </c:pt>
                <c:pt idx="133">
                  <c:v>581.15356786324253</c:v>
                </c:pt>
                <c:pt idx="134">
                  <c:v>554.81392672928905</c:v>
                </c:pt>
                <c:pt idx="135">
                  <c:v>526.25367431773827</c:v>
                </c:pt>
                <c:pt idx="136">
                  <c:v>495.91347633421884</c:v>
                </c:pt>
                <c:pt idx="137">
                  <c:v>464.23981876538124</c:v>
                </c:pt>
                <c:pt idx="138">
                  <c:v>431.67619697196682</c:v>
                </c:pt>
                <c:pt idx="139">
                  <c:v>398.65661116061335</c:v>
                </c:pt>
                <c:pt idx="140">
                  <c:v>365.59995999999995</c:v>
                </c:pt>
                <c:pt idx="141">
                  <c:v>332.9052470450423</c:v>
                </c:pt>
                <c:pt idx="142">
                  <c:v>300.93810840752042</c:v>
                </c:pt>
                <c:pt idx="143">
                  <c:v>270.01876772491147</c:v>
                </c:pt>
                <c:pt idx="144">
                  <c:v>240.41963067366797</c:v>
                </c:pt>
                <c:pt idx="145">
                  <c:v>212.36453212243399</c:v>
                </c:pt>
                <c:pt idx="146">
                  <c:v>186.02962858362025</c:v>
                </c:pt>
                <c:pt idx="147">
                  <c:v>161.54498856454552</c:v>
                </c:pt>
                <c:pt idx="148">
                  <c:v>138.99716569786958</c:v>
                </c:pt>
                <c:pt idx="149">
                  <c:v>118.43210199948894</c:v>
                </c:pt>
                <c:pt idx="150">
                  <c:v>99.859096326927045</c:v>
                </c:pt>
                <c:pt idx="151">
                  <c:v>83.254545527363263</c:v>
                </c:pt>
                <c:pt idx="152">
                  <c:v>68.566206881755122</c:v>
                </c:pt>
                <c:pt idx="153">
                  <c:v>55.717388708415392</c:v>
                </c:pt>
                <c:pt idx="154">
                  <c:v>44.611220444483628</c:v>
                </c:pt>
                <c:pt idx="155">
                  <c:v>-0.18945349578686432</c:v>
                </c:pt>
                <c:pt idx="156">
                  <c:v>-27.181677268399543</c:v>
                </c:pt>
                <c:pt idx="157">
                  <c:v>-38.093031693754448</c:v>
                </c:pt>
                <c:pt idx="158">
                  <c:v>-34.716445893012335</c:v>
                </c:pt>
                <c:pt idx="159">
                  <c:v>-18.881267904608535</c:v>
                </c:pt>
                <c:pt idx="160">
                  <c:v>7.5739278485087072</c:v>
                </c:pt>
                <c:pt idx="161">
                  <c:v>45.053360963645488</c:v>
                </c:pt>
                <c:pt idx="162">
                  <c:v>88.930138624062351</c:v>
                </c:pt>
                <c:pt idx="163">
                  <c:v>137.53145056554291</c:v>
                </c:pt>
                <c:pt idx="164">
                  <c:v>189.26892523411621</c:v>
                </c:pt>
                <c:pt idx="165">
                  <c:v>242.65466893825862</c:v>
                </c:pt>
                <c:pt idx="166">
                  <c:v>296.31627076043515</c:v>
                </c:pt>
                <c:pt idx="167">
                  <c:v>349.00827080544451</c:v>
                </c:pt>
                <c:pt idx="168">
                  <c:v>399.62210409907811</c:v>
                </c:pt>
                <c:pt idx="169">
                  <c:v>447.19369064113079</c:v>
                </c:pt>
                <c:pt idx="170">
                  <c:v>490.90888966879237</c:v>
                </c:pt>
                <c:pt idx="171">
                  <c:v>530.10650886431233</c:v>
                </c:pt>
                <c:pt idx="172">
                  <c:v>564.26846733715104</c:v>
                </c:pt>
                <c:pt idx="173">
                  <c:v>593.00983485797542</c:v>
                </c:pt>
                <c:pt idx="174">
                  <c:v>616.07248683058015</c:v>
                </c:pt>
                <c:pt idx="175">
                  <c:v>633.32089288731004</c:v>
                </c:pt>
                <c:pt idx="176">
                  <c:v>644.73481042926937</c:v>
                </c:pt>
                <c:pt idx="177">
                  <c:v>650.39944984226383</c:v>
                </c:pt>
                <c:pt idx="178">
                  <c:v>650.4977404695336</c:v>
                </c:pt>
                <c:pt idx="179">
                  <c:v>645.29832759464523</c:v>
                </c:pt>
                <c:pt idx="180">
                  <c:v>635.14365936415663</c:v>
                </c:pt>
                <c:pt idx="181">
                  <c:v>620.44015073189337</c:v>
                </c:pt>
                <c:pt idx="182">
                  <c:v>601.64324283510621</c:v>
                </c:pt>
                <c:pt idx="183">
                  <c:v>579.24641053340133</c:v>
                </c:pt>
                <c:pt idx="184">
                  <c:v>553.76848719627776</c:v>
                </c:pt>
                <c:pt idx="185">
                  <c:v>490.41760568207053</c:v>
                </c:pt>
                <c:pt idx="186">
                  <c:v>441.35648580786358</c:v>
                </c:pt>
                <c:pt idx="187">
                  <c:v>405.51794779117517</c:v>
                </c:pt>
                <c:pt idx="188">
                  <c:v>381.75664415969999</c:v>
                </c:pt>
                <c:pt idx="189">
                  <c:v>368.86685855462179</c:v>
                </c:pt>
                <c:pt idx="190">
                  <c:v>365.59995999999995</c:v>
                </c:pt>
                <c:pt idx="191">
                  <c:v>372.90849920790316</c:v>
                </c:pt>
                <c:pt idx="192">
                  <c:v>386.66512254503613</c:v>
                </c:pt>
                <c:pt idx="193">
                  <c:v>405.64306096061313</c:v>
                </c:pt>
                <c:pt idx="194">
                  <c:v>428.64311637477289</c:v>
                </c:pt>
                <c:pt idx="195">
                  <c:v>454.50727079292744</c:v>
                </c:pt>
                <c:pt idx="196">
                  <c:v>482.13300586794691</c:v>
                </c:pt>
                <c:pt idx="197">
                  <c:v>510.48487322963467</c:v>
                </c:pt>
                <c:pt idx="198">
                  <c:v>538.60555631829629</c:v>
                </c:pt>
                <c:pt idx="199">
                  <c:v>565.62492251797153</c:v>
                </c:pt>
                <c:pt idx="200">
                  <c:v>590.76798599571941</c:v>
                </c:pt>
                <c:pt idx="201">
                  <c:v>613.36105439167557</c:v>
                </c:pt>
                <c:pt idx="202">
                  <c:v>632.83467421890612</c:v>
                </c:pt>
                <c:pt idx="203">
                  <c:v>648.72722356639076</c:v>
                </c:pt>
                <c:pt idx="204">
                  <c:v>660.68370727506374</c:v>
                </c:pt>
                <c:pt idx="205">
                  <c:v>668.45557775942575</c:v>
                </c:pt>
                <c:pt idx="206">
                  <c:v>671.89723021111661</c:v>
                </c:pt>
                <c:pt idx="207">
                  <c:v>670.95990298236006</c:v>
                </c:pt>
                <c:pt idx="208">
                  <c:v>665.68713391013671</c:v>
                </c:pt>
                <c:pt idx="209">
                  <c:v>656.20594217338009</c:v>
                </c:pt>
                <c:pt idx="210">
                  <c:v>642.71758721266531</c:v>
                </c:pt>
                <c:pt idx="211">
                  <c:v>625.49025953267801</c:v>
                </c:pt>
                <c:pt idx="212">
                  <c:v>604.84636732165291</c:v>
                </c:pt>
                <c:pt idx="213">
                  <c:v>581.15356786324253</c:v>
                </c:pt>
                <c:pt idx="214">
                  <c:v>554.81392672928905</c:v>
                </c:pt>
                <c:pt idx="215">
                  <c:v>526.25367431773827</c:v>
                </c:pt>
                <c:pt idx="216">
                  <c:v>495.91347633421884</c:v>
                </c:pt>
                <c:pt idx="217">
                  <c:v>464.23981876538124</c:v>
                </c:pt>
                <c:pt idx="218">
                  <c:v>431.67619697196682</c:v>
                </c:pt>
                <c:pt idx="219">
                  <c:v>398.65661116061335</c:v>
                </c:pt>
                <c:pt idx="220">
                  <c:v>365.59995999999995</c:v>
                </c:pt>
                <c:pt idx="221">
                  <c:v>332.9052470450423</c:v>
                </c:pt>
                <c:pt idx="222">
                  <c:v>300.93810840752042</c:v>
                </c:pt>
                <c:pt idx="223">
                  <c:v>270.01876772491147</c:v>
                </c:pt>
                <c:pt idx="224">
                  <c:v>240.41963067366797</c:v>
                </c:pt>
                <c:pt idx="225">
                  <c:v>212.36453212243399</c:v>
                </c:pt>
                <c:pt idx="226">
                  <c:v>186.02962858362025</c:v>
                </c:pt>
                <c:pt idx="227">
                  <c:v>161.54498856454552</c:v>
                </c:pt>
                <c:pt idx="228">
                  <c:v>138.99716569786958</c:v>
                </c:pt>
                <c:pt idx="229">
                  <c:v>118.43210199948894</c:v>
                </c:pt>
                <c:pt idx="230">
                  <c:v>99.859096326927045</c:v>
                </c:pt>
                <c:pt idx="231">
                  <c:v>83.254545527363263</c:v>
                </c:pt>
                <c:pt idx="232">
                  <c:v>68.566206881755122</c:v>
                </c:pt>
                <c:pt idx="233">
                  <c:v>55.717388708415392</c:v>
                </c:pt>
                <c:pt idx="234">
                  <c:v>44.611220444483628</c:v>
                </c:pt>
                <c:pt idx="235">
                  <c:v>-0.18945349578686432</c:v>
                </c:pt>
                <c:pt idx="236">
                  <c:v>-27.181677268399543</c:v>
                </c:pt>
                <c:pt idx="237">
                  <c:v>-38.093031693754448</c:v>
                </c:pt>
                <c:pt idx="238">
                  <c:v>-34.716445893012335</c:v>
                </c:pt>
                <c:pt idx="239">
                  <c:v>-18.881267904608535</c:v>
                </c:pt>
                <c:pt idx="240">
                  <c:v>7.5739278485083643</c:v>
                </c:pt>
              </c:numCache>
            </c:numRef>
          </c:yVal>
          <c:smooth val="1"/>
        </c:ser>
        <c:axId val="87535616"/>
        <c:axId val="87537536"/>
      </c:scatterChart>
      <c:valAx>
        <c:axId val="87535616"/>
        <c:scaling>
          <c:orientation val="minMax"/>
          <c:max val="72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θ=ω·</a:t>
                </a:r>
                <a:r>
                  <a:rPr lang="en-US"/>
                  <a:t>t (grad)</a:t>
                </a:r>
              </a:p>
            </c:rich>
          </c:tx>
          <c:layout/>
        </c:title>
        <c:numFmt formatCode="General" sourceLinked="1"/>
        <c:tickLblPos val="nextTo"/>
        <c:crossAx val="87537536"/>
        <c:crosses val="autoZero"/>
        <c:crossBetween val="midCat"/>
        <c:majorUnit val="120"/>
        <c:minorUnit val="120"/>
      </c:valAx>
      <c:valAx>
        <c:axId val="87537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Mmotor Total (N·m) </a:t>
                </a:r>
              </a:p>
            </c:rich>
          </c:tx>
          <c:layout/>
        </c:title>
        <c:numFmt formatCode="General" sourceLinked="1"/>
        <c:tickLblPos val="nextTo"/>
        <c:crossAx val="8753561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smoothMarker"/>
        <c:ser>
          <c:idx val="0"/>
          <c:order val="0"/>
          <c:tx>
            <c:v>MHx Primario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Resultados!$N$11:$N$251</c:f>
              <c:numCache>
                <c:formatCode>General</c:formatCode>
                <c:ptCount val="241"/>
                <c:pt idx="0">
                  <c:v>-3595.701496504133</c:v>
                </c:pt>
                <c:pt idx="1">
                  <c:v>-3641.1975909917492</c:v>
                </c:pt>
                <c:pt idx="2">
                  <c:v>-3676.7134159790025</c:v>
                </c:pt>
                <c:pt idx="3">
                  <c:v>-3702.1516250582708</c:v>
                </c:pt>
                <c:pt idx="4">
                  <c:v>-3717.4424938666602</c:v>
                </c:pt>
                <c:pt idx="5">
                  <c:v>-3722.5441111956166</c:v>
                </c:pt>
                <c:pt idx="6">
                  <c:v>-3717.4424938666584</c:v>
                </c:pt>
                <c:pt idx="7">
                  <c:v>-3702.1516250582717</c:v>
                </c:pt>
                <c:pt idx="8">
                  <c:v>-3676.7134159789998</c:v>
                </c:pt>
                <c:pt idx="9">
                  <c:v>-3641.1975909917523</c:v>
                </c:pt>
                <c:pt idx="10">
                  <c:v>-3595.7014965041344</c:v>
                </c:pt>
                <c:pt idx="11">
                  <c:v>-3540.3498341487425</c:v>
                </c:pt>
                <c:pt idx="12">
                  <c:v>-3475.2943189846537</c:v>
                </c:pt>
                <c:pt idx="13">
                  <c:v>-3400.7132636569713</c:v>
                </c:pt>
                <c:pt idx="14">
                  <c:v>-3316.8110896542871</c:v>
                </c:pt>
                <c:pt idx="15">
                  <c:v>-3223.8177670035693</c:v>
                </c:pt>
                <c:pt idx="16">
                  <c:v>-3121.9881839383243</c:v>
                </c:pt>
                <c:pt idx="17">
                  <c:v>-3011.6014482676401</c:v>
                </c:pt>
                <c:pt idx="18">
                  <c:v>-2892.9601223611039</c:v>
                </c:pt>
                <c:pt idx="19">
                  <c:v>-2766.3893938463698</c:v>
                </c:pt>
                <c:pt idx="20">
                  <c:v>-2632.2361842924697</c:v>
                </c:pt>
                <c:pt idx="21">
                  <c:v>-2490.8681983219221</c:v>
                </c:pt>
                <c:pt idx="22">
                  <c:v>-2342.6729157578957</c:v>
                </c:pt>
                <c:pt idx="23">
                  <c:v>-2188.0565295689748</c:v>
                </c:pt>
                <c:pt idx="24">
                  <c:v>-2027.4428325224567</c:v>
                </c:pt>
                <c:pt idx="25">
                  <c:v>-1861.2720555978085</c:v>
                </c:pt>
                <c:pt idx="26">
                  <c:v>-1689.9996613442061</c:v>
                </c:pt>
                <c:pt idx="27">
                  <c:v>-1514.0950954892944</c:v>
                </c:pt>
                <c:pt idx="28">
                  <c:v>-1334.0405002211082</c:v>
                </c:pt>
                <c:pt idx="29">
                  <c:v>-1150.3293926698316</c:v>
                </c:pt>
                <c:pt idx="30">
                  <c:v>-963.46531221166174</c:v>
                </c:pt>
                <c:pt idx="31">
                  <c:v>-773.96044030237465</c:v>
                </c:pt>
                <c:pt idx="32">
                  <c:v>-582.334196623548</c:v>
                </c:pt>
                <c:pt idx="33">
                  <c:v>-389.111815389333</c:v>
                </c:pt>
                <c:pt idx="34">
                  <c:v>-194.82290571596417</c:v>
                </c:pt>
                <c:pt idx="35">
                  <c:v>9.6466480661531151E-13</c:v>
                </c:pt>
                <c:pt idx="36">
                  <c:v>194.82290571596232</c:v>
                </c:pt>
                <c:pt idx="37">
                  <c:v>389.11181538932999</c:v>
                </c:pt>
                <c:pt idx="38">
                  <c:v>582.33419662354834</c:v>
                </c:pt>
                <c:pt idx="39">
                  <c:v>773.9604403023701</c:v>
                </c:pt>
                <c:pt idx="40">
                  <c:v>963.46531221166174</c:v>
                </c:pt>
                <c:pt idx="41">
                  <c:v>1150.3293926698307</c:v>
                </c:pt>
                <c:pt idx="42">
                  <c:v>1334.0405002211039</c:v>
                </c:pt>
                <c:pt idx="43">
                  <c:v>1514.0950954892928</c:v>
                </c:pt>
                <c:pt idx="44">
                  <c:v>1689.999661344204</c:v>
                </c:pt>
                <c:pt idx="45">
                  <c:v>1861.2720555978108</c:v>
                </c:pt>
                <c:pt idx="46">
                  <c:v>2027.4428325224533</c:v>
                </c:pt>
                <c:pt idx="47">
                  <c:v>2188.0565295689767</c:v>
                </c:pt>
                <c:pt idx="48">
                  <c:v>2342.672915757897</c:v>
                </c:pt>
                <c:pt idx="49">
                  <c:v>2490.8681983219194</c:v>
                </c:pt>
                <c:pt idx="50">
                  <c:v>2632.2361842924724</c:v>
                </c:pt>
                <c:pt idx="51">
                  <c:v>2766.3893938463698</c:v>
                </c:pt>
                <c:pt idx="52">
                  <c:v>2892.9601223611025</c:v>
                </c:pt>
                <c:pt idx="53">
                  <c:v>3011.6014482676387</c:v>
                </c:pt>
                <c:pt idx="54">
                  <c:v>3121.9881839383183</c:v>
                </c:pt>
                <c:pt idx="55">
                  <c:v>3223.8177670035711</c:v>
                </c:pt>
                <c:pt idx="56">
                  <c:v>3316.8110896542867</c:v>
                </c:pt>
                <c:pt idx="57">
                  <c:v>3400.7132636569686</c:v>
                </c:pt>
                <c:pt idx="58">
                  <c:v>3475.2943189846537</c:v>
                </c:pt>
                <c:pt idx="59">
                  <c:v>3540.3498341487439</c:v>
                </c:pt>
                <c:pt idx="60">
                  <c:v>3595.7014965041312</c:v>
                </c:pt>
                <c:pt idx="61">
                  <c:v>3641.1975909917501</c:v>
                </c:pt>
                <c:pt idx="62">
                  <c:v>3676.7134159790012</c:v>
                </c:pt>
                <c:pt idx="63">
                  <c:v>3702.151625058269</c:v>
                </c:pt>
                <c:pt idx="64">
                  <c:v>3717.4424938666589</c:v>
                </c:pt>
                <c:pt idx="65">
                  <c:v>3722.5441111956197</c:v>
                </c:pt>
                <c:pt idx="66">
                  <c:v>3717.4424938666584</c:v>
                </c:pt>
                <c:pt idx="67">
                  <c:v>3702.1516250582704</c:v>
                </c:pt>
                <c:pt idx="68">
                  <c:v>3676.7134159790016</c:v>
                </c:pt>
                <c:pt idx="69">
                  <c:v>3641.1975909917501</c:v>
                </c:pt>
                <c:pt idx="70">
                  <c:v>3595.7014965041349</c:v>
                </c:pt>
                <c:pt idx="71">
                  <c:v>3540.3498341487434</c:v>
                </c:pt>
                <c:pt idx="72">
                  <c:v>3475.2943189846519</c:v>
                </c:pt>
                <c:pt idx="73">
                  <c:v>3400.7132636569722</c:v>
                </c:pt>
                <c:pt idx="74">
                  <c:v>3316.8110896542835</c:v>
                </c:pt>
                <c:pt idx="75">
                  <c:v>3223.8177670035711</c:v>
                </c:pt>
                <c:pt idx="76">
                  <c:v>3121.9881839383252</c:v>
                </c:pt>
                <c:pt idx="77">
                  <c:v>3011.601448267641</c:v>
                </c:pt>
                <c:pt idx="78">
                  <c:v>2892.9601223611025</c:v>
                </c:pt>
                <c:pt idx="79">
                  <c:v>2766.3893938463657</c:v>
                </c:pt>
                <c:pt idx="80">
                  <c:v>2632.2361842924747</c:v>
                </c:pt>
                <c:pt idx="81">
                  <c:v>2490.868198321924</c:v>
                </c:pt>
                <c:pt idx="82">
                  <c:v>2342.6729157578952</c:v>
                </c:pt>
                <c:pt idx="83">
                  <c:v>2188.0565295689767</c:v>
                </c:pt>
                <c:pt idx="84">
                  <c:v>2027.4428325224499</c:v>
                </c:pt>
                <c:pt idx="85">
                  <c:v>1861.2720555978103</c:v>
                </c:pt>
                <c:pt idx="86">
                  <c:v>1689.9996613442092</c:v>
                </c:pt>
                <c:pt idx="87">
                  <c:v>1514.0950954892944</c:v>
                </c:pt>
                <c:pt idx="88">
                  <c:v>1334.0405002211101</c:v>
                </c:pt>
                <c:pt idx="89">
                  <c:v>1150.3293926698313</c:v>
                </c:pt>
                <c:pt idx="90">
                  <c:v>963.4653122116589</c:v>
                </c:pt>
                <c:pt idx="91">
                  <c:v>773.96044030237329</c:v>
                </c:pt>
                <c:pt idx="92">
                  <c:v>582.33419662354856</c:v>
                </c:pt>
                <c:pt idx="93">
                  <c:v>389.11181538933079</c:v>
                </c:pt>
                <c:pt idx="94">
                  <c:v>194.82290571596417</c:v>
                </c:pt>
                <c:pt idx="95">
                  <c:v>-3.2155493553843715E-13</c:v>
                </c:pt>
                <c:pt idx="96">
                  <c:v>-194.82290571596425</c:v>
                </c:pt>
                <c:pt idx="97">
                  <c:v>-389.11181538933016</c:v>
                </c:pt>
                <c:pt idx="98">
                  <c:v>-582.33419662354856</c:v>
                </c:pt>
                <c:pt idx="99">
                  <c:v>-773.96044030237192</c:v>
                </c:pt>
                <c:pt idx="100">
                  <c:v>-963.46531221166117</c:v>
                </c:pt>
                <c:pt idx="101">
                  <c:v>-1150.3293926698309</c:v>
                </c:pt>
                <c:pt idx="102">
                  <c:v>-1334.0405002211046</c:v>
                </c:pt>
                <c:pt idx="103">
                  <c:v>-1514.0950954892912</c:v>
                </c:pt>
                <c:pt idx="104">
                  <c:v>-1689.9996613442102</c:v>
                </c:pt>
                <c:pt idx="105">
                  <c:v>-1861.2720555978067</c:v>
                </c:pt>
                <c:pt idx="106">
                  <c:v>-2027.4428325224528</c:v>
                </c:pt>
                <c:pt idx="107">
                  <c:v>-2188.0565295689767</c:v>
                </c:pt>
                <c:pt idx="108">
                  <c:v>-2342.6729157578993</c:v>
                </c:pt>
                <c:pt idx="109">
                  <c:v>-2490.8681983219249</c:v>
                </c:pt>
                <c:pt idx="110">
                  <c:v>-2632.236184292467</c:v>
                </c:pt>
                <c:pt idx="111">
                  <c:v>-2766.3893938463689</c:v>
                </c:pt>
                <c:pt idx="112">
                  <c:v>-2892.9601223611044</c:v>
                </c:pt>
                <c:pt idx="113">
                  <c:v>-3011.6014482676387</c:v>
                </c:pt>
                <c:pt idx="114">
                  <c:v>-3121.9881839383261</c:v>
                </c:pt>
                <c:pt idx="115">
                  <c:v>-3223.8177670035693</c:v>
                </c:pt>
                <c:pt idx="116">
                  <c:v>-3316.8110896542821</c:v>
                </c:pt>
                <c:pt idx="117">
                  <c:v>-3400.7132636569718</c:v>
                </c:pt>
                <c:pt idx="118">
                  <c:v>-3475.2943189846519</c:v>
                </c:pt>
                <c:pt idx="119">
                  <c:v>-3540.3498341487484</c:v>
                </c:pt>
                <c:pt idx="120">
                  <c:v>-3595.7014965041326</c:v>
                </c:pt>
                <c:pt idx="121">
                  <c:v>-3641.1975909917505</c:v>
                </c:pt>
                <c:pt idx="122">
                  <c:v>-3676.7134159790044</c:v>
                </c:pt>
                <c:pt idx="123">
                  <c:v>-3702.1516250582722</c:v>
                </c:pt>
                <c:pt idx="124">
                  <c:v>-3717.4424938666602</c:v>
                </c:pt>
                <c:pt idx="125">
                  <c:v>-3722.5441111956193</c:v>
                </c:pt>
                <c:pt idx="126">
                  <c:v>-3717.4424938666584</c:v>
                </c:pt>
                <c:pt idx="127">
                  <c:v>-3702.1516250582686</c:v>
                </c:pt>
                <c:pt idx="128">
                  <c:v>-3676.7134159790048</c:v>
                </c:pt>
                <c:pt idx="129">
                  <c:v>-3641.1975909917537</c:v>
                </c:pt>
                <c:pt idx="130">
                  <c:v>-3595.7014965041344</c:v>
                </c:pt>
                <c:pt idx="131">
                  <c:v>-3540.3498341487439</c:v>
                </c:pt>
                <c:pt idx="132">
                  <c:v>-3475.2943189846519</c:v>
                </c:pt>
                <c:pt idx="133">
                  <c:v>-3400.713263656975</c:v>
                </c:pt>
                <c:pt idx="134">
                  <c:v>-3316.8110896542898</c:v>
                </c:pt>
                <c:pt idx="135">
                  <c:v>-3223.8177670035707</c:v>
                </c:pt>
                <c:pt idx="136">
                  <c:v>-3121.9881839383252</c:v>
                </c:pt>
                <c:pt idx="137">
                  <c:v>-3011.6014482676396</c:v>
                </c:pt>
                <c:pt idx="138">
                  <c:v>-2892.9601223611057</c:v>
                </c:pt>
                <c:pt idx="139">
                  <c:v>-2766.3893938463698</c:v>
                </c:pt>
                <c:pt idx="140">
                  <c:v>-2632.2361842924724</c:v>
                </c:pt>
                <c:pt idx="141">
                  <c:v>-2490.868198321924</c:v>
                </c:pt>
                <c:pt idx="142">
                  <c:v>-2342.672915757898</c:v>
                </c:pt>
                <c:pt idx="143">
                  <c:v>-2188.0565295689776</c:v>
                </c:pt>
                <c:pt idx="144">
                  <c:v>-2027.4428325224555</c:v>
                </c:pt>
                <c:pt idx="145">
                  <c:v>-1861.272055597808</c:v>
                </c:pt>
                <c:pt idx="146">
                  <c:v>-1689.9996613442061</c:v>
                </c:pt>
                <c:pt idx="147">
                  <c:v>-1514.0950954892974</c:v>
                </c:pt>
                <c:pt idx="148">
                  <c:v>-1334.0405002211078</c:v>
                </c:pt>
                <c:pt idx="149">
                  <c:v>-1150.3293926698357</c:v>
                </c:pt>
                <c:pt idx="150">
                  <c:v>-963.46531221166015</c:v>
                </c:pt>
                <c:pt idx="151">
                  <c:v>-773.96044030237431</c:v>
                </c:pt>
                <c:pt idx="152">
                  <c:v>-582.33419662355323</c:v>
                </c:pt>
                <c:pt idx="153">
                  <c:v>-389.11181538933397</c:v>
                </c:pt>
                <c:pt idx="154">
                  <c:v>-194.82290571596417</c:v>
                </c:pt>
                <c:pt idx="155">
                  <c:v>-1.2862197421537486E-12</c:v>
                </c:pt>
                <c:pt idx="156">
                  <c:v>194.82290571596303</c:v>
                </c:pt>
                <c:pt idx="157">
                  <c:v>389.11181538933278</c:v>
                </c:pt>
                <c:pt idx="158">
                  <c:v>582.33419662354481</c:v>
                </c:pt>
                <c:pt idx="159">
                  <c:v>773.96044030237135</c:v>
                </c:pt>
                <c:pt idx="160">
                  <c:v>963.46531221166003</c:v>
                </c:pt>
                <c:pt idx="161">
                  <c:v>1150.3293926698295</c:v>
                </c:pt>
                <c:pt idx="162">
                  <c:v>1334.0405002211064</c:v>
                </c:pt>
                <c:pt idx="163">
                  <c:v>1514.0950954892896</c:v>
                </c:pt>
                <c:pt idx="164">
                  <c:v>1689.9996613442017</c:v>
                </c:pt>
                <c:pt idx="165">
                  <c:v>1861.2720555978085</c:v>
                </c:pt>
                <c:pt idx="166">
                  <c:v>2027.4428325224517</c:v>
                </c:pt>
                <c:pt idx="167">
                  <c:v>2188.0565295689762</c:v>
                </c:pt>
                <c:pt idx="168">
                  <c:v>2342.6729157578975</c:v>
                </c:pt>
                <c:pt idx="169">
                  <c:v>2490.8681983219226</c:v>
                </c:pt>
                <c:pt idx="170">
                  <c:v>2632.2361842924684</c:v>
                </c:pt>
                <c:pt idx="171">
                  <c:v>2766.389393846368</c:v>
                </c:pt>
                <c:pt idx="172">
                  <c:v>2892.9601223611025</c:v>
                </c:pt>
                <c:pt idx="173">
                  <c:v>3011.6014482676378</c:v>
                </c:pt>
                <c:pt idx="174">
                  <c:v>3121.9881839383229</c:v>
                </c:pt>
                <c:pt idx="175">
                  <c:v>3223.8177670035711</c:v>
                </c:pt>
                <c:pt idx="176">
                  <c:v>3316.8110896542835</c:v>
                </c:pt>
                <c:pt idx="177">
                  <c:v>3400.7132636569677</c:v>
                </c:pt>
                <c:pt idx="178">
                  <c:v>3475.2943189846519</c:v>
                </c:pt>
                <c:pt idx="179">
                  <c:v>3540.3498341487439</c:v>
                </c:pt>
                <c:pt idx="180">
                  <c:v>3595.7014965041344</c:v>
                </c:pt>
                <c:pt idx="181">
                  <c:v>3641.1975909917492</c:v>
                </c:pt>
                <c:pt idx="182">
                  <c:v>3676.7134159790012</c:v>
                </c:pt>
                <c:pt idx="183">
                  <c:v>3702.1516250582708</c:v>
                </c:pt>
                <c:pt idx="184">
                  <c:v>3717.442493866658</c:v>
                </c:pt>
                <c:pt idx="185">
                  <c:v>3722.5441111956179</c:v>
                </c:pt>
                <c:pt idx="186">
                  <c:v>3717.4424938666598</c:v>
                </c:pt>
                <c:pt idx="187">
                  <c:v>3702.1516250582699</c:v>
                </c:pt>
                <c:pt idx="188">
                  <c:v>3676.7134159790016</c:v>
                </c:pt>
                <c:pt idx="189">
                  <c:v>3641.197590991751</c:v>
                </c:pt>
                <c:pt idx="190">
                  <c:v>3595.7014965041326</c:v>
                </c:pt>
                <c:pt idx="191">
                  <c:v>3540.3498341487439</c:v>
                </c:pt>
                <c:pt idx="192">
                  <c:v>3475.2943189846533</c:v>
                </c:pt>
                <c:pt idx="193">
                  <c:v>3400.7132636569686</c:v>
                </c:pt>
                <c:pt idx="194">
                  <c:v>3316.8110896542858</c:v>
                </c:pt>
                <c:pt idx="195">
                  <c:v>3223.8177670035707</c:v>
                </c:pt>
                <c:pt idx="196">
                  <c:v>3121.9881839383224</c:v>
                </c:pt>
                <c:pt idx="197">
                  <c:v>3011.6014482676387</c:v>
                </c:pt>
                <c:pt idx="198">
                  <c:v>2892.9601223611044</c:v>
                </c:pt>
                <c:pt idx="199">
                  <c:v>2766.3893938463698</c:v>
                </c:pt>
                <c:pt idx="200">
                  <c:v>2632.2361842924724</c:v>
                </c:pt>
                <c:pt idx="201">
                  <c:v>2490.8681983219212</c:v>
                </c:pt>
                <c:pt idx="202">
                  <c:v>2342.6729157578966</c:v>
                </c:pt>
                <c:pt idx="203">
                  <c:v>2188.0565295689771</c:v>
                </c:pt>
                <c:pt idx="204">
                  <c:v>2027.4428325224524</c:v>
                </c:pt>
                <c:pt idx="205">
                  <c:v>1861.2720555978108</c:v>
                </c:pt>
                <c:pt idx="206">
                  <c:v>1689.999661344207</c:v>
                </c:pt>
                <c:pt idx="207">
                  <c:v>1514.0950954892942</c:v>
                </c:pt>
                <c:pt idx="208">
                  <c:v>1334.0405002211075</c:v>
                </c:pt>
                <c:pt idx="209">
                  <c:v>1150.3293926698295</c:v>
                </c:pt>
                <c:pt idx="210">
                  <c:v>963.46531221166276</c:v>
                </c:pt>
                <c:pt idx="211">
                  <c:v>773.96044030237499</c:v>
                </c:pt>
                <c:pt idx="212">
                  <c:v>582.33419662354731</c:v>
                </c:pt>
                <c:pt idx="213">
                  <c:v>389.11181538933272</c:v>
                </c:pt>
                <c:pt idx="214">
                  <c:v>194.82290571596062</c:v>
                </c:pt>
                <c:pt idx="215">
                  <c:v>1.6077746776921857E-12</c:v>
                </c:pt>
                <c:pt idx="216">
                  <c:v>-194.82290571596079</c:v>
                </c:pt>
                <c:pt idx="217">
                  <c:v>-389.11181538933164</c:v>
                </c:pt>
                <c:pt idx="218">
                  <c:v>-582.33419662354697</c:v>
                </c:pt>
                <c:pt idx="219">
                  <c:v>-773.96044030237363</c:v>
                </c:pt>
                <c:pt idx="220">
                  <c:v>-963.46531221166254</c:v>
                </c:pt>
                <c:pt idx="221">
                  <c:v>-1150.3293926698291</c:v>
                </c:pt>
                <c:pt idx="222">
                  <c:v>-1334.0405002211062</c:v>
                </c:pt>
                <c:pt idx="223">
                  <c:v>-1514.0950954892958</c:v>
                </c:pt>
                <c:pt idx="224">
                  <c:v>-1689.9996613442052</c:v>
                </c:pt>
                <c:pt idx="225">
                  <c:v>-1861.2720555978099</c:v>
                </c:pt>
                <c:pt idx="226">
                  <c:v>-2027.4428325224537</c:v>
                </c:pt>
                <c:pt idx="227">
                  <c:v>-2188.0565295689762</c:v>
                </c:pt>
                <c:pt idx="228">
                  <c:v>-2342.6729157578975</c:v>
                </c:pt>
                <c:pt idx="229">
                  <c:v>-2490.8681983219212</c:v>
                </c:pt>
                <c:pt idx="230">
                  <c:v>-2632.2361842924693</c:v>
                </c:pt>
                <c:pt idx="231">
                  <c:v>-2766.3893938463698</c:v>
                </c:pt>
                <c:pt idx="232">
                  <c:v>-2892.9601223611035</c:v>
                </c:pt>
                <c:pt idx="233">
                  <c:v>-3011.6014482676369</c:v>
                </c:pt>
                <c:pt idx="234">
                  <c:v>-3121.9881839383243</c:v>
                </c:pt>
                <c:pt idx="235">
                  <c:v>-3223.8177670035689</c:v>
                </c:pt>
                <c:pt idx="236">
                  <c:v>-3316.8110896542839</c:v>
                </c:pt>
                <c:pt idx="237">
                  <c:v>-3400.7132636569677</c:v>
                </c:pt>
                <c:pt idx="238">
                  <c:v>-3475.2943189846528</c:v>
                </c:pt>
                <c:pt idx="239">
                  <c:v>-3540.3498341487452</c:v>
                </c:pt>
                <c:pt idx="240">
                  <c:v>-3595.701496504134</c:v>
                </c:pt>
              </c:numCache>
            </c:numRef>
          </c:yVal>
          <c:smooth val="1"/>
        </c:ser>
        <c:ser>
          <c:idx val="1"/>
          <c:order val="1"/>
          <c:tx>
            <c:v>MxH Secundario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Resultados!$O$11:$O$251</c:f>
              <c:numCache>
                <c:formatCode>General</c:formatCode>
                <c:ptCount val="241"/>
                <c:pt idx="0">
                  <c:v>5.6272113719226498E-13</c:v>
                </c:pt>
                <c:pt idx="1">
                  <c:v>8.0388733884609289E-14</c:v>
                </c:pt>
                <c:pt idx="2">
                  <c:v>-8.8427607273070219E-13</c:v>
                </c:pt>
                <c:pt idx="3">
                  <c:v>8.8427607273070219E-13</c:v>
                </c:pt>
                <c:pt idx="4">
                  <c:v>0</c:v>
                </c:pt>
                <c:pt idx="5">
                  <c:v>7.2349860496148363E-13</c:v>
                </c:pt>
                <c:pt idx="6">
                  <c:v>3.2155493553843715E-13</c:v>
                </c:pt>
                <c:pt idx="7">
                  <c:v>-3.2155493553843715E-13</c:v>
                </c:pt>
                <c:pt idx="8">
                  <c:v>3.2155493553843715E-13</c:v>
                </c:pt>
                <c:pt idx="9">
                  <c:v>-8.0388733884609289E-14</c:v>
                </c:pt>
                <c:pt idx="10">
                  <c:v>-1.6077746776921858E-13</c:v>
                </c:pt>
                <c:pt idx="11">
                  <c:v>4.0194366942304643E-13</c:v>
                </c:pt>
                <c:pt idx="12">
                  <c:v>-4.0194366942304643E-13</c:v>
                </c:pt>
                <c:pt idx="13">
                  <c:v>-4.0194366942304643E-13</c:v>
                </c:pt>
                <c:pt idx="14">
                  <c:v>-2.4116620165382788E-13</c:v>
                </c:pt>
                <c:pt idx="15">
                  <c:v>4.8233240330765576E-13</c:v>
                </c:pt>
                <c:pt idx="16">
                  <c:v>-4.8233240330765576E-13</c:v>
                </c:pt>
                <c:pt idx="17">
                  <c:v>-8.0388733884609286E-13</c:v>
                </c:pt>
                <c:pt idx="18">
                  <c:v>5.6272113719226498E-13</c:v>
                </c:pt>
                <c:pt idx="19">
                  <c:v>3.2155493553843715E-13</c:v>
                </c:pt>
                <c:pt idx="20">
                  <c:v>-8.0388733884609289E-14</c:v>
                </c:pt>
                <c:pt idx="21">
                  <c:v>-3.6174930248074182E-13</c:v>
                </c:pt>
                <c:pt idx="22">
                  <c:v>-2.0097183471152322E-13</c:v>
                </c:pt>
                <c:pt idx="23">
                  <c:v>-2.0097183471152322E-13</c:v>
                </c:pt>
                <c:pt idx="24">
                  <c:v>-1.4068028429806625E-13</c:v>
                </c:pt>
                <c:pt idx="25">
                  <c:v>-5.2740273416567698E-13</c:v>
                </c:pt>
                <c:pt idx="26">
                  <c:v>4.2204085289419876E-13</c:v>
                </c:pt>
                <c:pt idx="27">
                  <c:v>-9.6466480661531151E-13</c:v>
                </c:pt>
                <c:pt idx="28">
                  <c:v>6.8330423801917897E-13</c:v>
                </c:pt>
                <c:pt idx="29">
                  <c:v>6.0291550413456965E-13</c:v>
                </c:pt>
                <c:pt idx="30">
                  <c:v>-8.0388733884609286E-13</c:v>
                </c:pt>
                <c:pt idx="31">
                  <c:v>-8.0388733884609289E-14</c:v>
                </c:pt>
                <c:pt idx="32">
                  <c:v>8.0388733884609289E-14</c:v>
                </c:pt>
                <c:pt idx="33">
                  <c:v>8.0388733884609289E-14</c:v>
                </c:pt>
                <c:pt idx="34">
                  <c:v>8.8427607273070219E-13</c:v>
                </c:pt>
                <c:pt idx="35">
                  <c:v>0</c:v>
                </c:pt>
                <c:pt idx="36">
                  <c:v>-1.0450535404999208E-12</c:v>
                </c:pt>
                <c:pt idx="37">
                  <c:v>0</c:v>
                </c:pt>
                <c:pt idx="38">
                  <c:v>8.0388733884609289E-14</c:v>
                </c:pt>
                <c:pt idx="39">
                  <c:v>8.8427607273070219E-13</c:v>
                </c:pt>
                <c:pt idx="40">
                  <c:v>1.6077746776921858E-13</c:v>
                </c:pt>
                <c:pt idx="41">
                  <c:v>8.0388733884609289E-14</c:v>
                </c:pt>
                <c:pt idx="42">
                  <c:v>8.0388733884609289E-14</c:v>
                </c:pt>
                <c:pt idx="43">
                  <c:v>8.0388733884609289E-14</c:v>
                </c:pt>
                <c:pt idx="44">
                  <c:v>0</c:v>
                </c:pt>
                <c:pt idx="45">
                  <c:v>4.8233240330765576E-13</c:v>
                </c:pt>
                <c:pt idx="46">
                  <c:v>8.0388733884609289E-14</c:v>
                </c:pt>
                <c:pt idx="47">
                  <c:v>-3.2155493553843715E-13</c:v>
                </c:pt>
                <c:pt idx="48">
                  <c:v>8.0388733884609286E-13</c:v>
                </c:pt>
                <c:pt idx="49">
                  <c:v>-6.4310987107687431E-13</c:v>
                </c:pt>
                <c:pt idx="50">
                  <c:v>9.6466480661531151E-13</c:v>
                </c:pt>
                <c:pt idx="51">
                  <c:v>4.0194366942304644E-14</c:v>
                </c:pt>
                <c:pt idx="52">
                  <c:v>-8.2398452231724524E-13</c:v>
                </c:pt>
                <c:pt idx="53">
                  <c:v>9.0437325620185447E-13</c:v>
                </c:pt>
                <c:pt idx="54">
                  <c:v>-8.4408170578839752E-13</c:v>
                </c:pt>
                <c:pt idx="55">
                  <c:v>4.2042800351218512E-13</c:v>
                </c:pt>
                <c:pt idx="56">
                  <c:v>9.9481058182204004E-13</c:v>
                </c:pt>
                <c:pt idx="57">
                  <c:v>-8.8427607273070219E-13</c:v>
                </c:pt>
                <c:pt idx="58">
                  <c:v>1.7082605950479473E-12</c:v>
                </c:pt>
                <c:pt idx="59">
                  <c:v>8.0388733884609286E-13</c:v>
                </c:pt>
                <c:pt idx="60">
                  <c:v>-1.7283577785190996E-12</c:v>
                </c:pt>
                <c:pt idx="61">
                  <c:v>1.6077746776921858E-13</c:v>
                </c:pt>
                <c:pt idx="62">
                  <c:v>8.0388733884609289E-14</c:v>
                </c:pt>
                <c:pt idx="63">
                  <c:v>-5.6272113719226498E-13</c:v>
                </c:pt>
                <c:pt idx="64">
                  <c:v>9.6466480661531151E-13</c:v>
                </c:pt>
                <c:pt idx="65">
                  <c:v>0</c:v>
                </c:pt>
                <c:pt idx="66">
                  <c:v>-1.4469972099229673E-12</c:v>
                </c:pt>
                <c:pt idx="67">
                  <c:v>8.0388733884609289E-14</c:v>
                </c:pt>
                <c:pt idx="68">
                  <c:v>-8.0388733884609289E-14</c:v>
                </c:pt>
                <c:pt idx="69">
                  <c:v>8.8427607273070219E-13</c:v>
                </c:pt>
                <c:pt idx="70">
                  <c:v>-1.6077746776921858E-13</c:v>
                </c:pt>
                <c:pt idx="71">
                  <c:v>-8.8427607273070219E-13</c:v>
                </c:pt>
                <c:pt idx="72">
                  <c:v>1.6077746776921858E-13</c:v>
                </c:pt>
                <c:pt idx="73">
                  <c:v>-2.4116620165382788E-13</c:v>
                </c:pt>
                <c:pt idx="74">
                  <c:v>7.2349860496148363E-13</c:v>
                </c:pt>
                <c:pt idx="75">
                  <c:v>0</c:v>
                </c:pt>
                <c:pt idx="76">
                  <c:v>-1.6077746776921858E-13</c:v>
                </c:pt>
                <c:pt idx="77">
                  <c:v>2.4116620165382788E-13</c:v>
                </c:pt>
                <c:pt idx="78">
                  <c:v>6.4310987107687431E-13</c:v>
                </c:pt>
                <c:pt idx="79">
                  <c:v>-1.6077746776921858E-13</c:v>
                </c:pt>
                <c:pt idx="80">
                  <c:v>4.0194366942304644E-14</c:v>
                </c:pt>
                <c:pt idx="81">
                  <c:v>0</c:v>
                </c:pt>
                <c:pt idx="82">
                  <c:v>-9.4456762314415923E-13</c:v>
                </c:pt>
                <c:pt idx="83">
                  <c:v>6.4310987107687431E-13</c:v>
                </c:pt>
                <c:pt idx="84">
                  <c:v>-3.6174930248074182E-13</c:v>
                </c:pt>
                <c:pt idx="85">
                  <c:v>1.6779976795656036E-12</c:v>
                </c:pt>
                <c:pt idx="86">
                  <c:v>-1.0048591735576161E-13</c:v>
                </c:pt>
                <c:pt idx="87">
                  <c:v>-1.0249563570287684E-12</c:v>
                </c:pt>
                <c:pt idx="88">
                  <c:v>1.0450535404999208E-12</c:v>
                </c:pt>
                <c:pt idx="89">
                  <c:v>4.0194366942304644E-14</c:v>
                </c:pt>
                <c:pt idx="90">
                  <c:v>-6.0291550413456965E-13</c:v>
                </c:pt>
                <c:pt idx="91">
                  <c:v>2.0097183471152322E-13</c:v>
                </c:pt>
                <c:pt idx="92">
                  <c:v>-9.6466480661531151E-13</c:v>
                </c:pt>
                <c:pt idx="93">
                  <c:v>-7.2349860496148363E-13</c:v>
                </c:pt>
                <c:pt idx="94">
                  <c:v>8.0388733884609289E-14</c:v>
                </c:pt>
                <c:pt idx="95">
                  <c:v>4.0194366942304643E-13</c:v>
                </c:pt>
                <c:pt idx="96">
                  <c:v>-6.4310987107687431E-13</c:v>
                </c:pt>
                <c:pt idx="97">
                  <c:v>-6.4310987107687431E-13</c:v>
                </c:pt>
                <c:pt idx="98">
                  <c:v>-3.2155493553843715E-13</c:v>
                </c:pt>
                <c:pt idx="99">
                  <c:v>0</c:v>
                </c:pt>
                <c:pt idx="100">
                  <c:v>1.6077746776921858E-13</c:v>
                </c:pt>
                <c:pt idx="101">
                  <c:v>-4.0194366942304643E-13</c:v>
                </c:pt>
                <c:pt idx="102">
                  <c:v>-8.0388733884609286E-13</c:v>
                </c:pt>
                <c:pt idx="103">
                  <c:v>-3.2155493553843715E-13</c:v>
                </c:pt>
                <c:pt idx="104">
                  <c:v>6.4310987107687431E-13</c:v>
                </c:pt>
                <c:pt idx="105">
                  <c:v>-9.6466480661531151E-13</c:v>
                </c:pt>
                <c:pt idx="106">
                  <c:v>1.6077746776921858E-13</c:v>
                </c:pt>
                <c:pt idx="107">
                  <c:v>-3.2155493553843715E-13</c:v>
                </c:pt>
                <c:pt idx="108">
                  <c:v>1.3666084760383579E-12</c:v>
                </c:pt>
                <c:pt idx="109">
                  <c:v>1.4469972099229673E-12</c:v>
                </c:pt>
                <c:pt idx="110">
                  <c:v>-1.5273859438075764E-12</c:v>
                </c:pt>
                <c:pt idx="111">
                  <c:v>0</c:v>
                </c:pt>
                <c:pt idx="112">
                  <c:v>4.0194366942304644E-14</c:v>
                </c:pt>
                <c:pt idx="113">
                  <c:v>8.0388733884609289E-14</c:v>
                </c:pt>
                <c:pt idx="114">
                  <c:v>1.8790866545527422E-12</c:v>
                </c:pt>
                <c:pt idx="115">
                  <c:v>1.6499837774166356E-13</c:v>
                </c:pt>
                <c:pt idx="116">
                  <c:v>-1.8087465124037089E-12</c:v>
                </c:pt>
                <c:pt idx="117">
                  <c:v>0</c:v>
                </c:pt>
                <c:pt idx="118">
                  <c:v>0</c:v>
                </c:pt>
                <c:pt idx="119">
                  <c:v>1.688163411576795E-12</c:v>
                </c:pt>
                <c:pt idx="120">
                  <c:v>0</c:v>
                </c:pt>
                <c:pt idx="121">
                  <c:v>8.0388733884609289E-14</c:v>
                </c:pt>
                <c:pt idx="122">
                  <c:v>-8.0388733884609289E-14</c:v>
                </c:pt>
                <c:pt idx="123">
                  <c:v>0</c:v>
                </c:pt>
                <c:pt idx="124">
                  <c:v>-8.0388733884609289E-14</c:v>
                </c:pt>
                <c:pt idx="125">
                  <c:v>-8.0388733884609289E-14</c:v>
                </c:pt>
                <c:pt idx="126">
                  <c:v>-8.0388733884609289E-14</c:v>
                </c:pt>
                <c:pt idx="127">
                  <c:v>-7.2349860496148363E-13</c:v>
                </c:pt>
                <c:pt idx="128">
                  <c:v>0</c:v>
                </c:pt>
                <c:pt idx="129">
                  <c:v>8.0388733884609289E-14</c:v>
                </c:pt>
                <c:pt idx="130">
                  <c:v>8.0388733884609289E-14</c:v>
                </c:pt>
                <c:pt idx="131">
                  <c:v>-1.6077746776921858E-13</c:v>
                </c:pt>
                <c:pt idx="132">
                  <c:v>-1.6077746776921858E-13</c:v>
                </c:pt>
                <c:pt idx="133">
                  <c:v>-8.0388733884609289E-14</c:v>
                </c:pt>
                <c:pt idx="134">
                  <c:v>0</c:v>
                </c:pt>
                <c:pt idx="135">
                  <c:v>-1.0450535404999208E-12</c:v>
                </c:pt>
                <c:pt idx="136">
                  <c:v>1.6077746776921858E-13</c:v>
                </c:pt>
                <c:pt idx="137">
                  <c:v>0</c:v>
                </c:pt>
                <c:pt idx="138">
                  <c:v>1.2862197421537486E-12</c:v>
                </c:pt>
                <c:pt idx="139">
                  <c:v>1.3666084760383579E-12</c:v>
                </c:pt>
                <c:pt idx="140">
                  <c:v>-1.7685521454614044E-12</c:v>
                </c:pt>
                <c:pt idx="141">
                  <c:v>1.2058310082691394E-13</c:v>
                </c:pt>
                <c:pt idx="142">
                  <c:v>-6.029155041345697E-14</c:v>
                </c:pt>
                <c:pt idx="143">
                  <c:v>-2.0097183471152322E-14</c:v>
                </c:pt>
                <c:pt idx="144">
                  <c:v>1.9192810214950468E-12</c:v>
                </c:pt>
                <c:pt idx="145">
                  <c:v>4.290735402493997E-14</c:v>
                </c:pt>
                <c:pt idx="146">
                  <c:v>-2.0901070809998417E-12</c:v>
                </c:pt>
                <c:pt idx="147">
                  <c:v>-8.0388733884609289E-14</c:v>
                </c:pt>
                <c:pt idx="148">
                  <c:v>1.6077746776921858E-13</c:v>
                </c:pt>
                <c:pt idx="149">
                  <c:v>1.8891352462883185E-12</c:v>
                </c:pt>
                <c:pt idx="150">
                  <c:v>-2.4116620165382788E-13</c:v>
                </c:pt>
                <c:pt idx="151">
                  <c:v>-1.5273859438075764E-12</c:v>
                </c:pt>
                <c:pt idx="152">
                  <c:v>2.4116620165382788E-13</c:v>
                </c:pt>
                <c:pt idx="153">
                  <c:v>-8.0388733884609289E-14</c:v>
                </c:pt>
                <c:pt idx="154">
                  <c:v>1.6077746776921858E-13</c:v>
                </c:pt>
                <c:pt idx="155">
                  <c:v>8.0388733884609289E-14</c:v>
                </c:pt>
                <c:pt idx="156">
                  <c:v>0</c:v>
                </c:pt>
                <c:pt idx="157">
                  <c:v>-7.2349860496148363E-13</c:v>
                </c:pt>
                <c:pt idx="158">
                  <c:v>8.0388733884609289E-14</c:v>
                </c:pt>
                <c:pt idx="159">
                  <c:v>8.0388733884609289E-14</c:v>
                </c:pt>
                <c:pt idx="160">
                  <c:v>4.0194366942304643E-13</c:v>
                </c:pt>
                <c:pt idx="161">
                  <c:v>-8.0388733884609289E-14</c:v>
                </c:pt>
                <c:pt idx="162">
                  <c:v>-8.0388733884609289E-14</c:v>
                </c:pt>
                <c:pt idx="163">
                  <c:v>-1.6077746776921858E-13</c:v>
                </c:pt>
                <c:pt idx="164">
                  <c:v>-4.8233240330765576E-13</c:v>
                </c:pt>
                <c:pt idx="165">
                  <c:v>-4.0194366942304643E-13</c:v>
                </c:pt>
                <c:pt idx="166">
                  <c:v>0</c:v>
                </c:pt>
                <c:pt idx="167">
                  <c:v>0</c:v>
                </c:pt>
                <c:pt idx="168">
                  <c:v>2.4116620165382788E-13</c:v>
                </c:pt>
                <c:pt idx="169">
                  <c:v>3.2155493553843715E-13</c:v>
                </c:pt>
                <c:pt idx="170">
                  <c:v>-9.6466480661531151E-13</c:v>
                </c:pt>
                <c:pt idx="171">
                  <c:v>-6.8330423801917897E-13</c:v>
                </c:pt>
                <c:pt idx="172">
                  <c:v>-4.8233240330765576E-13</c:v>
                </c:pt>
                <c:pt idx="173">
                  <c:v>-1.6077746776921858E-13</c:v>
                </c:pt>
                <c:pt idx="174">
                  <c:v>9.0437325620185454E-14</c:v>
                </c:pt>
                <c:pt idx="175">
                  <c:v>7.5768017033645886E-13</c:v>
                </c:pt>
                <c:pt idx="176">
                  <c:v>-1.3364627008316294E-12</c:v>
                </c:pt>
                <c:pt idx="177">
                  <c:v>-9.8476199008646379E-13</c:v>
                </c:pt>
                <c:pt idx="178">
                  <c:v>-1.0048591735576161E-13</c:v>
                </c:pt>
                <c:pt idx="179">
                  <c:v>8.0388733884609289E-14</c:v>
                </c:pt>
                <c:pt idx="180">
                  <c:v>2.0097183471152322E-13</c:v>
                </c:pt>
                <c:pt idx="181">
                  <c:v>-1.3264141090960532E-12</c:v>
                </c:pt>
                <c:pt idx="182">
                  <c:v>-1.0450535404999208E-12</c:v>
                </c:pt>
                <c:pt idx="183">
                  <c:v>-5.6272113719226498E-13</c:v>
                </c:pt>
                <c:pt idx="184">
                  <c:v>-4.8233240330765576E-13</c:v>
                </c:pt>
                <c:pt idx="185">
                  <c:v>-1.6077746776921858E-13</c:v>
                </c:pt>
                <c:pt idx="186">
                  <c:v>4.0194366942304643E-13</c:v>
                </c:pt>
                <c:pt idx="187">
                  <c:v>-1.0450535404999208E-12</c:v>
                </c:pt>
                <c:pt idx="188">
                  <c:v>-2.4116620165382788E-13</c:v>
                </c:pt>
                <c:pt idx="189">
                  <c:v>-8.0388733884609289E-14</c:v>
                </c:pt>
                <c:pt idx="190">
                  <c:v>-1.6077746776921858E-13</c:v>
                </c:pt>
                <c:pt idx="191">
                  <c:v>-3.2155493553843715E-13</c:v>
                </c:pt>
                <c:pt idx="192">
                  <c:v>-8.0388733884609289E-14</c:v>
                </c:pt>
                <c:pt idx="193">
                  <c:v>0</c:v>
                </c:pt>
                <c:pt idx="194">
                  <c:v>-1.6077746776921858E-13</c:v>
                </c:pt>
                <c:pt idx="195">
                  <c:v>8.0388733884609289E-14</c:v>
                </c:pt>
                <c:pt idx="196">
                  <c:v>-1.6077746776921858E-13</c:v>
                </c:pt>
                <c:pt idx="197">
                  <c:v>-1.6077746776921858E-13</c:v>
                </c:pt>
                <c:pt idx="198">
                  <c:v>-1.6077746776921858E-13</c:v>
                </c:pt>
                <c:pt idx="199">
                  <c:v>-8.0388733884609289E-14</c:v>
                </c:pt>
                <c:pt idx="200">
                  <c:v>-1.2058310082691394E-13</c:v>
                </c:pt>
                <c:pt idx="201">
                  <c:v>1.2058310082691394E-13</c:v>
                </c:pt>
                <c:pt idx="202">
                  <c:v>-1.0048591735576161E-13</c:v>
                </c:pt>
                <c:pt idx="203">
                  <c:v>-1.8087465124037091E-13</c:v>
                </c:pt>
                <c:pt idx="204">
                  <c:v>-5.0242958677880804E-14</c:v>
                </c:pt>
                <c:pt idx="205">
                  <c:v>1.4203370974334185E-13</c:v>
                </c:pt>
                <c:pt idx="206">
                  <c:v>-1.5072887603364241E-13</c:v>
                </c:pt>
                <c:pt idx="207">
                  <c:v>-3.4165211900958949E-13</c:v>
                </c:pt>
                <c:pt idx="208">
                  <c:v>3.4165211900958949E-13</c:v>
                </c:pt>
                <c:pt idx="209">
                  <c:v>-1.2058310082691394E-13</c:v>
                </c:pt>
                <c:pt idx="210">
                  <c:v>7.2349860496148363E-13</c:v>
                </c:pt>
                <c:pt idx="211">
                  <c:v>-4.0194366942304644E-14</c:v>
                </c:pt>
                <c:pt idx="212">
                  <c:v>-5.6272113719226498E-13</c:v>
                </c:pt>
                <c:pt idx="213">
                  <c:v>7.2349860496148363E-13</c:v>
                </c:pt>
                <c:pt idx="214">
                  <c:v>-4.8233240330765576E-13</c:v>
                </c:pt>
                <c:pt idx="215">
                  <c:v>3.2155493553843715E-13</c:v>
                </c:pt>
                <c:pt idx="216">
                  <c:v>7.2349860496148363E-13</c:v>
                </c:pt>
                <c:pt idx="217">
                  <c:v>-4.0194366942304643E-13</c:v>
                </c:pt>
                <c:pt idx="218">
                  <c:v>4.8233240330765576E-13</c:v>
                </c:pt>
                <c:pt idx="219">
                  <c:v>2.4116620165382788E-13</c:v>
                </c:pt>
                <c:pt idx="220">
                  <c:v>-4.8233240330765576E-13</c:v>
                </c:pt>
                <c:pt idx="221">
                  <c:v>1.6077746776921858E-13</c:v>
                </c:pt>
                <c:pt idx="222">
                  <c:v>8.0388733884609289E-14</c:v>
                </c:pt>
                <c:pt idx="223">
                  <c:v>-2.4116620165382788E-13</c:v>
                </c:pt>
                <c:pt idx="224">
                  <c:v>1.6077746776921858E-13</c:v>
                </c:pt>
                <c:pt idx="225">
                  <c:v>4.0194366942304643E-13</c:v>
                </c:pt>
                <c:pt idx="226">
                  <c:v>-4.8233240330765576E-13</c:v>
                </c:pt>
                <c:pt idx="227">
                  <c:v>-1.6077746776921858E-13</c:v>
                </c:pt>
                <c:pt idx="228">
                  <c:v>4.0194366942304643E-13</c:v>
                </c:pt>
                <c:pt idx="229">
                  <c:v>5.2252677024996042E-13</c:v>
                </c:pt>
                <c:pt idx="230">
                  <c:v>-4.0194366942304643E-13</c:v>
                </c:pt>
                <c:pt idx="231">
                  <c:v>8.0388733884609289E-14</c:v>
                </c:pt>
                <c:pt idx="232">
                  <c:v>2.0097183471152322E-13</c:v>
                </c:pt>
                <c:pt idx="233">
                  <c:v>-4.6223521983650337E-13</c:v>
                </c:pt>
                <c:pt idx="234">
                  <c:v>4.7228381157207962E-13</c:v>
                </c:pt>
                <c:pt idx="235">
                  <c:v>5.2004227913101293E-14</c:v>
                </c:pt>
                <c:pt idx="236">
                  <c:v>-4.0194366942304644E-14</c:v>
                </c:pt>
                <c:pt idx="237">
                  <c:v>-5.426239537211127E-13</c:v>
                </c:pt>
                <c:pt idx="238">
                  <c:v>3.6174930248074182E-13</c:v>
                </c:pt>
                <c:pt idx="239">
                  <c:v>-4.0194366942304644E-14</c:v>
                </c:pt>
                <c:pt idx="240">
                  <c:v>5.6272113719226498E-13</c:v>
                </c:pt>
              </c:numCache>
            </c:numRef>
          </c:yVal>
          <c:smooth val="1"/>
        </c:ser>
        <c:ser>
          <c:idx val="2"/>
          <c:order val="2"/>
          <c:tx>
            <c:v>MxH Cuaternario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Resultados!$P$11:$P$251</c:f>
              <c:numCache>
                <c:formatCode>General</c:formatCode>
                <c:ptCount val="241"/>
                <c:pt idx="0">
                  <c:v>19.939886894677098</c:v>
                </c:pt>
                <c:pt idx="1">
                  <c:v>17.110610960867596</c:v>
                </c:pt>
                <c:pt idx="2">
                  <c:v>13.53351922224731</c:v>
                </c:pt>
                <c:pt idx="3">
                  <c:v>9.3649477525844596</c:v>
                </c:pt>
                <c:pt idx="4">
                  <c:v>4.78708312812857</c:v>
                </c:pt>
                <c:pt idx="5">
                  <c:v>1.0048591735576161E-14</c:v>
                </c:pt>
                <c:pt idx="6">
                  <c:v>-4.7870831281285202</c:v>
                </c:pt>
                <c:pt idx="7">
                  <c:v>-9.3649477525844311</c:v>
                </c:pt>
                <c:pt idx="8">
                  <c:v>-13.533519222247257</c:v>
                </c:pt>
                <c:pt idx="9">
                  <c:v>-17.110610960867607</c:v>
                </c:pt>
                <c:pt idx="10">
                  <c:v>-19.939886894677141</c:v>
                </c:pt>
                <c:pt idx="11">
                  <c:v>-21.897694088996168</c:v>
                </c:pt>
                <c:pt idx="12">
                  <c:v>-22.898466974831731</c:v>
                </c:pt>
                <c:pt idx="13">
                  <c:v>-22.898466974831734</c:v>
                </c:pt>
                <c:pt idx="14">
                  <c:v>-21.897694088996186</c:v>
                </c:pt>
                <c:pt idx="15">
                  <c:v>-19.93988689467713</c:v>
                </c:pt>
                <c:pt idx="16">
                  <c:v>-17.110610960867614</c:v>
                </c:pt>
                <c:pt idx="17">
                  <c:v>-13.533519222247298</c:v>
                </c:pt>
                <c:pt idx="18">
                  <c:v>-9.3649477525844436</c:v>
                </c:pt>
                <c:pt idx="19">
                  <c:v>-4.7870831281285877</c:v>
                </c:pt>
                <c:pt idx="20">
                  <c:v>1.0048591735576161E-14</c:v>
                </c:pt>
                <c:pt idx="21">
                  <c:v>4.7870831281285264</c:v>
                </c:pt>
                <c:pt idx="22">
                  <c:v>9.3649477525844294</c:v>
                </c:pt>
                <c:pt idx="23">
                  <c:v>13.533519222247255</c:v>
                </c:pt>
                <c:pt idx="24">
                  <c:v>17.110610960867607</c:v>
                </c:pt>
                <c:pt idx="25">
                  <c:v>19.939886894677134</c:v>
                </c:pt>
                <c:pt idx="26">
                  <c:v>21.897694088996147</c:v>
                </c:pt>
                <c:pt idx="27">
                  <c:v>22.898466974831734</c:v>
                </c:pt>
                <c:pt idx="28">
                  <c:v>22.898466974831717</c:v>
                </c:pt>
                <c:pt idx="29">
                  <c:v>21.897694088996133</c:v>
                </c:pt>
                <c:pt idx="30">
                  <c:v>19.939886894677166</c:v>
                </c:pt>
                <c:pt idx="31">
                  <c:v>17.1106109608676</c:v>
                </c:pt>
                <c:pt idx="32">
                  <c:v>13.533519222247268</c:v>
                </c:pt>
                <c:pt idx="33">
                  <c:v>9.3649477525845004</c:v>
                </c:pt>
                <c:pt idx="34">
                  <c:v>4.7870831281285655</c:v>
                </c:pt>
                <c:pt idx="35">
                  <c:v>-6.2803698347351005E-15</c:v>
                </c:pt>
                <c:pt idx="36">
                  <c:v>-4.7870831281285025</c:v>
                </c:pt>
                <c:pt idx="37">
                  <c:v>-9.3649477525844169</c:v>
                </c:pt>
                <c:pt idx="38">
                  <c:v>-13.533519222247284</c:v>
                </c:pt>
                <c:pt idx="39">
                  <c:v>-17.110610960867561</c:v>
                </c:pt>
                <c:pt idx="40">
                  <c:v>-19.939886894677137</c:v>
                </c:pt>
                <c:pt idx="41">
                  <c:v>-21.897694088996186</c:v>
                </c:pt>
                <c:pt idx="42">
                  <c:v>-22.898466974831699</c:v>
                </c:pt>
                <c:pt idx="43">
                  <c:v>-22.89846697483171</c:v>
                </c:pt>
                <c:pt idx="44">
                  <c:v>-21.897694088996204</c:v>
                </c:pt>
                <c:pt idx="45">
                  <c:v>-19.939886894677123</c:v>
                </c:pt>
                <c:pt idx="46">
                  <c:v>-17.110610960867643</c:v>
                </c:pt>
                <c:pt idx="47">
                  <c:v>-13.533519222247369</c:v>
                </c:pt>
                <c:pt idx="48">
                  <c:v>-9.3649477525844294</c:v>
                </c:pt>
                <c:pt idx="49">
                  <c:v>-4.7870831281285238</c:v>
                </c:pt>
                <c:pt idx="50">
                  <c:v>-3.6426145041463585E-14</c:v>
                </c:pt>
                <c:pt idx="51">
                  <c:v>4.7870831281285016</c:v>
                </c:pt>
                <c:pt idx="52">
                  <c:v>9.3649477525844649</c:v>
                </c:pt>
                <c:pt idx="53">
                  <c:v>13.533519222247232</c:v>
                </c:pt>
                <c:pt idx="54">
                  <c:v>17.110610960867568</c:v>
                </c:pt>
                <c:pt idx="55">
                  <c:v>19.939886894677141</c:v>
                </c:pt>
                <c:pt idx="56">
                  <c:v>21.897694088996143</c:v>
                </c:pt>
                <c:pt idx="57">
                  <c:v>22.898466974831734</c:v>
                </c:pt>
                <c:pt idx="58">
                  <c:v>22.898466974831734</c:v>
                </c:pt>
                <c:pt idx="59">
                  <c:v>21.897694088996126</c:v>
                </c:pt>
                <c:pt idx="60">
                  <c:v>19.939886894677134</c:v>
                </c:pt>
                <c:pt idx="61">
                  <c:v>17.110610960867607</c:v>
                </c:pt>
                <c:pt idx="62">
                  <c:v>13.53351922224727</c:v>
                </c:pt>
                <c:pt idx="63">
                  <c:v>9.3649477525844596</c:v>
                </c:pt>
                <c:pt idx="64">
                  <c:v>4.7870831281285673</c:v>
                </c:pt>
                <c:pt idx="65">
                  <c:v>0</c:v>
                </c:pt>
                <c:pt idx="66">
                  <c:v>-4.7870831281285353</c:v>
                </c:pt>
                <c:pt idx="67">
                  <c:v>-9.3649477525844134</c:v>
                </c:pt>
                <c:pt idx="68">
                  <c:v>-13.533519222247275</c:v>
                </c:pt>
                <c:pt idx="69">
                  <c:v>-17.11061096086755</c:v>
                </c:pt>
                <c:pt idx="70">
                  <c:v>-19.939886894677137</c:v>
                </c:pt>
                <c:pt idx="71">
                  <c:v>-21.897694088996143</c:v>
                </c:pt>
                <c:pt idx="72">
                  <c:v>-22.898466974831699</c:v>
                </c:pt>
                <c:pt idx="73">
                  <c:v>-22.898466974831742</c:v>
                </c:pt>
                <c:pt idx="74">
                  <c:v>-21.897694088996133</c:v>
                </c:pt>
                <c:pt idx="75">
                  <c:v>-19.939886894677176</c:v>
                </c:pt>
                <c:pt idx="76">
                  <c:v>-17.110610960867646</c:v>
                </c:pt>
                <c:pt idx="77">
                  <c:v>-13.533519222247328</c:v>
                </c:pt>
                <c:pt idx="78">
                  <c:v>-9.3649477525844382</c:v>
                </c:pt>
                <c:pt idx="79">
                  <c:v>-4.7870831281284838</c:v>
                </c:pt>
                <c:pt idx="80">
                  <c:v>-9.1693399587132472E-14</c:v>
                </c:pt>
                <c:pt idx="81">
                  <c:v>4.7870831281284953</c:v>
                </c:pt>
                <c:pt idx="82">
                  <c:v>9.3649477525844649</c:v>
                </c:pt>
                <c:pt idx="83">
                  <c:v>13.533519222247243</c:v>
                </c:pt>
                <c:pt idx="84">
                  <c:v>17.110610960867593</c:v>
                </c:pt>
                <c:pt idx="85">
                  <c:v>19.939886894677105</c:v>
                </c:pt>
                <c:pt idx="86">
                  <c:v>21.897694088996168</c:v>
                </c:pt>
                <c:pt idx="87">
                  <c:v>22.898466974831742</c:v>
                </c:pt>
                <c:pt idx="88">
                  <c:v>22.898466974831791</c:v>
                </c:pt>
                <c:pt idx="89">
                  <c:v>21.897694088996179</c:v>
                </c:pt>
                <c:pt idx="90">
                  <c:v>19.939886894677066</c:v>
                </c:pt>
                <c:pt idx="91">
                  <c:v>17.110610960867582</c:v>
                </c:pt>
                <c:pt idx="92">
                  <c:v>13.533519222247328</c:v>
                </c:pt>
                <c:pt idx="93">
                  <c:v>9.3649477525844613</c:v>
                </c:pt>
                <c:pt idx="94">
                  <c:v>4.7870831281285877</c:v>
                </c:pt>
                <c:pt idx="95">
                  <c:v>1.2560739669470201E-15</c:v>
                </c:pt>
                <c:pt idx="96">
                  <c:v>-4.787083128128562</c:v>
                </c:pt>
                <c:pt idx="97">
                  <c:v>-9.3649477525843832</c:v>
                </c:pt>
                <c:pt idx="98">
                  <c:v>-13.533519222247262</c:v>
                </c:pt>
                <c:pt idx="99">
                  <c:v>-17.110610960867596</c:v>
                </c:pt>
                <c:pt idx="100">
                  <c:v>-19.939886894677123</c:v>
                </c:pt>
                <c:pt idx="101">
                  <c:v>-21.897694088996122</c:v>
                </c:pt>
                <c:pt idx="102">
                  <c:v>-22.89846697483171</c:v>
                </c:pt>
                <c:pt idx="103">
                  <c:v>-22.898466974831791</c:v>
                </c:pt>
                <c:pt idx="104">
                  <c:v>-21.897694088996143</c:v>
                </c:pt>
                <c:pt idx="105">
                  <c:v>-19.939886894677098</c:v>
                </c:pt>
                <c:pt idx="106">
                  <c:v>-17.110610960867646</c:v>
                </c:pt>
                <c:pt idx="107">
                  <c:v>-13.533519222247273</c:v>
                </c:pt>
                <c:pt idx="108">
                  <c:v>-9.3649477525844951</c:v>
                </c:pt>
                <c:pt idx="109">
                  <c:v>-4.7870831281285824</c:v>
                </c:pt>
                <c:pt idx="110">
                  <c:v>-1.0048591735576161E-14</c:v>
                </c:pt>
                <c:pt idx="111">
                  <c:v>4.7870831281284909</c:v>
                </c:pt>
                <c:pt idx="112">
                  <c:v>9.3649477525844169</c:v>
                </c:pt>
                <c:pt idx="113">
                  <c:v>13.533519222247291</c:v>
                </c:pt>
                <c:pt idx="114">
                  <c:v>17.110610960867589</c:v>
                </c:pt>
                <c:pt idx="115">
                  <c:v>19.939886894677127</c:v>
                </c:pt>
                <c:pt idx="116">
                  <c:v>21.897694088996168</c:v>
                </c:pt>
                <c:pt idx="117">
                  <c:v>22.898466974831766</c:v>
                </c:pt>
                <c:pt idx="118">
                  <c:v>22.898466974831752</c:v>
                </c:pt>
                <c:pt idx="119">
                  <c:v>21.897694088996236</c:v>
                </c:pt>
                <c:pt idx="120">
                  <c:v>19.939886894677098</c:v>
                </c:pt>
                <c:pt idx="121">
                  <c:v>17.110610960867557</c:v>
                </c:pt>
                <c:pt idx="122">
                  <c:v>13.533519222247396</c:v>
                </c:pt>
                <c:pt idx="123">
                  <c:v>9.3649477525845182</c:v>
                </c:pt>
                <c:pt idx="124">
                  <c:v>4.7870831281285904</c:v>
                </c:pt>
                <c:pt idx="125">
                  <c:v>1.3816813636417222E-14</c:v>
                </c:pt>
                <c:pt idx="126">
                  <c:v>-4.7870831281285637</c:v>
                </c:pt>
                <c:pt idx="127">
                  <c:v>-9.3649477525844169</c:v>
                </c:pt>
                <c:pt idx="128">
                  <c:v>-13.533519222247243</c:v>
                </c:pt>
                <c:pt idx="129">
                  <c:v>-17.1106109608676</c:v>
                </c:pt>
                <c:pt idx="130">
                  <c:v>-19.939886894677123</c:v>
                </c:pt>
                <c:pt idx="131">
                  <c:v>-21.897694088996165</c:v>
                </c:pt>
                <c:pt idx="132">
                  <c:v>-22.89846697483172</c:v>
                </c:pt>
                <c:pt idx="133">
                  <c:v>-22.898466974831816</c:v>
                </c:pt>
                <c:pt idx="134">
                  <c:v>-21.897694088996236</c:v>
                </c:pt>
                <c:pt idx="135">
                  <c:v>-19.939886894677098</c:v>
                </c:pt>
                <c:pt idx="136">
                  <c:v>-17.110610960867653</c:v>
                </c:pt>
                <c:pt idx="137">
                  <c:v>-13.533519222247303</c:v>
                </c:pt>
                <c:pt idx="138">
                  <c:v>-9.3649477525845253</c:v>
                </c:pt>
                <c:pt idx="139">
                  <c:v>-4.787083128128601</c:v>
                </c:pt>
                <c:pt idx="140">
                  <c:v>-7.5364438016821212E-15</c:v>
                </c:pt>
                <c:pt idx="141">
                  <c:v>4.7870831281284874</c:v>
                </c:pt>
                <c:pt idx="142">
                  <c:v>9.364947752584408</c:v>
                </c:pt>
                <c:pt idx="143">
                  <c:v>13.533519222247291</c:v>
                </c:pt>
                <c:pt idx="144">
                  <c:v>17.110610960867582</c:v>
                </c:pt>
                <c:pt idx="145">
                  <c:v>19.939886894677116</c:v>
                </c:pt>
                <c:pt idx="146">
                  <c:v>21.897694088996172</c:v>
                </c:pt>
                <c:pt idx="147">
                  <c:v>22.89846697483177</c:v>
                </c:pt>
                <c:pt idx="148">
                  <c:v>22.898466974831752</c:v>
                </c:pt>
                <c:pt idx="149">
                  <c:v>21.897694088996232</c:v>
                </c:pt>
                <c:pt idx="150">
                  <c:v>19.939886894677102</c:v>
                </c:pt>
                <c:pt idx="151">
                  <c:v>17.110610960867657</c:v>
                </c:pt>
                <c:pt idx="152">
                  <c:v>13.533519222247401</c:v>
                </c:pt>
                <c:pt idx="153">
                  <c:v>9.3649477525845253</c:v>
                </c:pt>
                <c:pt idx="154">
                  <c:v>4.7870831281285984</c:v>
                </c:pt>
                <c:pt idx="155">
                  <c:v>1.3816813636417222E-14</c:v>
                </c:pt>
                <c:pt idx="156">
                  <c:v>-4.7870831281285575</c:v>
                </c:pt>
                <c:pt idx="157">
                  <c:v>-9.3649477525844222</c:v>
                </c:pt>
                <c:pt idx="158">
                  <c:v>-13.533519222247238</c:v>
                </c:pt>
                <c:pt idx="159">
                  <c:v>-17.110610960867604</c:v>
                </c:pt>
                <c:pt idx="160">
                  <c:v>-19.939886894677123</c:v>
                </c:pt>
                <c:pt idx="161">
                  <c:v>-21.897694088996161</c:v>
                </c:pt>
                <c:pt idx="162">
                  <c:v>-22.898466974831727</c:v>
                </c:pt>
                <c:pt idx="163">
                  <c:v>-22.89846697483177</c:v>
                </c:pt>
                <c:pt idx="164">
                  <c:v>-21.897694088996193</c:v>
                </c:pt>
                <c:pt idx="165">
                  <c:v>-19.939886894677159</c:v>
                </c:pt>
                <c:pt idx="166">
                  <c:v>-17.110610960867625</c:v>
                </c:pt>
                <c:pt idx="167">
                  <c:v>-13.533519222247296</c:v>
                </c:pt>
                <c:pt idx="168">
                  <c:v>-9.3649477525844329</c:v>
                </c:pt>
                <c:pt idx="169">
                  <c:v>-4.7870831281285264</c:v>
                </c:pt>
                <c:pt idx="170">
                  <c:v>-6.029155041345697E-14</c:v>
                </c:pt>
                <c:pt idx="171">
                  <c:v>4.787083128128514</c:v>
                </c:pt>
                <c:pt idx="172">
                  <c:v>9.3649477525844205</c:v>
                </c:pt>
                <c:pt idx="173">
                  <c:v>13.53351922224728</c:v>
                </c:pt>
                <c:pt idx="174">
                  <c:v>17.110610960867593</c:v>
                </c:pt>
                <c:pt idx="175">
                  <c:v>19.939886894677123</c:v>
                </c:pt>
                <c:pt idx="176">
                  <c:v>21.897694088996179</c:v>
                </c:pt>
                <c:pt idx="177">
                  <c:v>22.898466974831742</c:v>
                </c:pt>
                <c:pt idx="178">
                  <c:v>22.898466974831752</c:v>
                </c:pt>
                <c:pt idx="179">
                  <c:v>21.897694088996147</c:v>
                </c:pt>
                <c:pt idx="180">
                  <c:v>19.939886894677134</c:v>
                </c:pt>
                <c:pt idx="181">
                  <c:v>17.110610960867678</c:v>
                </c:pt>
                <c:pt idx="182">
                  <c:v>13.533519222247342</c:v>
                </c:pt>
                <c:pt idx="183">
                  <c:v>9.3649477525844969</c:v>
                </c:pt>
                <c:pt idx="184">
                  <c:v>4.7870831281285824</c:v>
                </c:pt>
                <c:pt idx="185">
                  <c:v>7.5364438016821212E-15</c:v>
                </c:pt>
                <c:pt idx="186">
                  <c:v>-4.7870831281285442</c:v>
                </c:pt>
                <c:pt idx="187">
                  <c:v>-9.3649477525843974</c:v>
                </c:pt>
                <c:pt idx="188">
                  <c:v>-13.533519222247255</c:v>
                </c:pt>
                <c:pt idx="189">
                  <c:v>-17.110610960867604</c:v>
                </c:pt>
                <c:pt idx="190">
                  <c:v>-19.939886894677105</c:v>
                </c:pt>
                <c:pt idx="191">
                  <c:v>-21.897694088996158</c:v>
                </c:pt>
                <c:pt idx="192">
                  <c:v>-22.898466974831745</c:v>
                </c:pt>
                <c:pt idx="193">
                  <c:v>-22.898466974831699</c:v>
                </c:pt>
                <c:pt idx="194">
                  <c:v>-21.897694088996158</c:v>
                </c:pt>
                <c:pt idx="195">
                  <c:v>-19.939886894677127</c:v>
                </c:pt>
                <c:pt idx="196">
                  <c:v>-17.110610960867593</c:v>
                </c:pt>
                <c:pt idx="197">
                  <c:v>-13.533519222247286</c:v>
                </c:pt>
                <c:pt idx="198">
                  <c:v>-9.3649477525844578</c:v>
                </c:pt>
                <c:pt idx="199">
                  <c:v>-4.7870831281285522</c:v>
                </c:pt>
                <c:pt idx="200">
                  <c:v>-1.7585035537258281E-14</c:v>
                </c:pt>
                <c:pt idx="201">
                  <c:v>4.7870831281285504</c:v>
                </c:pt>
                <c:pt idx="202">
                  <c:v>9.3649477525844365</c:v>
                </c:pt>
                <c:pt idx="203">
                  <c:v>13.533519222247278</c:v>
                </c:pt>
                <c:pt idx="204">
                  <c:v>17.110610960867582</c:v>
                </c:pt>
                <c:pt idx="205">
                  <c:v>19.939886894677123</c:v>
                </c:pt>
                <c:pt idx="206">
                  <c:v>21.89769408899615</c:v>
                </c:pt>
                <c:pt idx="207">
                  <c:v>22.898466974831706</c:v>
                </c:pt>
                <c:pt idx="208">
                  <c:v>22.898466974831742</c:v>
                </c:pt>
                <c:pt idx="209">
                  <c:v>21.897694088996165</c:v>
                </c:pt>
                <c:pt idx="210">
                  <c:v>19.939886894677112</c:v>
                </c:pt>
                <c:pt idx="211">
                  <c:v>17.110610960867593</c:v>
                </c:pt>
                <c:pt idx="212">
                  <c:v>13.53351922224731</c:v>
                </c:pt>
                <c:pt idx="213">
                  <c:v>9.36494775258444</c:v>
                </c:pt>
                <c:pt idx="214">
                  <c:v>4.7870831281285531</c:v>
                </c:pt>
                <c:pt idx="215">
                  <c:v>2.0097183471152322E-14</c:v>
                </c:pt>
                <c:pt idx="216">
                  <c:v>-4.7870831281285451</c:v>
                </c:pt>
                <c:pt idx="217">
                  <c:v>-9.3649477525844365</c:v>
                </c:pt>
                <c:pt idx="218">
                  <c:v>-13.53351922224727</c:v>
                </c:pt>
                <c:pt idx="219">
                  <c:v>-17.110610960867621</c:v>
                </c:pt>
                <c:pt idx="220">
                  <c:v>-19.939886894677116</c:v>
                </c:pt>
                <c:pt idx="221">
                  <c:v>-21.897694088996158</c:v>
                </c:pt>
                <c:pt idx="222">
                  <c:v>-22.898466974831752</c:v>
                </c:pt>
                <c:pt idx="223">
                  <c:v>-22.89846697483172</c:v>
                </c:pt>
                <c:pt idx="224">
                  <c:v>-21.897694088996168</c:v>
                </c:pt>
                <c:pt idx="225">
                  <c:v>-19.939886894677141</c:v>
                </c:pt>
                <c:pt idx="226">
                  <c:v>-17.110610960867593</c:v>
                </c:pt>
                <c:pt idx="227">
                  <c:v>-13.53351922224727</c:v>
                </c:pt>
                <c:pt idx="228">
                  <c:v>-9.3649477525844773</c:v>
                </c:pt>
                <c:pt idx="229">
                  <c:v>-4.7870831281285726</c:v>
                </c:pt>
                <c:pt idx="230">
                  <c:v>-8.7925177686291403E-15</c:v>
                </c:pt>
                <c:pt idx="231">
                  <c:v>4.7870831281285504</c:v>
                </c:pt>
                <c:pt idx="232">
                  <c:v>9.3649477525844294</c:v>
                </c:pt>
                <c:pt idx="233">
                  <c:v>13.533519222247268</c:v>
                </c:pt>
                <c:pt idx="234">
                  <c:v>17.110610960867614</c:v>
                </c:pt>
                <c:pt idx="235">
                  <c:v>19.939886894677098</c:v>
                </c:pt>
                <c:pt idx="236">
                  <c:v>21.89769408899615</c:v>
                </c:pt>
                <c:pt idx="237">
                  <c:v>22.89846697483171</c:v>
                </c:pt>
                <c:pt idx="238">
                  <c:v>22.898466974831734</c:v>
                </c:pt>
                <c:pt idx="239">
                  <c:v>21.897694088996179</c:v>
                </c:pt>
                <c:pt idx="240">
                  <c:v>19.939886894677098</c:v>
                </c:pt>
              </c:numCache>
            </c:numRef>
          </c:yVal>
          <c:smooth val="1"/>
        </c:ser>
        <c:ser>
          <c:idx val="3"/>
          <c:order val="3"/>
          <c:tx>
            <c:v>MyH Primario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Resultados!$Q$11:$Q$251</c:f>
              <c:numCache>
                <c:formatCode>General</c:formatCode>
                <c:ptCount val="241"/>
                <c:pt idx="0">
                  <c:v>463.71085015085509</c:v>
                </c:pt>
                <c:pt idx="1">
                  <c:v>372.50313966352701</c:v>
                </c:pt>
                <c:pt idx="2">
                  <c:v>280.27442396275734</c:v>
                </c:pt>
                <c:pt idx="3">
                  <c:v>187.27749554753984</c:v>
                </c:pt>
                <c:pt idx="4">
                  <c:v>93.767252534528055</c:v>
                </c:pt>
                <c:pt idx="5">
                  <c:v>-6.4310987107687431E-13</c:v>
                </c:pt>
                <c:pt idx="6">
                  <c:v>-93.767252534527969</c:v>
                </c:pt>
                <c:pt idx="7">
                  <c:v>-187.27749554753964</c:v>
                </c:pt>
                <c:pt idx="8">
                  <c:v>-280.27442396275637</c:v>
                </c:pt>
                <c:pt idx="9">
                  <c:v>-372.50313966352695</c:v>
                </c:pt>
                <c:pt idx="10">
                  <c:v>-463.71085015085492</c:v>
                </c:pt>
                <c:pt idx="11">
                  <c:v>-553.64756143006616</c:v>
                </c:pt>
                <c:pt idx="12">
                  <c:v>-642.06676322696592</c:v>
                </c:pt>
                <c:pt idx="13">
                  <c:v>-728.72610465537628</c:v>
                </c:pt>
                <c:pt idx="14">
                  <c:v>-813.38805848405627</c:v>
                </c:pt>
                <c:pt idx="15">
                  <c:v>-895.82057218234138</c:v>
                </c:pt>
                <c:pt idx="16">
                  <c:v>-975.79770396000129</c:v>
                </c:pt>
                <c:pt idx="17">
                  <c:v>-1053.1002420579712</c:v>
                </c:pt>
                <c:pt idx="18">
                  <c:v>-1127.51630559256</c:v>
                </c:pt>
                <c:pt idx="19">
                  <c:v>-1198.8419253062186</c:v>
                </c:pt>
                <c:pt idx="20">
                  <c:v>-1266.8816026330942</c:v>
                </c:pt>
                <c:pt idx="21">
                  <c:v>-1331.4488455470125</c:v>
                </c:pt>
                <c:pt idx="22">
                  <c:v>-1392.3666797231601</c:v>
                </c:pt>
                <c:pt idx="23">
                  <c:v>-1449.4681336124074</c:v>
                </c:pt>
                <c:pt idx="24">
                  <c:v>-1502.5966960987198</c:v>
                </c:pt>
                <c:pt idx="25">
                  <c:v>-1551.6067454852407</c:v>
                </c:pt>
                <c:pt idx="26">
                  <c:v>-1596.3639486332465</c:v>
                </c:pt>
                <c:pt idx="27">
                  <c:v>-1636.7456291599497</c:v>
                </c:pt>
                <c:pt idx="28">
                  <c:v>-1672.6411036859156</c:v>
                </c:pt>
                <c:pt idx="29">
                  <c:v>-1703.9519852105384</c:v>
                </c:pt>
                <c:pt idx="30">
                  <c:v>-1730.59245278395</c:v>
                </c:pt>
                <c:pt idx="31">
                  <c:v>-1752.4894867362855</c:v>
                </c:pt>
                <c:pt idx="32">
                  <c:v>-1769.5830688195281</c:v>
                </c:pt>
                <c:pt idx="33">
                  <c:v>-1781.826346713349</c:v>
                </c:pt>
                <c:pt idx="34">
                  <c:v>-1789.1857624440568</c:v>
                </c:pt>
                <c:pt idx="35">
                  <c:v>-1791.641144364685</c:v>
                </c:pt>
                <c:pt idx="36">
                  <c:v>-1789.1857624440574</c:v>
                </c:pt>
                <c:pt idx="37">
                  <c:v>-1781.8263467133477</c:v>
                </c:pt>
                <c:pt idx="38">
                  <c:v>-1769.5830688195283</c:v>
                </c:pt>
                <c:pt idx="39">
                  <c:v>-1752.4894867362862</c:v>
                </c:pt>
                <c:pt idx="40">
                  <c:v>-1730.5924527839502</c:v>
                </c:pt>
                <c:pt idx="41">
                  <c:v>-1703.9519852105395</c:v>
                </c:pt>
                <c:pt idx="42">
                  <c:v>-1672.6411036859167</c:v>
                </c:pt>
                <c:pt idx="43">
                  <c:v>-1636.7456291599487</c:v>
                </c:pt>
                <c:pt idx="44">
                  <c:v>-1596.3639486332484</c:v>
                </c:pt>
                <c:pt idx="45">
                  <c:v>-1551.60674548524</c:v>
                </c:pt>
                <c:pt idx="46">
                  <c:v>-1502.5966960987198</c:v>
                </c:pt>
                <c:pt idx="47">
                  <c:v>-1449.4681336124086</c:v>
                </c:pt>
                <c:pt idx="48">
                  <c:v>-1392.3666797231599</c:v>
                </c:pt>
                <c:pt idx="49">
                  <c:v>-1331.4488455470112</c:v>
                </c:pt>
                <c:pt idx="50">
                  <c:v>-1266.8816026330951</c:v>
                </c:pt>
                <c:pt idx="51">
                  <c:v>-1198.8419253062211</c:v>
                </c:pt>
                <c:pt idx="52">
                  <c:v>-1127.5163055925611</c:v>
                </c:pt>
                <c:pt idx="53">
                  <c:v>-1053.1002420579712</c:v>
                </c:pt>
                <c:pt idx="54">
                  <c:v>-975.79770396000026</c:v>
                </c:pt>
                <c:pt idx="55">
                  <c:v>-895.82057218234479</c:v>
                </c:pt>
                <c:pt idx="56">
                  <c:v>-813.38805848405707</c:v>
                </c:pt>
                <c:pt idx="57">
                  <c:v>-728.72610465537707</c:v>
                </c:pt>
                <c:pt idx="58">
                  <c:v>-642.06676322696717</c:v>
                </c:pt>
                <c:pt idx="59">
                  <c:v>-553.64756143006468</c:v>
                </c:pt>
                <c:pt idx="60">
                  <c:v>-463.71085015085669</c:v>
                </c:pt>
                <c:pt idx="61">
                  <c:v>-372.50313966352701</c:v>
                </c:pt>
                <c:pt idx="62">
                  <c:v>-280.27442396275632</c:v>
                </c:pt>
                <c:pt idx="63">
                  <c:v>-187.27749554754138</c:v>
                </c:pt>
                <c:pt idx="64">
                  <c:v>-93.767252534527174</c:v>
                </c:pt>
                <c:pt idx="65">
                  <c:v>0</c:v>
                </c:pt>
                <c:pt idx="66">
                  <c:v>93.767252534526079</c:v>
                </c:pt>
                <c:pt idx="67">
                  <c:v>187.27749554754007</c:v>
                </c:pt>
                <c:pt idx="68">
                  <c:v>280.2744239627566</c:v>
                </c:pt>
                <c:pt idx="69">
                  <c:v>372.50313966352689</c:v>
                </c:pt>
                <c:pt idx="70">
                  <c:v>463.71085015085498</c:v>
                </c:pt>
                <c:pt idx="71">
                  <c:v>553.64756143006514</c:v>
                </c:pt>
                <c:pt idx="72">
                  <c:v>642.0667632269658</c:v>
                </c:pt>
                <c:pt idx="73">
                  <c:v>728.72610465537639</c:v>
                </c:pt>
                <c:pt idx="74">
                  <c:v>813.38805848405457</c:v>
                </c:pt>
                <c:pt idx="75">
                  <c:v>895.82057218234172</c:v>
                </c:pt>
                <c:pt idx="76">
                  <c:v>975.79770396000026</c:v>
                </c:pt>
                <c:pt idx="77">
                  <c:v>1053.1002420579689</c:v>
                </c:pt>
                <c:pt idx="78">
                  <c:v>1127.5163055925598</c:v>
                </c:pt>
                <c:pt idx="79">
                  <c:v>1198.84192530622</c:v>
                </c:pt>
                <c:pt idx="80">
                  <c:v>1266.8816026330942</c:v>
                </c:pt>
                <c:pt idx="81">
                  <c:v>1331.4488455470121</c:v>
                </c:pt>
                <c:pt idx="82">
                  <c:v>1392.3666797231613</c:v>
                </c:pt>
                <c:pt idx="83">
                  <c:v>1449.468133612407</c:v>
                </c:pt>
                <c:pt idx="84">
                  <c:v>1502.5966960987191</c:v>
                </c:pt>
                <c:pt idx="85">
                  <c:v>1551.6067454852373</c:v>
                </c:pt>
                <c:pt idx="86">
                  <c:v>1596.3639486332472</c:v>
                </c:pt>
                <c:pt idx="87">
                  <c:v>1636.7456291599497</c:v>
                </c:pt>
                <c:pt idx="88">
                  <c:v>1672.6411036859156</c:v>
                </c:pt>
                <c:pt idx="89">
                  <c:v>1703.9519852105389</c:v>
                </c:pt>
                <c:pt idx="90">
                  <c:v>1730.5924527839493</c:v>
                </c:pt>
                <c:pt idx="91">
                  <c:v>1752.4894867362848</c:v>
                </c:pt>
                <c:pt idx="92">
                  <c:v>1769.5830688195299</c:v>
                </c:pt>
                <c:pt idx="93">
                  <c:v>1781.826346713349</c:v>
                </c:pt>
                <c:pt idx="94">
                  <c:v>1789.1857624440579</c:v>
                </c:pt>
                <c:pt idx="95">
                  <c:v>1791.6411443646848</c:v>
                </c:pt>
                <c:pt idx="96">
                  <c:v>1789.1857624440561</c:v>
                </c:pt>
                <c:pt idx="97">
                  <c:v>1781.8263467133493</c:v>
                </c:pt>
                <c:pt idx="98">
                  <c:v>1769.5830688195297</c:v>
                </c:pt>
                <c:pt idx="99">
                  <c:v>1752.4894867362871</c:v>
                </c:pt>
                <c:pt idx="100">
                  <c:v>1730.5924527839502</c:v>
                </c:pt>
                <c:pt idx="101">
                  <c:v>1703.9519852105379</c:v>
                </c:pt>
                <c:pt idx="102">
                  <c:v>1672.6411036859154</c:v>
                </c:pt>
                <c:pt idx="103">
                  <c:v>1636.7456291599503</c:v>
                </c:pt>
                <c:pt idx="104">
                  <c:v>1596.3639486332477</c:v>
                </c:pt>
                <c:pt idx="105">
                  <c:v>1551.606745485238</c:v>
                </c:pt>
                <c:pt idx="106">
                  <c:v>1502.59669609872</c:v>
                </c:pt>
                <c:pt idx="107">
                  <c:v>1449.4681336124074</c:v>
                </c:pt>
                <c:pt idx="108">
                  <c:v>1392.3666797231613</c:v>
                </c:pt>
                <c:pt idx="109">
                  <c:v>1331.448845547013</c:v>
                </c:pt>
                <c:pt idx="110">
                  <c:v>1266.8816026330946</c:v>
                </c:pt>
                <c:pt idx="111">
                  <c:v>1198.8419253062211</c:v>
                </c:pt>
                <c:pt idx="112">
                  <c:v>1127.5163055925623</c:v>
                </c:pt>
                <c:pt idx="113">
                  <c:v>1053.1002420579712</c:v>
                </c:pt>
                <c:pt idx="114">
                  <c:v>975.79770396000185</c:v>
                </c:pt>
                <c:pt idx="115">
                  <c:v>895.82057218234092</c:v>
                </c:pt>
                <c:pt idx="116">
                  <c:v>813.38805848405684</c:v>
                </c:pt>
                <c:pt idx="117">
                  <c:v>728.72610465537821</c:v>
                </c:pt>
                <c:pt idx="118">
                  <c:v>642.06676322696808</c:v>
                </c:pt>
                <c:pt idx="119">
                  <c:v>553.64756143006741</c:v>
                </c:pt>
                <c:pt idx="120">
                  <c:v>463.71085015085458</c:v>
                </c:pt>
                <c:pt idx="121">
                  <c:v>372.50313966352576</c:v>
                </c:pt>
                <c:pt idx="122">
                  <c:v>280.27442396275848</c:v>
                </c:pt>
                <c:pt idx="123">
                  <c:v>187.27749554754192</c:v>
                </c:pt>
                <c:pt idx="124">
                  <c:v>93.767252534528694</c:v>
                </c:pt>
                <c:pt idx="125">
                  <c:v>3.2155493553843715E-13</c:v>
                </c:pt>
                <c:pt idx="126">
                  <c:v>-93.767252534528296</c:v>
                </c:pt>
                <c:pt idx="127">
                  <c:v>-187.27749554753868</c:v>
                </c:pt>
                <c:pt idx="128">
                  <c:v>-280.27442396275461</c:v>
                </c:pt>
                <c:pt idx="129">
                  <c:v>-372.50313966352599</c:v>
                </c:pt>
                <c:pt idx="130">
                  <c:v>-463.7108501508547</c:v>
                </c:pt>
                <c:pt idx="131">
                  <c:v>-553.64756143006616</c:v>
                </c:pt>
                <c:pt idx="132">
                  <c:v>-642.0667632269674</c:v>
                </c:pt>
                <c:pt idx="133">
                  <c:v>-728.72610465537514</c:v>
                </c:pt>
                <c:pt idx="134">
                  <c:v>-813.38805848405559</c:v>
                </c:pt>
                <c:pt idx="135">
                  <c:v>-895.82057218234399</c:v>
                </c:pt>
                <c:pt idx="136">
                  <c:v>-975.79770396000026</c:v>
                </c:pt>
                <c:pt idx="137">
                  <c:v>-1053.1002420579712</c:v>
                </c:pt>
                <c:pt idx="138">
                  <c:v>-1127.5163055925591</c:v>
                </c:pt>
                <c:pt idx="139">
                  <c:v>-1198.8419253062179</c:v>
                </c:pt>
                <c:pt idx="140">
                  <c:v>-1266.8816026330962</c:v>
                </c:pt>
                <c:pt idx="141">
                  <c:v>-1331.4488455470118</c:v>
                </c:pt>
                <c:pt idx="142">
                  <c:v>-1392.3666797231595</c:v>
                </c:pt>
                <c:pt idx="143">
                  <c:v>-1449.4681336124086</c:v>
                </c:pt>
                <c:pt idx="144">
                  <c:v>-1502.5966960987171</c:v>
                </c:pt>
                <c:pt idx="145">
                  <c:v>-1551.6067454852393</c:v>
                </c:pt>
                <c:pt idx="146">
                  <c:v>-1596.3639486332495</c:v>
                </c:pt>
                <c:pt idx="147">
                  <c:v>-1636.7456291599494</c:v>
                </c:pt>
                <c:pt idx="148">
                  <c:v>-1672.6411036859163</c:v>
                </c:pt>
                <c:pt idx="149">
                  <c:v>-1703.9519852105373</c:v>
                </c:pt>
                <c:pt idx="150">
                  <c:v>-1730.5924527839495</c:v>
                </c:pt>
                <c:pt idx="151">
                  <c:v>-1752.489486736288</c:v>
                </c:pt>
                <c:pt idx="152">
                  <c:v>-1769.5830688195297</c:v>
                </c:pt>
                <c:pt idx="153">
                  <c:v>-1781.826346713349</c:v>
                </c:pt>
                <c:pt idx="154">
                  <c:v>-1789.1857624440579</c:v>
                </c:pt>
                <c:pt idx="155">
                  <c:v>-1791.6411443646844</c:v>
                </c:pt>
                <c:pt idx="156">
                  <c:v>-1789.1857624440568</c:v>
                </c:pt>
                <c:pt idx="157">
                  <c:v>-1781.8263467133506</c:v>
                </c:pt>
                <c:pt idx="158">
                  <c:v>-1769.5830688195299</c:v>
                </c:pt>
                <c:pt idx="159">
                  <c:v>-1752.4894867362873</c:v>
                </c:pt>
                <c:pt idx="160">
                  <c:v>-1730.5924527839495</c:v>
                </c:pt>
                <c:pt idx="161">
                  <c:v>-1703.9519852105393</c:v>
                </c:pt>
                <c:pt idx="162">
                  <c:v>-1672.6411036859163</c:v>
                </c:pt>
                <c:pt idx="163">
                  <c:v>-1636.7456291599494</c:v>
                </c:pt>
                <c:pt idx="164">
                  <c:v>-1596.3639486332477</c:v>
                </c:pt>
                <c:pt idx="165">
                  <c:v>-1551.60674548524</c:v>
                </c:pt>
                <c:pt idx="166">
                  <c:v>-1502.5966960987198</c:v>
                </c:pt>
                <c:pt idx="167">
                  <c:v>-1449.4681336124079</c:v>
                </c:pt>
                <c:pt idx="168">
                  <c:v>-1392.3666797231601</c:v>
                </c:pt>
                <c:pt idx="169">
                  <c:v>-1331.4488455470123</c:v>
                </c:pt>
                <c:pt idx="170">
                  <c:v>-1266.8816026330956</c:v>
                </c:pt>
                <c:pt idx="171">
                  <c:v>-1198.8419253062202</c:v>
                </c:pt>
                <c:pt idx="172">
                  <c:v>-1127.5163055925616</c:v>
                </c:pt>
                <c:pt idx="173">
                  <c:v>-1053.1002420579714</c:v>
                </c:pt>
                <c:pt idx="174">
                  <c:v>-975.79770396000026</c:v>
                </c:pt>
                <c:pt idx="175">
                  <c:v>-895.82057218234161</c:v>
                </c:pt>
                <c:pt idx="176">
                  <c:v>-813.38805848405832</c:v>
                </c:pt>
                <c:pt idx="177">
                  <c:v>-728.72610465537832</c:v>
                </c:pt>
                <c:pt idx="178">
                  <c:v>-642.06676322696717</c:v>
                </c:pt>
                <c:pt idx="179">
                  <c:v>-553.64756143006593</c:v>
                </c:pt>
                <c:pt idx="180">
                  <c:v>-463.71085015085521</c:v>
                </c:pt>
                <c:pt idx="181">
                  <c:v>-372.50313966352928</c:v>
                </c:pt>
                <c:pt idx="182">
                  <c:v>-280.27442396275831</c:v>
                </c:pt>
                <c:pt idx="183">
                  <c:v>-187.27749554754178</c:v>
                </c:pt>
                <c:pt idx="184">
                  <c:v>-93.767252534529021</c:v>
                </c:pt>
                <c:pt idx="185">
                  <c:v>-2.4116620165382788E-13</c:v>
                </c:pt>
                <c:pt idx="186">
                  <c:v>93.76725253452841</c:v>
                </c:pt>
                <c:pt idx="187">
                  <c:v>187.27749554753794</c:v>
                </c:pt>
                <c:pt idx="188">
                  <c:v>280.27442396275455</c:v>
                </c:pt>
                <c:pt idx="189">
                  <c:v>372.50313966352564</c:v>
                </c:pt>
                <c:pt idx="190">
                  <c:v>463.71085015085509</c:v>
                </c:pt>
                <c:pt idx="191">
                  <c:v>553.64756143006605</c:v>
                </c:pt>
                <c:pt idx="192">
                  <c:v>642.06676322696705</c:v>
                </c:pt>
                <c:pt idx="193">
                  <c:v>728.7261046553765</c:v>
                </c:pt>
                <c:pt idx="194">
                  <c:v>813.3880584840565</c:v>
                </c:pt>
                <c:pt idx="195">
                  <c:v>895.82057218234218</c:v>
                </c:pt>
                <c:pt idx="196">
                  <c:v>975.79770396000026</c:v>
                </c:pt>
                <c:pt idx="197">
                  <c:v>1053.1002420579712</c:v>
                </c:pt>
                <c:pt idx="198">
                  <c:v>1127.5163055925614</c:v>
                </c:pt>
                <c:pt idx="199">
                  <c:v>1198.8419253062195</c:v>
                </c:pt>
                <c:pt idx="200">
                  <c:v>1266.8816026330944</c:v>
                </c:pt>
                <c:pt idx="201">
                  <c:v>1331.4488455470123</c:v>
                </c:pt>
                <c:pt idx="202">
                  <c:v>1392.3666797231601</c:v>
                </c:pt>
                <c:pt idx="203">
                  <c:v>1449.4681336124083</c:v>
                </c:pt>
                <c:pt idx="204">
                  <c:v>1502.5966960987187</c:v>
                </c:pt>
                <c:pt idx="205">
                  <c:v>1551.6067454852393</c:v>
                </c:pt>
                <c:pt idx="206">
                  <c:v>1596.3639486332472</c:v>
                </c:pt>
                <c:pt idx="207">
                  <c:v>1636.7456291599483</c:v>
                </c:pt>
                <c:pt idx="208">
                  <c:v>1672.641103685917</c:v>
                </c:pt>
                <c:pt idx="209">
                  <c:v>1703.9519852105393</c:v>
                </c:pt>
                <c:pt idx="210">
                  <c:v>1730.5924527839491</c:v>
                </c:pt>
                <c:pt idx="211">
                  <c:v>1752.4894867362855</c:v>
                </c:pt>
                <c:pt idx="212">
                  <c:v>1769.5830688195292</c:v>
                </c:pt>
                <c:pt idx="213">
                  <c:v>1781.8263467133479</c:v>
                </c:pt>
                <c:pt idx="214">
                  <c:v>1789.1857624440572</c:v>
                </c:pt>
                <c:pt idx="215">
                  <c:v>1791.6411443646841</c:v>
                </c:pt>
                <c:pt idx="216">
                  <c:v>1789.1857624440565</c:v>
                </c:pt>
                <c:pt idx="217">
                  <c:v>1781.8263467133484</c:v>
                </c:pt>
                <c:pt idx="218">
                  <c:v>1769.5830688195283</c:v>
                </c:pt>
                <c:pt idx="219">
                  <c:v>1752.4894867362864</c:v>
                </c:pt>
                <c:pt idx="220">
                  <c:v>1730.5924527839495</c:v>
                </c:pt>
                <c:pt idx="221">
                  <c:v>1703.9519852105395</c:v>
                </c:pt>
                <c:pt idx="222">
                  <c:v>1672.6411036859174</c:v>
                </c:pt>
                <c:pt idx="223">
                  <c:v>1636.7456291599483</c:v>
                </c:pt>
                <c:pt idx="224">
                  <c:v>1596.3639486332477</c:v>
                </c:pt>
                <c:pt idx="225">
                  <c:v>1551.6067454852403</c:v>
                </c:pt>
                <c:pt idx="226">
                  <c:v>1502.5966960987184</c:v>
                </c:pt>
                <c:pt idx="227">
                  <c:v>1449.4681336124079</c:v>
                </c:pt>
                <c:pt idx="228">
                  <c:v>1392.3666797231608</c:v>
                </c:pt>
                <c:pt idx="229">
                  <c:v>1331.448845547013</c:v>
                </c:pt>
                <c:pt idx="230">
                  <c:v>1266.8816026330942</c:v>
                </c:pt>
                <c:pt idx="231">
                  <c:v>1198.84192530622</c:v>
                </c:pt>
                <c:pt idx="232">
                  <c:v>1127.5163055925614</c:v>
                </c:pt>
                <c:pt idx="233">
                  <c:v>1053.1002420579712</c:v>
                </c:pt>
                <c:pt idx="234">
                  <c:v>975.79770395999947</c:v>
                </c:pt>
                <c:pt idx="235">
                  <c:v>895.82057218234206</c:v>
                </c:pt>
                <c:pt idx="236">
                  <c:v>813.38805848405684</c:v>
                </c:pt>
                <c:pt idx="237">
                  <c:v>728.72610465537628</c:v>
                </c:pt>
                <c:pt idx="238">
                  <c:v>642.06676322696694</c:v>
                </c:pt>
                <c:pt idx="239">
                  <c:v>553.64756143006628</c:v>
                </c:pt>
                <c:pt idx="240">
                  <c:v>463.71085015085509</c:v>
                </c:pt>
              </c:numCache>
            </c:numRef>
          </c:yVal>
          <c:smooth val="1"/>
        </c:ser>
        <c:axId val="89271680"/>
        <c:axId val="89290240"/>
      </c:scatterChart>
      <c:valAx>
        <c:axId val="89271680"/>
        <c:scaling>
          <c:orientation val="minMax"/>
          <c:max val="72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θ=ω·</a:t>
                </a:r>
                <a:r>
                  <a:rPr lang="en-US" sz="1000" b="1" i="0" u="none" strike="noStrike" baseline="0"/>
                  <a:t>t (grad)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89290240"/>
        <c:crosses val="autoZero"/>
        <c:crossBetween val="midCat"/>
        <c:majorUnit val="120"/>
        <c:minorUnit val="120"/>
      </c:valAx>
      <c:valAx>
        <c:axId val="89290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Momentos Plano Horizontal (N·m)</a:t>
                </a:r>
              </a:p>
            </c:rich>
          </c:tx>
          <c:layout/>
        </c:title>
        <c:numFmt formatCode="General" sourceLinked="1"/>
        <c:tickLblPos val="nextTo"/>
        <c:crossAx val="89271680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smoothMarker"/>
        <c:ser>
          <c:idx val="0"/>
          <c:order val="0"/>
          <c:tx>
            <c:v>MxV Primario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Resultados!$R$11:$R$251</c:f>
              <c:numCache>
                <c:formatCode>General</c:formatCode>
                <c:ptCount val="241"/>
                <c:pt idx="0">
                  <c:v>-963.46531221166322</c:v>
                </c:pt>
                <c:pt idx="1">
                  <c:v>-773.96044030237545</c:v>
                </c:pt>
                <c:pt idx="2">
                  <c:v>-582.33419662354754</c:v>
                </c:pt>
                <c:pt idx="3">
                  <c:v>-389.11181538933346</c:v>
                </c:pt>
                <c:pt idx="4">
                  <c:v>-194.82290571596286</c:v>
                </c:pt>
                <c:pt idx="5">
                  <c:v>-2.5724394843074968E-12</c:v>
                </c:pt>
                <c:pt idx="6">
                  <c:v>194.82290571596027</c:v>
                </c:pt>
                <c:pt idx="7">
                  <c:v>389.11181538933153</c:v>
                </c:pt>
                <c:pt idx="8">
                  <c:v>582.33419662354686</c:v>
                </c:pt>
                <c:pt idx="9">
                  <c:v>773.96044030237226</c:v>
                </c:pt>
                <c:pt idx="10">
                  <c:v>963.46531221166128</c:v>
                </c:pt>
                <c:pt idx="11">
                  <c:v>1150.3293926698291</c:v>
                </c:pt>
                <c:pt idx="12">
                  <c:v>1334.0405002211055</c:v>
                </c:pt>
                <c:pt idx="13">
                  <c:v>1514.0950954892942</c:v>
                </c:pt>
                <c:pt idx="14">
                  <c:v>1689.9996613442031</c:v>
                </c:pt>
                <c:pt idx="15">
                  <c:v>1861.2720555978096</c:v>
                </c:pt>
                <c:pt idx="16">
                  <c:v>2027.4428325224528</c:v>
                </c:pt>
                <c:pt idx="17">
                  <c:v>2188.0565295689739</c:v>
                </c:pt>
                <c:pt idx="18">
                  <c:v>2342.6729157578984</c:v>
                </c:pt>
                <c:pt idx="19">
                  <c:v>2490.8681983219199</c:v>
                </c:pt>
                <c:pt idx="20">
                  <c:v>2632.2361842924693</c:v>
                </c:pt>
                <c:pt idx="21">
                  <c:v>2766.389393846368</c:v>
                </c:pt>
                <c:pt idx="22">
                  <c:v>2892.9601223611021</c:v>
                </c:pt>
                <c:pt idx="23">
                  <c:v>3011.6014482676364</c:v>
                </c:pt>
                <c:pt idx="24">
                  <c:v>3121.9881839383224</c:v>
                </c:pt>
                <c:pt idx="25">
                  <c:v>3223.8177670035689</c:v>
                </c:pt>
                <c:pt idx="26">
                  <c:v>3316.8110896542848</c:v>
                </c:pt>
                <c:pt idx="27">
                  <c:v>3400.7132636569686</c:v>
                </c:pt>
                <c:pt idx="28">
                  <c:v>3475.2943189846515</c:v>
                </c:pt>
                <c:pt idx="29">
                  <c:v>3540.3498341487434</c:v>
                </c:pt>
                <c:pt idx="30">
                  <c:v>3595.701496504133</c:v>
                </c:pt>
                <c:pt idx="31">
                  <c:v>3641.1975909917492</c:v>
                </c:pt>
                <c:pt idx="32">
                  <c:v>3676.7134159790016</c:v>
                </c:pt>
                <c:pt idx="33">
                  <c:v>3702.1516250582713</c:v>
                </c:pt>
                <c:pt idx="34">
                  <c:v>3717.4424938666584</c:v>
                </c:pt>
                <c:pt idx="35">
                  <c:v>3722.5441111956197</c:v>
                </c:pt>
                <c:pt idx="36">
                  <c:v>3717.4424938666598</c:v>
                </c:pt>
                <c:pt idx="37">
                  <c:v>3702.1516250582704</c:v>
                </c:pt>
                <c:pt idx="38">
                  <c:v>3676.7134159789998</c:v>
                </c:pt>
                <c:pt idx="39">
                  <c:v>3641.1975909917501</c:v>
                </c:pt>
                <c:pt idx="40">
                  <c:v>3595.7014965041344</c:v>
                </c:pt>
                <c:pt idx="41">
                  <c:v>3540.3498341487434</c:v>
                </c:pt>
                <c:pt idx="42">
                  <c:v>3475.2943189846519</c:v>
                </c:pt>
                <c:pt idx="43">
                  <c:v>3400.7132636569686</c:v>
                </c:pt>
                <c:pt idx="44">
                  <c:v>3316.811089654288</c:v>
                </c:pt>
                <c:pt idx="45">
                  <c:v>3223.8177670035689</c:v>
                </c:pt>
                <c:pt idx="46">
                  <c:v>3121.9881839383247</c:v>
                </c:pt>
                <c:pt idx="47">
                  <c:v>3011.6014482676428</c:v>
                </c:pt>
                <c:pt idx="48">
                  <c:v>2892.9601223611021</c:v>
                </c:pt>
                <c:pt idx="49">
                  <c:v>2766.389393846368</c:v>
                </c:pt>
                <c:pt idx="50">
                  <c:v>2632.236184292472</c:v>
                </c:pt>
                <c:pt idx="51">
                  <c:v>2490.8681983219226</c:v>
                </c:pt>
                <c:pt idx="52">
                  <c:v>2342.6729157578952</c:v>
                </c:pt>
                <c:pt idx="53">
                  <c:v>2188.0565295689762</c:v>
                </c:pt>
                <c:pt idx="54">
                  <c:v>2027.4428325224533</c:v>
                </c:pt>
                <c:pt idx="55">
                  <c:v>1861.272055597811</c:v>
                </c:pt>
                <c:pt idx="56">
                  <c:v>1689.9996613442077</c:v>
                </c:pt>
                <c:pt idx="57">
                  <c:v>1514.095095489294</c:v>
                </c:pt>
                <c:pt idx="58">
                  <c:v>1334.0405002211105</c:v>
                </c:pt>
                <c:pt idx="59">
                  <c:v>1150.3293926698313</c:v>
                </c:pt>
                <c:pt idx="60">
                  <c:v>963.46531221166003</c:v>
                </c:pt>
                <c:pt idx="61">
                  <c:v>773.96044030237545</c:v>
                </c:pt>
                <c:pt idx="62">
                  <c:v>582.33419662354879</c:v>
                </c:pt>
                <c:pt idx="63">
                  <c:v>389.1118153893309</c:v>
                </c:pt>
                <c:pt idx="64">
                  <c:v>194.82290571596542</c:v>
                </c:pt>
                <c:pt idx="65">
                  <c:v>0</c:v>
                </c:pt>
                <c:pt idx="66">
                  <c:v>-194.82290571596414</c:v>
                </c:pt>
                <c:pt idx="67">
                  <c:v>-389.11181538932959</c:v>
                </c:pt>
                <c:pt idx="68">
                  <c:v>-582.33419662354788</c:v>
                </c:pt>
                <c:pt idx="69">
                  <c:v>-773.96044030236908</c:v>
                </c:pt>
                <c:pt idx="70">
                  <c:v>-963.46531221166094</c:v>
                </c:pt>
                <c:pt idx="71">
                  <c:v>-1150.3293926698318</c:v>
                </c:pt>
                <c:pt idx="72">
                  <c:v>-1334.0405002211035</c:v>
                </c:pt>
                <c:pt idx="73">
                  <c:v>-1514.0950954892896</c:v>
                </c:pt>
                <c:pt idx="74">
                  <c:v>-1689.999661344209</c:v>
                </c:pt>
                <c:pt idx="75">
                  <c:v>-1861.2720555978071</c:v>
                </c:pt>
                <c:pt idx="76">
                  <c:v>-2027.4428325224537</c:v>
                </c:pt>
                <c:pt idx="77">
                  <c:v>-2188.056529568978</c:v>
                </c:pt>
                <c:pt idx="78">
                  <c:v>-2342.6729157578957</c:v>
                </c:pt>
                <c:pt idx="79">
                  <c:v>-2490.8681983219203</c:v>
                </c:pt>
                <c:pt idx="80">
                  <c:v>-2632.2361842924693</c:v>
                </c:pt>
                <c:pt idx="81">
                  <c:v>-2766.3893938463689</c:v>
                </c:pt>
                <c:pt idx="82">
                  <c:v>-2892.9601223611021</c:v>
                </c:pt>
                <c:pt idx="83">
                  <c:v>-3011.6014482676383</c:v>
                </c:pt>
                <c:pt idx="84">
                  <c:v>-3121.9881839383206</c:v>
                </c:pt>
                <c:pt idx="85">
                  <c:v>-3223.8177670035716</c:v>
                </c:pt>
                <c:pt idx="86">
                  <c:v>-3316.8110896542839</c:v>
                </c:pt>
                <c:pt idx="87">
                  <c:v>-3400.7132636569681</c:v>
                </c:pt>
                <c:pt idx="88">
                  <c:v>-3475.2943189846546</c:v>
                </c:pt>
                <c:pt idx="89">
                  <c:v>-3540.3498341487434</c:v>
                </c:pt>
                <c:pt idx="90">
                  <c:v>-3595.7014965041308</c:v>
                </c:pt>
                <c:pt idx="91">
                  <c:v>-3641.1975909917514</c:v>
                </c:pt>
                <c:pt idx="92">
                  <c:v>-3676.7134159790003</c:v>
                </c:pt>
                <c:pt idx="93">
                  <c:v>-3702.151625058269</c:v>
                </c:pt>
                <c:pt idx="94">
                  <c:v>-3717.4424938666598</c:v>
                </c:pt>
                <c:pt idx="95">
                  <c:v>-3722.5441111956193</c:v>
                </c:pt>
                <c:pt idx="96">
                  <c:v>-3717.4424938666566</c:v>
                </c:pt>
                <c:pt idx="97">
                  <c:v>-3702.1516250582699</c:v>
                </c:pt>
                <c:pt idx="98">
                  <c:v>-3676.7134159790012</c:v>
                </c:pt>
                <c:pt idx="99">
                  <c:v>-3641.1975909917519</c:v>
                </c:pt>
                <c:pt idx="100">
                  <c:v>-3595.7014965041344</c:v>
                </c:pt>
                <c:pt idx="101">
                  <c:v>-3540.349834148742</c:v>
                </c:pt>
                <c:pt idx="102">
                  <c:v>-3475.2943189846533</c:v>
                </c:pt>
                <c:pt idx="103">
                  <c:v>-3400.7132636569745</c:v>
                </c:pt>
                <c:pt idx="104">
                  <c:v>-3316.811089654283</c:v>
                </c:pt>
                <c:pt idx="105">
                  <c:v>-3223.8177670035698</c:v>
                </c:pt>
                <c:pt idx="106">
                  <c:v>-3121.9881839383238</c:v>
                </c:pt>
                <c:pt idx="107">
                  <c:v>-3011.6014482676383</c:v>
                </c:pt>
                <c:pt idx="108">
                  <c:v>-2892.9601223611053</c:v>
                </c:pt>
                <c:pt idx="109">
                  <c:v>-2766.3893938463689</c:v>
                </c:pt>
                <c:pt idx="110">
                  <c:v>-2632.2361842924724</c:v>
                </c:pt>
                <c:pt idx="111">
                  <c:v>-2490.8681983219235</c:v>
                </c:pt>
                <c:pt idx="112">
                  <c:v>-2342.6729157578966</c:v>
                </c:pt>
                <c:pt idx="113">
                  <c:v>-2188.0565295689771</c:v>
                </c:pt>
                <c:pt idx="114">
                  <c:v>-2027.4428325224553</c:v>
                </c:pt>
                <c:pt idx="115">
                  <c:v>-1861.2720555978076</c:v>
                </c:pt>
                <c:pt idx="116">
                  <c:v>-1689.9996613442065</c:v>
                </c:pt>
                <c:pt idx="117">
                  <c:v>-1514.0950954892965</c:v>
                </c:pt>
                <c:pt idx="118">
                  <c:v>-1334.040500221108</c:v>
                </c:pt>
                <c:pt idx="119">
                  <c:v>-1150.3293926698352</c:v>
                </c:pt>
                <c:pt idx="120">
                  <c:v>-963.46531221166072</c:v>
                </c:pt>
                <c:pt idx="121">
                  <c:v>-773.96044030237226</c:v>
                </c:pt>
                <c:pt idx="122">
                  <c:v>-582.33419662355209</c:v>
                </c:pt>
                <c:pt idx="123">
                  <c:v>-389.11181538933408</c:v>
                </c:pt>
                <c:pt idx="124">
                  <c:v>-194.82290571596414</c:v>
                </c:pt>
                <c:pt idx="125">
                  <c:v>-6.4310987107687421E-13</c:v>
                </c:pt>
                <c:pt idx="126">
                  <c:v>194.82290571596286</c:v>
                </c:pt>
                <c:pt idx="127">
                  <c:v>389.11181538933153</c:v>
                </c:pt>
                <c:pt idx="128">
                  <c:v>582.33419662354493</c:v>
                </c:pt>
                <c:pt idx="129">
                  <c:v>773.96044030237124</c:v>
                </c:pt>
                <c:pt idx="130">
                  <c:v>963.46531221165969</c:v>
                </c:pt>
                <c:pt idx="131">
                  <c:v>1150.3293926698295</c:v>
                </c:pt>
                <c:pt idx="132">
                  <c:v>1334.040500221106</c:v>
                </c:pt>
                <c:pt idx="133">
                  <c:v>1514.0950954892905</c:v>
                </c:pt>
                <c:pt idx="134">
                  <c:v>1689.9996613442038</c:v>
                </c:pt>
                <c:pt idx="135">
                  <c:v>1861.2720555978065</c:v>
                </c:pt>
                <c:pt idx="136">
                  <c:v>2027.4428325224521</c:v>
                </c:pt>
                <c:pt idx="137">
                  <c:v>2188.0565295689757</c:v>
                </c:pt>
                <c:pt idx="138">
                  <c:v>2342.6729157578975</c:v>
                </c:pt>
                <c:pt idx="139">
                  <c:v>2490.868198321924</c:v>
                </c:pt>
                <c:pt idx="140">
                  <c:v>2632.2361842924665</c:v>
                </c:pt>
                <c:pt idx="141">
                  <c:v>2766.3893938463684</c:v>
                </c:pt>
                <c:pt idx="142">
                  <c:v>2892.9601223611035</c:v>
                </c:pt>
                <c:pt idx="143">
                  <c:v>3011.6014482676383</c:v>
                </c:pt>
                <c:pt idx="144">
                  <c:v>3121.9881839383256</c:v>
                </c:pt>
                <c:pt idx="145">
                  <c:v>3223.8177670035689</c:v>
                </c:pt>
                <c:pt idx="146">
                  <c:v>3316.8110896542817</c:v>
                </c:pt>
                <c:pt idx="147">
                  <c:v>3400.7132636569704</c:v>
                </c:pt>
                <c:pt idx="148">
                  <c:v>3475.2943189846515</c:v>
                </c:pt>
                <c:pt idx="149">
                  <c:v>3540.3498341487484</c:v>
                </c:pt>
                <c:pt idx="150">
                  <c:v>3595.701496504133</c:v>
                </c:pt>
                <c:pt idx="151">
                  <c:v>3641.1975909917473</c:v>
                </c:pt>
                <c:pt idx="152">
                  <c:v>3676.713415979003</c:v>
                </c:pt>
                <c:pt idx="153">
                  <c:v>3702.1516250582722</c:v>
                </c:pt>
                <c:pt idx="154">
                  <c:v>3717.4424938666602</c:v>
                </c:pt>
                <c:pt idx="155">
                  <c:v>3722.5441111956179</c:v>
                </c:pt>
                <c:pt idx="156">
                  <c:v>3717.442493866658</c:v>
                </c:pt>
                <c:pt idx="157">
                  <c:v>3702.1516250582686</c:v>
                </c:pt>
                <c:pt idx="158">
                  <c:v>3676.7134159790044</c:v>
                </c:pt>
                <c:pt idx="159">
                  <c:v>3641.1975909917537</c:v>
                </c:pt>
                <c:pt idx="160">
                  <c:v>3595.701496504134</c:v>
                </c:pt>
                <c:pt idx="161">
                  <c:v>3540.3498341487434</c:v>
                </c:pt>
                <c:pt idx="162">
                  <c:v>3475.2943189846515</c:v>
                </c:pt>
                <c:pt idx="163">
                  <c:v>3400.7132636569731</c:v>
                </c:pt>
                <c:pt idx="164">
                  <c:v>3316.811089654288</c:v>
                </c:pt>
                <c:pt idx="165">
                  <c:v>3223.817767003572</c:v>
                </c:pt>
                <c:pt idx="166">
                  <c:v>3121.9881839383238</c:v>
                </c:pt>
                <c:pt idx="167">
                  <c:v>3011.6014482676396</c:v>
                </c:pt>
                <c:pt idx="168">
                  <c:v>2892.9601223611035</c:v>
                </c:pt>
                <c:pt idx="169">
                  <c:v>2766.389393846368</c:v>
                </c:pt>
                <c:pt idx="170">
                  <c:v>2632.2361842924743</c:v>
                </c:pt>
                <c:pt idx="171">
                  <c:v>2490.868198321923</c:v>
                </c:pt>
                <c:pt idx="172">
                  <c:v>2342.6729157578975</c:v>
                </c:pt>
                <c:pt idx="173">
                  <c:v>2188.0565295689771</c:v>
                </c:pt>
                <c:pt idx="174">
                  <c:v>2027.4428325224515</c:v>
                </c:pt>
                <c:pt idx="175">
                  <c:v>1861.2720555978092</c:v>
                </c:pt>
                <c:pt idx="176">
                  <c:v>1689.9996613442083</c:v>
                </c:pt>
                <c:pt idx="177">
                  <c:v>1514.0950954892944</c:v>
                </c:pt>
                <c:pt idx="178">
                  <c:v>1334.040500221108</c:v>
                </c:pt>
                <c:pt idx="179">
                  <c:v>1150.3293926698302</c:v>
                </c:pt>
                <c:pt idx="180">
                  <c:v>963.46531221166197</c:v>
                </c:pt>
                <c:pt idx="181">
                  <c:v>773.96044030237545</c:v>
                </c:pt>
                <c:pt idx="182">
                  <c:v>582.33419662354947</c:v>
                </c:pt>
                <c:pt idx="183">
                  <c:v>389.11181538933215</c:v>
                </c:pt>
                <c:pt idx="184">
                  <c:v>194.82290571596286</c:v>
                </c:pt>
                <c:pt idx="185">
                  <c:v>6.4310987107687421E-13</c:v>
                </c:pt>
                <c:pt idx="186">
                  <c:v>-194.82290571596093</c:v>
                </c:pt>
                <c:pt idx="187">
                  <c:v>-389.1118153893309</c:v>
                </c:pt>
                <c:pt idx="188">
                  <c:v>-582.33419662354788</c:v>
                </c:pt>
                <c:pt idx="189">
                  <c:v>-773.96044030237317</c:v>
                </c:pt>
                <c:pt idx="190">
                  <c:v>-963.46531221166094</c:v>
                </c:pt>
                <c:pt idx="191">
                  <c:v>-1150.3293926698295</c:v>
                </c:pt>
                <c:pt idx="192">
                  <c:v>-1334.0405002211055</c:v>
                </c:pt>
                <c:pt idx="193">
                  <c:v>-1514.0950954892942</c:v>
                </c:pt>
                <c:pt idx="194">
                  <c:v>-1689.9996613442047</c:v>
                </c:pt>
                <c:pt idx="195">
                  <c:v>-1861.2720555978092</c:v>
                </c:pt>
                <c:pt idx="196">
                  <c:v>-2027.4428325224524</c:v>
                </c:pt>
                <c:pt idx="197">
                  <c:v>-2188.0565295689757</c:v>
                </c:pt>
                <c:pt idx="198">
                  <c:v>-2342.6729157578957</c:v>
                </c:pt>
                <c:pt idx="199">
                  <c:v>-2490.8681983219203</c:v>
                </c:pt>
                <c:pt idx="200">
                  <c:v>-2632.2361842924702</c:v>
                </c:pt>
                <c:pt idx="201">
                  <c:v>-2766.3893938463698</c:v>
                </c:pt>
                <c:pt idx="202">
                  <c:v>-2892.9601223611021</c:v>
                </c:pt>
                <c:pt idx="203">
                  <c:v>-3011.6014482676383</c:v>
                </c:pt>
                <c:pt idx="204">
                  <c:v>-3121.9881839383206</c:v>
                </c:pt>
                <c:pt idx="205">
                  <c:v>-3223.8177670035702</c:v>
                </c:pt>
                <c:pt idx="206">
                  <c:v>-3316.8110896542835</c:v>
                </c:pt>
                <c:pt idx="207">
                  <c:v>-3400.7132636569681</c:v>
                </c:pt>
                <c:pt idx="208">
                  <c:v>-3475.2943189846519</c:v>
                </c:pt>
                <c:pt idx="209">
                  <c:v>-3540.3498341487439</c:v>
                </c:pt>
                <c:pt idx="210">
                  <c:v>-3595.701496504133</c:v>
                </c:pt>
                <c:pt idx="211">
                  <c:v>-3641.1975909917492</c:v>
                </c:pt>
                <c:pt idx="212">
                  <c:v>-3676.7134159790025</c:v>
                </c:pt>
                <c:pt idx="213">
                  <c:v>-3702.1516250582699</c:v>
                </c:pt>
                <c:pt idx="214">
                  <c:v>-3717.4424938666593</c:v>
                </c:pt>
                <c:pt idx="215">
                  <c:v>-3722.5441111956161</c:v>
                </c:pt>
                <c:pt idx="216">
                  <c:v>-3717.442493866658</c:v>
                </c:pt>
                <c:pt idx="217">
                  <c:v>-3702.1516250582713</c:v>
                </c:pt>
                <c:pt idx="218">
                  <c:v>-3676.7134159789998</c:v>
                </c:pt>
                <c:pt idx="219">
                  <c:v>-3641.1975909917505</c:v>
                </c:pt>
                <c:pt idx="220">
                  <c:v>-3595.701496504134</c:v>
                </c:pt>
                <c:pt idx="221">
                  <c:v>-3540.3498341487434</c:v>
                </c:pt>
                <c:pt idx="222">
                  <c:v>-3475.2943189846533</c:v>
                </c:pt>
                <c:pt idx="223">
                  <c:v>-3400.7132636569686</c:v>
                </c:pt>
                <c:pt idx="224">
                  <c:v>-3316.8110896542853</c:v>
                </c:pt>
                <c:pt idx="225">
                  <c:v>-3223.8177670035702</c:v>
                </c:pt>
                <c:pt idx="226">
                  <c:v>-3121.9881839383238</c:v>
                </c:pt>
                <c:pt idx="227">
                  <c:v>-3011.6014482676383</c:v>
                </c:pt>
                <c:pt idx="228">
                  <c:v>-2892.9601223611057</c:v>
                </c:pt>
                <c:pt idx="229">
                  <c:v>-2766.3893938463684</c:v>
                </c:pt>
                <c:pt idx="230">
                  <c:v>-2632.2361842924715</c:v>
                </c:pt>
                <c:pt idx="231">
                  <c:v>-2490.8681983219208</c:v>
                </c:pt>
                <c:pt idx="232">
                  <c:v>-2342.6729157578952</c:v>
                </c:pt>
                <c:pt idx="233">
                  <c:v>-2188.0565295689753</c:v>
                </c:pt>
                <c:pt idx="234">
                  <c:v>-2027.4428325224549</c:v>
                </c:pt>
                <c:pt idx="235">
                  <c:v>-1861.2720555978092</c:v>
                </c:pt>
                <c:pt idx="236">
                  <c:v>-1689.9996613442074</c:v>
                </c:pt>
                <c:pt idx="237">
                  <c:v>-1514.0950954892949</c:v>
                </c:pt>
                <c:pt idx="238">
                  <c:v>-1334.0405002211073</c:v>
                </c:pt>
                <c:pt idx="239">
                  <c:v>-1150.3293926698298</c:v>
                </c:pt>
                <c:pt idx="240">
                  <c:v>-963.46531221166265</c:v>
                </c:pt>
              </c:numCache>
            </c:numRef>
          </c:yVal>
          <c:smooth val="1"/>
        </c:ser>
        <c:ser>
          <c:idx val="1"/>
          <c:order val="1"/>
          <c:tx>
            <c:v>MxV Secundario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Resultados!$S$11:$S$251</c:f>
              <c:numCache>
                <c:formatCode>General</c:formatCode>
                <c:ptCount val="241"/>
                <c:pt idx="0">
                  <c:v>-764.05116350217486</c:v>
                </c:pt>
                <c:pt idx="1">
                  <c:v>-805.97574479200057</c:v>
                </c:pt>
                <c:pt idx="2">
                  <c:v>-839.06988716061664</c:v>
                </c:pt>
                <c:pt idx="3">
                  <c:v>-862.97100425884048</c:v>
                </c:pt>
                <c:pt idx="4">
                  <c:v>-877.41723044611047</c:v>
                </c:pt>
                <c:pt idx="5">
                  <c:v>-882.25028984525488</c:v>
                </c:pt>
                <c:pt idx="6">
                  <c:v>-877.41723044611206</c:v>
                </c:pt>
                <c:pt idx="7">
                  <c:v>-862.97100425884025</c:v>
                </c:pt>
                <c:pt idx="8">
                  <c:v>-839.0698871606179</c:v>
                </c:pt>
                <c:pt idx="9">
                  <c:v>-805.97574479199966</c:v>
                </c:pt>
                <c:pt idx="10">
                  <c:v>-764.05116350217418</c:v>
                </c:pt>
                <c:pt idx="11">
                  <c:v>-713.75547777703343</c:v>
                </c:pt>
                <c:pt idx="12">
                  <c:v>-655.63973767443258</c:v>
                </c:pt>
                <c:pt idx="13">
                  <c:v>-590.34067140443358</c:v>
                </c:pt>
                <c:pt idx="14">
                  <c:v>-518.57370920180131</c:v>
                </c:pt>
                <c:pt idx="15">
                  <c:v>-441.12514492262738</c:v>
                </c:pt>
                <c:pt idx="16">
                  <c:v>-358.84352124431007</c:v>
                </c:pt>
                <c:pt idx="17">
                  <c:v>-272.6303328544073</c:v>
                </c:pt>
                <c:pt idx="18">
                  <c:v>-183.43014948618517</c:v>
                </c:pt>
                <c:pt idx="19">
                  <c:v>-92.220267014967092</c:v>
                </c:pt>
                <c:pt idx="20">
                  <c:v>3.6174930248074177E-13</c:v>
                </c:pt>
                <c:pt idx="21">
                  <c:v>92.220267014965685</c:v>
                </c:pt>
                <c:pt idx="22">
                  <c:v>183.43014948618486</c:v>
                </c:pt>
                <c:pt idx="23">
                  <c:v>272.63033285440724</c:v>
                </c:pt>
                <c:pt idx="24">
                  <c:v>358.84352124431012</c:v>
                </c:pt>
                <c:pt idx="25">
                  <c:v>441.12514492262676</c:v>
                </c:pt>
                <c:pt idx="26">
                  <c:v>518.5737092018004</c:v>
                </c:pt>
                <c:pt idx="27">
                  <c:v>590.34067140443358</c:v>
                </c:pt>
                <c:pt idx="28">
                  <c:v>655.63973767443213</c:v>
                </c:pt>
                <c:pt idx="29">
                  <c:v>713.75547777703446</c:v>
                </c:pt>
                <c:pt idx="30">
                  <c:v>764.05116350217361</c:v>
                </c:pt>
                <c:pt idx="31">
                  <c:v>805.97574479200057</c:v>
                </c:pt>
                <c:pt idx="32">
                  <c:v>839.06988716061767</c:v>
                </c:pt>
                <c:pt idx="33">
                  <c:v>862.97100425883957</c:v>
                </c:pt>
                <c:pt idx="34">
                  <c:v>877.41723044611138</c:v>
                </c:pt>
                <c:pt idx="35">
                  <c:v>882.25028984525397</c:v>
                </c:pt>
                <c:pt idx="36">
                  <c:v>877.41723044611081</c:v>
                </c:pt>
                <c:pt idx="37">
                  <c:v>862.97100425884048</c:v>
                </c:pt>
                <c:pt idx="38">
                  <c:v>839.06988716061767</c:v>
                </c:pt>
                <c:pt idx="39">
                  <c:v>805.97574479200057</c:v>
                </c:pt>
                <c:pt idx="40">
                  <c:v>764.05116350217418</c:v>
                </c:pt>
                <c:pt idx="41">
                  <c:v>713.75547777703298</c:v>
                </c:pt>
                <c:pt idx="42">
                  <c:v>655.63973767443326</c:v>
                </c:pt>
                <c:pt idx="43">
                  <c:v>590.34067140443415</c:v>
                </c:pt>
                <c:pt idx="44">
                  <c:v>518.57370920180153</c:v>
                </c:pt>
                <c:pt idx="45">
                  <c:v>441.12514492262733</c:v>
                </c:pt>
                <c:pt idx="46">
                  <c:v>358.84352124431047</c:v>
                </c:pt>
                <c:pt idx="47">
                  <c:v>272.6303328544081</c:v>
                </c:pt>
                <c:pt idx="48">
                  <c:v>183.43014948618514</c:v>
                </c:pt>
                <c:pt idx="49">
                  <c:v>92.220267014966126</c:v>
                </c:pt>
                <c:pt idx="50">
                  <c:v>4.8233240330765566E-13</c:v>
                </c:pt>
                <c:pt idx="51">
                  <c:v>-92.22026701496516</c:v>
                </c:pt>
                <c:pt idx="52">
                  <c:v>-183.43014948618546</c:v>
                </c:pt>
                <c:pt idx="53">
                  <c:v>-272.63033285440645</c:v>
                </c:pt>
                <c:pt idx="54">
                  <c:v>-358.84352124431086</c:v>
                </c:pt>
                <c:pt idx="55">
                  <c:v>-441.12514492262562</c:v>
                </c:pt>
                <c:pt idx="56">
                  <c:v>-518.57370920179994</c:v>
                </c:pt>
                <c:pt idx="57">
                  <c:v>-590.34067140443335</c:v>
                </c:pt>
                <c:pt idx="58">
                  <c:v>-655.63973767443133</c:v>
                </c:pt>
                <c:pt idx="59">
                  <c:v>-713.75547777703457</c:v>
                </c:pt>
                <c:pt idx="60">
                  <c:v>-764.05116350217418</c:v>
                </c:pt>
                <c:pt idx="61">
                  <c:v>-805.97574479200057</c:v>
                </c:pt>
                <c:pt idx="62">
                  <c:v>-839.06988716061767</c:v>
                </c:pt>
                <c:pt idx="63">
                  <c:v>-862.97100425884025</c:v>
                </c:pt>
                <c:pt idx="64">
                  <c:v>-877.4172304461116</c:v>
                </c:pt>
                <c:pt idx="65">
                  <c:v>-882.25028984525375</c:v>
                </c:pt>
                <c:pt idx="66">
                  <c:v>-877.41723044611092</c:v>
                </c:pt>
                <c:pt idx="67">
                  <c:v>-862.97100425884071</c:v>
                </c:pt>
                <c:pt idx="68">
                  <c:v>-839.06988716061778</c:v>
                </c:pt>
                <c:pt idx="69">
                  <c:v>-805.97574479200091</c:v>
                </c:pt>
                <c:pt idx="70">
                  <c:v>-764.05116350217418</c:v>
                </c:pt>
                <c:pt idx="71">
                  <c:v>-713.75547777703366</c:v>
                </c:pt>
                <c:pt idx="72">
                  <c:v>-655.63973767443338</c:v>
                </c:pt>
                <c:pt idx="73">
                  <c:v>-590.34067140443426</c:v>
                </c:pt>
                <c:pt idx="74">
                  <c:v>-518.57370920180097</c:v>
                </c:pt>
                <c:pt idx="75">
                  <c:v>-441.12514492262784</c:v>
                </c:pt>
                <c:pt idx="76">
                  <c:v>-358.84352124431058</c:v>
                </c:pt>
                <c:pt idx="77">
                  <c:v>-272.63033285440753</c:v>
                </c:pt>
                <c:pt idx="78">
                  <c:v>-183.43014948618534</c:v>
                </c:pt>
                <c:pt idx="79">
                  <c:v>-92.220267014965557</c:v>
                </c:pt>
                <c:pt idx="80">
                  <c:v>-1.6077746776921855E-12</c:v>
                </c:pt>
                <c:pt idx="81">
                  <c:v>92.220267014964875</c:v>
                </c:pt>
                <c:pt idx="82">
                  <c:v>183.43014948618554</c:v>
                </c:pt>
                <c:pt idx="83">
                  <c:v>272.63033285440611</c:v>
                </c:pt>
                <c:pt idx="84">
                  <c:v>358.84352124431155</c:v>
                </c:pt>
                <c:pt idx="85">
                  <c:v>441.12514492262665</c:v>
                </c:pt>
                <c:pt idx="86">
                  <c:v>518.57370920179869</c:v>
                </c:pt>
                <c:pt idx="87">
                  <c:v>590.34067140443335</c:v>
                </c:pt>
                <c:pt idx="88">
                  <c:v>655.63973767443031</c:v>
                </c:pt>
                <c:pt idx="89">
                  <c:v>713.75547777703366</c:v>
                </c:pt>
                <c:pt idx="90">
                  <c:v>764.05116350217554</c:v>
                </c:pt>
                <c:pt idx="91">
                  <c:v>805.97574479200091</c:v>
                </c:pt>
                <c:pt idx="92">
                  <c:v>839.06988716061653</c:v>
                </c:pt>
                <c:pt idx="93">
                  <c:v>862.97100425884025</c:v>
                </c:pt>
                <c:pt idx="94">
                  <c:v>877.41723044611047</c:v>
                </c:pt>
                <c:pt idx="95">
                  <c:v>882.25028984525397</c:v>
                </c:pt>
                <c:pt idx="96">
                  <c:v>877.41723044611206</c:v>
                </c:pt>
                <c:pt idx="97">
                  <c:v>862.97100425884025</c:v>
                </c:pt>
                <c:pt idx="98">
                  <c:v>839.06988716061733</c:v>
                </c:pt>
                <c:pt idx="99">
                  <c:v>805.97574479199977</c:v>
                </c:pt>
                <c:pt idx="100">
                  <c:v>764.05116350217452</c:v>
                </c:pt>
                <c:pt idx="101">
                  <c:v>713.75547777703423</c:v>
                </c:pt>
                <c:pt idx="102">
                  <c:v>655.63973767443269</c:v>
                </c:pt>
                <c:pt idx="103">
                  <c:v>590.34067140443437</c:v>
                </c:pt>
                <c:pt idx="104">
                  <c:v>518.57370920180085</c:v>
                </c:pt>
                <c:pt idx="105">
                  <c:v>441.12514492262704</c:v>
                </c:pt>
                <c:pt idx="106">
                  <c:v>358.84352124431086</c:v>
                </c:pt>
                <c:pt idx="107">
                  <c:v>272.63033285440713</c:v>
                </c:pt>
                <c:pt idx="108">
                  <c:v>183.43014948618588</c:v>
                </c:pt>
                <c:pt idx="109">
                  <c:v>92.220267014967092</c:v>
                </c:pt>
                <c:pt idx="110">
                  <c:v>8.0388733884609276E-14</c:v>
                </c:pt>
                <c:pt idx="111">
                  <c:v>-92.220267014964833</c:v>
                </c:pt>
                <c:pt idx="112">
                  <c:v>-183.43014948618452</c:v>
                </c:pt>
                <c:pt idx="113">
                  <c:v>-272.63033285440656</c:v>
                </c:pt>
                <c:pt idx="114">
                  <c:v>-358.84352124430939</c:v>
                </c:pt>
                <c:pt idx="115">
                  <c:v>-441.12514492262835</c:v>
                </c:pt>
                <c:pt idx="116">
                  <c:v>-518.57370920180017</c:v>
                </c:pt>
                <c:pt idx="117">
                  <c:v>-590.34067140443221</c:v>
                </c:pt>
                <c:pt idx="118">
                  <c:v>-655.63973767443133</c:v>
                </c:pt>
                <c:pt idx="119">
                  <c:v>-713.75547777703218</c:v>
                </c:pt>
                <c:pt idx="120">
                  <c:v>-764.05116350217486</c:v>
                </c:pt>
                <c:pt idx="121">
                  <c:v>-805.97574479200102</c:v>
                </c:pt>
                <c:pt idx="122">
                  <c:v>-839.06988716061539</c:v>
                </c:pt>
                <c:pt idx="123">
                  <c:v>-862.97100425883923</c:v>
                </c:pt>
                <c:pt idx="124">
                  <c:v>-877.41723044611012</c:v>
                </c:pt>
                <c:pt idx="125">
                  <c:v>-882.25028984525431</c:v>
                </c:pt>
                <c:pt idx="126">
                  <c:v>-877.41723044611138</c:v>
                </c:pt>
                <c:pt idx="127">
                  <c:v>-862.97100425883991</c:v>
                </c:pt>
                <c:pt idx="128">
                  <c:v>-839.0698871606171</c:v>
                </c:pt>
                <c:pt idx="129">
                  <c:v>-805.97574479199966</c:v>
                </c:pt>
                <c:pt idx="130">
                  <c:v>-764.05116350217452</c:v>
                </c:pt>
                <c:pt idx="131">
                  <c:v>-713.75547777703378</c:v>
                </c:pt>
                <c:pt idx="132">
                  <c:v>-655.6397376744319</c:v>
                </c:pt>
                <c:pt idx="133">
                  <c:v>-590.34067140443426</c:v>
                </c:pt>
                <c:pt idx="134">
                  <c:v>-518.57370920180153</c:v>
                </c:pt>
                <c:pt idx="135">
                  <c:v>-441.12514492262687</c:v>
                </c:pt>
                <c:pt idx="136">
                  <c:v>-358.84352124431103</c:v>
                </c:pt>
                <c:pt idx="137">
                  <c:v>-272.63033285440684</c:v>
                </c:pt>
                <c:pt idx="138">
                  <c:v>-183.43014948618611</c:v>
                </c:pt>
                <c:pt idx="139">
                  <c:v>-92.220267014967334</c:v>
                </c:pt>
                <c:pt idx="140">
                  <c:v>0</c:v>
                </c:pt>
                <c:pt idx="141">
                  <c:v>92.220267014964762</c:v>
                </c:pt>
                <c:pt idx="142">
                  <c:v>183.4301494861844</c:v>
                </c:pt>
                <c:pt idx="143">
                  <c:v>272.63033285440645</c:v>
                </c:pt>
                <c:pt idx="144">
                  <c:v>358.84352124430916</c:v>
                </c:pt>
                <c:pt idx="145">
                  <c:v>441.12514492262829</c:v>
                </c:pt>
                <c:pt idx="146">
                  <c:v>518.57370920180017</c:v>
                </c:pt>
                <c:pt idx="147">
                  <c:v>590.34067140443199</c:v>
                </c:pt>
                <c:pt idx="148">
                  <c:v>655.63973767443133</c:v>
                </c:pt>
                <c:pt idx="149">
                  <c:v>713.75547777703207</c:v>
                </c:pt>
                <c:pt idx="150">
                  <c:v>764.05116350217486</c:v>
                </c:pt>
                <c:pt idx="151">
                  <c:v>805.97574479199966</c:v>
                </c:pt>
                <c:pt idx="152">
                  <c:v>839.06988716061539</c:v>
                </c:pt>
                <c:pt idx="153">
                  <c:v>862.97100425883912</c:v>
                </c:pt>
                <c:pt idx="154">
                  <c:v>877.41723044611012</c:v>
                </c:pt>
                <c:pt idx="155">
                  <c:v>882.25028984525443</c:v>
                </c:pt>
                <c:pt idx="156">
                  <c:v>877.41723044611172</c:v>
                </c:pt>
                <c:pt idx="157">
                  <c:v>862.97100425883968</c:v>
                </c:pt>
                <c:pt idx="158">
                  <c:v>839.06988716061699</c:v>
                </c:pt>
                <c:pt idx="159">
                  <c:v>805.97574479199966</c:v>
                </c:pt>
                <c:pt idx="160">
                  <c:v>764.05116350217452</c:v>
                </c:pt>
                <c:pt idx="161">
                  <c:v>713.75547777703366</c:v>
                </c:pt>
                <c:pt idx="162">
                  <c:v>655.63973767443224</c:v>
                </c:pt>
                <c:pt idx="163">
                  <c:v>590.34067140443403</c:v>
                </c:pt>
                <c:pt idx="164">
                  <c:v>518.57370920180108</c:v>
                </c:pt>
                <c:pt idx="165">
                  <c:v>441.12514492262744</c:v>
                </c:pt>
                <c:pt idx="166">
                  <c:v>358.84352124431064</c:v>
                </c:pt>
                <c:pt idx="167">
                  <c:v>272.63033285440702</c:v>
                </c:pt>
                <c:pt idx="168">
                  <c:v>183.43014948618472</c:v>
                </c:pt>
                <c:pt idx="169">
                  <c:v>92.220267014966211</c:v>
                </c:pt>
                <c:pt idx="170">
                  <c:v>1.0450535404999206E-12</c:v>
                </c:pt>
                <c:pt idx="171">
                  <c:v>-92.220267014965245</c:v>
                </c:pt>
                <c:pt idx="172">
                  <c:v>-183.43014948618472</c:v>
                </c:pt>
                <c:pt idx="173">
                  <c:v>-272.6303328544065</c:v>
                </c:pt>
                <c:pt idx="174">
                  <c:v>-358.84352124431109</c:v>
                </c:pt>
                <c:pt idx="175">
                  <c:v>-441.12514492262778</c:v>
                </c:pt>
                <c:pt idx="176">
                  <c:v>-518.57370920179903</c:v>
                </c:pt>
                <c:pt idx="177">
                  <c:v>-590.34067140443278</c:v>
                </c:pt>
                <c:pt idx="178">
                  <c:v>-655.63973767443156</c:v>
                </c:pt>
                <c:pt idx="179">
                  <c:v>-713.755477777034</c:v>
                </c:pt>
                <c:pt idx="180">
                  <c:v>-764.05116350217418</c:v>
                </c:pt>
                <c:pt idx="181">
                  <c:v>-805.97574479199932</c:v>
                </c:pt>
                <c:pt idx="182">
                  <c:v>-839.0698871606163</c:v>
                </c:pt>
                <c:pt idx="183">
                  <c:v>-862.97100425883923</c:v>
                </c:pt>
                <c:pt idx="184">
                  <c:v>-877.41723044611081</c:v>
                </c:pt>
                <c:pt idx="185">
                  <c:v>-882.25028984525443</c:v>
                </c:pt>
                <c:pt idx="186">
                  <c:v>-877.41723044611138</c:v>
                </c:pt>
                <c:pt idx="187">
                  <c:v>-862.97100425883968</c:v>
                </c:pt>
                <c:pt idx="188">
                  <c:v>-839.06988716061733</c:v>
                </c:pt>
                <c:pt idx="189">
                  <c:v>-805.97574479199966</c:v>
                </c:pt>
                <c:pt idx="190">
                  <c:v>-764.05116350217486</c:v>
                </c:pt>
                <c:pt idx="191">
                  <c:v>-713.75547777703366</c:v>
                </c:pt>
                <c:pt idx="192">
                  <c:v>-655.63973767443213</c:v>
                </c:pt>
                <c:pt idx="193">
                  <c:v>-590.34067140443381</c:v>
                </c:pt>
                <c:pt idx="194">
                  <c:v>-518.57370920180074</c:v>
                </c:pt>
                <c:pt idx="195">
                  <c:v>-441.12514492262716</c:v>
                </c:pt>
                <c:pt idx="196">
                  <c:v>-358.84352124431064</c:v>
                </c:pt>
                <c:pt idx="197">
                  <c:v>-272.63033285440702</c:v>
                </c:pt>
                <c:pt idx="198">
                  <c:v>-183.43014948618497</c:v>
                </c:pt>
                <c:pt idx="199">
                  <c:v>-92.220267014966609</c:v>
                </c:pt>
                <c:pt idx="200">
                  <c:v>-2.8136056859613244E-13</c:v>
                </c:pt>
                <c:pt idx="201">
                  <c:v>92.220267014966126</c:v>
                </c:pt>
                <c:pt idx="202">
                  <c:v>183.43014948618526</c:v>
                </c:pt>
                <c:pt idx="203">
                  <c:v>272.6303328544065</c:v>
                </c:pt>
                <c:pt idx="204">
                  <c:v>358.84352124431121</c:v>
                </c:pt>
                <c:pt idx="205">
                  <c:v>441.12514492262716</c:v>
                </c:pt>
                <c:pt idx="206">
                  <c:v>518.57370920180017</c:v>
                </c:pt>
                <c:pt idx="207">
                  <c:v>590.34067140443369</c:v>
                </c:pt>
                <c:pt idx="208">
                  <c:v>655.6397376744319</c:v>
                </c:pt>
                <c:pt idx="209">
                  <c:v>713.75547777703389</c:v>
                </c:pt>
                <c:pt idx="210">
                  <c:v>764.05116350217463</c:v>
                </c:pt>
                <c:pt idx="211">
                  <c:v>805.97574479200057</c:v>
                </c:pt>
                <c:pt idx="212">
                  <c:v>839.06988716061664</c:v>
                </c:pt>
                <c:pt idx="213">
                  <c:v>862.97100425884048</c:v>
                </c:pt>
                <c:pt idx="214">
                  <c:v>877.41723044611103</c:v>
                </c:pt>
                <c:pt idx="215">
                  <c:v>882.25028984525511</c:v>
                </c:pt>
                <c:pt idx="216">
                  <c:v>877.41723044611138</c:v>
                </c:pt>
                <c:pt idx="217">
                  <c:v>862.97100425884037</c:v>
                </c:pt>
                <c:pt idx="218">
                  <c:v>839.06988716061767</c:v>
                </c:pt>
                <c:pt idx="219">
                  <c:v>805.97574479199943</c:v>
                </c:pt>
                <c:pt idx="220">
                  <c:v>764.05116350217463</c:v>
                </c:pt>
                <c:pt idx="221">
                  <c:v>713.75547777703378</c:v>
                </c:pt>
                <c:pt idx="222">
                  <c:v>655.63973767443213</c:v>
                </c:pt>
                <c:pt idx="223">
                  <c:v>590.34067140443358</c:v>
                </c:pt>
                <c:pt idx="224">
                  <c:v>518.57370920180074</c:v>
                </c:pt>
                <c:pt idx="225">
                  <c:v>441.12514492262738</c:v>
                </c:pt>
                <c:pt idx="226">
                  <c:v>358.84352124431041</c:v>
                </c:pt>
                <c:pt idx="227">
                  <c:v>272.63033285440673</c:v>
                </c:pt>
                <c:pt idx="228">
                  <c:v>183.43014948618534</c:v>
                </c:pt>
                <c:pt idx="229">
                  <c:v>92.220267014966851</c:v>
                </c:pt>
                <c:pt idx="230">
                  <c:v>4.0194366942304638E-14</c:v>
                </c:pt>
                <c:pt idx="231">
                  <c:v>-92.220267014966083</c:v>
                </c:pt>
                <c:pt idx="232">
                  <c:v>-183.43014948618529</c:v>
                </c:pt>
                <c:pt idx="233">
                  <c:v>-272.63033285440679</c:v>
                </c:pt>
                <c:pt idx="234">
                  <c:v>-358.84352124431081</c:v>
                </c:pt>
                <c:pt idx="235">
                  <c:v>-441.12514492262733</c:v>
                </c:pt>
                <c:pt idx="236">
                  <c:v>-518.57370920179994</c:v>
                </c:pt>
                <c:pt idx="237">
                  <c:v>-590.34067140443381</c:v>
                </c:pt>
                <c:pt idx="238">
                  <c:v>-655.6397376744319</c:v>
                </c:pt>
                <c:pt idx="239">
                  <c:v>-713.75547777703366</c:v>
                </c:pt>
                <c:pt idx="240">
                  <c:v>-764.05116350217486</c:v>
                </c:pt>
              </c:numCache>
            </c:numRef>
          </c:yVal>
          <c:smooth val="1"/>
        </c:ser>
        <c:ser>
          <c:idx val="2"/>
          <c:order val="2"/>
          <c:tx>
            <c:v>MxV Cuaternario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Resultados!$T$11:$T$251</c:f>
              <c:numCache>
                <c:formatCode>General</c:formatCode>
                <c:ptCount val="241"/>
                <c:pt idx="0">
                  <c:v>2.8889701239781461E-14</c:v>
                </c:pt>
                <c:pt idx="1">
                  <c:v>2.5121479338940399E-15</c:v>
                </c:pt>
                <c:pt idx="2">
                  <c:v>-3.988034845056788E-14</c:v>
                </c:pt>
                <c:pt idx="3">
                  <c:v>3.5484089566253313E-14</c:v>
                </c:pt>
                <c:pt idx="4">
                  <c:v>0</c:v>
                </c:pt>
                <c:pt idx="5">
                  <c:v>-2.135325743809934E-14</c:v>
                </c:pt>
                <c:pt idx="6">
                  <c:v>2.260933140504636E-14</c:v>
                </c:pt>
                <c:pt idx="7">
                  <c:v>1.0048591735576159E-14</c:v>
                </c:pt>
                <c:pt idx="8">
                  <c:v>-3.0145775206728478E-14</c:v>
                </c:pt>
                <c:pt idx="9">
                  <c:v>1.0048591735576159E-14</c:v>
                </c:pt>
                <c:pt idx="10">
                  <c:v>2.5121479338940399E-15</c:v>
                </c:pt>
                <c:pt idx="11">
                  <c:v>-1.7585035537258278E-14</c:v>
                </c:pt>
                <c:pt idx="12">
                  <c:v>2.5121479338940399E-14</c:v>
                </c:pt>
                <c:pt idx="13">
                  <c:v>2.260933140504636E-14</c:v>
                </c:pt>
                <c:pt idx="14">
                  <c:v>-1.632896157031126E-14</c:v>
                </c:pt>
                <c:pt idx="15">
                  <c:v>4.1450440909251656E-14</c:v>
                </c:pt>
                <c:pt idx="16">
                  <c:v>-2.5121479338940399E-14</c:v>
                </c:pt>
                <c:pt idx="17">
                  <c:v>-3.674016353320033E-14</c:v>
                </c:pt>
                <c:pt idx="18">
                  <c:v>5.620931002087914E-14</c:v>
                </c:pt>
                <c:pt idx="19">
                  <c:v>2.449344235546689E-14</c:v>
                </c:pt>
                <c:pt idx="20">
                  <c:v>-1.2560739669470199E-15</c:v>
                </c:pt>
                <c:pt idx="21">
                  <c:v>-2.0097183471152319E-14</c:v>
                </c:pt>
                <c:pt idx="22">
                  <c:v>7.5364438016821196E-15</c:v>
                </c:pt>
                <c:pt idx="23">
                  <c:v>5.0242958677880797E-15</c:v>
                </c:pt>
                <c:pt idx="24">
                  <c:v>-4.7730810743986756E-14</c:v>
                </c:pt>
                <c:pt idx="25">
                  <c:v>4.2706514876198679E-14</c:v>
                </c:pt>
                <c:pt idx="26">
                  <c:v>-5.0242958677880797E-15</c:v>
                </c:pt>
                <c:pt idx="27">
                  <c:v>2.0097183471152319E-14</c:v>
                </c:pt>
                <c:pt idx="28">
                  <c:v>-5.0242958677880797E-14</c:v>
                </c:pt>
                <c:pt idx="29">
                  <c:v>-4.5218662810092721E-14</c:v>
                </c:pt>
                <c:pt idx="30">
                  <c:v>4.3962588843145697E-14</c:v>
                </c:pt>
                <c:pt idx="31">
                  <c:v>5.6523328512615901E-15</c:v>
                </c:pt>
                <c:pt idx="32">
                  <c:v>1.8841109504205299E-15</c:v>
                </c:pt>
                <c:pt idx="33">
                  <c:v>0</c:v>
                </c:pt>
                <c:pt idx="34">
                  <c:v>-8.7925177686291388E-15</c:v>
                </c:pt>
                <c:pt idx="35">
                  <c:v>2.5121479338940399E-15</c:v>
                </c:pt>
                <c:pt idx="36">
                  <c:v>-1.130466570252318E-14</c:v>
                </c:pt>
                <c:pt idx="37">
                  <c:v>0</c:v>
                </c:pt>
                <c:pt idx="38">
                  <c:v>0</c:v>
                </c:pt>
                <c:pt idx="39">
                  <c:v>3.5170071074516555E-14</c:v>
                </c:pt>
                <c:pt idx="40">
                  <c:v>2.5121479338940399E-15</c:v>
                </c:pt>
                <c:pt idx="41">
                  <c:v>2.5121479338940399E-15</c:v>
                </c:pt>
                <c:pt idx="42">
                  <c:v>-5.0242958677880797E-15</c:v>
                </c:pt>
                <c:pt idx="43">
                  <c:v>-2.5121479338940399E-15</c:v>
                </c:pt>
                <c:pt idx="44">
                  <c:v>1.2560739669470199E-15</c:v>
                </c:pt>
                <c:pt idx="45">
                  <c:v>-4.3962588843145697E-14</c:v>
                </c:pt>
                <c:pt idx="46">
                  <c:v>1.2560739669470199E-15</c:v>
                </c:pt>
                <c:pt idx="47">
                  <c:v>-3.1401849173675496E-14</c:v>
                </c:pt>
                <c:pt idx="48">
                  <c:v>-5.306912510351159E-14</c:v>
                </c:pt>
                <c:pt idx="49">
                  <c:v>4.0822403925778147E-14</c:v>
                </c:pt>
                <c:pt idx="50">
                  <c:v>-4.6474736777039738E-14</c:v>
                </c:pt>
                <c:pt idx="51">
                  <c:v>2.5121479338940399E-15</c:v>
                </c:pt>
                <c:pt idx="52">
                  <c:v>2.7633627272834437E-14</c:v>
                </c:pt>
                <c:pt idx="53">
                  <c:v>-1.5072887603364239E-14</c:v>
                </c:pt>
                <c:pt idx="54">
                  <c:v>1.5072887603364239E-14</c:v>
                </c:pt>
                <c:pt idx="55">
                  <c:v>-4.7730810743986756E-14</c:v>
                </c:pt>
                <c:pt idx="56">
                  <c:v>7.5364438016821196E-15</c:v>
                </c:pt>
                <c:pt idx="57">
                  <c:v>-2.0097183471152319E-14</c:v>
                </c:pt>
                <c:pt idx="58">
                  <c:v>8.5413029752397359E-14</c:v>
                </c:pt>
                <c:pt idx="59">
                  <c:v>5.4011180578721856E-14</c:v>
                </c:pt>
                <c:pt idx="60">
                  <c:v>-8.6669103719344376E-14</c:v>
                </c:pt>
                <c:pt idx="61">
                  <c:v>4.3962588843145694E-15</c:v>
                </c:pt>
                <c:pt idx="62">
                  <c:v>5.0242958677880797E-15</c:v>
                </c:pt>
                <c:pt idx="63">
                  <c:v>-4.7416792252250005E-14</c:v>
                </c:pt>
                <c:pt idx="64">
                  <c:v>1.3816813636417219E-14</c:v>
                </c:pt>
                <c:pt idx="65">
                  <c:v>1.2560739669470199E-15</c:v>
                </c:pt>
                <c:pt idx="66">
                  <c:v>-2.6377553305887419E-14</c:v>
                </c:pt>
                <c:pt idx="67">
                  <c:v>0</c:v>
                </c:pt>
                <c:pt idx="68">
                  <c:v>5.0242958677880797E-15</c:v>
                </c:pt>
                <c:pt idx="69">
                  <c:v>-4.2706514876198679E-14</c:v>
                </c:pt>
                <c:pt idx="70">
                  <c:v>2.5121479338940399E-15</c:v>
                </c:pt>
                <c:pt idx="71">
                  <c:v>4.5218662810092721E-14</c:v>
                </c:pt>
                <c:pt idx="72">
                  <c:v>-5.0242958677880797E-15</c:v>
                </c:pt>
                <c:pt idx="73">
                  <c:v>-3.265792314062252E-14</c:v>
                </c:pt>
                <c:pt idx="74">
                  <c:v>6.7827994215139075E-14</c:v>
                </c:pt>
                <c:pt idx="75">
                  <c:v>0</c:v>
                </c:pt>
                <c:pt idx="76">
                  <c:v>-6.2803698347350997E-16</c:v>
                </c:pt>
                <c:pt idx="77">
                  <c:v>7.9446678409399016E-14</c:v>
                </c:pt>
                <c:pt idx="78">
                  <c:v>4.7102773760513247E-14</c:v>
                </c:pt>
                <c:pt idx="79">
                  <c:v>-4.3962588843145694E-15</c:v>
                </c:pt>
                <c:pt idx="80">
                  <c:v>5.0242958677880797E-15</c:v>
                </c:pt>
                <c:pt idx="81">
                  <c:v>1.2560739669470199E-15</c:v>
                </c:pt>
                <c:pt idx="82">
                  <c:v>-3.265792314062252E-14</c:v>
                </c:pt>
                <c:pt idx="83">
                  <c:v>4.2706514876198679E-14</c:v>
                </c:pt>
                <c:pt idx="84">
                  <c:v>2.0097183471152319E-14</c:v>
                </c:pt>
                <c:pt idx="85">
                  <c:v>1.7585035537258278E-14</c:v>
                </c:pt>
                <c:pt idx="86">
                  <c:v>1.7585035537258278E-14</c:v>
                </c:pt>
                <c:pt idx="87">
                  <c:v>2.5121479338940399E-14</c:v>
                </c:pt>
                <c:pt idx="88">
                  <c:v>-3.7682219008410597E-14</c:v>
                </c:pt>
                <c:pt idx="89">
                  <c:v>-1.0048591735576159E-14</c:v>
                </c:pt>
                <c:pt idx="90">
                  <c:v>3.265792314062252E-14</c:v>
                </c:pt>
                <c:pt idx="91">
                  <c:v>-2.3237368388519869E-14</c:v>
                </c:pt>
                <c:pt idx="92">
                  <c:v>6.0919587396930472E-14</c:v>
                </c:pt>
                <c:pt idx="93">
                  <c:v>5.1499032644827815E-14</c:v>
                </c:pt>
                <c:pt idx="94">
                  <c:v>1.2560739669470199E-15</c:v>
                </c:pt>
                <c:pt idx="95">
                  <c:v>5.0242958677880797E-15</c:v>
                </c:pt>
                <c:pt idx="96">
                  <c:v>-5.0242958677880797E-15</c:v>
                </c:pt>
                <c:pt idx="97">
                  <c:v>2.0097183471152319E-14</c:v>
                </c:pt>
                <c:pt idx="98">
                  <c:v>1.0048591735576159E-14</c:v>
                </c:pt>
                <c:pt idx="99">
                  <c:v>-2.5121479338940399E-15</c:v>
                </c:pt>
                <c:pt idx="100">
                  <c:v>5.0242958677880797E-15</c:v>
                </c:pt>
                <c:pt idx="101">
                  <c:v>-4.2706514876198679E-14</c:v>
                </c:pt>
                <c:pt idx="102">
                  <c:v>-1.2560739669470199E-14</c:v>
                </c:pt>
                <c:pt idx="103">
                  <c:v>-2.0097183471152319E-14</c:v>
                </c:pt>
                <c:pt idx="104">
                  <c:v>-9.1693399587132459E-14</c:v>
                </c:pt>
                <c:pt idx="105">
                  <c:v>7.7876585950715241E-14</c:v>
                </c:pt>
                <c:pt idx="106">
                  <c:v>3.1401849173675498E-15</c:v>
                </c:pt>
                <c:pt idx="107">
                  <c:v>-2.9203719731518212E-14</c:v>
                </c:pt>
                <c:pt idx="108">
                  <c:v>-1.1555880495912584E-13</c:v>
                </c:pt>
                <c:pt idx="109">
                  <c:v>-9.8601806405341062E-14</c:v>
                </c:pt>
                <c:pt idx="110">
                  <c:v>8.1644807851556293E-14</c:v>
                </c:pt>
                <c:pt idx="111">
                  <c:v>3.7682219008410598E-15</c:v>
                </c:pt>
                <c:pt idx="112">
                  <c:v>-5.0242958677880797E-15</c:v>
                </c:pt>
                <c:pt idx="113">
                  <c:v>2.5121479338940399E-15</c:v>
                </c:pt>
                <c:pt idx="114">
                  <c:v>-2.5121479338940399E-14</c:v>
                </c:pt>
                <c:pt idx="115">
                  <c:v>2.5121479338940399E-15</c:v>
                </c:pt>
                <c:pt idx="116">
                  <c:v>-2.0097183471152319E-14</c:v>
                </c:pt>
                <c:pt idx="117">
                  <c:v>-2.5121479338940399E-15</c:v>
                </c:pt>
                <c:pt idx="118">
                  <c:v>-2.5121479338940399E-15</c:v>
                </c:pt>
                <c:pt idx="119">
                  <c:v>6.9084068182086093E-14</c:v>
                </c:pt>
                <c:pt idx="120">
                  <c:v>0</c:v>
                </c:pt>
                <c:pt idx="121">
                  <c:v>6.9084068182086093E-15</c:v>
                </c:pt>
                <c:pt idx="122">
                  <c:v>-3.1401849173675498E-15</c:v>
                </c:pt>
                <c:pt idx="123">
                  <c:v>-2.1981294421572847E-15</c:v>
                </c:pt>
                <c:pt idx="124">
                  <c:v>5.0242958677880797E-15</c:v>
                </c:pt>
                <c:pt idx="125">
                  <c:v>1.2560739669470199E-15</c:v>
                </c:pt>
                <c:pt idx="126">
                  <c:v>3.7682219008410598E-15</c:v>
                </c:pt>
                <c:pt idx="127">
                  <c:v>-5.5267254545668874E-14</c:v>
                </c:pt>
                <c:pt idx="128">
                  <c:v>-2.5121479338940399E-15</c:v>
                </c:pt>
                <c:pt idx="129">
                  <c:v>-7.5364438016821196E-15</c:v>
                </c:pt>
                <c:pt idx="130">
                  <c:v>-5.0242958677880797E-15</c:v>
                </c:pt>
                <c:pt idx="131">
                  <c:v>5.0242958677880797E-15</c:v>
                </c:pt>
                <c:pt idx="132">
                  <c:v>2.5121479338940399E-15</c:v>
                </c:pt>
                <c:pt idx="133">
                  <c:v>0</c:v>
                </c:pt>
                <c:pt idx="134">
                  <c:v>6.2803698347350997E-15</c:v>
                </c:pt>
                <c:pt idx="135">
                  <c:v>-8.2900881818503311E-14</c:v>
                </c:pt>
                <c:pt idx="136">
                  <c:v>-6.2803698347350997E-15</c:v>
                </c:pt>
                <c:pt idx="137">
                  <c:v>-2.8261664256307951E-15</c:v>
                </c:pt>
                <c:pt idx="138">
                  <c:v>1.0237002830618213E-13</c:v>
                </c:pt>
                <c:pt idx="139">
                  <c:v>9.2321436570605962E-14</c:v>
                </c:pt>
                <c:pt idx="140">
                  <c:v>-8.9181251653238412E-14</c:v>
                </c:pt>
                <c:pt idx="141">
                  <c:v>-1.2560739669470199E-15</c:v>
                </c:pt>
                <c:pt idx="142">
                  <c:v>0</c:v>
                </c:pt>
                <c:pt idx="143">
                  <c:v>-5.0242958677880797E-15</c:v>
                </c:pt>
                <c:pt idx="144">
                  <c:v>2.0097183471152319E-14</c:v>
                </c:pt>
                <c:pt idx="145">
                  <c:v>-1.2560739669470199E-14</c:v>
                </c:pt>
                <c:pt idx="146">
                  <c:v>3.0145775206728478E-14</c:v>
                </c:pt>
                <c:pt idx="147">
                  <c:v>5.0242958677880797E-15</c:v>
                </c:pt>
                <c:pt idx="148">
                  <c:v>-2.5121479338940399E-15</c:v>
                </c:pt>
                <c:pt idx="149">
                  <c:v>-8.6669103719344376E-14</c:v>
                </c:pt>
                <c:pt idx="150">
                  <c:v>1.2560739669470199E-14</c:v>
                </c:pt>
                <c:pt idx="151">
                  <c:v>9.3577510537552979E-14</c:v>
                </c:pt>
                <c:pt idx="152">
                  <c:v>0</c:v>
                </c:pt>
                <c:pt idx="153">
                  <c:v>4.7102773760513246E-15</c:v>
                </c:pt>
                <c:pt idx="154">
                  <c:v>1.8841109504205299E-15</c:v>
                </c:pt>
                <c:pt idx="155">
                  <c:v>2.5121479338940399E-15</c:v>
                </c:pt>
                <c:pt idx="156">
                  <c:v>3.7682219008410598E-15</c:v>
                </c:pt>
                <c:pt idx="157">
                  <c:v>5.5267254545668874E-14</c:v>
                </c:pt>
                <c:pt idx="158">
                  <c:v>5.0242958677880797E-15</c:v>
                </c:pt>
                <c:pt idx="159">
                  <c:v>-5.0242958677880797E-15</c:v>
                </c:pt>
                <c:pt idx="160">
                  <c:v>1.7585035537258278E-14</c:v>
                </c:pt>
                <c:pt idx="161">
                  <c:v>2.5121479338940399E-15</c:v>
                </c:pt>
                <c:pt idx="162">
                  <c:v>-1.5072887603364239E-14</c:v>
                </c:pt>
                <c:pt idx="163">
                  <c:v>5.7779402479562922E-14</c:v>
                </c:pt>
                <c:pt idx="164">
                  <c:v>4.2706514876198679E-14</c:v>
                </c:pt>
                <c:pt idx="165">
                  <c:v>2.5121479338940399E-14</c:v>
                </c:pt>
                <c:pt idx="166">
                  <c:v>3.5170071074516555E-14</c:v>
                </c:pt>
                <c:pt idx="167">
                  <c:v>9.7345732438394051E-15</c:v>
                </c:pt>
                <c:pt idx="168">
                  <c:v>-2.0097183471152319E-14</c:v>
                </c:pt>
                <c:pt idx="169">
                  <c:v>-2.0725220454625828E-14</c:v>
                </c:pt>
                <c:pt idx="170">
                  <c:v>5.2755106611774839E-14</c:v>
                </c:pt>
                <c:pt idx="171">
                  <c:v>3.6426145041463579E-14</c:v>
                </c:pt>
                <c:pt idx="172">
                  <c:v>1.7585035537258278E-14</c:v>
                </c:pt>
                <c:pt idx="173">
                  <c:v>2.5121479338940399E-15</c:v>
                </c:pt>
                <c:pt idx="174">
                  <c:v>-7.5364438016821196E-15</c:v>
                </c:pt>
                <c:pt idx="175">
                  <c:v>2.0097183471152319E-14</c:v>
                </c:pt>
                <c:pt idx="176">
                  <c:v>-2.260933140504636E-14</c:v>
                </c:pt>
                <c:pt idx="177">
                  <c:v>-4.0194366942304638E-14</c:v>
                </c:pt>
                <c:pt idx="178">
                  <c:v>1.0048591735576159E-14</c:v>
                </c:pt>
                <c:pt idx="179">
                  <c:v>1.0048591735576159E-14</c:v>
                </c:pt>
                <c:pt idx="180">
                  <c:v>1.2560739669470199E-14</c:v>
                </c:pt>
                <c:pt idx="181">
                  <c:v>-8.4784992768923844E-14</c:v>
                </c:pt>
                <c:pt idx="182">
                  <c:v>-6.3745753822561265E-14</c:v>
                </c:pt>
                <c:pt idx="183">
                  <c:v>-3.4228015599306295E-14</c:v>
                </c:pt>
                <c:pt idx="184">
                  <c:v>-3.3285960124096029E-14</c:v>
                </c:pt>
                <c:pt idx="185">
                  <c:v>-7.5364438016821196E-15</c:v>
                </c:pt>
                <c:pt idx="186">
                  <c:v>8.7925177686291388E-15</c:v>
                </c:pt>
                <c:pt idx="187">
                  <c:v>-4.0194366942304638E-14</c:v>
                </c:pt>
                <c:pt idx="188">
                  <c:v>-3.5170071074516555E-14</c:v>
                </c:pt>
                <c:pt idx="189">
                  <c:v>-1.0048591735576159E-14</c:v>
                </c:pt>
                <c:pt idx="190">
                  <c:v>2.5121479338940399E-15</c:v>
                </c:pt>
                <c:pt idx="191">
                  <c:v>2.5121479338940399E-15</c:v>
                </c:pt>
                <c:pt idx="192">
                  <c:v>-2.5121479338940399E-15</c:v>
                </c:pt>
                <c:pt idx="193">
                  <c:v>7.5364438016821196E-15</c:v>
                </c:pt>
                <c:pt idx="194">
                  <c:v>-8.7925177686291388E-15</c:v>
                </c:pt>
                <c:pt idx="195">
                  <c:v>6.2803698347350997E-15</c:v>
                </c:pt>
                <c:pt idx="196">
                  <c:v>-6.2803698347350997E-15</c:v>
                </c:pt>
                <c:pt idx="197">
                  <c:v>-6.2803698347350997E-16</c:v>
                </c:pt>
                <c:pt idx="198">
                  <c:v>-5.3383143595248349E-15</c:v>
                </c:pt>
                <c:pt idx="199">
                  <c:v>-2.5121479338940399E-15</c:v>
                </c:pt>
                <c:pt idx="200">
                  <c:v>-5.0242958677880797E-15</c:v>
                </c:pt>
                <c:pt idx="201">
                  <c:v>5.0242958677880797E-15</c:v>
                </c:pt>
                <c:pt idx="202">
                  <c:v>-7.5364438016821196E-15</c:v>
                </c:pt>
                <c:pt idx="203">
                  <c:v>-7.5364438016821196E-15</c:v>
                </c:pt>
                <c:pt idx="204">
                  <c:v>0</c:v>
                </c:pt>
                <c:pt idx="205">
                  <c:v>-2.260933140504636E-14</c:v>
                </c:pt>
                <c:pt idx="206">
                  <c:v>0</c:v>
                </c:pt>
                <c:pt idx="207">
                  <c:v>5.0242958677880797E-15</c:v>
                </c:pt>
                <c:pt idx="208">
                  <c:v>-3.0145775206728478E-14</c:v>
                </c:pt>
                <c:pt idx="209">
                  <c:v>1.0048591735576159E-14</c:v>
                </c:pt>
                <c:pt idx="210">
                  <c:v>-3.265792314062252E-14</c:v>
                </c:pt>
                <c:pt idx="211">
                  <c:v>5.6523328512615901E-15</c:v>
                </c:pt>
                <c:pt idx="212">
                  <c:v>2.9203719731518212E-14</c:v>
                </c:pt>
                <c:pt idx="213">
                  <c:v>-1.4758869111627485E-14</c:v>
                </c:pt>
                <c:pt idx="214">
                  <c:v>1.130466570252318E-14</c:v>
                </c:pt>
                <c:pt idx="215">
                  <c:v>6.2803698347350997E-15</c:v>
                </c:pt>
                <c:pt idx="216">
                  <c:v>-3.7682219008410598E-15</c:v>
                </c:pt>
                <c:pt idx="217">
                  <c:v>-7.5364438016821196E-15</c:v>
                </c:pt>
                <c:pt idx="218">
                  <c:v>3.0145775206728478E-14</c:v>
                </c:pt>
                <c:pt idx="219">
                  <c:v>5.0242958677880797E-15</c:v>
                </c:pt>
                <c:pt idx="220">
                  <c:v>-2.5121479338940399E-14</c:v>
                </c:pt>
                <c:pt idx="221">
                  <c:v>0</c:v>
                </c:pt>
                <c:pt idx="222">
                  <c:v>-2.5121479338940399E-15</c:v>
                </c:pt>
                <c:pt idx="223">
                  <c:v>-3.265792314062252E-14</c:v>
                </c:pt>
                <c:pt idx="224">
                  <c:v>0</c:v>
                </c:pt>
                <c:pt idx="225">
                  <c:v>-2.260933140504636E-14</c:v>
                </c:pt>
                <c:pt idx="226">
                  <c:v>3.1401849173675498E-15</c:v>
                </c:pt>
                <c:pt idx="227">
                  <c:v>6.9084068182086093E-15</c:v>
                </c:pt>
                <c:pt idx="228">
                  <c:v>-1.4130832128153974E-14</c:v>
                </c:pt>
                <c:pt idx="229">
                  <c:v>-3.3285960124096029E-14</c:v>
                </c:pt>
                <c:pt idx="230">
                  <c:v>2.135325743809934E-14</c:v>
                </c:pt>
                <c:pt idx="231">
                  <c:v>-1.2560739669470199E-15</c:v>
                </c:pt>
                <c:pt idx="232">
                  <c:v>-5.0242958677880797E-15</c:v>
                </c:pt>
                <c:pt idx="233">
                  <c:v>-7.5364438016821196E-15</c:v>
                </c:pt>
                <c:pt idx="234">
                  <c:v>3.5170071074516555E-14</c:v>
                </c:pt>
                <c:pt idx="235">
                  <c:v>0</c:v>
                </c:pt>
                <c:pt idx="236">
                  <c:v>5.0242958677880797E-15</c:v>
                </c:pt>
                <c:pt idx="237">
                  <c:v>1.2560739669470199E-14</c:v>
                </c:pt>
                <c:pt idx="238">
                  <c:v>2.7633627272834437E-14</c:v>
                </c:pt>
                <c:pt idx="239">
                  <c:v>-2.5121479338940399E-15</c:v>
                </c:pt>
                <c:pt idx="240">
                  <c:v>2.8889701239781461E-14</c:v>
                </c:pt>
              </c:numCache>
            </c:numRef>
          </c:yVal>
          <c:smooth val="1"/>
        </c:ser>
        <c:ser>
          <c:idx val="3"/>
          <c:order val="3"/>
          <c:tx>
            <c:v>MyV Primario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Resultados!$U$11:$U$251</c:f>
              <c:numCache>
                <c:formatCode>General</c:formatCode>
                <c:ptCount val="241"/>
                <c:pt idx="0">
                  <c:v>-1730.5924527839481</c:v>
                </c:pt>
                <c:pt idx="1">
                  <c:v>-1752.4894867362852</c:v>
                </c:pt>
                <c:pt idx="2">
                  <c:v>-1769.5830688195294</c:v>
                </c:pt>
                <c:pt idx="3">
                  <c:v>-1781.8263467133474</c:v>
                </c:pt>
                <c:pt idx="4">
                  <c:v>-1789.1857624440574</c:v>
                </c:pt>
                <c:pt idx="5">
                  <c:v>-1791.6411443646844</c:v>
                </c:pt>
                <c:pt idx="6">
                  <c:v>-1789.1857624440556</c:v>
                </c:pt>
                <c:pt idx="7">
                  <c:v>-1781.8263467133481</c:v>
                </c:pt>
                <c:pt idx="8">
                  <c:v>-1769.5830688195281</c:v>
                </c:pt>
                <c:pt idx="9">
                  <c:v>-1752.4894867362862</c:v>
                </c:pt>
                <c:pt idx="10">
                  <c:v>-1730.5924527839504</c:v>
                </c:pt>
                <c:pt idx="11">
                  <c:v>-1703.95198521054</c:v>
                </c:pt>
                <c:pt idx="12">
                  <c:v>-1672.6411036859165</c:v>
                </c:pt>
                <c:pt idx="13">
                  <c:v>-1636.7456291599487</c:v>
                </c:pt>
                <c:pt idx="14">
                  <c:v>-1596.3639486332479</c:v>
                </c:pt>
                <c:pt idx="15">
                  <c:v>-1551.60674548524</c:v>
                </c:pt>
                <c:pt idx="16">
                  <c:v>-1502.5966960987189</c:v>
                </c:pt>
                <c:pt idx="17">
                  <c:v>-1449.4681336124072</c:v>
                </c:pt>
                <c:pt idx="18">
                  <c:v>-1392.3666797231599</c:v>
                </c:pt>
                <c:pt idx="19">
                  <c:v>-1331.4488455470128</c:v>
                </c:pt>
                <c:pt idx="20">
                  <c:v>-1266.8816026330937</c:v>
                </c:pt>
                <c:pt idx="21">
                  <c:v>-1198.8419253062204</c:v>
                </c:pt>
                <c:pt idx="22">
                  <c:v>-1127.516305592562</c:v>
                </c:pt>
                <c:pt idx="23">
                  <c:v>-1053.1002420579703</c:v>
                </c:pt>
                <c:pt idx="24">
                  <c:v>-975.79770395999992</c:v>
                </c:pt>
                <c:pt idx="25">
                  <c:v>-895.82057218234331</c:v>
                </c:pt>
                <c:pt idx="26">
                  <c:v>-813.38805848405673</c:v>
                </c:pt>
                <c:pt idx="27">
                  <c:v>-728.72610465537696</c:v>
                </c:pt>
                <c:pt idx="28">
                  <c:v>-642.06676322696683</c:v>
                </c:pt>
                <c:pt idx="29">
                  <c:v>-553.64756143006502</c:v>
                </c:pt>
                <c:pt idx="30">
                  <c:v>-463.71085015085725</c:v>
                </c:pt>
                <c:pt idx="31">
                  <c:v>-372.50313966352712</c:v>
                </c:pt>
                <c:pt idx="32">
                  <c:v>-280.27442396275643</c:v>
                </c:pt>
                <c:pt idx="33">
                  <c:v>-187.27749554754135</c:v>
                </c:pt>
                <c:pt idx="34">
                  <c:v>-93.767252534527401</c:v>
                </c:pt>
                <c:pt idx="35">
                  <c:v>0</c:v>
                </c:pt>
                <c:pt idx="36">
                  <c:v>93.767252534525781</c:v>
                </c:pt>
                <c:pt idx="37">
                  <c:v>187.2774955475399</c:v>
                </c:pt>
                <c:pt idx="38">
                  <c:v>280.2744239627566</c:v>
                </c:pt>
                <c:pt idx="39">
                  <c:v>372.50313966352667</c:v>
                </c:pt>
                <c:pt idx="40">
                  <c:v>463.71085015085498</c:v>
                </c:pt>
                <c:pt idx="41">
                  <c:v>553.64756143006616</c:v>
                </c:pt>
                <c:pt idx="42">
                  <c:v>642.0667632269658</c:v>
                </c:pt>
                <c:pt idx="43">
                  <c:v>728.72610465537616</c:v>
                </c:pt>
                <c:pt idx="44">
                  <c:v>813.38805848405548</c:v>
                </c:pt>
                <c:pt idx="45">
                  <c:v>895.82057218234127</c:v>
                </c:pt>
                <c:pt idx="46">
                  <c:v>975.79770396000015</c:v>
                </c:pt>
                <c:pt idx="47">
                  <c:v>1053.1002420579694</c:v>
                </c:pt>
                <c:pt idx="48">
                  <c:v>1127.5163055925598</c:v>
                </c:pt>
                <c:pt idx="49">
                  <c:v>1198.8419253062202</c:v>
                </c:pt>
                <c:pt idx="50">
                  <c:v>1266.8816026330928</c:v>
                </c:pt>
                <c:pt idx="51">
                  <c:v>1331.4488455470116</c:v>
                </c:pt>
                <c:pt idx="52">
                  <c:v>1392.366679723161</c:v>
                </c:pt>
                <c:pt idx="53">
                  <c:v>1449.4681336124058</c:v>
                </c:pt>
                <c:pt idx="54">
                  <c:v>1502.5966960987189</c:v>
                </c:pt>
                <c:pt idx="55">
                  <c:v>1551.6067454852391</c:v>
                </c:pt>
                <c:pt idx="56">
                  <c:v>1596.3639486332456</c:v>
                </c:pt>
                <c:pt idx="57">
                  <c:v>1636.7456291599494</c:v>
                </c:pt>
                <c:pt idx="58">
                  <c:v>1672.6411036859147</c:v>
                </c:pt>
                <c:pt idx="59">
                  <c:v>1703.9519852105377</c:v>
                </c:pt>
                <c:pt idx="60">
                  <c:v>1730.5924527839506</c:v>
                </c:pt>
                <c:pt idx="61">
                  <c:v>1752.4894867362852</c:v>
                </c:pt>
                <c:pt idx="62">
                  <c:v>1769.5830688195279</c:v>
                </c:pt>
                <c:pt idx="63">
                  <c:v>1781.826346713349</c:v>
                </c:pt>
                <c:pt idx="64">
                  <c:v>1789.1857624440563</c:v>
                </c:pt>
                <c:pt idx="65">
                  <c:v>1791.6411443646848</c:v>
                </c:pt>
                <c:pt idx="66">
                  <c:v>1789.1857624440579</c:v>
                </c:pt>
                <c:pt idx="67">
                  <c:v>1781.8263467133477</c:v>
                </c:pt>
                <c:pt idx="68">
                  <c:v>1769.5830688195281</c:v>
                </c:pt>
                <c:pt idx="69">
                  <c:v>1752.4894867362857</c:v>
                </c:pt>
                <c:pt idx="70">
                  <c:v>1730.59245278395</c:v>
                </c:pt>
                <c:pt idx="71">
                  <c:v>1703.9519852105379</c:v>
                </c:pt>
                <c:pt idx="72">
                  <c:v>1672.6411036859165</c:v>
                </c:pt>
                <c:pt idx="73">
                  <c:v>1636.7456291599481</c:v>
                </c:pt>
                <c:pt idx="74">
                  <c:v>1596.3639486332474</c:v>
                </c:pt>
                <c:pt idx="75">
                  <c:v>1551.60674548524</c:v>
                </c:pt>
                <c:pt idx="76">
                  <c:v>1502.5966960987198</c:v>
                </c:pt>
                <c:pt idx="77">
                  <c:v>1449.4681336124083</c:v>
                </c:pt>
                <c:pt idx="78">
                  <c:v>1392.3666797231599</c:v>
                </c:pt>
                <c:pt idx="79">
                  <c:v>1331.4488455470103</c:v>
                </c:pt>
                <c:pt idx="80">
                  <c:v>1266.8816026330962</c:v>
                </c:pt>
                <c:pt idx="81">
                  <c:v>1198.8419253062211</c:v>
                </c:pt>
                <c:pt idx="82">
                  <c:v>1127.5163055925607</c:v>
                </c:pt>
                <c:pt idx="83">
                  <c:v>1053.1002420579721</c:v>
                </c:pt>
                <c:pt idx="84">
                  <c:v>975.79770396000015</c:v>
                </c:pt>
                <c:pt idx="85">
                  <c:v>895.82057218234308</c:v>
                </c:pt>
                <c:pt idx="86">
                  <c:v>813.38805848405889</c:v>
                </c:pt>
                <c:pt idx="87">
                  <c:v>728.72610465537718</c:v>
                </c:pt>
                <c:pt idx="88">
                  <c:v>642.06676322696876</c:v>
                </c:pt>
                <c:pt idx="89">
                  <c:v>553.64756143006605</c:v>
                </c:pt>
                <c:pt idx="90">
                  <c:v>463.71085015085487</c:v>
                </c:pt>
                <c:pt idx="91">
                  <c:v>372.5031396635265</c:v>
                </c:pt>
                <c:pt idx="92">
                  <c:v>280.27442396275802</c:v>
                </c:pt>
                <c:pt idx="93">
                  <c:v>187.27749554754166</c:v>
                </c:pt>
                <c:pt idx="94">
                  <c:v>93.767252534528353</c:v>
                </c:pt>
                <c:pt idx="95">
                  <c:v>-3.215549355384371E-13</c:v>
                </c:pt>
                <c:pt idx="96">
                  <c:v>-93.767252534527714</c:v>
                </c:pt>
                <c:pt idx="97">
                  <c:v>-187.27749554753811</c:v>
                </c:pt>
                <c:pt idx="98">
                  <c:v>-280.27442396275433</c:v>
                </c:pt>
                <c:pt idx="99">
                  <c:v>-372.50313966352587</c:v>
                </c:pt>
                <c:pt idx="100">
                  <c:v>-463.71085015085487</c:v>
                </c:pt>
                <c:pt idx="101">
                  <c:v>-553.64756143006491</c:v>
                </c:pt>
                <c:pt idx="102">
                  <c:v>-642.0667632269666</c:v>
                </c:pt>
                <c:pt idx="103">
                  <c:v>-728.72610465537446</c:v>
                </c:pt>
                <c:pt idx="104">
                  <c:v>-813.38805848405423</c:v>
                </c:pt>
                <c:pt idx="105">
                  <c:v>-895.82057218234365</c:v>
                </c:pt>
                <c:pt idx="106">
                  <c:v>-975.79770396000015</c:v>
                </c:pt>
                <c:pt idx="107">
                  <c:v>-1053.1002420579696</c:v>
                </c:pt>
                <c:pt idx="108">
                  <c:v>-1127.5163055925584</c:v>
                </c:pt>
                <c:pt idx="109">
                  <c:v>-1198.8419253062168</c:v>
                </c:pt>
                <c:pt idx="110">
                  <c:v>-1266.8816026330962</c:v>
                </c:pt>
                <c:pt idx="111">
                  <c:v>-1331.4488455470116</c:v>
                </c:pt>
                <c:pt idx="112">
                  <c:v>-1392.3666797231601</c:v>
                </c:pt>
                <c:pt idx="113">
                  <c:v>-1449.4681336124077</c:v>
                </c:pt>
                <c:pt idx="114">
                  <c:v>-1502.5966960987168</c:v>
                </c:pt>
                <c:pt idx="115">
                  <c:v>-1551.6067454852391</c:v>
                </c:pt>
                <c:pt idx="116">
                  <c:v>-1596.3639486332488</c:v>
                </c:pt>
                <c:pt idx="117">
                  <c:v>-1636.7456291599487</c:v>
                </c:pt>
                <c:pt idx="118">
                  <c:v>-1672.6411036859165</c:v>
                </c:pt>
                <c:pt idx="119">
                  <c:v>-1703.951985210537</c:v>
                </c:pt>
                <c:pt idx="120">
                  <c:v>-1730.5924527839491</c:v>
                </c:pt>
                <c:pt idx="121">
                  <c:v>-1752.4894867362852</c:v>
                </c:pt>
                <c:pt idx="122">
                  <c:v>-1769.5830688195294</c:v>
                </c:pt>
                <c:pt idx="123">
                  <c:v>-1781.8263467133484</c:v>
                </c:pt>
                <c:pt idx="124">
                  <c:v>-1789.1857624440574</c:v>
                </c:pt>
                <c:pt idx="125">
                  <c:v>-1791.6411443646839</c:v>
                </c:pt>
                <c:pt idx="126">
                  <c:v>-1789.1857624440563</c:v>
                </c:pt>
                <c:pt idx="127">
                  <c:v>-1781.8263467133499</c:v>
                </c:pt>
                <c:pt idx="128">
                  <c:v>-1769.5830688195299</c:v>
                </c:pt>
                <c:pt idx="129">
                  <c:v>-1752.4894867362871</c:v>
                </c:pt>
                <c:pt idx="130">
                  <c:v>-1730.5924527839504</c:v>
                </c:pt>
                <c:pt idx="131">
                  <c:v>-1703.9519852105391</c:v>
                </c:pt>
                <c:pt idx="132">
                  <c:v>-1672.6411036859158</c:v>
                </c:pt>
                <c:pt idx="133">
                  <c:v>-1636.745629159951</c:v>
                </c:pt>
                <c:pt idx="134">
                  <c:v>-1596.3639486332488</c:v>
                </c:pt>
                <c:pt idx="135">
                  <c:v>-1551.6067454852375</c:v>
                </c:pt>
                <c:pt idx="136">
                  <c:v>-1502.5966960987198</c:v>
                </c:pt>
                <c:pt idx="137">
                  <c:v>-1449.4681336124083</c:v>
                </c:pt>
                <c:pt idx="138">
                  <c:v>-1392.3666797231622</c:v>
                </c:pt>
                <c:pt idx="139">
                  <c:v>-1331.4488455470139</c:v>
                </c:pt>
                <c:pt idx="140">
                  <c:v>-1266.881602633094</c:v>
                </c:pt>
                <c:pt idx="141">
                  <c:v>-1198.8419253062209</c:v>
                </c:pt>
                <c:pt idx="142">
                  <c:v>-1127.516305592562</c:v>
                </c:pt>
                <c:pt idx="143">
                  <c:v>-1053.1002420579712</c:v>
                </c:pt>
                <c:pt idx="144">
                  <c:v>-975.79770396000208</c:v>
                </c:pt>
                <c:pt idx="145">
                  <c:v>-895.82057218234115</c:v>
                </c:pt>
                <c:pt idx="146">
                  <c:v>-813.38805848405707</c:v>
                </c:pt>
                <c:pt idx="147">
                  <c:v>-728.72610465537821</c:v>
                </c:pt>
                <c:pt idx="148">
                  <c:v>-642.06676322696796</c:v>
                </c:pt>
                <c:pt idx="149">
                  <c:v>-553.6475614300673</c:v>
                </c:pt>
                <c:pt idx="150">
                  <c:v>-463.71085015085487</c:v>
                </c:pt>
                <c:pt idx="151">
                  <c:v>-372.50313966352843</c:v>
                </c:pt>
                <c:pt idx="152">
                  <c:v>-280.27442396275865</c:v>
                </c:pt>
                <c:pt idx="153">
                  <c:v>-187.27749554754197</c:v>
                </c:pt>
                <c:pt idx="154">
                  <c:v>-93.767252534529007</c:v>
                </c:pt>
                <c:pt idx="155">
                  <c:v>-6.4310987107687421E-13</c:v>
                </c:pt>
                <c:pt idx="156">
                  <c:v>93.767252534528041</c:v>
                </c:pt>
                <c:pt idx="157">
                  <c:v>187.27749554753828</c:v>
                </c:pt>
                <c:pt idx="158">
                  <c:v>280.27442396275433</c:v>
                </c:pt>
                <c:pt idx="159">
                  <c:v>372.5031396635257</c:v>
                </c:pt>
                <c:pt idx="160">
                  <c:v>463.71085015085549</c:v>
                </c:pt>
                <c:pt idx="161">
                  <c:v>553.64756143006616</c:v>
                </c:pt>
                <c:pt idx="162">
                  <c:v>642.06676322696649</c:v>
                </c:pt>
                <c:pt idx="163">
                  <c:v>728.72610465537707</c:v>
                </c:pt>
                <c:pt idx="164">
                  <c:v>813.38805848405673</c:v>
                </c:pt>
                <c:pt idx="165">
                  <c:v>895.82057218234218</c:v>
                </c:pt>
                <c:pt idx="166">
                  <c:v>975.79770396000072</c:v>
                </c:pt>
                <c:pt idx="167">
                  <c:v>1053.1002420579709</c:v>
                </c:pt>
                <c:pt idx="168">
                  <c:v>1127.5163055925611</c:v>
                </c:pt>
                <c:pt idx="169">
                  <c:v>1198.8419253062193</c:v>
                </c:pt>
                <c:pt idx="170">
                  <c:v>1266.8816026330949</c:v>
                </c:pt>
                <c:pt idx="171">
                  <c:v>1331.4488455470123</c:v>
                </c:pt>
                <c:pt idx="172">
                  <c:v>1392.3666797231604</c:v>
                </c:pt>
                <c:pt idx="173">
                  <c:v>1449.4681336124077</c:v>
                </c:pt>
                <c:pt idx="174">
                  <c:v>1502.5966960987184</c:v>
                </c:pt>
                <c:pt idx="175">
                  <c:v>1551.6067454852387</c:v>
                </c:pt>
                <c:pt idx="176">
                  <c:v>1596.3639486332486</c:v>
                </c:pt>
                <c:pt idx="177">
                  <c:v>1636.7456291599494</c:v>
                </c:pt>
                <c:pt idx="178">
                  <c:v>1672.641103685917</c:v>
                </c:pt>
                <c:pt idx="179">
                  <c:v>1703.9519852105384</c:v>
                </c:pt>
                <c:pt idx="180">
                  <c:v>1730.5924527839493</c:v>
                </c:pt>
                <c:pt idx="181">
                  <c:v>1752.4894867362873</c:v>
                </c:pt>
                <c:pt idx="182">
                  <c:v>1769.5830688195299</c:v>
                </c:pt>
                <c:pt idx="183">
                  <c:v>1781.8263467133493</c:v>
                </c:pt>
                <c:pt idx="184">
                  <c:v>1789.1857624440574</c:v>
                </c:pt>
                <c:pt idx="185">
                  <c:v>1791.6411443646844</c:v>
                </c:pt>
                <c:pt idx="186">
                  <c:v>1789.1857624440565</c:v>
                </c:pt>
                <c:pt idx="187">
                  <c:v>1781.8263467133502</c:v>
                </c:pt>
                <c:pt idx="188">
                  <c:v>1769.5830688195299</c:v>
                </c:pt>
                <c:pt idx="189">
                  <c:v>1752.4894867362873</c:v>
                </c:pt>
                <c:pt idx="190">
                  <c:v>1730.5924527839491</c:v>
                </c:pt>
                <c:pt idx="191">
                  <c:v>1703.9519852105386</c:v>
                </c:pt>
                <c:pt idx="192">
                  <c:v>1672.6411036859167</c:v>
                </c:pt>
                <c:pt idx="193">
                  <c:v>1636.7456291599481</c:v>
                </c:pt>
                <c:pt idx="194">
                  <c:v>1596.3639486332472</c:v>
                </c:pt>
                <c:pt idx="195">
                  <c:v>1551.6067454852398</c:v>
                </c:pt>
                <c:pt idx="196">
                  <c:v>1502.5966960987189</c:v>
                </c:pt>
                <c:pt idx="197">
                  <c:v>1449.4681336124077</c:v>
                </c:pt>
                <c:pt idx="198">
                  <c:v>1392.3666797231606</c:v>
                </c:pt>
                <c:pt idx="199">
                  <c:v>1331.4488455470121</c:v>
                </c:pt>
                <c:pt idx="200">
                  <c:v>1266.8816026330944</c:v>
                </c:pt>
                <c:pt idx="201">
                  <c:v>1198.8419253062198</c:v>
                </c:pt>
                <c:pt idx="202">
                  <c:v>1127.5163055925607</c:v>
                </c:pt>
                <c:pt idx="203">
                  <c:v>1053.1002420579714</c:v>
                </c:pt>
                <c:pt idx="204">
                  <c:v>975.79770395999992</c:v>
                </c:pt>
                <c:pt idx="205">
                  <c:v>895.82057218234172</c:v>
                </c:pt>
                <c:pt idx="206">
                  <c:v>813.38805848405707</c:v>
                </c:pt>
                <c:pt idx="207">
                  <c:v>728.72610465537673</c:v>
                </c:pt>
                <c:pt idx="208">
                  <c:v>642.06676322696683</c:v>
                </c:pt>
                <c:pt idx="209">
                  <c:v>553.64756143006639</c:v>
                </c:pt>
                <c:pt idx="210">
                  <c:v>463.71085015085436</c:v>
                </c:pt>
                <c:pt idx="211">
                  <c:v>372.50313966352712</c:v>
                </c:pt>
                <c:pt idx="212">
                  <c:v>280.27442396275706</c:v>
                </c:pt>
                <c:pt idx="213">
                  <c:v>187.27749554753973</c:v>
                </c:pt>
                <c:pt idx="214">
                  <c:v>93.767252534528353</c:v>
                </c:pt>
                <c:pt idx="215">
                  <c:v>0</c:v>
                </c:pt>
                <c:pt idx="216">
                  <c:v>-93.767252534528041</c:v>
                </c:pt>
                <c:pt idx="217">
                  <c:v>-187.2774955475399</c:v>
                </c:pt>
                <c:pt idx="218">
                  <c:v>-280.27442396275626</c:v>
                </c:pt>
                <c:pt idx="219">
                  <c:v>-372.50313966352712</c:v>
                </c:pt>
                <c:pt idx="220">
                  <c:v>-463.71085015085418</c:v>
                </c:pt>
                <c:pt idx="221">
                  <c:v>-553.64756143006571</c:v>
                </c:pt>
                <c:pt idx="222">
                  <c:v>-642.0667632269666</c:v>
                </c:pt>
                <c:pt idx="223">
                  <c:v>-728.72610465537593</c:v>
                </c:pt>
                <c:pt idx="224">
                  <c:v>-813.38805848405627</c:v>
                </c:pt>
                <c:pt idx="225">
                  <c:v>-895.82057218234161</c:v>
                </c:pt>
                <c:pt idx="226">
                  <c:v>-975.79770396000026</c:v>
                </c:pt>
                <c:pt idx="227">
                  <c:v>-1053.1002420579712</c:v>
                </c:pt>
                <c:pt idx="228">
                  <c:v>-1127.5163055925607</c:v>
                </c:pt>
                <c:pt idx="229">
                  <c:v>-1198.8419253062186</c:v>
                </c:pt>
                <c:pt idx="230">
                  <c:v>-1266.8816026330944</c:v>
                </c:pt>
                <c:pt idx="231">
                  <c:v>-1331.4488455470121</c:v>
                </c:pt>
                <c:pt idx="232">
                  <c:v>-1392.3666797231597</c:v>
                </c:pt>
                <c:pt idx="233">
                  <c:v>-1449.4681336124083</c:v>
                </c:pt>
                <c:pt idx="234">
                  <c:v>-1502.5966960987189</c:v>
                </c:pt>
                <c:pt idx="235">
                  <c:v>-1551.6067454852391</c:v>
                </c:pt>
                <c:pt idx="236">
                  <c:v>-1596.3639486332463</c:v>
                </c:pt>
                <c:pt idx="237">
                  <c:v>-1636.7456291599487</c:v>
                </c:pt>
                <c:pt idx="238">
                  <c:v>-1672.6411036859161</c:v>
                </c:pt>
                <c:pt idx="239">
                  <c:v>-1703.9519852105393</c:v>
                </c:pt>
                <c:pt idx="240">
                  <c:v>-1730.5924527839481</c:v>
                </c:pt>
              </c:numCache>
            </c:numRef>
          </c:yVal>
          <c:smooth val="1"/>
        </c:ser>
        <c:axId val="89320832"/>
        <c:axId val="89339392"/>
      </c:scatterChart>
      <c:valAx>
        <c:axId val="89320832"/>
        <c:scaling>
          <c:orientation val="minMax"/>
          <c:max val="72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θ=ω·</a:t>
                </a:r>
                <a:r>
                  <a:rPr lang="en-US" sz="1000" b="1" i="0" u="none" strike="noStrike" baseline="0"/>
                  <a:t>t (grad)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89339392"/>
        <c:crosses val="autoZero"/>
        <c:crossBetween val="midCat"/>
        <c:majorUnit val="120"/>
        <c:minorUnit val="120"/>
      </c:valAx>
      <c:valAx>
        <c:axId val="89339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Momentos Plano Vertical (N·m)</a:t>
                </a:r>
              </a:p>
            </c:rich>
          </c:tx>
          <c:layout/>
        </c:title>
        <c:numFmt formatCode="General" sourceLinked="1"/>
        <c:tickLblPos val="nextTo"/>
        <c:crossAx val="89320832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smoothMarker"/>
        <c:ser>
          <c:idx val="0"/>
          <c:order val="0"/>
          <c:tx>
            <c:v>MH Total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Resultados!$X$11:$X$251</c:f>
              <c:numCache>
                <c:formatCode>General</c:formatCode>
                <c:ptCount val="241"/>
                <c:pt idx="0">
                  <c:v>-3112.0507594586006</c:v>
                </c:pt>
                <c:pt idx="1">
                  <c:v>-3251.5838403673542</c:v>
                </c:pt>
                <c:pt idx="2">
                  <c:v>-3382.9054727939988</c:v>
                </c:pt>
                <c:pt idx="3">
                  <c:v>-3505.5091817581456</c:v>
                </c:pt>
                <c:pt idx="4">
                  <c:v>-3618.888158204004</c:v>
                </c:pt>
                <c:pt idx="5">
                  <c:v>-3722.5441111956161</c:v>
                </c:pt>
                <c:pt idx="6">
                  <c:v>-3815.9968295293143</c:v>
                </c:pt>
                <c:pt idx="7">
                  <c:v>-3898.7940683583965</c:v>
                </c:pt>
                <c:pt idx="8">
                  <c:v>-3970.5213591640031</c:v>
                </c:pt>
                <c:pt idx="9">
                  <c:v>-4030.8113416161468</c:v>
                </c:pt>
                <c:pt idx="10">
                  <c:v>-4079.3522335496668</c:v>
                </c:pt>
                <c:pt idx="11">
                  <c:v>-4115.8950896678043</c:v>
                </c:pt>
                <c:pt idx="12">
                  <c:v>-4140.2595491864513</c:v>
                </c:pt>
                <c:pt idx="13">
                  <c:v>-4152.3378352871796</c:v>
                </c:pt>
                <c:pt idx="14">
                  <c:v>-4152.0968422273399</c:v>
                </c:pt>
                <c:pt idx="15">
                  <c:v>-4139.5782260805872</c:v>
                </c:pt>
                <c:pt idx="16">
                  <c:v>-4114.8964988591933</c:v>
                </c:pt>
                <c:pt idx="17">
                  <c:v>-4078.2352095478595</c:v>
                </c:pt>
                <c:pt idx="18">
                  <c:v>-4029.8413757062481</c:v>
                </c:pt>
                <c:pt idx="19">
                  <c:v>-3970.0184022807161</c:v>
                </c:pt>
                <c:pt idx="20">
                  <c:v>-3899.1177869255639</c:v>
                </c:pt>
                <c:pt idx="21">
                  <c:v>-3817.5299607408069</c:v>
                </c:pt>
                <c:pt idx="22">
                  <c:v>-3725.6746477284714</c:v>
                </c:pt>
                <c:pt idx="23">
                  <c:v>-3623.9911439591351</c:v>
                </c:pt>
                <c:pt idx="24">
                  <c:v>-3512.9289176603088</c:v>
                </c:pt>
                <c:pt idx="25">
                  <c:v>-3392.9389141883726</c:v>
                </c:pt>
                <c:pt idx="26">
                  <c:v>-3264.465915888456</c:v>
                </c:pt>
                <c:pt idx="27">
                  <c:v>-3127.9422576744132</c:v>
                </c:pt>
                <c:pt idx="28">
                  <c:v>-2983.7831369321912</c:v>
                </c:pt>
                <c:pt idx="29">
                  <c:v>-2832.3836837913732</c:v>
                </c:pt>
                <c:pt idx="30">
                  <c:v>-2674.1178781009353</c:v>
                </c:pt>
                <c:pt idx="31">
                  <c:v>-2509.3393160777928</c:v>
                </c:pt>
                <c:pt idx="32">
                  <c:v>-2338.3837462208285</c:v>
                </c:pt>
                <c:pt idx="33">
                  <c:v>-2161.5732143500973</c:v>
                </c:pt>
                <c:pt idx="34">
                  <c:v>-1979.2215850318914</c:v>
                </c:pt>
                <c:pt idx="35">
                  <c:v>-1791.6411443646841</c:v>
                </c:pt>
                <c:pt idx="36">
                  <c:v>-1599.1499398562246</c:v>
                </c:pt>
                <c:pt idx="37">
                  <c:v>-1402.0794790766022</c:v>
                </c:pt>
                <c:pt idx="38">
                  <c:v>-1200.7823914182272</c:v>
                </c:pt>
                <c:pt idx="39">
                  <c:v>-995.63965739478272</c:v>
                </c:pt>
                <c:pt idx="40">
                  <c:v>-787.06702746696544</c:v>
                </c:pt>
                <c:pt idx="41">
                  <c:v>-575.52028662970497</c:v>
                </c:pt>
                <c:pt idx="42">
                  <c:v>-361.49907043964458</c:v>
                </c:pt>
                <c:pt idx="43">
                  <c:v>-145.54900064548769</c:v>
                </c:pt>
                <c:pt idx="44">
                  <c:v>71.738018621959554</c:v>
                </c:pt>
                <c:pt idx="45">
                  <c:v>289.7254232178941</c:v>
                </c:pt>
                <c:pt idx="46">
                  <c:v>507.73552546286578</c:v>
                </c:pt>
                <c:pt idx="47">
                  <c:v>725.05487673432026</c:v>
                </c:pt>
                <c:pt idx="48">
                  <c:v>940.94128828215344</c:v>
                </c:pt>
                <c:pt idx="49">
                  <c:v>1154.6322696467794</c:v>
                </c:pt>
                <c:pt idx="50">
                  <c:v>1365.3545816593783</c:v>
                </c:pt>
                <c:pt idx="51">
                  <c:v>1572.3345516682771</c:v>
                </c:pt>
                <c:pt idx="52">
                  <c:v>1774.8087645211251</c:v>
                </c:pt>
                <c:pt idx="53">
                  <c:v>1972.0347254319158</c:v>
                </c:pt>
                <c:pt idx="54">
                  <c:v>2163.3010909391851</c:v>
                </c:pt>
                <c:pt idx="55">
                  <c:v>2347.9370817159042</c:v>
                </c:pt>
                <c:pt idx="56">
                  <c:v>2525.3207252592265</c:v>
                </c:pt>
                <c:pt idx="57">
                  <c:v>2694.885625976422</c:v>
                </c:pt>
                <c:pt idx="58">
                  <c:v>2856.1260227325201</c:v>
                </c:pt>
                <c:pt idx="59">
                  <c:v>3008.5999668076761</c:v>
                </c:pt>
                <c:pt idx="60">
                  <c:v>3151.9305332479498</c:v>
                </c:pt>
                <c:pt idx="61">
                  <c:v>3285.8050622890905</c:v>
                </c:pt>
                <c:pt idx="62">
                  <c:v>3409.9725112384922</c:v>
                </c:pt>
                <c:pt idx="63">
                  <c:v>3524.2390772633116</c:v>
                </c:pt>
                <c:pt idx="64">
                  <c:v>3628.4623244602612</c:v>
                </c:pt>
                <c:pt idx="65">
                  <c:v>3722.5441111956197</c:v>
                </c:pt>
                <c:pt idx="66">
                  <c:v>3806.4226632730547</c:v>
                </c:pt>
                <c:pt idx="67">
                  <c:v>3880.064172853226</c:v>
                </c:pt>
                <c:pt idx="68">
                  <c:v>3943.4543207195111</c:v>
                </c:pt>
                <c:pt idx="69">
                  <c:v>3996.5901196944101</c:v>
                </c:pt>
                <c:pt idx="70">
                  <c:v>4039.4724597603126</c:v>
                </c:pt>
                <c:pt idx="71">
                  <c:v>4072.0997014898117</c:v>
                </c:pt>
                <c:pt idx="72">
                  <c:v>4094.4626152367864</c:v>
                </c:pt>
                <c:pt idx="73">
                  <c:v>4106.5409013375165</c:v>
                </c:pt>
                <c:pt idx="74">
                  <c:v>4108.3014540493432</c:v>
                </c:pt>
                <c:pt idx="75">
                  <c:v>4099.6984522912353</c:v>
                </c:pt>
                <c:pt idx="76">
                  <c:v>4080.675276937458</c:v>
                </c:pt>
                <c:pt idx="77">
                  <c:v>4051.168171103363</c:v>
                </c:pt>
                <c:pt idx="78">
                  <c:v>4011.1114802010779</c:v>
                </c:pt>
                <c:pt idx="79">
                  <c:v>3960.4442360244575</c:v>
                </c:pt>
                <c:pt idx="80">
                  <c:v>3899.1177869255689</c:v>
                </c:pt>
                <c:pt idx="81">
                  <c:v>3827.1041269970647</c:v>
                </c:pt>
                <c:pt idx="82">
                  <c:v>3744.4045432336402</c:v>
                </c:pt>
                <c:pt idx="83">
                  <c:v>3651.0581824036317</c:v>
                </c:pt>
                <c:pt idx="84">
                  <c:v>3547.150139582036</c:v>
                </c:pt>
                <c:pt idx="85">
                  <c:v>3432.8186879777263</c:v>
                </c:pt>
                <c:pt idx="86">
                  <c:v>3308.2613040664528</c:v>
                </c:pt>
                <c:pt idx="87">
                  <c:v>3173.7391916240749</c:v>
                </c:pt>
                <c:pt idx="88">
                  <c:v>3029.5800708818588</c:v>
                </c:pt>
                <c:pt idx="89">
                  <c:v>2876.1790719693663</c:v>
                </c:pt>
                <c:pt idx="90">
                  <c:v>2713.9976518902849</c:v>
                </c:pt>
                <c:pt idx="91">
                  <c:v>2543.5605379995259</c:v>
                </c:pt>
                <c:pt idx="92">
                  <c:v>2365.450784665325</c:v>
                </c:pt>
                <c:pt idx="93">
                  <c:v>2180.3031098552638</c:v>
                </c:pt>
                <c:pt idx="94">
                  <c:v>1988.7957512881508</c:v>
                </c:pt>
                <c:pt idx="95">
                  <c:v>1791.6411443646848</c:v>
                </c:pt>
                <c:pt idx="96">
                  <c:v>1589.5757735999625</c:v>
                </c:pt>
                <c:pt idx="97">
                  <c:v>1383.3495835714341</c:v>
                </c:pt>
                <c:pt idx="98">
                  <c:v>1173.7153529737334</c:v>
                </c:pt>
                <c:pt idx="99">
                  <c:v>961.41843547304757</c:v>
                </c:pt>
                <c:pt idx="100">
                  <c:v>747.18725367761203</c:v>
                </c:pt>
                <c:pt idx="101">
                  <c:v>531.72489845171049</c:v>
                </c:pt>
                <c:pt idx="102">
                  <c:v>315.7021364899781</c:v>
                </c:pt>
                <c:pt idx="103">
                  <c:v>99.752066695827125</c:v>
                </c:pt>
                <c:pt idx="104">
                  <c:v>-115.5334067999579</c:v>
                </c:pt>
                <c:pt idx="105">
                  <c:v>-329.60519700724672</c:v>
                </c:pt>
                <c:pt idx="106">
                  <c:v>-541.95674738460025</c:v>
                </c:pt>
                <c:pt idx="107">
                  <c:v>-752.12191517881706</c:v>
                </c:pt>
                <c:pt idx="108">
                  <c:v>-959.6711837873213</c:v>
                </c:pt>
                <c:pt idx="109">
                  <c:v>-1164.2064359030389</c:v>
                </c:pt>
                <c:pt idx="110">
                  <c:v>-1365.3545816593737</c:v>
                </c:pt>
                <c:pt idx="111">
                  <c:v>-1562.7603854120193</c:v>
                </c:pt>
                <c:pt idx="112">
                  <c:v>-1756.0788690159575</c:v>
                </c:pt>
                <c:pt idx="113">
                  <c:v>-1944.9676869874202</c:v>
                </c:pt>
                <c:pt idx="114">
                  <c:v>-2129.0798690174547</c:v>
                </c:pt>
                <c:pt idx="115">
                  <c:v>-2308.0573079265509</c:v>
                </c:pt>
                <c:pt idx="116">
                  <c:v>-2481.5253370812311</c:v>
                </c:pt>
                <c:pt idx="117">
                  <c:v>-2649.0886920267617</c:v>
                </c:pt>
                <c:pt idx="118">
                  <c:v>-2810.3290887828525</c:v>
                </c:pt>
                <c:pt idx="119">
                  <c:v>-2964.804578629683</c:v>
                </c:pt>
                <c:pt idx="120">
                  <c:v>-3112.0507594586011</c:v>
                </c:pt>
                <c:pt idx="121">
                  <c:v>-3251.583840367357</c:v>
                </c:pt>
                <c:pt idx="122">
                  <c:v>-3382.9054727939983</c:v>
                </c:pt>
                <c:pt idx="123">
                  <c:v>-3505.5091817581456</c:v>
                </c:pt>
                <c:pt idx="124">
                  <c:v>-3618.888158204003</c:v>
                </c:pt>
                <c:pt idx="125">
                  <c:v>-3722.5441111956188</c:v>
                </c:pt>
                <c:pt idx="126">
                  <c:v>-3815.9968295293152</c:v>
                </c:pt>
                <c:pt idx="127">
                  <c:v>-3898.7940683583929</c:v>
                </c:pt>
                <c:pt idx="128">
                  <c:v>-3970.5213591640068</c:v>
                </c:pt>
                <c:pt idx="129">
                  <c:v>-4030.8113416161473</c:v>
                </c:pt>
                <c:pt idx="130">
                  <c:v>-4079.3522335496664</c:v>
                </c:pt>
                <c:pt idx="131">
                  <c:v>-4115.8950896678061</c:v>
                </c:pt>
                <c:pt idx="132">
                  <c:v>-4140.2595491864504</c:v>
                </c:pt>
                <c:pt idx="133">
                  <c:v>-4152.3378352871823</c:v>
                </c:pt>
                <c:pt idx="134">
                  <c:v>-4152.0968422273418</c:v>
                </c:pt>
                <c:pt idx="135">
                  <c:v>-4139.5782260805927</c:v>
                </c:pt>
                <c:pt idx="136">
                  <c:v>-4114.8964988591933</c:v>
                </c:pt>
                <c:pt idx="137">
                  <c:v>-4078.2352095478582</c:v>
                </c:pt>
                <c:pt idx="138">
                  <c:v>-4029.8413757062481</c:v>
                </c:pt>
                <c:pt idx="139">
                  <c:v>-3970.0184022807148</c:v>
                </c:pt>
                <c:pt idx="140">
                  <c:v>-3899.1177869255707</c:v>
                </c:pt>
                <c:pt idx="141">
                  <c:v>-3817.5299607408074</c:v>
                </c:pt>
                <c:pt idx="142">
                  <c:v>-3725.6746477284728</c:v>
                </c:pt>
                <c:pt idx="143">
                  <c:v>-3623.9911439591388</c:v>
                </c:pt>
                <c:pt idx="144">
                  <c:v>-3512.9289176603033</c:v>
                </c:pt>
                <c:pt idx="145">
                  <c:v>-3392.9389141883703</c:v>
                </c:pt>
                <c:pt idx="146">
                  <c:v>-3264.4659158884615</c:v>
                </c:pt>
                <c:pt idx="147">
                  <c:v>-3127.942257674415</c:v>
                </c:pt>
                <c:pt idx="148">
                  <c:v>-2983.7831369321921</c:v>
                </c:pt>
                <c:pt idx="149">
                  <c:v>-2832.383683791375</c:v>
                </c:pt>
                <c:pt idx="150">
                  <c:v>-2674.117878100933</c:v>
                </c:pt>
                <c:pt idx="151">
                  <c:v>-2509.339316077796</c:v>
                </c:pt>
                <c:pt idx="152">
                  <c:v>-2338.3837462208353</c:v>
                </c:pt>
                <c:pt idx="153">
                  <c:v>-2161.5732143500986</c:v>
                </c:pt>
                <c:pt idx="154">
                  <c:v>-1979.2215850318933</c:v>
                </c:pt>
                <c:pt idx="155">
                  <c:v>-1791.6411443646855</c:v>
                </c:pt>
                <c:pt idx="156">
                  <c:v>-1599.1499398562223</c:v>
                </c:pt>
                <c:pt idx="157">
                  <c:v>-1402.0794790766031</c:v>
                </c:pt>
                <c:pt idx="158">
                  <c:v>-1200.7823914182322</c:v>
                </c:pt>
                <c:pt idx="159">
                  <c:v>-995.6396573947834</c:v>
                </c:pt>
                <c:pt idx="160">
                  <c:v>-787.06702746696612</c:v>
                </c:pt>
                <c:pt idx="161">
                  <c:v>-575.52028662970588</c:v>
                </c:pt>
                <c:pt idx="162">
                  <c:v>-361.49907043964163</c:v>
                </c:pt>
                <c:pt idx="163">
                  <c:v>-145.54900064549179</c:v>
                </c:pt>
                <c:pt idx="164">
                  <c:v>71.738018621957508</c:v>
                </c:pt>
                <c:pt idx="165">
                  <c:v>289.72542321789092</c:v>
                </c:pt>
                <c:pt idx="166">
                  <c:v>507.73552546286419</c:v>
                </c:pt>
                <c:pt idx="167">
                  <c:v>725.05487673432094</c:v>
                </c:pt>
                <c:pt idx="168">
                  <c:v>940.94128828215321</c:v>
                </c:pt>
                <c:pt idx="169">
                  <c:v>1154.6322696467823</c:v>
                </c:pt>
                <c:pt idx="170">
                  <c:v>1365.3545816593719</c:v>
                </c:pt>
                <c:pt idx="171">
                  <c:v>1572.3345516682753</c:v>
                </c:pt>
                <c:pt idx="172">
                  <c:v>1774.8087645211251</c:v>
                </c:pt>
                <c:pt idx="173">
                  <c:v>1972.0347254319138</c:v>
                </c:pt>
                <c:pt idx="174">
                  <c:v>2163.3010909391905</c:v>
                </c:pt>
                <c:pt idx="175">
                  <c:v>2347.9370817159079</c:v>
                </c:pt>
                <c:pt idx="176">
                  <c:v>2525.3207252592201</c:v>
                </c:pt>
                <c:pt idx="177">
                  <c:v>2694.8856259764198</c:v>
                </c:pt>
                <c:pt idx="178">
                  <c:v>2856.1260227325165</c:v>
                </c:pt>
                <c:pt idx="179">
                  <c:v>3008.5999668076738</c:v>
                </c:pt>
                <c:pt idx="180">
                  <c:v>3151.9305332479566</c:v>
                </c:pt>
                <c:pt idx="181">
                  <c:v>3285.805062289086</c:v>
                </c:pt>
                <c:pt idx="182">
                  <c:v>3409.9725112384895</c:v>
                </c:pt>
                <c:pt idx="183">
                  <c:v>3524.2390772633134</c:v>
                </c:pt>
                <c:pt idx="184">
                  <c:v>3628.4623244602567</c:v>
                </c:pt>
                <c:pt idx="185">
                  <c:v>3722.5441111956175</c:v>
                </c:pt>
                <c:pt idx="186">
                  <c:v>3806.4226632730602</c:v>
                </c:pt>
                <c:pt idx="187">
                  <c:v>3880.0641728532223</c:v>
                </c:pt>
                <c:pt idx="188">
                  <c:v>3943.4543207195084</c:v>
                </c:pt>
                <c:pt idx="189">
                  <c:v>3996.5901196944087</c:v>
                </c:pt>
                <c:pt idx="190">
                  <c:v>4039.4724597603104</c:v>
                </c:pt>
                <c:pt idx="191">
                  <c:v>4072.0997014898135</c:v>
                </c:pt>
                <c:pt idx="192">
                  <c:v>4094.4626152367887</c:v>
                </c:pt>
                <c:pt idx="193">
                  <c:v>4106.5409013375138</c:v>
                </c:pt>
                <c:pt idx="194">
                  <c:v>4108.3014540493459</c:v>
                </c:pt>
                <c:pt idx="195">
                  <c:v>4099.6984522912353</c:v>
                </c:pt>
                <c:pt idx="196">
                  <c:v>4080.6752769374552</c:v>
                </c:pt>
                <c:pt idx="197">
                  <c:v>4051.1681711033625</c:v>
                </c:pt>
                <c:pt idx="198">
                  <c:v>4011.1114802010811</c:v>
                </c:pt>
                <c:pt idx="199">
                  <c:v>3960.4442360244611</c:v>
                </c:pt>
                <c:pt idx="200">
                  <c:v>3899.1177869255671</c:v>
                </c:pt>
                <c:pt idx="201">
                  <c:v>3827.1041269970619</c:v>
                </c:pt>
                <c:pt idx="202">
                  <c:v>3744.4045432336416</c:v>
                </c:pt>
                <c:pt idx="203">
                  <c:v>3651.0581824036326</c:v>
                </c:pt>
                <c:pt idx="204">
                  <c:v>3547.1501395820387</c:v>
                </c:pt>
                <c:pt idx="205">
                  <c:v>3432.8186879777277</c:v>
                </c:pt>
                <c:pt idx="206">
                  <c:v>3308.2613040664501</c:v>
                </c:pt>
                <c:pt idx="207">
                  <c:v>3173.739191624074</c:v>
                </c:pt>
                <c:pt idx="208">
                  <c:v>3029.580070881857</c:v>
                </c:pt>
                <c:pt idx="209">
                  <c:v>2876.1790719693645</c:v>
                </c:pt>
                <c:pt idx="210">
                  <c:v>2713.9976518902895</c:v>
                </c:pt>
                <c:pt idx="211">
                  <c:v>2543.5605379995282</c:v>
                </c:pt>
                <c:pt idx="212">
                  <c:v>2365.4507846653232</c:v>
                </c:pt>
                <c:pt idx="213">
                  <c:v>2180.3031098552656</c:v>
                </c:pt>
                <c:pt idx="214">
                  <c:v>1988.795751288146</c:v>
                </c:pt>
                <c:pt idx="215">
                  <c:v>1791.6411443646862</c:v>
                </c:pt>
                <c:pt idx="216">
                  <c:v>1589.575773599968</c:v>
                </c:pt>
                <c:pt idx="217">
                  <c:v>1383.3495835714318</c:v>
                </c:pt>
                <c:pt idx="218">
                  <c:v>1173.7153529737345</c:v>
                </c:pt>
                <c:pt idx="219">
                  <c:v>961.41843547304541</c:v>
                </c:pt>
                <c:pt idx="220">
                  <c:v>747.18725367760942</c:v>
                </c:pt>
                <c:pt idx="221">
                  <c:v>531.72489845171458</c:v>
                </c:pt>
                <c:pt idx="222">
                  <c:v>315.70213648997947</c:v>
                </c:pt>
                <c:pt idx="223">
                  <c:v>99.752066695820531</c:v>
                </c:pt>
                <c:pt idx="224">
                  <c:v>-115.53340679995335</c:v>
                </c:pt>
                <c:pt idx="225">
                  <c:v>-329.60519700724626</c:v>
                </c:pt>
                <c:pt idx="226">
                  <c:v>-541.95674738460343</c:v>
                </c:pt>
                <c:pt idx="227">
                  <c:v>-752.1219151788157</c:v>
                </c:pt>
                <c:pt idx="228">
                  <c:v>-959.67118378732084</c:v>
                </c:pt>
                <c:pt idx="229">
                  <c:v>-1164.2064359030362</c:v>
                </c:pt>
                <c:pt idx="230">
                  <c:v>-1365.3545816593755</c:v>
                </c:pt>
                <c:pt idx="231">
                  <c:v>-1562.7603854120214</c:v>
                </c:pt>
                <c:pt idx="232">
                  <c:v>-1756.0788690159575</c:v>
                </c:pt>
                <c:pt idx="233">
                  <c:v>-1944.9676869874188</c:v>
                </c:pt>
                <c:pt idx="234">
                  <c:v>-2129.0798690174565</c:v>
                </c:pt>
                <c:pt idx="235">
                  <c:v>-2308.05730792655</c:v>
                </c:pt>
                <c:pt idx="236">
                  <c:v>-2481.5253370812311</c:v>
                </c:pt>
                <c:pt idx="237">
                  <c:v>-2649.0886920267603</c:v>
                </c:pt>
                <c:pt idx="238">
                  <c:v>-2810.3290887828539</c:v>
                </c:pt>
                <c:pt idx="239">
                  <c:v>-2964.804578629683</c:v>
                </c:pt>
                <c:pt idx="240">
                  <c:v>-3112.0507594586015</c:v>
                </c:pt>
              </c:numCache>
            </c:numRef>
          </c:yVal>
          <c:smooth val="1"/>
        </c:ser>
        <c:ser>
          <c:idx val="1"/>
          <c:order val="1"/>
          <c:tx>
            <c:v>MV Total</c:v>
          </c:tx>
          <c:marker>
            <c:symbol val="none"/>
          </c:marker>
          <c:xVal>
            <c:numRef>
              <c:f>'P1(L)'!$B$9:$B$249</c:f>
              <c:numCache>
                <c:formatCode>General</c:formatCode>
                <c:ptCount val="24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</c:numCache>
            </c:numRef>
          </c:xVal>
          <c:yVal>
            <c:numRef>
              <c:f>Resultados!$Y$11:$Y$251</c:f>
              <c:numCache>
                <c:formatCode>General</c:formatCode>
                <c:ptCount val="241"/>
                <c:pt idx="0">
                  <c:v>-3458.1089284977861</c:v>
                </c:pt>
                <c:pt idx="1">
                  <c:v>-3332.4256718306615</c:v>
                </c:pt>
                <c:pt idx="2">
                  <c:v>-3190.9871526036936</c:v>
                </c:pt>
                <c:pt idx="3">
                  <c:v>-3033.9091663615213</c:v>
                </c:pt>
                <c:pt idx="4">
                  <c:v>-2861.4258986061304</c:v>
                </c:pt>
                <c:pt idx="5">
                  <c:v>-2673.891434209942</c:v>
                </c:pt>
                <c:pt idx="6">
                  <c:v>-2471.7800871742074</c:v>
                </c:pt>
                <c:pt idx="7">
                  <c:v>-2255.685535582857</c:v>
                </c:pt>
                <c:pt idx="8">
                  <c:v>-2026.3187593565992</c:v>
                </c:pt>
                <c:pt idx="9">
                  <c:v>-1784.5047912259136</c:v>
                </c:pt>
                <c:pt idx="10">
                  <c:v>-1531.1783040744633</c:v>
                </c:pt>
                <c:pt idx="11">
                  <c:v>-1267.3780703177445</c:v>
                </c:pt>
                <c:pt idx="12">
                  <c:v>-994.24034113924358</c:v>
                </c:pt>
                <c:pt idx="13">
                  <c:v>-712.99120507508815</c:v>
                </c:pt>
                <c:pt idx="14">
                  <c:v>-424.93799649084599</c:v>
                </c:pt>
                <c:pt idx="15">
                  <c:v>-131.45983481005783</c:v>
                </c:pt>
                <c:pt idx="16">
                  <c:v>166.00261517942386</c:v>
                </c:pt>
                <c:pt idx="17">
                  <c:v>465.95806310215949</c:v>
                </c:pt>
                <c:pt idx="18">
                  <c:v>766.8760865485533</c:v>
                </c:pt>
                <c:pt idx="19">
                  <c:v>1067.1990857599399</c:v>
                </c:pt>
                <c:pt idx="20">
                  <c:v>1365.354581659376</c:v>
                </c:pt>
                <c:pt idx="21">
                  <c:v>1659.7677355551134</c:v>
                </c:pt>
                <c:pt idx="22">
                  <c:v>1948.8739662547248</c:v>
                </c:pt>
                <c:pt idx="23">
                  <c:v>2231.1315390640734</c:v>
                </c:pt>
                <c:pt idx="24">
                  <c:v>2505.0340012226325</c:v>
                </c:pt>
                <c:pt idx="25">
                  <c:v>2769.1223397438525</c:v>
                </c:pt>
                <c:pt idx="26">
                  <c:v>3021.9967403720284</c:v>
                </c:pt>
                <c:pt idx="27">
                  <c:v>3262.327830406025</c:v>
                </c:pt>
                <c:pt idx="28">
                  <c:v>3488.8672934321166</c:v>
                </c:pt>
                <c:pt idx="29">
                  <c:v>3700.4577504957124</c:v>
                </c:pt>
                <c:pt idx="30">
                  <c:v>3896.0418098554492</c:v>
                </c:pt>
                <c:pt idx="31">
                  <c:v>4074.670196120222</c:v>
                </c:pt>
                <c:pt idx="32">
                  <c:v>4235.508879176863</c:v>
                </c:pt>
                <c:pt idx="33">
                  <c:v>4377.8451337695697</c:v>
                </c:pt>
                <c:pt idx="34">
                  <c:v>4501.0924717782427</c:v>
                </c:pt>
                <c:pt idx="35">
                  <c:v>4604.7944010408737</c:v>
                </c:pt>
                <c:pt idx="36">
                  <c:v>4688.6269768472966</c:v>
                </c:pt>
                <c:pt idx="37">
                  <c:v>4752.4001248646509</c:v>
                </c:pt>
                <c:pt idx="38">
                  <c:v>4796.057727102374</c:v>
                </c:pt>
                <c:pt idx="39">
                  <c:v>4819.6764754472779</c:v>
                </c:pt>
                <c:pt idx="40">
                  <c:v>4823.463510157163</c:v>
                </c:pt>
                <c:pt idx="41">
                  <c:v>4807.7528733558429</c:v>
                </c:pt>
                <c:pt idx="42">
                  <c:v>4773.0008198860514</c:v>
                </c:pt>
                <c:pt idx="43">
                  <c:v>4719.7800397167784</c:v>
                </c:pt>
                <c:pt idx="44">
                  <c:v>4648.7728573401455</c:v>
                </c:pt>
                <c:pt idx="45">
                  <c:v>4560.7634841085373</c:v>
                </c:pt>
                <c:pt idx="46">
                  <c:v>4456.6294091426353</c:v>
                </c:pt>
                <c:pt idx="47">
                  <c:v>4337.3320231800208</c:v>
                </c:pt>
                <c:pt idx="48">
                  <c:v>4203.9065774398468</c:v>
                </c:pt>
                <c:pt idx="49">
                  <c:v>4057.4515861675545</c:v>
                </c:pt>
                <c:pt idx="50">
                  <c:v>3899.1177869255653</c:v>
                </c:pt>
                <c:pt idx="51">
                  <c:v>3730.0967768539695</c:v>
                </c:pt>
                <c:pt idx="52">
                  <c:v>3551.6094459948708</c:v>
                </c:pt>
                <c:pt idx="53">
                  <c:v>3364.8943303269757</c:v>
                </c:pt>
                <c:pt idx="54">
                  <c:v>3171.1960073768614</c:v>
                </c:pt>
                <c:pt idx="55">
                  <c:v>2971.7536561604247</c:v>
                </c:pt>
                <c:pt idx="56">
                  <c:v>2767.7899007756532</c:v>
                </c:pt>
                <c:pt idx="57">
                  <c:v>2560.5000532448103</c:v>
                </c:pt>
                <c:pt idx="58">
                  <c:v>2351.0418662325937</c:v>
                </c:pt>
                <c:pt idx="59">
                  <c:v>2140.5259001033346</c:v>
                </c:pt>
                <c:pt idx="60">
                  <c:v>1930.0066014934364</c:v>
                </c:pt>
                <c:pt idx="61">
                  <c:v>1720.4741822466601</c:v>
                </c:pt>
                <c:pt idx="62">
                  <c:v>1512.847378282459</c:v>
                </c:pt>
                <c:pt idx="63">
                  <c:v>1307.9671578438397</c:v>
                </c:pt>
                <c:pt idx="64">
                  <c:v>1106.5914377139102</c:v>
                </c:pt>
                <c:pt idx="65">
                  <c:v>909.39085451943106</c:v>
                </c:pt>
                <c:pt idx="66">
                  <c:v>716.94562628198287</c:v>
                </c:pt>
                <c:pt idx="67">
                  <c:v>529.74352706517743</c:v>
                </c:pt>
                <c:pt idx="68">
                  <c:v>348.1789850353623</c:v>
                </c:pt>
                <c:pt idx="69">
                  <c:v>172.5533016419156</c:v>
                </c:pt>
                <c:pt idx="70">
                  <c:v>3.0759770701149591</c:v>
                </c:pt>
                <c:pt idx="71">
                  <c:v>-160.13288523632741</c:v>
                </c:pt>
                <c:pt idx="72">
                  <c:v>-317.03913420962022</c:v>
                </c:pt>
                <c:pt idx="73">
                  <c:v>-467.6901377337756</c:v>
                </c:pt>
                <c:pt idx="74">
                  <c:v>-612.20942191276231</c:v>
                </c:pt>
                <c:pt idx="75">
                  <c:v>-750.79045503519501</c:v>
                </c:pt>
                <c:pt idx="76">
                  <c:v>-883.68965766804467</c:v>
                </c:pt>
                <c:pt idx="77">
                  <c:v>-1011.2187288109774</c:v>
                </c:pt>
                <c:pt idx="78">
                  <c:v>-1133.736385520921</c:v>
                </c:pt>
                <c:pt idx="79">
                  <c:v>-1251.6396197898755</c:v>
                </c:pt>
                <c:pt idx="80">
                  <c:v>-1365.3545816593748</c:v>
                </c:pt>
                <c:pt idx="81">
                  <c:v>-1475.3272015251828</c:v>
                </c:pt>
                <c:pt idx="82">
                  <c:v>-1582.0136672823558</c:v>
                </c:pt>
                <c:pt idx="83">
                  <c:v>-1685.8708733552598</c:v>
                </c:pt>
                <c:pt idx="84">
                  <c:v>-1787.3469587340091</c:v>
                </c:pt>
                <c:pt idx="85">
                  <c:v>-1886.872049898602</c:v>
                </c:pt>
                <c:pt idx="86">
                  <c:v>-1984.849321968426</c:v>
                </c:pt>
                <c:pt idx="87">
                  <c:v>-2081.6464875971574</c:v>
                </c:pt>
                <c:pt idx="88">
                  <c:v>-2177.5878180832556</c:v>
                </c:pt>
                <c:pt idx="89">
                  <c:v>-2272.9467949416435</c:v>
                </c:pt>
                <c:pt idx="90">
                  <c:v>-2367.9394828511004</c:v>
                </c:pt>
                <c:pt idx="91">
                  <c:v>-2462.7187065362241</c:v>
                </c:pt>
                <c:pt idx="92">
                  <c:v>-2557.3691048556257</c:v>
                </c:pt>
                <c:pt idx="93">
                  <c:v>-2651.9031252518871</c:v>
                </c:pt>
                <c:pt idx="94">
                  <c:v>-2746.2580108860211</c:v>
                </c:pt>
                <c:pt idx="95">
                  <c:v>-2840.2938213503658</c:v>
                </c:pt>
                <c:pt idx="96">
                  <c:v>-2933.7925159550723</c:v>
                </c:pt>
                <c:pt idx="97">
                  <c:v>-3026.4581163469675</c:v>
                </c:pt>
                <c:pt idx="98">
                  <c:v>-3117.9179527811384</c:v>
                </c:pt>
                <c:pt idx="99">
                  <c:v>-3207.7249858632781</c:v>
                </c:pt>
                <c:pt idx="100">
                  <c:v>-3295.3611831528151</c:v>
                </c:pt>
                <c:pt idx="101">
                  <c:v>-3380.2419178017726</c:v>
                </c:pt>
                <c:pt idx="102">
                  <c:v>-3461.7213445371872</c:v>
                </c:pt>
                <c:pt idx="103">
                  <c:v>-3539.0986969079145</c:v>
                </c:pt>
                <c:pt idx="104">
                  <c:v>-3611.6254389365367</c:v>
                </c:pt>
                <c:pt idx="105">
                  <c:v>-3678.5131942632866</c:v>
                </c:pt>
                <c:pt idx="106">
                  <c:v>-3738.9423666540129</c:v>
                </c:pt>
                <c:pt idx="107">
                  <c:v>-3792.0713574712008</c:v>
                </c:pt>
                <c:pt idx="108">
                  <c:v>-3837.0462784674783</c:v>
                </c:pt>
                <c:pt idx="109">
                  <c:v>-3873.0110521376182</c:v>
                </c:pt>
                <c:pt idx="110">
                  <c:v>-3899.1177869255689</c:v>
                </c:pt>
                <c:pt idx="111">
                  <c:v>-3914.5373108839003</c:v>
                </c:pt>
                <c:pt idx="112">
                  <c:v>-3918.4697449672412</c:v>
                </c:pt>
                <c:pt idx="113">
                  <c:v>-3910.1549960357916</c:v>
                </c:pt>
                <c:pt idx="114">
                  <c:v>-3888.8830498654816</c:v>
                </c:pt>
                <c:pt idx="115">
                  <c:v>-3854.0039460056751</c:v>
                </c:pt>
                <c:pt idx="116">
                  <c:v>-3804.9373191792556</c:v>
                </c:pt>
                <c:pt idx="117">
                  <c:v>-3741.1813960536774</c:v>
                </c:pt>
                <c:pt idx="118">
                  <c:v>-3662.3213415814562</c:v>
                </c:pt>
                <c:pt idx="119">
                  <c:v>-3568.0368556574044</c:v>
                </c:pt>
                <c:pt idx="120">
                  <c:v>-3458.1089284977843</c:v>
                </c:pt>
                <c:pt idx="121">
                  <c:v>-3332.4256718306588</c:v>
                </c:pt>
                <c:pt idx="122">
                  <c:v>-3190.9871526036968</c:v>
                </c:pt>
                <c:pt idx="123">
                  <c:v>-3033.9091663615218</c:v>
                </c:pt>
                <c:pt idx="124">
                  <c:v>-2861.4258986061318</c:v>
                </c:pt>
                <c:pt idx="125">
                  <c:v>-2673.8914342099388</c:v>
                </c:pt>
                <c:pt idx="126">
                  <c:v>-2471.7800871742047</c:v>
                </c:pt>
                <c:pt idx="127">
                  <c:v>-2255.6855355828584</c:v>
                </c:pt>
                <c:pt idx="128">
                  <c:v>-2026.3187593566022</c:v>
                </c:pt>
                <c:pt idx="129">
                  <c:v>-1784.5047912259156</c:v>
                </c:pt>
                <c:pt idx="130">
                  <c:v>-1531.1783040744654</c:v>
                </c:pt>
                <c:pt idx="131">
                  <c:v>-1267.3780703177433</c:v>
                </c:pt>
                <c:pt idx="132">
                  <c:v>-994.24034113924176</c:v>
                </c:pt>
                <c:pt idx="133">
                  <c:v>-712.99120507509474</c:v>
                </c:pt>
                <c:pt idx="134">
                  <c:v>-424.93799649084644</c:v>
                </c:pt>
                <c:pt idx="135">
                  <c:v>-131.45983481005783</c:v>
                </c:pt>
                <c:pt idx="136">
                  <c:v>166.00261517942135</c:v>
                </c:pt>
                <c:pt idx="137">
                  <c:v>465.95806310216062</c:v>
                </c:pt>
                <c:pt idx="138">
                  <c:v>766.87608654854921</c:v>
                </c:pt>
                <c:pt idx="139">
                  <c:v>1067.1990857599428</c:v>
                </c:pt>
                <c:pt idx="140">
                  <c:v>1365.3545816593726</c:v>
                </c:pt>
                <c:pt idx="141">
                  <c:v>1659.7677355551125</c:v>
                </c:pt>
                <c:pt idx="142">
                  <c:v>1948.8739662547257</c:v>
                </c:pt>
                <c:pt idx="143">
                  <c:v>2231.1315390640734</c:v>
                </c:pt>
                <c:pt idx="144">
                  <c:v>2505.0340012226325</c:v>
                </c:pt>
                <c:pt idx="145">
                  <c:v>2769.1223397438562</c:v>
                </c:pt>
                <c:pt idx="146">
                  <c:v>3021.9967403720248</c:v>
                </c:pt>
                <c:pt idx="147">
                  <c:v>3262.3278304060245</c:v>
                </c:pt>
                <c:pt idx="148">
                  <c:v>3488.8672934321148</c:v>
                </c:pt>
                <c:pt idx="149">
                  <c:v>3700.4577504957133</c:v>
                </c:pt>
                <c:pt idx="150">
                  <c:v>3896.0418098554537</c:v>
                </c:pt>
                <c:pt idx="151">
                  <c:v>4074.6701961202189</c:v>
                </c:pt>
                <c:pt idx="152">
                  <c:v>4235.5088791768594</c:v>
                </c:pt>
                <c:pt idx="153">
                  <c:v>4377.8451337695697</c:v>
                </c:pt>
                <c:pt idx="154">
                  <c:v>4501.0924717782418</c:v>
                </c:pt>
                <c:pt idx="155">
                  <c:v>4604.794401040871</c:v>
                </c:pt>
                <c:pt idx="156">
                  <c:v>4688.6269768472976</c:v>
                </c:pt>
                <c:pt idx="157">
                  <c:v>4752.4001248646464</c:v>
                </c:pt>
                <c:pt idx="158">
                  <c:v>4796.0577271023758</c:v>
                </c:pt>
                <c:pt idx="159">
                  <c:v>4819.6764754472788</c:v>
                </c:pt>
                <c:pt idx="160">
                  <c:v>4823.4635101571639</c:v>
                </c:pt>
                <c:pt idx="161">
                  <c:v>4807.7528733558429</c:v>
                </c:pt>
                <c:pt idx="162">
                  <c:v>4773.0008198860505</c:v>
                </c:pt>
                <c:pt idx="163">
                  <c:v>4719.7800397167839</c:v>
                </c:pt>
                <c:pt idx="164">
                  <c:v>4648.7728573401455</c:v>
                </c:pt>
                <c:pt idx="165">
                  <c:v>4560.7634841085419</c:v>
                </c:pt>
                <c:pt idx="166">
                  <c:v>4456.6294091426353</c:v>
                </c:pt>
                <c:pt idx="167">
                  <c:v>4337.3320231800171</c:v>
                </c:pt>
                <c:pt idx="168">
                  <c:v>4203.9065774398496</c:v>
                </c:pt>
                <c:pt idx="169">
                  <c:v>4057.4515861675536</c:v>
                </c:pt>
                <c:pt idx="170">
                  <c:v>3899.1177869255698</c:v>
                </c:pt>
                <c:pt idx="171">
                  <c:v>3730.0967768539699</c:v>
                </c:pt>
                <c:pt idx="172">
                  <c:v>3551.6094459948731</c:v>
                </c:pt>
                <c:pt idx="173">
                  <c:v>3364.894330326978</c:v>
                </c:pt>
                <c:pt idx="174">
                  <c:v>3171.1960073768587</c:v>
                </c:pt>
                <c:pt idx="175">
                  <c:v>2971.7536561604202</c:v>
                </c:pt>
                <c:pt idx="176">
                  <c:v>2767.7899007756578</c:v>
                </c:pt>
                <c:pt idx="177">
                  <c:v>2560.5000532448112</c:v>
                </c:pt>
                <c:pt idx="178">
                  <c:v>2351.0418662325933</c:v>
                </c:pt>
                <c:pt idx="179">
                  <c:v>2140.5259001033346</c:v>
                </c:pt>
                <c:pt idx="180">
                  <c:v>1930.0066014934371</c:v>
                </c:pt>
                <c:pt idx="181">
                  <c:v>1720.4741822466633</c:v>
                </c:pt>
                <c:pt idx="182">
                  <c:v>1512.8473782824631</c:v>
                </c:pt>
                <c:pt idx="183">
                  <c:v>1307.9671578438422</c:v>
                </c:pt>
                <c:pt idx="184">
                  <c:v>1106.5914377139095</c:v>
                </c:pt>
                <c:pt idx="185">
                  <c:v>909.3908545194306</c:v>
                </c:pt>
                <c:pt idx="186">
                  <c:v>716.94562628198423</c:v>
                </c:pt>
                <c:pt idx="187">
                  <c:v>529.74352706517948</c:v>
                </c:pt>
                <c:pt idx="188">
                  <c:v>348.17898503536458</c:v>
                </c:pt>
                <c:pt idx="189">
                  <c:v>172.55330164191446</c:v>
                </c:pt>
                <c:pt idx="190">
                  <c:v>3.0759770701131401</c:v>
                </c:pt>
                <c:pt idx="191">
                  <c:v>-160.13288523632446</c:v>
                </c:pt>
                <c:pt idx="192">
                  <c:v>-317.0391342096209</c:v>
                </c:pt>
                <c:pt idx="193">
                  <c:v>-467.69013773378015</c:v>
                </c:pt>
                <c:pt idx="194">
                  <c:v>-612.20942191275799</c:v>
                </c:pt>
                <c:pt idx="195">
                  <c:v>-750.7904550351966</c:v>
                </c:pt>
                <c:pt idx="196">
                  <c:v>-883.68965766804422</c:v>
                </c:pt>
                <c:pt idx="197">
                  <c:v>-1011.2187288109753</c:v>
                </c:pt>
                <c:pt idx="198">
                  <c:v>-1133.7363855209198</c:v>
                </c:pt>
                <c:pt idx="199">
                  <c:v>-1251.639619789875</c:v>
                </c:pt>
                <c:pt idx="200">
                  <c:v>-1365.3545816593762</c:v>
                </c:pt>
                <c:pt idx="201">
                  <c:v>-1475.3272015251837</c:v>
                </c:pt>
                <c:pt idx="202">
                  <c:v>-1582.0136672823562</c:v>
                </c:pt>
                <c:pt idx="203">
                  <c:v>-1685.8708733552605</c:v>
                </c:pt>
                <c:pt idx="204">
                  <c:v>-1787.3469587340096</c:v>
                </c:pt>
                <c:pt idx="205">
                  <c:v>-1886.8720498986015</c:v>
                </c:pt>
                <c:pt idx="206">
                  <c:v>-1984.849321968426</c:v>
                </c:pt>
                <c:pt idx="207">
                  <c:v>-2081.6464875971578</c:v>
                </c:pt>
                <c:pt idx="208">
                  <c:v>-2177.5878180832533</c:v>
                </c:pt>
                <c:pt idx="209">
                  <c:v>-2272.9467949416439</c:v>
                </c:pt>
                <c:pt idx="210">
                  <c:v>-2367.9394828511045</c:v>
                </c:pt>
                <c:pt idx="211">
                  <c:v>-2462.7187065362214</c:v>
                </c:pt>
                <c:pt idx="212">
                  <c:v>-2557.3691048556284</c:v>
                </c:pt>
                <c:pt idx="213">
                  <c:v>-2651.9031252518898</c:v>
                </c:pt>
                <c:pt idx="214">
                  <c:v>-2746.2580108860197</c:v>
                </c:pt>
                <c:pt idx="215">
                  <c:v>-2840.2938213503612</c:v>
                </c:pt>
                <c:pt idx="216">
                  <c:v>-2933.7925159550746</c:v>
                </c:pt>
                <c:pt idx="217">
                  <c:v>-3026.4581163469707</c:v>
                </c:pt>
                <c:pt idx="218">
                  <c:v>-3117.9179527811384</c:v>
                </c:pt>
                <c:pt idx="219">
                  <c:v>-3207.7249858632781</c:v>
                </c:pt>
                <c:pt idx="220">
                  <c:v>-3295.3611831528137</c:v>
                </c:pt>
                <c:pt idx="221">
                  <c:v>-3380.2419178017753</c:v>
                </c:pt>
                <c:pt idx="222">
                  <c:v>-3461.7213445371876</c:v>
                </c:pt>
                <c:pt idx="223">
                  <c:v>-3539.0986969079108</c:v>
                </c:pt>
                <c:pt idx="224">
                  <c:v>-3611.6254389365408</c:v>
                </c:pt>
                <c:pt idx="225">
                  <c:v>-3678.5131942632843</c:v>
                </c:pt>
                <c:pt idx="226">
                  <c:v>-3738.9423666540133</c:v>
                </c:pt>
                <c:pt idx="227">
                  <c:v>-3792.0713574712026</c:v>
                </c:pt>
                <c:pt idx="228">
                  <c:v>-3837.046278467481</c:v>
                </c:pt>
                <c:pt idx="229">
                  <c:v>-3873.01105213762</c:v>
                </c:pt>
                <c:pt idx="230">
                  <c:v>-3899.1177869255662</c:v>
                </c:pt>
                <c:pt idx="231">
                  <c:v>-3914.5373108838985</c:v>
                </c:pt>
                <c:pt idx="232">
                  <c:v>-3918.4697449672403</c:v>
                </c:pt>
                <c:pt idx="233">
                  <c:v>-3910.1549960357906</c:v>
                </c:pt>
                <c:pt idx="234">
                  <c:v>-3888.8830498654847</c:v>
                </c:pt>
                <c:pt idx="235">
                  <c:v>-3854.0039460056755</c:v>
                </c:pt>
                <c:pt idx="236">
                  <c:v>-3804.9373191792538</c:v>
                </c:pt>
                <c:pt idx="237">
                  <c:v>-3741.1813960536774</c:v>
                </c:pt>
                <c:pt idx="238">
                  <c:v>-3662.3213415814553</c:v>
                </c:pt>
                <c:pt idx="239">
                  <c:v>-3568.0368556574031</c:v>
                </c:pt>
                <c:pt idx="240">
                  <c:v>-3458.1089284977857</c:v>
                </c:pt>
              </c:numCache>
            </c:numRef>
          </c:yVal>
          <c:smooth val="1"/>
        </c:ser>
        <c:axId val="89368832"/>
        <c:axId val="89371008"/>
      </c:scatterChart>
      <c:valAx>
        <c:axId val="89368832"/>
        <c:scaling>
          <c:orientation val="minMax"/>
          <c:max val="72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θ=ω·</a:t>
                </a:r>
                <a:r>
                  <a:rPr lang="en-US" sz="1000" b="1" i="0" u="none" strike="noStrike" baseline="0"/>
                  <a:t>t (grad)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89371008"/>
        <c:crosses val="autoZero"/>
        <c:crossBetween val="midCat"/>
        <c:majorUnit val="120"/>
        <c:minorUnit val="120"/>
      </c:valAx>
      <c:valAx>
        <c:axId val="893710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Momentos Fuerzas Inercia (N·m)</a:t>
                </a:r>
              </a:p>
            </c:rich>
          </c:tx>
          <c:layout/>
        </c:title>
        <c:numFmt formatCode="General" sourceLinked="1"/>
        <c:tickLblPos val="nextTo"/>
        <c:crossAx val="89368832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333375</xdr:colOff>
      <xdr:row>3</xdr:row>
      <xdr:rowOff>35719</xdr:rowOff>
    </xdr:from>
    <xdr:to>
      <xdr:col>34</xdr:col>
      <xdr:colOff>190499</xdr:colOff>
      <xdr:row>21</xdr:row>
      <xdr:rowOff>47626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333375</xdr:colOff>
      <xdr:row>21</xdr:row>
      <xdr:rowOff>178595</xdr:rowOff>
    </xdr:from>
    <xdr:to>
      <xdr:col>33</xdr:col>
      <xdr:colOff>333375</xdr:colOff>
      <xdr:row>36</xdr:row>
      <xdr:rowOff>59532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214313</xdr:colOff>
      <xdr:row>36</xdr:row>
      <xdr:rowOff>154781</xdr:rowOff>
    </xdr:from>
    <xdr:to>
      <xdr:col>33</xdr:col>
      <xdr:colOff>550333</xdr:colOff>
      <xdr:row>50</xdr:row>
      <xdr:rowOff>74083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166688</xdr:colOff>
      <xdr:row>52</xdr:row>
      <xdr:rowOff>11907</xdr:rowOff>
    </xdr:from>
    <xdr:to>
      <xdr:col>33</xdr:col>
      <xdr:colOff>476250</xdr:colOff>
      <xdr:row>66</xdr:row>
      <xdr:rowOff>127000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166688</xdr:colOff>
      <xdr:row>67</xdr:row>
      <xdr:rowOff>47625</xdr:rowOff>
    </xdr:from>
    <xdr:to>
      <xdr:col>33</xdr:col>
      <xdr:colOff>166688</xdr:colOff>
      <xdr:row>81</xdr:row>
      <xdr:rowOff>119062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8"/>
  <sheetViews>
    <sheetView zoomScale="70" zoomScaleNormal="70" workbookViewId="0">
      <selection activeCell="A3" sqref="A3"/>
    </sheetView>
  </sheetViews>
  <sheetFormatPr baseColWidth="10" defaultRowHeight="15"/>
  <cols>
    <col min="2" max="3" width="11.85546875" bestFit="1" customWidth="1"/>
    <col min="4" max="4" width="13.7109375" style="4" customWidth="1"/>
    <col min="5" max="5" width="14.140625" customWidth="1"/>
    <col min="6" max="6" width="13.28515625" customWidth="1"/>
    <col min="7" max="7" width="13.42578125" customWidth="1"/>
    <col min="8" max="8" width="17.28515625" customWidth="1"/>
    <col min="9" max="9" width="13.7109375" customWidth="1"/>
    <col min="10" max="10" width="14" customWidth="1"/>
    <col min="11" max="11" width="13.5703125" customWidth="1"/>
    <col min="12" max="12" width="12.42578125" customWidth="1"/>
    <col min="13" max="13" width="18.28515625" customWidth="1"/>
    <col min="15" max="15" width="17" customWidth="1"/>
    <col min="16" max="16" width="12.7109375" customWidth="1"/>
    <col min="17" max="17" width="12.85546875" customWidth="1"/>
  </cols>
  <sheetData>
    <row r="1" spans="1:18">
      <c r="A1" s="12" t="s">
        <v>4</v>
      </c>
      <c r="B1" s="12" t="s">
        <v>5</v>
      </c>
      <c r="C1" s="13" t="s">
        <v>6</v>
      </c>
      <c r="D1" s="14" t="s">
        <v>7</v>
      </c>
      <c r="E1" s="13" t="s">
        <v>8</v>
      </c>
      <c r="F1" s="13" t="s">
        <v>9</v>
      </c>
      <c r="G1" s="6"/>
    </row>
    <row r="2" spans="1:18">
      <c r="A2" s="15">
        <v>6000</v>
      </c>
      <c r="B2" s="6">
        <f>(PI()*A2*2)/60</f>
        <v>628.31853071795865</v>
      </c>
      <c r="C2" s="6">
        <v>0.78683999999999998</v>
      </c>
      <c r="D2" s="3">
        <v>0.84799999999999998</v>
      </c>
      <c r="E2" s="6">
        <v>3.6999999999999998E-2</v>
      </c>
      <c r="F2" s="6">
        <v>0.11749999999999999</v>
      </c>
    </row>
    <row r="5" spans="1:18">
      <c r="D5" s="20" t="s">
        <v>1</v>
      </c>
      <c r="E5" s="20"/>
      <c r="F5" s="20"/>
      <c r="G5" s="20"/>
      <c r="J5" s="8"/>
      <c r="K5" s="8"/>
      <c r="M5" s="8"/>
      <c r="N5" s="8"/>
      <c r="O5" s="8"/>
      <c r="P5" s="8"/>
      <c r="Q5" s="8"/>
    </row>
    <row r="6" spans="1:18">
      <c r="D6" s="20" t="s">
        <v>2</v>
      </c>
      <c r="E6" s="20"/>
      <c r="F6" s="20"/>
      <c r="G6" s="7" t="s">
        <v>3</v>
      </c>
      <c r="H6" s="20" t="s">
        <v>18</v>
      </c>
      <c r="I6" s="20"/>
      <c r="J6" s="20"/>
      <c r="K6" s="20"/>
      <c r="L6" s="20"/>
      <c r="M6" s="20" t="s">
        <v>34</v>
      </c>
      <c r="N6" s="20"/>
      <c r="O6" s="20"/>
      <c r="P6" s="20"/>
      <c r="Q6" s="20"/>
    </row>
    <row r="7" spans="1:18">
      <c r="D7" t="s">
        <v>12</v>
      </c>
      <c r="E7" t="s">
        <v>13</v>
      </c>
      <c r="F7" t="s">
        <v>14</v>
      </c>
      <c r="G7" t="s">
        <v>12</v>
      </c>
      <c r="J7" t="s">
        <v>12</v>
      </c>
      <c r="K7" t="s">
        <v>13</v>
      </c>
      <c r="L7" t="s">
        <v>14</v>
      </c>
      <c r="M7" t="s">
        <v>12</v>
      </c>
      <c r="N7" t="s">
        <v>13</v>
      </c>
      <c r="O7" t="s">
        <v>35</v>
      </c>
      <c r="P7" t="s">
        <v>14</v>
      </c>
      <c r="Q7" t="s">
        <v>36</v>
      </c>
    </row>
    <row r="8" spans="1:18">
      <c r="A8" s="1" t="s">
        <v>0</v>
      </c>
      <c r="B8" s="2" t="s">
        <v>10</v>
      </c>
      <c r="C8" s="2" t="s">
        <v>11</v>
      </c>
      <c r="D8" s="3" t="s">
        <v>16</v>
      </c>
      <c r="E8" s="3" t="s">
        <v>15</v>
      </c>
      <c r="F8" s="3" t="s">
        <v>17</v>
      </c>
      <c r="G8" s="3" t="s">
        <v>19</v>
      </c>
      <c r="H8" s="9" t="s">
        <v>22</v>
      </c>
      <c r="I8" s="9" t="s">
        <v>23</v>
      </c>
      <c r="J8" s="3" t="s">
        <v>19</v>
      </c>
      <c r="K8" s="3" t="s">
        <v>20</v>
      </c>
      <c r="L8" s="3" t="s">
        <v>21</v>
      </c>
      <c r="M8" s="3" t="s">
        <v>19</v>
      </c>
      <c r="N8" s="3" t="s">
        <v>20</v>
      </c>
      <c r="O8" s="3" t="s">
        <v>37</v>
      </c>
      <c r="P8" s="3" t="s">
        <v>21</v>
      </c>
      <c r="Q8" s="3" t="s">
        <v>38</v>
      </c>
      <c r="R8" s="18" t="s">
        <v>54</v>
      </c>
    </row>
    <row r="9" spans="1:18">
      <c r="A9" s="1">
        <v>1</v>
      </c>
      <c r="B9">
        <v>0</v>
      </c>
      <c r="C9">
        <f>(B9*2*PI())/360</f>
        <v>0</v>
      </c>
      <c r="D9">
        <f>$C$2*$E$2*$B$2^2*COS(C9)+($D$2/(262144*$F$2^11)*262144*$E$2*$B$2^2*$F$2^11*COS(C9))</f>
        <v>23880.131607433854</v>
      </c>
      <c r="E9">
        <f>-($D$2/(262144*$F$2^11))*(-262144*COS(2*C9)*$F$2^10*$B$2^2*$E$2^2-65536*COS(2*C9)*$F$2^8*$B$2^2*$E$2^4-30720*COS(2*C9)*$F$2^6*$B$2^2*$E$2^6-17920*COS(2*C9)*$F$2^4*$B$2^2*$E$2^8-11760*COS(2*C9)*$F$2^2*$B$2^2*$E$2^10+15120*COS(2*C9)*$B$2^2*$E$2^12)</f>
        <v>4001.9685843396978</v>
      </c>
      <c r="F9">
        <f t="shared" ref="F9:F72" si="0">-($D$2/(262144*$F$2^11))*(65536*COS(4*C9)*$F$2^8*$B$2^2*$E$2^4+49152*COS(4*C9)*$F$2^6*$B$2^2*$E$2^6+35840*COS(4*C9)*$F$2^4*$B$2^2*$E$2^8+26880*COS(4*C9)*$F$2^2*$B$2^2*$E$2^10+4725*COS(4*C9)*$B$2^2*$E$2^12)</f>
        <v>-104.44169806902937</v>
      </c>
      <c r="G9">
        <f t="shared" ref="G9:G72" si="1">$C$2*$E$2*$B$2^2*SIN(C9)</f>
        <v>0</v>
      </c>
      <c r="H9" s="10">
        <v>1437246000</v>
      </c>
      <c r="I9">
        <f>H9*10^(-5)</f>
        <v>14372.460000000001</v>
      </c>
      <c r="J9">
        <f t="shared" ref="J9:J72" si="2">I9*$E$2*SIN(C9)</f>
        <v>0</v>
      </c>
      <c r="K9">
        <f t="shared" ref="K9:K72" si="3">(I9/(65536*$F$2^9))*(32768*$F$2^8*$E$2^2+8192*$F$2^6*$E$2^4+3840*$F$2^4*$E$2^6+2240*$F$2^2*$E$2^8+1470*$E$2^10)*SIN(2*C9)</f>
        <v>0</v>
      </c>
      <c r="L9">
        <f t="shared" ref="L9:L72" si="4">(I9/(65536*$F$2^9))*(-4096*$F$2^6*$E$2^4-3072*$F$2^4*$E$2^6-2240*$F$2^2*$E$2^8-1680*$E$2^10)*SIN(4*C9)</f>
        <v>0</v>
      </c>
      <c r="M9">
        <f>(($D$2*SIN(C9))/(524288*$F$2^12))*(-131072*$F$2^11*$B$2^2*$E$2^3-32768*$F$2^9*$B$2^2*$E$2^5-15360*$F$2^7*$B$2^2*$E$2^7-8960*$F$2^5*$B$2^2*$E$2^9-5880*$F$2^3*$B$2^2*$E$2^11+41580*$F$2*$B$2^2*$E$2^13)</f>
        <v>0</v>
      </c>
      <c r="N9">
        <f>(($D$2*SIN(2*C9))/(524288*$F$2^12))*(262144*$F$2^12*$B$2^2*$E$2^2+16384*$F$2^8*$B$2^2*$E$2^6+16384*$F$2^6*$B$2^2*$E$2^8+14336*$F$2^4*$B$2^2*$E$2^10+12288*$F$2^2*$B$2^2*$E$2^12+31680*$B$2^2*$E$2^14)</f>
        <v>0</v>
      </c>
      <c r="O9">
        <f>(($D$2*SIN(3*C9))/(524288*$F$2^12))*(393216*$F$2^11*$B$2^2*$E$2^3+147456*$F$2^9*$B$2^2*$E$2^5+82944*$F$2^7*$B$2^2*$E$2^7+53760*$F$2^5*$B$2^2*$E$2^9+37800*$F$2^3*$B$2^2*$E$2^11-10395*$F$2*$B$2^2*$E$2^13)</f>
        <v>0</v>
      </c>
      <c r="P9">
        <f>(($D$2*SIN(4*C9))/(524288*$F$2^12))*(131072*$F$2^10*$B$2^2*$E$2^4+65536*$F$2^8*$B$2^2*$E$2^6+32768*$F$2^6*$B$2^2*$E$2^8+16384*$F$2^4*$B$2^2*$E$2^10+7680*$F$2^2*$B$2^2*$E$2^12-28160*$B$2^2*$E$2^14)</f>
        <v>0</v>
      </c>
      <c r="Q9">
        <f>(($D$2*SIN(5*C9))/(524288*$F$2^12))*(-81920*$F$2^9*$B$2^2*$E$2^5-76800*$F$2^7*$B$2^2*$E$2^7-64000*$F$2^5*$B$2^2*$E$2^9-52500*$F$2^3*$B$2^2*$E$2^11-17325*$F$2*$B$2^2*$E$2^13)</f>
        <v>0</v>
      </c>
      <c r="R9">
        <f>I9*(-$E$2*SIN(C9)-($E$2^2*SIN(C9)*COS(C9))/($F$2*SQRT(1-($E$2^2*(SIN(C9))^2)/($F$2^2))))</f>
        <v>0</v>
      </c>
    </row>
    <row r="10" spans="1:18">
      <c r="A10" s="1"/>
      <c r="B10">
        <v>3</v>
      </c>
      <c r="C10">
        <f t="shared" ref="C10:C73" si="5">(B10*2*PI())/360</f>
        <v>5.2359877559829883E-2</v>
      </c>
      <c r="D10">
        <f t="shared" ref="D10:D73" si="6">$C$2*$E$2*$B$2^2*COS(C10)+($D$2/(262144*$F$2^11)*262144*$E$2*$B$2^2*$F$2^11*COS(C10))</f>
        <v>23847.40471700966</v>
      </c>
      <c r="E10">
        <f t="shared" ref="E10:E73" si="7">-($D$2/(262144*$F$2^11))*(-262144*COS(2*C10)*$F$2^10*$B$2^2*$E$2^2-65536*COS(2*C10)*$F$2^8*$B$2^2*$E$2^4-30720*COS(2*C10)*$F$2^6*$B$2^2*$E$2^6-17920*COS(2*C10)*$F$2^4*$B$2^2*$E$2^8-11760*COS(2*C10)*$F$2^2*$B$2^2*$E$2^10+15120*COS(2*C10)*$B$2^2*$E$2^12)</f>
        <v>3980.0453817018001</v>
      </c>
      <c r="F10">
        <f t="shared" si="0"/>
        <v>-102.15939638278564</v>
      </c>
      <c r="G10">
        <f t="shared" si="1"/>
        <v>601.51720546645913</v>
      </c>
      <c r="H10" s="10">
        <v>1571561000</v>
      </c>
      <c r="I10">
        <f t="shared" ref="I10:I73" si="8">H10*10^(-5)</f>
        <v>15715.61</v>
      </c>
      <c r="J10">
        <f t="shared" si="2"/>
        <v>30.432184659773306</v>
      </c>
      <c r="K10">
        <f t="shared" si="3"/>
        <v>9.8187032120152686</v>
      </c>
      <c r="L10">
        <f t="shared" si="4"/>
        <v>-0.25483888400212379</v>
      </c>
      <c r="M10">
        <f t="shared" ref="M10:M73" si="9">(($D$2*SIN(C10))/(524288*$F$2^12))*(-131072*$F$2^11*$B$2^2*$E$2^3-32768*$F$2^9*$B$2^2*$E$2^5-15360*$F$2^7*$B$2^2*$E$2^7-8960*$F$2^5*$B$2^2*$E$2^9-5880*$F$2^3*$B$2^2*$E$2^11+41580*$F$2*$B$2^2*$E$2^13)</f>
        <v>-1.9373786894788929</v>
      </c>
      <c r="N10">
        <f t="shared" ref="N10:N73" si="10">(($D$2*SIN(2*C10))/(524288*$F$2^12))*(262144*$F$2^12*$B$2^2*$E$2^2+16384*$F$2^8*$B$2^2*$E$2^6+16384*$F$2^6*$B$2^2*$E$2^8+14336*$F$2^4*$B$2^2*$E$2^10+12288*$F$2^2*$B$2^2*$E$2^12+31680*$B$2^2*$E$2^14)</f>
        <v>23.969523092977422</v>
      </c>
      <c r="O10">
        <f t="shared" ref="O10:O73" si="11">(($D$2*SIN(3*C10))/(524288*$F$2^12))*(393216*$F$2^11*$B$2^2*$E$2^3+147456*$F$2^9*$B$2^2*$E$2^5+82944*$F$2^7*$B$2^2*$E$2^7+53760*$F$2^5*$B$2^2*$E$2^9+37800*$F$2^3*$B$2^2*$E$2^11-10395*$F$2*$B$2^2*$E$2^13)</f>
        <v>17.599468614548424</v>
      </c>
      <c r="P10">
        <f t="shared" ref="P10:P73" si="12">(($D$2*SIN(4*C10))/(524288*$F$2^12))*(131072*$F$2^10*$B$2^2*$E$2^4+65536*$F$2^8*$B$2^2*$E$2^6+32768*$F$2^6*$B$2^2*$E$2^8+16384*$F$2^4*$B$2^2*$E$2^10+7680*$F$2^2*$B$2^2*$E$2^12-28160*$B$2^2*$E$2^14)</f>
        <v>2.4853554478170321</v>
      </c>
      <c r="Q10">
        <f t="shared" ref="Q10:Q73" si="13">(($D$2*SIN(5*C10))/(524288*$F$2^12))*(-81920*$F$2^9*$B$2^2*$E$2^5-76800*$F$2^7*$B$2^2*$E$2^7-64000*$F$2^5*$B$2^2*$E$2^9-52500*$F$2^3*$B$2^2*$E$2^11-17325*$F$2*$B$2^2*$E$2^13)</f>
        <v>-0.6373346400036124</v>
      </c>
      <c r="R10">
        <f t="shared" ref="R10:R73" si="14">I10*(-$E$2*SIN(C10)-($E$2^2*SIN(C10)*COS(C10))/($F$2*SQRT(1-($E$2^2*(SIN(C10))^2)/($F$2^2))))</f>
        <v>-40.003252162860846</v>
      </c>
    </row>
    <row r="11" spans="1:18">
      <c r="A11" s="1"/>
      <c r="B11">
        <v>6</v>
      </c>
      <c r="C11">
        <f t="shared" si="5"/>
        <v>0.10471975511965977</v>
      </c>
      <c r="D11">
        <f t="shared" si="6"/>
        <v>23749.313747868924</v>
      </c>
      <c r="E11">
        <f t="shared" si="7"/>
        <v>3914.5159689839406</v>
      </c>
      <c r="F11">
        <f t="shared" si="0"/>
        <v>-95.412238859441757</v>
      </c>
      <c r="G11">
        <f t="shared" si="1"/>
        <v>1201.3856940836829</v>
      </c>
      <c r="H11" s="10">
        <v>1687737000</v>
      </c>
      <c r="I11">
        <f t="shared" si="8"/>
        <v>16877.370000000003</v>
      </c>
      <c r="J11">
        <f t="shared" si="2"/>
        <v>65.274125353685079</v>
      </c>
      <c r="K11">
        <f t="shared" si="3"/>
        <v>20.973552921877438</v>
      </c>
      <c r="L11">
        <f t="shared" si="4"/>
        <v>-0.53539413932489521</v>
      </c>
      <c r="M11">
        <f t="shared" si="9"/>
        <v>-3.8694471586354648</v>
      </c>
      <c r="N11">
        <f t="shared" si="10"/>
        <v>47.676431075003023</v>
      </c>
      <c r="O11">
        <f t="shared" si="11"/>
        <v>34.765579902519072</v>
      </c>
      <c r="P11">
        <f t="shared" si="12"/>
        <v>4.8620889365058453</v>
      </c>
      <c r="Q11">
        <f t="shared" si="13"/>
        <v>-1.2312359775362705</v>
      </c>
      <c r="R11">
        <f t="shared" si="14"/>
        <v>-85.727014137515695</v>
      </c>
    </row>
    <row r="12" spans="1:18">
      <c r="A12" s="1"/>
      <c r="B12">
        <v>9</v>
      </c>
      <c r="C12">
        <f t="shared" si="5"/>
        <v>0.15707963267948966</v>
      </c>
      <c r="D12">
        <f t="shared" si="6"/>
        <v>23586.12756053984</v>
      </c>
      <c r="E12">
        <f t="shared" si="7"/>
        <v>3806.0983001447603</v>
      </c>
      <c r="F12">
        <f t="shared" si="0"/>
        <v>-84.495108659221899</v>
      </c>
      <c r="G12">
        <f t="shared" si="1"/>
        <v>1797.9612680207192</v>
      </c>
      <c r="H12" s="10">
        <v>1786775000</v>
      </c>
      <c r="I12">
        <f t="shared" si="8"/>
        <v>17867.75</v>
      </c>
      <c r="J12">
        <f t="shared" si="2"/>
        <v>103.41988077073563</v>
      </c>
      <c r="K12">
        <f t="shared" si="3"/>
        <v>33.002022488103059</v>
      </c>
      <c r="L12">
        <f t="shared" si="4"/>
        <v>-0.81911351961970447</v>
      </c>
      <c r="M12">
        <f t="shared" si="9"/>
        <v>-5.790909742092194</v>
      </c>
      <c r="N12">
        <f t="shared" si="10"/>
        <v>70.86098610123625</v>
      </c>
      <c r="O12">
        <f t="shared" si="11"/>
        <v>51.075647232945052</v>
      </c>
      <c r="P12">
        <f t="shared" si="12"/>
        <v>7.0263258077781172</v>
      </c>
      <c r="Q12">
        <f t="shared" si="13"/>
        <v>-1.7412306179134893</v>
      </c>
      <c r="R12">
        <f t="shared" si="14"/>
        <v>-135.62429323570166</v>
      </c>
    </row>
    <row r="13" spans="1:18">
      <c r="A13" s="1"/>
      <c r="B13">
        <v>12</v>
      </c>
      <c r="C13">
        <f t="shared" si="5"/>
        <v>0.20943951023931953</v>
      </c>
      <c r="D13">
        <f t="shared" si="6"/>
        <v>23358.29343701894</v>
      </c>
      <c r="E13">
        <f t="shared" si="7"/>
        <v>3655.9802218519217</v>
      </c>
      <c r="F13">
        <f t="shared" si="0"/>
        <v>-69.885136758078417</v>
      </c>
      <c r="G13">
        <f t="shared" si="1"/>
        <v>2389.6087550968659</v>
      </c>
      <c r="H13" s="10">
        <v>1869655000</v>
      </c>
      <c r="I13">
        <f t="shared" si="8"/>
        <v>18696.550000000003</v>
      </c>
      <c r="J13">
        <f t="shared" si="2"/>
        <v>143.82755894947479</v>
      </c>
      <c r="K13">
        <f t="shared" si="3"/>
        <v>45.453057227828928</v>
      </c>
      <c r="L13">
        <f t="shared" si="4"/>
        <v>-1.0836535920688246</v>
      </c>
      <c r="M13">
        <f t="shared" si="9"/>
        <v>-7.6964998444670467</v>
      </c>
      <c r="N13">
        <f t="shared" si="10"/>
        <v>93.269173335129707</v>
      </c>
      <c r="O13">
        <f t="shared" si="11"/>
        <v>66.1280626181412</v>
      </c>
      <c r="P13">
        <f t="shared" si="12"/>
        <v>8.8834785251985195</v>
      </c>
      <c r="Q13">
        <f t="shared" si="13"/>
        <v>-2.1325632691995535</v>
      </c>
      <c r="R13">
        <f t="shared" si="14"/>
        <v>-188.22348570110492</v>
      </c>
    </row>
    <row r="14" spans="1:18">
      <c r="A14" s="1"/>
      <c r="B14">
        <v>15</v>
      </c>
      <c r="C14">
        <f t="shared" si="5"/>
        <v>0.26179938779914941</v>
      </c>
      <c r="D14">
        <f t="shared" si="6"/>
        <v>23066.435854802243</v>
      </c>
      <c r="E14">
        <f t="shared" si="7"/>
        <v>3465.8064591854254</v>
      </c>
      <c r="F14">
        <f t="shared" si="0"/>
        <v>-52.220849034514686</v>
      </c>
      <c r="G14">
        <f t="shared" si="1"/>
        <v>2974.7064906749602</v>
      </c>
      <c r="H14" s="10">
        <v>1937329000</v>
      </c>
      <c r="I14">
        <f t="shared" si="8"/>
        <v>19373.29</v>
      </c>
      <c r="J14">
        <f t="shared" si="2"/>
        <v>185.52452747688591</v>
      </c>
      <c r="K14">
        <f t="shared" si="3"/>
        <v>57.897752884883417</v>
      </c>
      <c r="L14">
        <f t="shared" si="4"/>
        <v>-1.3085476826197979</v>
      </c>
      <c r="M14">
        <f t="shared" si="9"/>
        <v>-9.5809943757453606</v>
      </c>
      <c r="N14">
        <f t="shared" si="10"/>
        <v>114.65548398813416</v>
      </c>
      <c r="O14">
        <f t="shared" si="11"/>
        <v>79.55218563522142</v>
      </c>
      <c r="P14">
        <f t="shared" si="12"/>
        <v>10.352380603408321</v>
      </c>
      <c r="Q14">
        <f t="shared" si="13"/>
        <v>-2.3785652579171015</v>
      </c>
      <c r="R14">
        <f t="shared" si="14"/>
        <v>-242.14273867049346</v>
      </c>
    </row>
    <row r="15" spans="1:18">
      <c r="A15" s="1"/>
      <c r="B15">
        <v>18</v>
      </c>
      <c r="C15">
        <f t="shared" si="5"/>
        <v>0.31415926535897931</v>
      </c>
      <c r="D15">
        <f t="shared" si="6"/>
        <v>22711.354775235824</v>
      </c>
      <c r="E15">
        <f t="shared" si="7"/>
        <v>3237.660595685466</v>
      </c>
      <c r="F15">
        <f t="shared" si="0"/>
        <v>-32.274259624707213</v>
      </c>
      <c r="G15">
        <f t="shared" si="1"/>
        <v>3551.6507625314275</v>
      </c>
      <c r="H15" s="10">
        <v>1990729000</v>
      </c>
      <c r="I15">
        <f t="shared" si="8"/>
        <v>19907.29</v>
      </c>
      <c r="J15">
        <f t="shared" si="2"/>
        <v>227.61256411216652</v>
      </c>
      <c r="K15">
        <f t="shared" si="3"/>
        <v>69.938957238512174</v>
      </c>
      <c r="L15">
        <f t="shared" si="4"/>
        <v>-1.4766378969580933</v>
      </c>
      <c r="M15">
        <f t="shared" si="9"/>
        <v>-11.439228067406509</v>
      </c>
      <c r="N15">
        <f t="shared" si="10"/>
        <v>134.78560516536214</v>
      </c>
      <c r="O15">
        <f t="shared" si="11"/>
        <v>91.017469823395203</v>
      </c>
      <c r="P15">
        <f t="shared" si="12"/>
        <v>11.368833973015553</v>
      </c>
      <c r="Q15">
        <f t="shared" si="13"/>
        <v>-2.4624719550725409</v>
      </c>
      <c r="R15">
        <f t="shared" si="14"/>
        <v>-296.10337728432665</v>
      </c>
    </row>
    <row r="16" spans="1:18">
      <c r="A16" s="1"/>
      <c r="B16">
        <v>21</v>
      </c>
      <c r="C16">
        <f t="shared" si="5"/>
        <v>0.36651914291880922</v>
      </c>
      <c r="D16">
        <f t="shared" si="6"/>
        <v>22294.023450877401</v>
      </c>
      <c r="E16">
        <f t="shared" si="7"/>
        <v>2974.0422451751397</v>
      </c>
      <c r="F16">
        <f t="shared" si="0"/>
        <v>-10.917130200219889</v>
      </c>
      <c r="G16">
        <f t="shared" si="1"/>
        <v>4118.8602065200139</v>
      </c>
      <c r="H16" s="10">
        <v>2030761000</v>
      </c>
      <c r="I16">
        <f t="shared" si="8"/>
        <v>20307.61</v>
      </c>
      <c r="J16">
        <f t="shared" si="2"/>
        <v>269.27107256702851</v>
      </c>
      <c r="K16">
        <f t="shared" si="3"/>
        <v>81.219074061049525</v>
      </c>
      <c r="L16">
        <f t="shared" si="4"/>
        <v>-1.5751746170761431</v>
      </c>
      <c r="M16">
        <f t="shared" si="9"/>
        <v>-13.266107630065893</v>
      </c>
      <c r="N16">
        <f t="shared" si="10"/>
        <v>153.43898704669718</v>
      </c>
      <c r="O16">
        <f t="shared" si="11"/>
        <v>100.24160183485304</v>
      </c>
      <c r="P16">
        <f t="shared" si="12"/>
        <v>11.888414744283963</v>
      </c>
      <c r="Q16">
        <f t="shared" si="13"/>
        <v>-2.3785652579171019</v>
      </c>
      <c r="R16">
        <f t="shared" si="14"/>
        <v>-348.93988466508915</v>
      </c>
    </row>
    <row r="17" spans="1:18">
      <c r="A17" s="1"/>
      <c r="B17">
        <v>24</v>
      </c>
      <c r="C17">
        <f t="shared" si="5"/>
        <v>0.41887902047863906</v>
      </c>
      <c r="D17">
        <f t="shared" si="6"/>
        <v>21815.585757878696</v>
      </c>
      <c r="E17">
        <f t="shared" si="7"/>
        <v>2677.8396654683233</v>
      </c>
      <c r="F17">
        <f t="shared" si="0"/>
        <v>10.917130200219875</v>
      </c>
      <c r="G17">
        <f t="shared" si="1"/>
        <v>4674.7801409809908</v>
      </c>
      <c r="H17" s="10">
        <v>2058307000</v>
      </c>
      <c r="I17">
        <f t="shared" si="8"/>
        <v>20583.070000000003</v>
      </c>
      <c r="J17">
        <f t="shared" si="2"/>
        <v>309.75988545178581</v>
      </c>
      <c r="K17">
        <f t="shared" si="3"/>
        <v>91.426466163208246</v>
      </c>
      <c r="L17">
        <f t="shared" si="4"/>
        <v>-1.5965408733721724</v>
      </c>
      <c r="M17">
        <f t="shared" si="9"/>
        <v>-15.056625713827097</v>
      </c>
      <c r="N17">
        <f t="shared" si="10"/>
        <v>170.41125927677626</v>
      </c>
      <c r="O17">
        <f t="shared" si="11"/>
        <v>106.99745292633382</v>
      </c>
      <c r="P17">
        <f t="shared" si="12"/>
        <v>11.888414744283965</v>
      </c>
      <c r="Q17">
        <f t="shared" si="13"/>
        <v>-2.1325632691995535</v>
      </c>
      <c r="R17">
        <f t="shared" si="14"/>
        <v>-399.60839062042669</v>
      </c>
    </row>
    <row r="18" spans="1:18">
      <c r="A18" s="1"/>
      <c r="B18">
        <v>27</v>
      </c>
      <c r="C18">
        <f t="shared" si="5"/>
        <v>0.47123889803846897</v>
      </c>
      <c r="D18">
        <f t="shared" si="6"/>
        <v>21277.353060700421</v>
      </c>
      <c r="E18">
        <f t="shared" si="7"/>
        <v>2352.2981140126608</v>
      </c>
      <c r="F18">
        <f t="shared" si="0"/>
        <v>32.274259624707199</v>
      </c>
      <c r="G18">
        <f t="shared" si="1"/>
        <v>5217.886828015523</v>
      </c>
      <c r="H18" s="10">
        <v>2074225000</v>
      </c>
      <c r="I18">
        <f t="shared" si="8"/>
        <v>20742.25</v>
      </c>
      <c r="J18">
        <f t="shared" si="2"/>
        <v>348.42102439923673</v>
      </c>
      <c r="K18">
        <f t="shared" si="3"/>
        <v>100.30020795158441</v>
      </c>
      <c r="L18">
        <f t="shared" si="4"/>
        <v>-1.5385716698847014</v>
      </c>
      <c r="M18">
        <f t="shared" si="9"/>
        <v>-16.805874633079927</v>
      </c>
      <c r="N18">
        <f t="shared" si="10"/>
        <v>185.51647008937047</v>
      </c>
      <c r="O18">
        <f t="shared" si="11"/>
        <v>111.11867162258099</v>
      </c>
      <c r="P18">
        <f t="shared" si="12"/>
        <v>11.368833973015553</v>
      </c>
      <c r="Q18">
        <f t="shared" si="13"/>
        <v>-1.7412306179134893</v>
      </c>
      <c r="R18">
        <f t="shared" si="14"/>
        <v>-447.19282051848262</v>
      </c>
    </row>
    <row r="19" spans="1:18">
      <c r="A19" s="1"/>
      <c r="B19">
        <v>30</v>
      </c>
      <c r="C19">
        <f t="shared" si="5"/>
        <v>0.52359877559829882</v>
      </c>
      <c r="D19">
        <f t="shared" si="6"/>
        <v>20680.800617753441</v>
      </c>
      <c r="E19">
        <f t="shared" si="7"/>
        <v>2000.9842921698494</v>
      </c>
      <c r="F19">
        <f t="shared" si="0"/>
        <v>52.220849034514657</v>
      </c>
      <c r="G19">
        <f t="shared" si="1"/>
        <v>5746.6916499453309</v>
      </c>
      <c r="H19" s="10">
        <v>2079349000</v>
      </c>
      <c r="I19">
        <f t="shared" si="8"/>
        <v>20793.490000000002</v>
      </c>
      <c r="J19">
        <f t="shared" si="2"/>
        <v>384.67956499999997</v>
      </c>
      <c r="K19">
        <f t="shared" si="3"/>
        <v>107.63322273527625</v>
      </c>
      <c r="L19">
        <f t="shared" si="4"/>
        <v>-1.404473538210492</v>
      </c>
      <c r="M19">
        <f t="shared" si="9"/>
        <v>-18.509059818125504</v>
      </c>
      <c r="N19">
        <f t="shared" si="10"/>
        <v>198.58912363384829</v>
      </c>
      <c r="O19">
        <f t="shared" si="11"/>
        <v>112.50377984175225</v>
      </c>
      <c r="P19">
        <f t="shared" si="12"/>
        <v>10.352380603408321</v>
      </c>
      <c r="Q19">
        <f t="shared" si="13"/>
        <v>-1.2312359775362716</v>
      </c>
      <c r="R19">
        <f t="shared" si="14"/>
        <v>-490.90888966879237</v>
      </c>
    </row>
    <row r="20" spans="1:18">
      <c r="A20" s="1"/>
      <c r="B20">
        <v>33</v>
      </c>
      <c r="C20">
        <f t="shared" si="5"/>
        <v>0.57595865315812877</v>
      </c>
      <c r="D20">
        <f t="shared" si="6"/>
        <v>20027.56353781802</v>
      </c>
      <c r="E20">
        <f t="shared" si="7"/>
        <v>1627.7472676891414</v>
      </c>
      <c r="F20">
        <f t="shared" si="0"/>
        <v>69.885136758078417</v>
      </c>
      <c r="G20">
        <f t="shared" si="1"/>
        <v>6259.7451895102786</v>
      </c>
      <c r="H20" s="10">
        <v>2074491000</v>
      </c>
      <c r="I20">
        <f t="shared" si="8"/>
        <v>20744.910000000003</v>
      </c>
      <c r="J20">
        <f t="shared" si="2"/>
        <v>418.04404726332268</v>
      </c>
      <c r="K20">
        <f t="shared" si="3"/>
        <v>113.27394918822282</v>
      </c>
      <c r="L20">
        <f t="shared" si="4"/>
        <v>-1.2023767079297776</v>
      </c>
      <c r="M20">
        <f t="shared" si="9"/>
        <v>-20.161512956758578</v>
      </c>
      <c r="N20">
        <f t="shared" si="10"/>
        <v>209.4859931823479</v>
      </c>
      <c r="O20">
        <f t="shared" si="11"/>
        <v>111.11867162258099</v>
      </c>
      <c r="P20">
        <f t="shared" si="12"/>
        <v>8.8834785251985195</v>
      </c>
      <c r="Q20">
        <f t="shared" si="13"/>
        <v>-0.63733464000361206</v>
      </c>
      <c r="R20">
        <f t="shared" si="14"/>
        <v>-530.10650886431233</v>
      </c>
    </row>
    <row r="21" spans="1:18">
      <c r="A21" s="1"/>
      <c r="B21">
        <v>36</v>
      </c>
      <c r="C21">
        <f t="shared" si="5"/>
        <v>0.62831853071795862</v>
      </c>
      <c r="D21">
        <f t="shared" si="6"/>
        <v>19319.432298324318</v>
      </c>
      <c r="E21">
        <f t="shared" si="7"/>
        <v>1236.6763035156166</v>
      </c>
      <c r="F21">
        <f t="shared" si="0"/>
        <v>84.495108659221884</v>
      </c>
      <c r="G21">
        <f t="shared" si="1"/>
        <v>6755.6412026203316</v>
      </c>
      <c r="H21" s="10">
        <v>2060436000</v>
      </c>
      <c r="I21">
        <f t="shared" si="8"/>
        <v>20604.36</v>
      </c>
      <c r="J21">
        <f t="shared" si="2"/>
        <v>448.10474081422285</v>
      </c>
      <c r="K21">
        <f t="shared" si="3"/>
        <v>117.12612607250546</v>
      </c>
      <c r="L21">
        <f t="shared" si="4"/>
        <v>-0.94456827743344618</v>
      </c>
      <c r="M21">
        <f t="shared" si="9"/>
        <v>-21.758704789786758</v>
      </c>
      <c r="N21">
        <f t="shared" si="10"/>
        <v>218.08769035177932</v>
      </c>
      <c r="O21">
        <f t="shared" si="11"/>
        <v>106.99745292633382</v>
      </c>
      <c r="P21">
        <f t="shared" si="12"/>
        <v>7.0263258077781172</v>
      </c>
      <c r="Q21">
        <f t="shared" si="13"/>
        <v>-3.0168937110129325E-16</v>
      </c>
      <c r="R21">
        <f t="shared" si="14"/>
        <v>-564.26846733715104</v>
      </c>
    </row>
    <row r="22" spans="1:18">
      <c r="A22" s="1"/>
      <c r="B22">
        <v>39</v>
      </c>
      <c r="C22">
        <f t="shared" si="5"/>
        <v>0.68067840827778847</v>
      </c>
      <c r="D22">
        <f t="shared" si="6"/>
        <v>18558.347837778179</v>
      </c>
      <c r="E22">
        <f t="shared" si="7"/>
        <v>832.05605496962164</v>
      </c>
      <c r="F22">
        <f t="shared" si="0"/>
        <v>95.412238859441757</v>
      </c>
      <c r="G22">
        <f t="shared" si="1"/>
        <v>7233.0204727728633</v>
      </c>
      <c r="H22" s="10">
        <v>2037948000</v>
      </c>
      <c r="I22">
        <f t="shared" si="8"/>
        <v>20379.480000000003</v>
      </c>
      <c r="J22">
        <f t="shared" si="2"/>
        <v>474.53322595071666</v>
      </c>
      <c r="K22">
        <f t="shared" si="3"/>
        <v>119.14774215293311</v>
      </c>
      <c r="L22">
        <f t="shared" si="4"/>
        <v>-0.64649019097696625</v>
      </c>
      <c r="M22">
        <f t="shared" si="9"/>
        <v>-23.296257525415154</v>
      </c>
      <c r="N22">
        <f t="shared" si="10"/>
        <v>224.29997314793343</v>
      </c>
      <c r="O22">
        <f t="shared" si="11"/>
        <v>100.24160183485306</v>
      </c>
      <c r="P22">
        <f t="shared" si="12"/>
        <v>4.8620889365058497</v>
      </c>
      <c r="Q22">
        <f t="shared" si="13"/>
        <v>0.63733464000361151</v>
      </c>
      <c r="R22">
        <f t="shared" si="14"/>
        <v>-593.00983485797542</v>
      </c>
    </row>
    <row r="23" spans="1:18">
      <c r="A23" s="1"/>
      <c r="B23">
        <v>42</v>
      </c>
      <c r="C23">
        <f t="shared" si="5"/>
        <v>0.73303828583761843</v>
      </c>
      <c r="D23">
        <f t="shared" si="6"/>
        <v>17746.396235783635</v>
      </c>
      <c r="E23">
        <f t="shared" si="7"/>
        <v>418.31962616645518</v>
      </c>
      <c r="F23">
        <f t="shared" si="0"/>
        <v>102.15939638278564</v>
      </c>
      <c r="G23">
        <f t="shared" si="1"/>
        <v>7690.5745365706152</v>
      </c>
      <c r="H23" s="10">
        <v>2007764000</v>
      </c>
      <c r="I23">
        <f t="shared" si="8"/>
        <v>20077.640000000003</v>
      </c>
      <c r="J23">
        <f t="shared" si="2"/>
        <v>497.0788468158301</v>
      </c>
      <c r="K23">
        <f t="shared" si="3"/>
        <v>119.34805241566757</v>
      </c>
      <c r="L23">
        <f t="shared" si="4"/>
        <v>-0.32557205040061449</v>
      </c>
      <c r="M23">
        <f t="shared" si="9"/>
        <v>-24.769956838469401</v>
      </c>
      <c r="N23">
        <f t="shared" si="10"/>
        <v>228.05477850049184</v>
      </c>
      <c r="O23">
        <f t="shared" si="11"/>
        <v>91.017469823395203</v>
      </c>
      <c r="P23">
        <f t="shared" si="12"/>
        <v>2.4853554478170321</v>
      </c>
      <c r="Q23">
        <f t="shared" si="13"/>
        <v>1.2312359775362711</v>
      </c>
      <c r="R23">
        <f t="shared" si="14"/>
        <v>-616.07248683058015</v>
      </c>
    </row>
    <row r="24" spans="1:18">
      <c r="A24" s="1"/>
      <c r="B24">
        <v>45</v>
      </c>
      <c r="C24">
        <f t="shared" si="5"/>
        <v>0.78539816339744828</v>
      </c>
      <c r="D24">
        <f t="shared" si="6"/>
        <v>16885.802995243688</v>
      </c>
      <c r="E24">
        <f t="shared" si="7"/>
        <v>2.4515028138483093E-13</v>
      </c>
      <c r="F24">
        <f t="shared" si="0"/>
        <v>104.44169806902937</v>
      </c>
      <c r="G24">
        <f t="shared" si="1"/>
        <v>8127.0492701289068</v>
      </c>
      <c r="H24" s="10">
        <v>1970599000</v>
      </c>
      <c r="I24">
        <f t="shared" si="8"/>
        <v>19705.990000000002</v>
      </c>
      <c r="J24">
        <f t="shared" si="2"/>
        <v>515.5668488827888</v>
      </c>
      <c r="K24">
        <f t="shared" si="3"/>
        <v>117.78407687821573</v>
      </c>
      <c r="L24">
        <f t="shared" si="4"/>
        <v>-1.8829661647570249E-16</v>
      </c>
      <c r="M24">
        <f t="shared" si="9"/>
        <v>-26.175763421567986</v>
      </c>
      <c r="N24">
        <f t="shared" si="10"/>
        <v>229.31096797626836</v>
      </c>
      <c r="O24">
        <f t="shared" si="11"/>
        <v>79.55218563522142</v>
      </c>
      <c r="P24">
        <f t="shared" si="12"/>
        <v>1.4645301448973007E-15</v>
      </c>
      <c r="Q24">
        <f t="shared" si="13"/>
        <v>1.7412306179134893</v>
      </c>
      <c r="R24">
        <f t="shared" si="14"/>
        <v>-633.32089288731004</v>
      </c>
    </row>
    <row r="25" spans="1:18">
      <c r="A25" s="1"/>
      <c r="B25">
        <v>48</v>
      </c>
      <c r="C25">
        <f t="shared" si="5"/>
        <v>0.83775804095727813</v>
      </c>
      <c r="D25">
        <f t="shared" si="6"/>
        <v>15978.92694241155</v>
      </c>
      <c r="E25">
        <f t="shared" si="7"/>
        <v>-418.31962616645467</v>
      </c>
      <c r="F25">
        <f t="shared" si="0"/>
        <v>102.15939638278564</v>
      </c>
      <c r="G25">
        <f t="shared" si="1"/>
        <v>8541.2483265420433</v>
      </c>
      <c r="H25" s="10">
        <v>1927145000</v>
      </c>
      <c r="I25">
        <f t="shared" si="8"/>
        <v>19271.45</v>
      </c>
      <c r="J25">
        <f t="shared" si="2"/>
        <v>529.89469883701406</v>
      </c>
      <c r="K25">
        <f t="shared" si="3"/>
        <v>114.55579563763055</v>
      </c>
      <c r="L25">
        <f t="shared" si="4"/>
        <v>0.31249915282338531</v>
      </c>
      <c r="M25">
        <f t="shared" si="9"/>
        <v>-27.509824056583057</v>
      </c>
      <c r="N25">
        <f t="shared" si="10"/>
        <v>228.05477850049186</v>
      </c>
      <c r="O25">
        <f t="shared" si="11"/>
        <v>66.1280626181412</v>
      </c>
      <c r="P25">
        <f t="shared" si="12"/>
        <v>-2.485355447817029</v>
      </c>
      <c r="Q25">
        <f t="shared" si="13"/>
        <v>2.1325632691995531</v>
      </c>
      <c r="R25">
        <f t="shared" si="14"/>
        <v>-644.73481042926937</v>
      </c>
    </row>
    <row r="26" spans="1:18">
      <c r="A26" s="1"/>
      <c r="B26">
        <v>51</v>
      </c>
      <c r="C26">
        <f t="shared" si="5"/>
        <v>0.89011791851710798</v>
      </c>
      <c r="D26">
        <f t="shared" si="6"/>
        <v>15028.253761511856</v>
      </c>
      <c r="E26">
        <f t="shared" si="7"/>
        <v>-832.05605496962039</v>
      </c>
      <c r="F26">
        <f t="shared" si="0"/>
        <v>95.4122388594418</v>
      </c>
      <c r="G26">
        <f t="shared" si="1"/>
        <v>8932.036414987022</v>
      </c>
      <c r="H26" s="10">
        <v>1878067000</v>
      </c>
      <c r="I26">
        <f t="shared" si="8"/>
        <v>18780.670000000002</v>
      </c>
      <c r="J26">
        <f t="shared" si="2"/>
        <v>540.02690822637533</v>
      </c>
      <c r="K26">
        <f t="shared" si="3"/>
        <v>109.80036912714782</v>
      </c>
      <c r="L26">
        <f t="shared" si="4"/>
        <v>0.59577177312548513</v>
      </c>
      <c r="M26">
        <f t="shared" si="9"/>
        <v>-28.768482176043467</v>
      </c>
      <c r="N26">
        <f t="shared" si="10"/>
        <v>224.29997314793346</v>
      </c>
      <c r="O26">
        <f t="shared" si="11"/>
        <v>51.075647232945066</v>
      </c>
      <c r="P26">
        <f t="shared" si="12"/>
        <v>-4.8620889365058417</v>
      </c>
      <c r="Q26">
        <f t="shared" si="13"/>
        <v>2.3785652579171011</v>
      </c>
      <c r="R26">
        <f t="shared" si="14"/>
        <v>-650.39944984226383</v>
      </c>
    </row>
    <row r="27" spans="1:18">
      <c r="A27" s="1"/>
      <c r="B27">
        <v>54</v>
      </c>
      <c r="C27">
        <f t="shared" si="5"/>
        <v>0.94247779607693793</v>
      </c>
      <c r="D27">
        <f t="shared" si="6"/>
        <v>14036.389181652969</v>
      </c>
      <c r="E27">
        <f t="shared" si="7"/>
        <v>-1236.6763035156162</v>
      </c>
      <c r="F27">
        <f t="shared" si="0"/>
        <v>84.495108659221899</v>
      </c>
      <c r="G27">
        <f t="shared" si="1"/>
        <v>9298.3424124767607</v>
      </c>
      <c r="H27" s="10">
        <v>1824009000</v>
      </c>
      <c r="I27">
        <f t="shared" si="8"/>
        <v>18240.09</v>
      </c>
      <c r="J27">
        <f t="shared" si="2"/>
        <v>545.99208319035586</v>
      </c>
      <c r="K27">
        <f t="shared" si="3"/>
        <v>103.68635963038145</v>
      </c>
      <c r="L27">
        <f t="shared" si="4"/>
        <v>0.83618274925942959</v>
      </c>
      <c r="M27">
        <f t="shared" si="9"/>
        <v>-29.948287885532022</v>
      </c>
      <c r="N27">
        <f t="shared" si="10"/>
        <v>218.08769035177932</v>
      </c>
      <c r="O27">
        <f t="shared" si="11"/>
        <v>34.765579902519086</v>
      </c>
      <c r="P27">
        <f t="shared" si="12"/>
        <v>-7.0263258077781163</v>
      </c>
      <c r="Q27">
        <f t="shared" si="13"/>
        <v>2.4624719550725409</v>
      </c>
      <c r="R27">
        <f t="shared" si="14"/>
        <v>-650.4977404695336</v>
      </c>
    </row>
    <row r="28" spans="1:18">
      <c r="A28" s="1"/>
      <c r="B28">
        <v>57</v>
      </c>
      <c r="C28">
        <f t="shared" si="5"/>
        <v>0.99483767363676778</v>
      </c>
      <c r="D28">
        <f t="shared" si="6"/>
        <v>13006.051834704624</v>
      </c>
      <c r="E28">
        <f t="shared" si="7"/>
        <v>-1627.7472676891405</v>
      </c>
      <c r="F28">
        <f t="shared" si="0"/>
        <v>69.885136758078431</v>
      </c>
      <c r="G28">
        <f t="shared" si="1"/>
        <v>9639.1622997337545</v>
      </c>
      <c r="H28" s="10">
        <v>1765590000</v>
      </c>
      <c r="I28">
        <f t="shared" si="8"/>
        <v>17655.900000000001</v>
      </c>
      <c r="J28">
        <f t="shared" si="2"/>
        <v>547.8768961817417</v>
      </c>
      <c r="K28">
        <f t="shared" si="3"/>
        <v>96.406950884450367</v>
      </c>
      <c r="L28">
        <f t="shared" si="4"/>
        <v>1.0233374315693513</v>
      </c>
      <c r="M28">
        <f t="shared" si="9"/>
        <v>-31.046007419606287</v>
      </c>
      <c r="N28">
        <f t="shared" si="10"/>
        <v>209.48599318234793</v>
      </c>
      <c r="O28">
        <f t="shared" si="11"/>
        <v>17.599468614548439</v>
      </c>
      <c r="P28">
        <f t="shared" si="12"/>
        <v>-8.8834785251985178</v>
      </c>
      <c r="Q28">
        <f t="shared" si="13"/>
        <v>2.3785652579171024</v>
      </c>
      <c r="R28">
        <f t="shared" si="14"/>
        <v>-645.29832759464523</v>
      </c>
    </row>
    <row r="29" spans="1:18">
      <c r="A29" s="1"/>
      <c r="B29">
        <v>60</v>
      </c>
      <c r="C29">
        <f t="shared" si="5"/>
        <v>1.0471975511965976</v>
      </c>
      <c r="D29">
        <f t="shared" si="6"/>
        <v>11940.065803716929</v>
      </c>
      <c r="E29">
        <f t="shared" si="7"/>
        <v>-2000.9842921698478</v>
      </c>
      <c r="F29">
        <f t="shared" si="0"/>
        <v>52.220849034514728</v>
      </c>
      <c r="G29">
        <f t="shared" si="1"/>
        <v>9953.561913137135</v>
      </c>
      <c r="H29" s="10">
        <v>1703403000</v>
      </c>
      <c r="I29">
        <f t="shared" si="8"/>
        <v>17034.030000000002</v>
      </c>
      <c r="J29">
        <f t="shared" si="2"/>
        <v>545.820400226571</v>
      </c>
      <c r="K29">
        <f t="shared" si="3"/>
        <v>88.173151552210712</v>
      </c>
      <c r="L29">
        <f t="shared" si="4"/>
        <v>1.1505449245934023</v>
      </c>
      <c r="M29">
        <f t="shared" si="9"/>
        <v>-32.058632005324945</v>
      </c>
      <c r="N29">
        <f t="shared" si="10"/>
        <v>198.58912363384829</v>
      </c>
      <c r="O29">
        <f t="shared" si="11"/>
        <v>1.3783383204450232E-14</v>
      </c>
      <c r="P29">
        <f t="shared" si="12"/>
        <v>-10.352380603408317</v>
      </c>
      <c r="Q29">
        <f t="shared" si="13"/>
        <v>2.1325632691995549</v>
      </c>
      <c r="R29">
        <f t="shared" si="14"/>
        <v>-635.14365936415663</v>
      </c>
    </row>
    <row r="30" spans="1:18">
      <c r="A30" s="1"/>
      <c r="B30">
        <v>63</v>
      </c>
      <c r="C30">
        <f t="shared" si="5"/>
        <v>1.0995574287564276</v>
      </c>
      <c r="D30">
        <f t="shared" si="6"/>
        <v>10841.352882305042</v>
      </c>
      <c r="E30">
        <f t="shared" si="7"/>
        <v>-2352.2981140126603</v>
      </c>
      <c r="F30">
        <f t="shared" si="0"/>
        <v>32.27425962470722</v>
      </c>
      <c r="G30">
        <f t="shared" si="1"/>
        <v>10240.679505200213</v>
      </c>
      <c r="H30" s="10">
        <v>1638021000</v>
      </c>
      <c r="I30">
        <f t="shared" si="8"/>
        <v>16380.210000000001</v>
      </c>
      <c r="J30">
        <f t="shared" si="2"/>
        <v>540.01033717029509</v>
      </c>
      <c r="K30">
        <f t="shared" si="3"/>
        <v>79.207341020893224</v>
      </c>
      <c r="L30">
        <f t="shared" si="4"/>
        <v>1.2150141403542085</v>
      </c>
      <c r="M30">
        <f t="shared" si="9"/>
        <v>-32.983386109085188</v>
      </c>
      <c r="N30">
        <f t="shared" si="10"/>
        <v>185.51647008937047</v>
      </c>
      <c r="O30">
        <f t="shared" si="11"/>
        <v>-17.599468614548407</v>
      </c>
      <c r="P30">
        <f t="shared" si="12"/>
        <v>-11.368833973015553</v>
      </c>
      <c r="Q30">
        <f t="shared" si="13"/>
        <v>1.7412306179134895</v>
      </c>
      <c r="R30">
        <f t="shared" si="14"/>
        <v>-620.44015073189337</v>
      </c>
    </row>
    <row r="31" spans="1:18">
      <c r="A31" s="1"/>
      <c r="B31">
        <v>66</v>
      </c>
      <c r="C31">
        <f t="shared" si="5"/>
        <v>1.1519173063162575</v>
      </c>
      <c r="D31">
        <f t="shared" si="6"/>
        <v>9712.9245662159574</v>
      </c>
      <c r="E31">
        <f t="shared" si="7"/>
        <v>-2677.8396654683233</v>
      </c>
      <c r="F31">
        <f t="shared" si="0"/>
        <v>10.917130200219878</v>
      </c>
      <c r="G31">
        <f t="shared" si="1"/>
        <v>10499.728106560442</v>
      </c>
      <c r="H31" s="10">
        <v>1569990000</v>
      </c>
      <c r="I31">
        <f t="shared" si="8"/>
        <v>15699.900000000001</v>
      </c>
      <c r="J31">
        <f t="shared" si="2"/>
        <v>530.67517622639355</v>
      </c>
      <c r="K31">
        <f t="shared" si="3"/>
        <v>69.736262671980086</v>
      </c>
      <c r="L31">
        <f t="shared" si="4"/>
        <v>1.2177742221085468</v>
      </c>
      <c r="M31">
        <f t="shared" si="9"/>
        <v>-33.817735044167485</v>
      </c>
      <c r="N31">
        <f t="shared" si="10"/>
        <v>170.41125927677629</v>
      </c>
      <c r="O31">
        <f t="shared" si="11"/>
        <v>-34.765579902519065</v>
      </c>
      <c r="P31">
        <f t="shared" si="12"/>
        <v>-11.888414744283965</v>
      </c>
      <c r="Q31">
        <f t="shared" si="13"/>
        <v>1.2312359775362698</v>
      </c>
      <c r="R31">
        <f t="shared" si="14"/>
        <v>-601.64324283510621</v>
      </c>
    </row>
    <row r="32" spans="1:18">
      <c r="A32" s="1"/>
      <c r="B32">
        <v>69</v>
      </c>
      <c r="C32">
        <f t="shared" si="5"/>
        <v>1.2042771838760873</v>
      </c>
      <c r="D32">
        <f t="shared" si="6"/>
        <v>8557.8737990279878</v>
      </c>
      <c r="E32">
        <f t="shared" si="7"/>
        <v>-2974.0422451751383</v>
      </c>
      <c r="F32">
        <f t="shared" si="0"/>
        <v>-10.917130200219839</v>
      </c>
      <c r="G32">
        <f t="shared" si="1"/>
        <v>10729.997683007741</v>
      </c>
      <c r="H32" s="10">
        <v>1499833000</v>
      </c>
      <c r="I32">
        <f t="shared" si="8"/>
        <v>14998.330000000002</v>
      </c>
      <c r="J32">
        <f t="shared" si="2"/>
        <v>518.07945077139368</v>
      </c>
      <c r="K32">
        <f t="shared" si="3"/>
        <v>59.984925604837862</v>
      </c>
      <c r="L32">
        <f t="shared" si="4"/>
        <v>1.1633564321223244</v>
      </c>
      <c r="M32">
        <f t="shared" si="9"/>
        <v>-34.55939191813566</v>
      </c>
      <c r="N32">
        <f t="shared" si="10"/>
        <v>153.43898704669721</v>
      </c>
      <c r="O32">
        <f t="shared" si="11"/>
        <v>-51.075647232945045</v>
      </c>
      <c r="P32">
        <f t="shared" si="12"/>
        <v>-11.888414744283965</v>
      </c>
      <c r="Q32">
        <f t="shared" si="13"/>
        <v>0.63733464000361462</v>
      </c>
      <c r="R32">
        <f t="shared" si="14"/>
        <v>-579.24641053340133</v>
      </c>
    </row>
    <row r="33" spans="1:18">
      <c r="A33" s="1"/>
      <c r="B33">
        <v>72</v>
      </c>
      <c r="C33">
        <f t="shared" si="5"/>
        <v>1.2566370614359172</v>
      </c>
      <c r="D33">
        <f t="shared" si="6"/>
        <v>7379.3664946073914</v>
      </c>
      <c r="E33">
        <f t="shared" si="7"/>
        <v>-3237.6605956854655</v>
      </c>
      <c r="F33">
        <f t="shared" si="0"/>
        <v>-32.274259624707192</v>
      </c>
      <c r="G33">
        <f t="shared" si="1"/>
        <v>10930.857081638911</v>
      </c>
      <c r="H33" s="10">
        <v>1428049000</v>
      </c>
      <c r="I33">
        <f t="shared" si="8"/>
        <v>14280.490000000002</v>
      </c>
      <c r="J33">
        <f t="shared" si="2"/>
        <v>502.51746360434782</v>
      </c>
      <c r="K33">
        <f t="shared" si="3"/>
        <v>50.170695230490992</v>
      </c>
      <c r="L33">
        <f t="shared" si="4"/>
        <v>1.0592658629643257</v>
      </c>
      <c r="M33">
        <f t="shared" si="9"/>
        <v>-35.206323901050112</v>
      </c>
      <c r="N33">
        <f t="shared" si="10"/>
        <v>134.78560516536214</v>
      </c>
      <c r="O33">
        <f t="shared" si="11"/>
        <v>-66.128062618141186</v>
      </c>
      <c r="P33">
        <f t="shared" si="12"/>
        <v>-11.368833973015553</v>
      </c>
      <c r="Q33">
        <f t="shared" si="13"/>
        <v>6.0337874220258651E-16</v>
      </c>
      <c r="R33">
        <f t="shared" si="14"/>
        <v>-553.76848719627776</v>
      </c>
    </row>
    <row r="34" spans="1:18">
      <c r="A34" s="1"/>
      <c r="B34">
        <v>75</v>
      </c>
      <c r="C34">
        <f t="shared" si="5"/>
        <v>1.3089969389957472</v>
      </c>
      <c r="D34">
        <f t="shared" si="6"/>
        <v>6180.6328595585528</v>
      </c>
      <c r="E34">
        <f t="shared" si="7"/>
        <v>-3465.8064591854254</v>
      </c>
      <c r="F34">
        <f t="shared" si="0"/>
        <v>-52.220849034514686</v>
      </c>
      <c r="G34">
        <f t="shared" si="1"/>
        <v>11101.755760803868</v>
      </c>
      <c r="H34" s="10">
        <v>1355113000</v>
      </c>
      <c r="I34">
        <f t="shared" si="8"/>
        <v>13551.130000000001</v>
      </c>
      <c r="J34">
        <f t="shared" si="2"/>
        <v>484.30729836882159</v>
      </c>
      <c r="K34">
        <f t="shared" si="3"/>
        <v>40.498024654094898</v>
      </c>
      <c r="L34">
        <f t="shared" si="4"/>
        <v>0.91529625367604694</v>
      </c>
      <c r="M34">
        <f t="shared" si="9"/>
        <v>-35.756757797313348</v>
      </c>
      <c r="N34">
        <f t="shared" si="10"/>
        <v>114.65548398813416</v>
      </c>
      <c r="O34">
        <f t="shared" si="11"/>
        <v>-79.55218563522142</v>
      </c>
      <c r="P34">
        <f t="shared" si="12"/>
        <v>-10.352380603408321</v>
      </c>
      <c r="Q34">
        <f t="shared" si="13"/>
        <v>-0.63733464000361328</v>
      </c>
      <c r="R34">
        <f t="shared" si="14"/>
        <v>-525.74174404997314</v>
      </c>
    </row>
    <row r="35" spans="1:18">
      <c r="A35" s="1"/>
      <c r="B35">
        <v>78</v>
      </c>
      <c r="C35">
        <f t="shared" si="5"/>
        <v>1.3613568165555769</v>
      </c>
      <c r="D35">
        <f t="shared" si="6"/>
        <v>4964.9585394521928</v>
      </c>
      <c r="E35">
        <f t="shared" si="7"/>
        <v>-3655.9802218519212</v>
      </c>
      <c r="F35">
        <f t="shared" si="0"/>
        <v>-69.88513675807836</v>
      </c>
      <c r="G35">
        <f t="shared" si="1"/>
        <v>11242.225299102041</v>
      </c>
      <c r="H35" s="10">
        <v>1281476000</v>
      </c>
      <c r="I35">
        <f t="shared" si="8"/>
        <v>12814.76</v>
      </c>
      <c r="J35">
        <f t="shared" si="2"/>
        <v>463.78488967524305</v>
      </c>
      <c r="K35">
        <f t="shared" si="3"/>
        <v>31.153877032976318</v>
      </c>
      <c r="L35">
        <f t="shared" si="4"/>
        <v>0.74274455477079449</v>
      </c>
      <c r="M35">
        <f t="shared" si="9"/>
        <v>-36.209184905875908</v>
      </c>
      <c r="N35">
        <f t="shared" si="10"/>
        <v>93.269173335129778</v>
      </c>
      <c r="O35">
        <f t="shared" si="11"/>
        <v>-91.017469823395189</v>
      </c>
      <c r="P35">
        <f t="shared" si="12"/>
        <v>-8.8834785251985249</v>
      </c>
      <c r="Q35">
        <f t="shared" si="13"/>
        <v>-1.2312359775362689</v>
      </c>
      <c r="R35">
        <f t="shared" si="14"/>
        <v>-495.70058285811035</v>
      </c>
    </row>
    <row r="36" spans="1:18">
      <c r="A36" s="1"/>
      <c r="B36">
        <v>81</v>
      </c>
      <c r="C36">
        <f t="shared" si="5"/>
        <v>1.4137166941154069</v>
      </c>
      <c r="D36">
        <f t="shared" si="6"/>
        <v>3735.6756130992244</v>
      </c>
      <c r="E36">
        <f t="shared" si="7"/>
        <v>-3806.0983001447603</v>
      </c>
      <c r="F36">
        <f t="shared" si="0"/>
        <v>-84.495108659221884</v>
      </c>
      <c r="G36">
        <f t="shared" si="1"/>
        <v>11351.880679292879</v>
      </c>
      <c r="H36" s="10">
        <v>1207566000</v>
      </c>
      <c r="I36">
        <f t="shared" si="8"/>
        <v>12075.660000000002</v>
      </c>
      <c r="J36">
        <f t="shared" si="2"/>
        <v>441.29857771867006</v>
      </c>
      <c r="K36">
        <f t="shared" si="3"/>
        <v>22.30393882154646</v>
      </c>
      <c r="L36">
        <f t="shared" si="4"/>
        <v>0.55358600631477861</v>
      </c>
      <c r="M36">
        <f t="shared" si="9"/>
        <v>-36.562365155481054</v>
      </c>
      <c r="N36">
        <f t="shared" si="10"/>
        <v>70.860986101236293</v>
      </c>
      <c r="O36">
        <f t="shared" si="11"/>
        <v>-100.24160183485304</v>
      </c>
      <c r="P36">
        <f t="shared" si="12"/>
        <v>-7.026325807778119</v>
      </c>
      <c r="Q36">
        <f t="shared" si="13"/>
        <v>-1.7412306179134889</v>
      </c>
      <c r="R36">
        <f t="shared" si="14"/>
        <v>-464.17143262502589</v>
      </c>
    </row>
    <row r="37" spans="1:18">
      <c r="A37" s="1"/>
      <c r="B37">
        <v>84</v>
      </c>
      <c r="C37">
        <f t="shared" si="5"/>
        <v>1.4660765716752369</v>
      </c>
      <c r="D37">
        <f t="shared" si="6"/>
        <v>2496.1534595543799</v>
      </c>
      <c r="E37">
        <f t="shared" si="7"/>
        <v>-3914.5159689839406</v>
      </c>
      <c r="F37">
        <f t="shared" si="0"/>
        <v>-95.412238859441786</v>
      </c>
      <c r="G37">
        <f t="shared" si="1"/>
        <v>11430.421343601321</v>
      </c>
      <c r="H37" s="10">
        <v>1133786000</v>
      </c>
      <c r="I37">
        <f t="shared" si="8"/>
        <v>11337.86</v>
      </c>
      <c r="J37">
        <f t="shared" si="2"/>
        <v>417.20275061494482</v>
      </c>
      <c r="K37">
        <f t="shared" si="3"/>
        <v>14.089589001772035</v>
      </c>
      <c r="L37">
        <f t="shared" si="4"/>
        <v>0.35966645256258262</v>
      </c>
      <c r="M37">
        <f t="shared" si="9"/>
        <v>-36.815330503613858</v>
      </c>
      <c r="N37">
        <f t="shared" si="10"/>
        <v>47.676431075003023</v>
      </c>
      <c r="O37">
        <f t="shared" si="11"/>
        <v>-106.99745292633382</v>
      </c>
      <c r="P37">
        <f t="shared" si="12"/>
        <v>-4.8620889365058453</v>
      </c>
      <c r="Q37">
        <f t="shared" si="13"/>
        <v>-2.132563269199554</v>
      </c>
      <c r="R37">
        <f t="shared" si="14"/>
        <v>-431.66248349331539</v>
      </c>
    </row>
    <row r="38" spans="1:18">
      <c r="A38" s="1"/>
      <c r="B38">
        <v>87</v>
      </c>
      <c r="C38">
        <f t="shared" si="5"/>
        <v>1.5184364492350666</v>
      </c>
      <c r="D38">
        <f t="shared" si="6"/>
        <v>1249.7895228824013</v>
      </c>
      <c r="E38">
        <f t="shared" si="7"/>
        <v>-3980.0453817018001</v>
      </c>
      <c r="F38">
        <f t="shared" si="0"/>
        <v>-102.15939638278562</v>
      </c>
      <c r="G38">
        <f t="shared" si="1"/>
        <v>11477.632017525802</v>
      </c>
      <c r="H38" s="10">
        <v>1060515000</v>
      </c>
      <c r="I38">
        <f t="shared" si="8"/>
        <v>10605.150000000001</v>
      </c>
      <c r="J38">
        <f t="shared" si="2"/>
        <v>391.85279238859135</v>
      </c>
      <c r="K38">
        <f t="shared" si="3"/>
        <v>6.6258211020064772</v>
      </c>
      <c r="L38">
        <f t="shared" si="4"/>
        <v>0.17196943616411522</v>
      </c>
      <c r="M38">
        <f t="shared" si="9"/>
        <v>-36.967387589838502</v>
      </c>
      <c r="N38">
        <f t="shared" si="10"/>
        <v>23.969523092977489</v>
      </c>
      <c r="O38">
        <f t="shared" si="11"/>
        <v>-111.11867162258098</v>
      </c>
      <c r="P38">
        <f t="shared" si="12"/>
        <v>-2.4853554478170388</v>
      </c>
      <c r="Q38">
        <f t="shared" si="13"/>
        <v>-2.3785652579171011</v>
      </c>
      <c r="R38">
        <f t="shared" si="14"/>
        <v>-398.65574103796519</v>
      </c>
    </row>
    <row r="39" spans="1:18">
      <c r="A39" s="1"/>
      <c r="B39">
        <v>90</v>
      </c>
      <c r="C39">
        <f t="shared" si="5"/>
        <v>1.5707963267948966</v>
      </c>
      <c r="D39">
        <f t="shared" si="6"/>
        <v>1.4628353170931041E-12</v>
      </c>
      <c r="E39">
        <f t="shared" si="7"/>
        <v>-4001.9685843396978</v>
      </c>
      <c r="F39">
        <f t="shared" si="0"/>
        <v>-104.44169806902937</v>
      </c>
      <c r="G39">
        <f t="shared" si="1"/>
        <v>11493.383299890664</v>
      </c>
      <c r="H39" s="10">
        <v>988108000</v>
      </c>
      <c r="I39">
        <f t="shared" si="8"/>
        <v>9881.08</v>
      </c>
      <c r="J39">
        <f t="shared" si="2"/>
        <v>365.59995999999995</v>
      </c>
      <c r="K39">
        <f t="shared" si="3"/>
        <v>7.2357150675708394E-15</v>
      </c>
      <c r="L39">
        <f t="shared" si="4"/>
        <v>1.8883333759184226E-16</v>
      </c>
      <c r="M39">
        <f t="shared" si="9"/>
        <v>-37.018119636251015</v>
      </c>
      <c r="N39">
        <f t="shared" si="10"/>
        <v>2.8093997810972525E-14</v>
      </c>
      <c r="O39">
        <f t="shared" si="11"/>
        <v>-112.50377984175225</v>
      </c>
      <c r="P39">
        <f t="shared" si="12"/>
        <v>-2.9290602897946014E-15</v>
      </c>
      <c r="Q39">
        <f t="shared" si="13"/>
        <v>-2.4624719550725409</v>
      </c>
      <c r="R39">
        <f t="shared" si="14"/>
        <v>-365.59995999999995</v>
      </c>
    </row>
    <row r="40" spans="1:18">
      <c r="A40" s="1"/>
      <c r="B40">
        <v>93</v>
      </c>
      <c r="C40">
        <f t="shared" si="5"/>
        <v>1.6231562043547263</v>
      </c>
      <c r="D40">
        <f t="shared" si="6"/>
        <v>-1249.7895228823929</v>
      </c>
      <c r="E40">
        <f t="shared" si="7"/>
        <v>-3980.045381701801</v>
      </c>
      <c r="F40">
        <f t="shared" si="0"/>
        <v>-102.15939638278564</v>
      </c>
      <c r="G40">
        <f t="shared" si="1"/>
        <v>11477.632017525802</v>
      </c>
      <c r="H40" s="10">
        <v>916896900</v>
      </c>
      <c r="I40">
        <f t="shared" si="8"/>
        <v>9168.969000000001</v>
      </c>
      <c r="J40">
        <f t="shared" si="2"/>
        <v>338.78692012601709</v>
      </c>
      <c r="K40">
        <f t="shared" si="3"/>
        <v>-5.728532673639017</v>
      </c>
      <c r="L40">
        <f t="shared" si="4"/>
        <v>-0.14868082291492726</v>
      </c>
      <c r="M40">
        <f t="shared" si="9"/>
        <v>-36.967387589838502</v>
      </c>
      <c r="N40">
        <f t="shared" si="10"/>
        <v>-23.969523092977333</v>
      </c>
      <c r="O40">
        <f t="shared" si="11"/>
        <v>-111.118671622581</v>
      </c>
      <c r="P40">
        <f t="shared" si="12"/>
        <v>2.4853554478170228</v>
      </c>
      <c r="Q40">
        <f t="shared" si="13"/>
        <v>-2.3785652579171024</v>
      </c>
      <c r="R40">
        <f t="shared" si="14"/>
        <v>-332.9052470450423</v>
      </c>
    </row>
    <row r="41" spans="1:18">
      <c r="A41" s="1"/>
      <c r="B41">
        <v>96</v>
      </c>
      <c r="C41">
        <f t="shared" si="5"/>
        <v>1.6755160819145563</v>
      </c>
      <c r="D41">
        <f t="shared" si="6"/>
        <v>-2496.1534595543767</v>
      </c>
      <c r="E41">
        <f t="shared" si="7"/>
        <v>-3914.5159689839406</v>
      </c>
      <c r="F41">
        <f t="shared" si="0"/>
        <v>-95.4122388594418</v>
      </c>
      <c r="G41">
        <f t="shared" si="1"/>
        <v>11430.421343601323</v>
      </c>
      <c r="H41" s="10">
        <v>847188900</v>
      </c>
      <c r="I41">
        <f t="shared" si="8"/>
        <v>8471.889000000001</v>
      </c>
      <c r="J41">
        <f t="shared" si="2"/>
        <v>311.74272690829622</v>
      </c>
      <c r="K41">
        <f t="shared" si="3"/>
        <v>-10.528039160708753</v>
      </c>
      <c r="L41">
        <f t="shared" si="4"/>
        <v>-0.26875038703370496</v>
      </c>
      <c r="M41">
        <f t="shared" si="9"/>
        <v>-36.815330503613865</v>
      </c>
      <c r="N41">
        <f t="shared" si="10"/>
        <v>-47.676431075002959</v>
      </c>
      <c r="O41">
        <f t="shared" si="11"/>
        <v>-106.99745292633382</v>
      </c>
      <c r="P41">
        <f t="shared" si="12"/>
        <v>4.86208893650584</v>
      </c>
      <c r="Q41">
        <f t="shared" si="13"/>
        <v>-2.1325632691995549</v>
      </c>
      <c r="R41">
        <f t="shared" si="14"/>
        <v>-300.93810840752042</v>
      </c>
    </row>
    <row r="42" spans="1:18">
      <c r="A42" s="1"/>
      <c r="B42">
        <v>99</v>
      </c>
      <c r="C42">
        <f t="shared" si="5"/>
        <v>1.7278759594743864</v>
      </c>
      <c r="D42">
        <f t="shared" si="6"/>
        <v>-3735.6756130992271</v>
      </c>
      <c r="E42">
        <f t="shared" si="7"/>
        <v>-3806.0983001447603</v>
      </c>
      <c r="F42">
        <f t="shared" si="0"/>
        <v>-84.495108659221842</v>
      </c>
      <c r="G42">
        <f t="shared" si="1"/>
        <v>11351.880679292877</v>
      </c>
      <c r="H42" s="10">
        <v>779267300</v>
      </c>
      <c r="I42">
        <f t="shared" si="8"/>
        <v>7792.6730000000007</v>
      </c>
      <c r="J42">
        <f t="shared" si="2"/>
        <v>284.77909377430973</v>
      </c>
      <c r="K42">
        <f t="shared" si="3"/>
        <v>-14.393192740464457</v>
      </c>
      <c r="L42">
        <f t="shared" si="4"/>
        <v>-0.35724049241093292</v>
      </c>
      <c r="M42">
        <f t="shared" si="9"/>
        <v>-36.562365155481046</v>
      </c>
      <c r="N42">
        <f t="shared" si="10"/>
        <v>-70.86098610123635</v>
      </c>
      <c r="O42">
        <f t="shared" si="11"/>
        <v>-100.24160183485301</v>
      </c>
      <c r="P42">
        <f t="shared" si="12"/>
        <v>7.0263258077781217</v>
      </c>
      <c r="Q42">
        <f t="shared" si="13"/>
        <v>-1.7412306179134884</v>
      </c>
      <c r="R42">
        <f t="shared" si="14"/>
        <v>-270.01876772491147</v>
      </c>
    </row>
    <row r="43" spans="1:18">
      <c r="A43" s="1"/>
      <c r="B43">
        <v>102</v>
      </c>
      <c r="C43">
        <f t="shared" si="5"/>
        <v>1.780235837034216</v>
      </c>
      <c r="D43">
        <f t="shared" si="6"/>
        <v>-4964.9585394521837</v>
      </c>
      <c r="E43">
        <f t="shared" si="7"/>
        <v>-3655.9802218519226</v>
      </c>
      <c r="F43">
        <f t="shared" si="0"/>
        <v>-69.885136758078488</v>
      </c>
      <c r="G43">
        <f t="shared" si="1"/>
        <v>11242.225299102043</v>
      </c>
      <c r="H43" s="10">
        <v>713391900</v>
      </c>
      <c r="I43">
        <f t="shared" si="8"/>
        <v>7133.9190000000008</v>
      </c>
      <c r="J43">
        <f t="shared" si="2"/>
        <v>258.18695288613452</v>
      </c>
      <c r="K43">
        <f t="shared" si="3"/>
        <v>-17.34322260340522</v>
      </c>
      <c r="L43">
        <f t="shared" si="4"/>
        <v>-0.41348253821576886</v>
      </c>
      <c r="M43">
        <f t="shared" si="9"/>
        <v>-36.209184905875915</v>
      </c>
      <c r="N43">
        <f t="shared" si="10"/>
        <v>-93.269173335129636</v>
      </c>
      <c r="O43">
        <f t="shared" si="11"/>
        <v>-91.017469823395203</v>
      </c>
      <c r="P43">
        <f t="shared" si="12"/>
        <v>8.8834785251985142</v>
      </c>
      <c r="Q43">
        <f t="shared" si="13"/>
        <v>-1.2312359775362738</v>
      </c>
      <c r="R43">
        <f t="shared" si="14"/>
        <v>-240.41963067366797</v>
      </c>
    </row>
    <row r="44" spans="1:18">
      <c r="A44" s="1"/>
      <c r="B44">
        <v>105</v>
      </c>
      <c r="C44">
        <f t="shared" si="5"/>
        <v>1.8325957145940461</v>
      </c>
      <c r="D44">
        <f t="shared" si="6"/>
        <v>-6180.6328595585564</v>
      </c>
      <c r="E44">
        <f t="shared" si="7"/>
        <v>-3465.8064591854245</v>
      </c>
      <c r="F44">
        <f t="shared" si="0"/>
        <v>-52.22084903451465</v>
      </c>
      <c r="G44">
        <f t="shared" si="1"/>
        <v>11101.755760803868</v>
      </c>
      <c r="H44" s="10">
        <v>649798100</v>
      </c>
      <c r="I44">
        <f t="shared" si="8"/>
        <v>6497.9810000000007</v>
      </c>
      <c r="J44">
        <f t="shared" si="2"/>
        <v>232.23300366551965</v>
      </c>
      <c r="K44">
        <f t="shared" si="3"/>
        <v>-19.419442861210861</v>
      </c>
      <c r="L44">
        <f t="shared" si="4"/>
        <v>-0.43889901917833679</v>
      </c>
      <c r="M44">
        <f t="shared" si="9"/>
        <v>-35.756757797313348</v>
      </c>
      <c r="N44">
        <f t="shared" si="10"/>
        <v>-114.65548398813422</v>
      </c>
      <c r="O44">
        <f t="shared" si="11"/>
        <v>-79.552185635221363</v>
      </c>
      <c r="P44">
        <f t="shared" si="12"/>
        <v>10.352380603408323</v>
      </c>
      <c r="Q44">
        <f t="shared" si="13"/>
        <v>-0.63733464000361262</v>
      </c>
      <c r="R44">
        <f t="shared" si="14"/>
        <v>-212.36453212243399</v>
      </c>
    </row>
    <row r="45" spans="1:18">
      <c r="A45" s="1"/>
      <c r="B45">
        <v>108</v>
      </c>
      <c r="C45">
        <f t="shared" si="5"/>
        <v>1.8849555921538759</v>
      </c>
      <c r="D45">
        <f t="shared" si="6"/>
        <v>-7379.3664946073895</v>
      </c>
      <c r="E45">
        <f t="shared" si="7"/>
        <v>-3237.660595685466</v>
      </c>
      <c r="F45">
        <f t="shared" si="0"/>
        <v>-32.274259624707248</v>
      </c>
      <c r="G45">
        <f t="shared" si="1"/>
        <v>10930.857081638911</v>
      </c>
      <c r="H45" s="10">
        <v>588697500</v>
      </c>
      <c r="I45">
        <f t="shared" si="8"/>
        <v>5886.9750000000004</v>
      </c>
      <c r="J45">
        <f t="shared" si="2"/>
        <v>207.15729959561648</v>
      </c>
      <c r="K45">
        <f t="shared" si="3"/>
        <v>-20.682317522334291</v>
      </c>
      <c r="L45">
        <f t="shared" si="4"/>
        <v>-0.43667070623097742</v>
      </c>
      <c r="M45">
        <f t="shared" si="9"/>
        <v>-35.206323901050112</v>
      </c>
      <c r="N45">
        <f t="shared" si="10"/>
        <v>-134.78560516536211</v>
      </c>
      <c r="O45">
        <f t="shared" si="11"/>
        <v>-66.128062618141215</v>
      </c>
      <c r="P45">
        <f t="shared" si="12"/>
        <v>11.368833973015553</v>
      </c>
      <c r="Q45">
        <f t="shared" si="13"/>
        <v>-9.0506811330387991E-16</v>
      </c>
      <c r="R45">
        <f t="shared" si="14"/>
        <v>-186.02962858362025</v>
      </c>
    </row>
    <row r="46" spans="1:18">
      <c r="A46" s="1"/>
      <c r="B46">
        <v>111</v>
      </c>
      <c r="C46">
        <f t="shared" si="5"/>
        <v>1.9373154697137058</v>
      </c>
      <c r="D46">
        <f t="shared" si="6"/>
        <v>-8557.8737990279842</v>
      </c>
      <c r="E46">
        <f t="shared" si="7"/>
        <v>-2974.0422451751397</v>
      </c>
      <c r="F46">
        <f t="shared" si="0"/>
        <v>-10.917130200219891</v>
      </c>
      <c r="G46">
        <f t="shared" si="1"/>
        <v>10729.997683007741</v>
      </c>
      <c r="H46" s="10">
        <v>530277700</v>
      </c>
      <c r="I46">
        <f t="shared" si="8"/>
        <v>5302.777</v>
      </c>
      <c r="J46">
        <f t="shared" si="2"/>
        <v>183.17104609134341</v>
      </c>
      <c r="K46">
        <f t="shared" si="3"/>
        <v>-21.208140095867023</v>
      </c>
      <c r="L46">
        <f t="shared" si="4"/>
        <v>-0.41131377500430533</v>
      </c>
      <c r="M46">
        <f t="shared" si="9"/>
        <v>-34.55939191813566</v>
      </c>
      <c r="N46">
        <f t="shared" si="10"/>
        <v>-153.43898704669718</v>
      </c>
      <c r="O46">
        <f t="shared" si="11"/>
        <v>-51.075647232945073</v>
      </c>
      <c r="P46">
        <f t="shared" si="12"/>
        <v>11.888414744283963</v>
      </c>
      <c r="Q46">
        <f t="shared" si="13"/>
        <v>0.63733464000361095</v>
      </c>
      <c r="R46">
        <f t="shared" si="14"/>
        <v>-161.54498856454552</v>
      </c>
    </row>
    <row r="47" spans="1:18">
      <c r="A47" s="1"/>
      <c r="B47">
        <v>114</v>
      </c>
      <c r="C47">
        <f t="shared" si="5"/>
        <v>1.9896753472735356</v>
      </c>
      <c r="D47">
        <f t="shared" si="6"/>
        <v>-9712.9245662159537</v>
      </c>
      <c r="E47">
        <f t="shared" si="7"/>
        <v>-2677.8396654683238</v>
      </c>
      <c r="F47">
        <f t="shared" si="0"/>
        <v>10.917130200219828</v>
      </c>
      <c r="G47">
        <f t="shared" si="1"/>
        <v>10499.728106560444</v>
      </c>
      <c r="H47" s="10">
        <v>474702600</v>
      </c>
      <c r="I47">
        <f t="shared" si="8"/>
        <v>4747.0260000000007</v>
      </c>
      <c r="J47">
        <f t="shared" si="2"/>
        <v>160.45508946561907</v>
      </c>
      <c r="K47">
        <f t="shared" si="3"/>
        <v>-21.085475197085259</v>
      </c>
      <c r="L47">
        <f t="shared" si="4"/>
        <v>-0.3682065423651773</v>
      </c>
      <c r="M47">
        <f t="shared" si="9"/>
        <v>-33.817735044167492</v>
      </c>
      <c r="N47">
        <f t="shared" si="10"/>
        <v>-170.41125927677624</v>
      </c>
      <c r="O47">
        <f t="shared" si="11"/>
        <v>-34.7655799025191</v>
      </c>
      <c r="P47">
        <f t="shared" si="12"/>
        <v>11.888414744283965</v>
      </c>
      <c r="Q47">
        <f t="shared" si="13"/>
        <v>1.2312359775362687</v>
      </c>
      <c r="R47">
        <f t="shared" si="14"/>
        <v>-138.99716569786958</v>
      </c>
    </row>
    <row r="48" spans="1:18">
      <c r="A48" s="1"/>
      <c r="B48">
        <v>117</v>
      </c>
      <c r="C48">
        <f t="shared" si="5"/>
        <v>2.0420352248333655</v>
      </c>
      <c r="D48">
        <f t="shared" si="6"/>
        <v>-10841.35288230504</v>
      </c>
      <c r="E48">
        <f t="shared" si="7"/>
        <v>-2352.2981140126612</v>
      </c>
      <c r="F48">
        <f t="shared" si="0"/>
        <v>32.274259624707177</v>
      </c>
      <c r="G48">
        <f t="shared" si="1"/>
        <v>10240.679505200214</v>
      </c>
      <c r="H48" s="10">
        <v>422111600</v>
      </c>
      <c r="I48">
        <f t="shared" si="8"/>
        <v>4221.116</v>
      </c>
      <c r="J48">
        <f t="shared" si="2"/>
        <v>139.15855012816854</v>
      </c>
      <c r="K48">
        <f t="shared" si="3"/>
        <v>-20.411421740060028</v>
      </c>
      <c r="L48">
        <f t="shared" si="4"/>
        <v>-0.31310438804358409</v>
      </c>
      <c r="M48">
        <f t="shared" si="9"/>
        <v>-32.983386109085188</v>
      </c>
      <c r="N48">
        <f t="shared" si="10"/>
        <v>-185.51647008937044</v>
      </c>
      <c r="O48">
        <f t="shared" si="11"/>
        <v>-17.599468614548449</v>
      </c>
      <c r="P48">
        <f t="shared" si="12"/>
        <v>11.368833973015553</v>
      </c>
      <c r="Q48">
        <f t="shared" si="13"/>
        <v>1.7412306179134902</v>
      </c>
      <c r="R48">
        <f t="shared" si="14"/>
        <v>-118.43210199948894</v>
      </c>
    </row>
    <row r="49" spans="1:18">
      <c r="A49" s="1"/>
      <c r="B49">
        <v>120</v>
      </c>
      <c r="C49">
        <f t="shared" si="5"/>
        <v>2.0943951023931953</v>
      </c>
      <c r="D49">
        <f t="shared" si="6"/>
        <v>-11940.06580371692</v>
      </c>
      <c r="E49">
        <f t="shared" si="7"/>
        <v>-2000.9842921698505</v>
      </c>
      <c r="F49">
        <f t="shared" si="0"/>
        <v>52.220849034514593</v>
      </c>
      <c r="G49">
        <f t="shared" si="1"/>
        <v>9953.5619131371368</v>
      </c>
      <c r="H49" s="10">
        <v>372620700</v>
      </c>
      <c r="I49">
        <f t="shared" si="8"/>
        <v>3726.2070000000003</v>
      </c>
      <c r="J49">
        <f t="shared" si="2"/>
        <v>119.39862710509789</v>
      </c>
      <c r="K49">
        <f t="shared" si="3"/>
        <v>-19.287943870352951</v>
      </c>
      <c r="L49">
        <f t="shared" si="4"/>
        <v>-0.25168257610409345</v>
      </c>
      <c r="M49">
        <f t="shared" si="9"/>
        <v>-32.058632005324945</v>
      </c>
      <c r="N49">
        <f t="shared" si="10"/>
        <v>-198.58912363384823</v>
      </c>
      <c r="O49">
        <f t="shared" si="11"/>
        <v>-2.7566766408900463E-14</v>
      </c>
      <c r="P49">
        <f t="shared" si="12"/>
        <v>10.352380603408328</v>
      </c>
      <c r="Q49">
        <f t="shared" si="13"/>
        <v>2.1325632691995517</v>
      </c>
      <c r="R49">
        <f t="shared" si="14"/>
        <v>-99.859096326927045</v>
      </c>
    </row>
    <row r="50" spans="1:18">
      <c r="A50" s="1"/>
      <c r="B50">
        <v>123</v>
      </c>
      <c r="C50">
        <f t="shared" si="5"/>
        <v>2.1467549799530254</v>
      </c>
      <c r="D50">
        <f t="shared" si="6"/>
        <v>-13006.05183470462</v>
      </c>
      <c r="E50">
        <f t="shared" si="7"/>
        <v>-1627.7472676891407</v>
      </c>
      <c r="F50">
        <f t="shared" si="0"/>
        <v>69.885136758078431</v>
      </c>
      <c r="G50">
        <f t="shared" si="1"/>
        <v>9639.1622997337545</v>
      </c>
      <c r="H50" s="10">
        <v>326321700</v>
      </c>
      <c r="I50">
        <f t="shared" si="8"/>
        <v>3263.2170000000001</v>
      </c>
      <c r="J50">
        <f t="shared" si="2"/>
        <v>101.26027002460901</v>
      </c>
      <c r="K50">
        <f t="shared" si="3"/>
        <v>-17.818225128387876</v>
      </c>
      <c r="L50">
        <f t="shared" si="4"/>
        <v>-0.18913632856061963</v>
      </c>
      <c r="M50">
        <f t="shared" si="9"/>
        <v>-31.046007419606287</v>
      </c>
      <c r="N50">
        <f t="shared" si="10"/>
        <v>-209.48599318234793</v>
      </c>
      <c r="O50">
        <f t="shared" si="11"/>
        <v>17.599468614548492</v>
      </c>
      <c r="P50">
        <f t="shared" si="12"/>
        <v>8.8834785251985178</v>
      </c>
      <c r="Q50">
        <f t="shared" si="13"/>
        <v>2.3785652579171015</v>
      </c>
      <c r="R50">
        <f t="shared" si="14"/>
        <v>-83.254545527363263</v>
      </c>
    </row>
    <row r="51" spans="1:18">
      <c r="A51" s="1"/>
      <c r="B51">
        <v>126</v>
      </c>
      <c r="C51">
        <f t="shared" si="5"/>
        <v>2.1991148575128552</v>
      </c>
      <c r="D51">
        <f t="shared" si="6"/>
        <v>-14036.389181652965</v>
      </c>
      <c r="E51">
        <f t="shared" si="7"/>
        <v>-1236.6763035156171</v>
      </c>
      <c r="F51">
        <f t="shared" si="0"/>
        <v>84.495108659221856</v>
      </c>
      <c r="G51">
        <f t="shared" si="1"/>
        <v>9298.3424124767607</v>
      </c>
      <c r="H51" s="10">
        <v>283282500</v>
      </c>
      <c r="I51">
        <f t="shared" si="8"/>
        <v>2832.8250000000003</v>
      </c>
      <c r="J51">
        <f t="shared" si="2"/>
        <v>84.796731982337789</v>
      </c>
      <c r="K51">
        <f t="shared" si="3"/>
        <v>-16.103281931171136</v>
      </c>
      <c r="L51">
        <f t="shared" si="4"/>
        <v>-0.12986555420893456</v>
      </c>
      <c r="M51">
        <f t="shared" si="9"/>
        <v>-29.948287885532022</v>
      </c>
      <c r="N51">
        <f t="shared" si="10"/>
        <v>-218.08769035177932</v>
      </c>
      <c r="O51">
        <f t="shared" si="11"/>
        <v>34.76557990251905</v>
      </c>
      <c r="P51">
        <f t="shared" si="12"/>
        <v>7.026325807778119</v>
      </c>
      <c r="Q51">
        <f t="shared" si="13"/>
        <v>2.4624719550725409</v>
      </c>
      <c r="R51">
        <f t="shared" si="14"/>
        <v>-68.566206881755122</v>
      </c>
    </row>
    <row r="52" spans="1:18">
      <c r="A52" s="1"/>
      <c r="B52">
        <v>129</v>
      </c>
      <c r="C52">
        <f t="shared" si="5"/>
        <v>2.2514747350726849</v>
      </c>
      <c r="D52">
        <f t="shared" si="6"/>
        <v>-15028.253761511851</v>
      </c>
      <c r="E52">
        <f t="shared" si="7"/>
        <v>-832.05605496962312</v>
      </c>
      <c r="F52">
        <f t="shared" si="0"/>
        <v>95.412238859441729</v>
      </c>
      <c r="G52">
        <f t="shared" si="1"/>
        <v>8932.0364149870238</v>
      </c>
      <c r="H52" s="10">
        <v>243546900</v>
      </c>
      <c r="I52">
        <f t="shared" si="8"/>
        <v>2435.4690000000001</v>
      </c>
      <c r="J52">
        <f t="shared" si="2"/>
        <v>70.030451211334963</v>
      </c>
      <c r="K52">
        <f t="shared" si="3"/>
        <v>-14.238863427009022</v>
      </c>
      <c r="L52">
        <f t="shared" si="4"/>
        <v>-7.7259420698098449E-2</v>
      </c>
      <c r="M52">
        <f t="shared" si="9"/>
        <v>-28.768482176043474</v>
      </c>
      <c r="N52">
        <f t="shared" si="10"/>
        <v>-224.29997314793343</v>
      </c>
      <c r="O52">
        <f t="shared" si="11"/>
        <v>51.075647232944945</v>
      </c>
      <c r="P52">
        <f t="shared" si="12"/>
        <v>4.8620889365058568</v>
      </c>
      <c r="Q52">
        <f t="shared" si="13"/>
        <v>2.3785652579171024</v>
      </c>
      <c r="R52">
        <f t="shared" si="14"/>
        <v>-55.717388708415392</v>
      </c>
    </row>
    <row r="53" spans="1:18">
      <c r="A53" s="1"/>
      <c r="B53">
        <v>132</v>
      </c>
      <c r="C53">
        <f t="shared" si="5"/>
        <v>2.3038346126325151</v>
      </c>
      <c r="D53">
        <f t="shared" si="6"/>
        <v>-15978.92694241155</v>
      </c>
      <c r="E53">
        <f t="shared" si="7"/>
        <v>-418.31962616645478</v>
      </c>
      <c r="F53">
        <f t="shared" si="0"/>
        <v>102.15939638278564</v>
      </c>
      <c r="G53">
        <f t="shared" si="1"/>
        <v>8541.2483265420451</v>
      </c>
      <c r="H53" s="10">
        <v>207134900</v>
      </c>
      <c r="I53">
        <f t="shared" si="8"/>
        <v>2071.3490000000002</v>
      </c>
      <c r="J53">
        <f t="shared" si="2"/>
        <v>56.954554770987684</v>
      </c>
      <c r="K53">
        <f t="shared" si="3"/>
        <v>-12.312775257607001</v>
      </c>
      <c r="L53">
        <f t="shared" si="4"/>
        <v>-3.358827735855717E-2</v>
      </c>
      <c r="M53">
        <f t="shared" si="9"/>
        <v>-27.50982405658306</v>
      </c>
      <c r="N53">
        <f t="shared" si="10"/>
        <v>-228.05477850049186</v>
      </c>
      <c r="O53">
        <f t="shared" si="11"/>
        <v>66.128062618141172</v>
      </c>
      <c r="P53">
        <f t="shared" si="12"/>
        <v>2.4853554478170299</v>
      </c>
      <c r="Q53">
        <f t="shared" si="13"/>
        <v>2.1325632691995526</v>
      </c>
      <c r="R53">
        <f t="shared" si="14"/>
        <v>-44.611220444483628</v>
      </c>
    </row>
    <row r="54" spans="1:18">
      <c r="A54" s="1"/>
      <c r="B54">
        <v>135</v>
      </c>
      <c r="C54">
        <f t="shared" si="5"/>
        <v>2.3561944901923448</v>
      </c>
      <c r="D54">
        <f t="shared" si="6"/>
        <v>-16885.802995243685</v>
      </c>
      <c r="E54">
        <f t="shared" si="7"/>
        <v>-7.3545084415449247E-13</v>
      </c>
      <c r="F54">
        <f t="shared" si="0"/>
        <v>104.44169806902937</v>
      </c>
      <c r="G54">
        <f t="shared" si="1"/>
        <v>8127.0492701289077</v>
      </c>
      <c r="H54" s="10">
        <v>174042600</v>
      </c>
      <c r="I54">
        <f t="shared" si="8"/>
        <v>1740.4260000000002</v>
      </c>
      <c r="J54">
        <f t="shared" si="2"/>
        <v>45.534679989874995</v>
      </c>
      <c r="K54">
        <f t="shared" si="3"/>
        <v>-10.402647610439539</v>
      </c>
      <c r="L54">
        <f t="shared" si="4"/>
        <v>-4.9890869785228895E-17</v>
      </c>
      <c r="M54">
        <f t="shared" si="9"/>
        <v>-26.175763421567986</v>
      </c>
      <c r="N54">
        <f t="shared" si="10"/>
        <v>-229.31096797626836</v>
      </c>
      <c r="O54">
        <f t="shared" si="11"/>
        <v>79.552185635221406</v>
      </c>
      <c r="P54">
        <f t="shared" si="12"/>
        <v>4.3935904346919021E-15</v>
      </c>
      <c r="Q54">
        <f t="shared" si="13"/>
        <v>1.7412306179134918</v>
      </c>
      <c r="R54">
        <f t="shared" si="14"/>
        <v>-35.134684872115741</v>
      </c>
    </row>
    <row r="55" spans="1:18">
      <c r="A55" s="1"/>
      <c r="B55">
        <v>138</v>
      </c>
      <c r="C55">
        <f t="shared" si="5"/>
        <v>2.4085543677521746</v>
      </c>
      <c r="D55">
        <f t="shared" si="6"/>
        <v>-17746.396235783628</v>
      </c>
      <c r="E55">
        <f t="shared" si="7"/>
        <v>418.31962616645325</v>
      </c>
      <c r="F55">
        <f t="shared" si="0"/>
        <v>102.15939638278564</v>
      </c>
      <c r="G55">
        <f t="shared" si="1"/>
        <v>7690.5745365706161</v>
      </c>
      <c r="H55" s="10">
        <v>144241900</v>
      </c>
      <c r="I55">
        <f t="shared" si="8"/>
        <v>1442.4190000000001</v>
      </c>
      <c r="J55">
        <f t="shared" si="2"/>
        <v>35.711167903460911</v>
      </c>
      <c r="K55">
        <f t="shared" si="3"/>
        <v>-8.5742098382755536</v>
      </c>
      <c r="L55">
        <f t="shared" si="4"/>
        <v>2.338976649480725E-2</v>
      </c>
      <c r="M55">
        <f t="shared" si="9"/>
        <v>-24.769956838469405</v>
      </c>
      <c r="N55">
        <f t="shared" si="10"/>
        <v>-228.05477850049186</v>
      </c>
      <c r="O55">
        <f t="shared" si="11"/>
        <v>91.017469823395174</v>
      </c>
      <c r="P55">
        <f t="shared" si="12"/>
        <v>-2.485355447817021</v>
      </c>
      <c r="Q55">
        <f t="shared" si="13"/>
        <v>1.2312359775362742</v>
      </c>
      <c r="R55">
        <f t="shared" si="14"/>
        <v>-27.16241978184723</v>
      </c>
    </row>
    <row r="56" spans="1:18">
      <c r="A56" s="1"/>
      <c r="B56">
        <v>141</v>
      </c>
      <c r="C56">
        <f t="shared" si="5"/>
        <v>2.4609142453120043</v>
      </c>
      <c r="D56">
        <f t="shared" si="6"/>
        <v>-18558.347837778176</v>
      </c>
      <c r="E56">
        <f t="shared" si="7"/>
        <v>832.05605496961823</v>
      </c>
      <c r="F56">
        <f t="shared" si="0"/>
        <v>95.412238859441842</v>
      </c>
      <c r="G56">
        <f t="shared" si="1"/>
        <v>7233.0204727728669</v>
      </c>
      <c r="H56" s="10">
        <v>117681100</v>
      </c>
      <c r="I56">
        <f t="shared" si="8"/>
        <v>1176.8110000000001</v>
      </c>
      <c r="J56">
        <f t="shared" si="2"/>
        <v>27.401872872334774</v>
      </c>
      <c r="K56">
        <f t="shared" si="3"/>
        <v>-6.8801742532554995</v>
      </c>
      <c r="L56">
        <f t="shared" si="4"/>
        <v>3.7331510329693965E-2</v>
      </c>
      <c r="M56">
        <f t="shared" si="9"/>
        <v>-23.296257525415164</v>
      </c>
      <c r="N56">
        <f t="shared" si="10"/>
        <v>-224.29997314793349</v>
      </c>
      <c r="O56">
        <f t="shared" si="11"/>
        <v>100.24160183485299</v>
      </c>
      <c r="P56">
        <f t="shared" si="12"/>
        <v>-4.8620889365058293</v>
      </c>
      <c r="Q56">
        <f t="shared" si="13"/>
        <v>0.63733464000361728</v>
      </c>
      <c r="R56">
        <f t="shared" si="14"/>
        <v>-20.560453140096257</v>
      </c>
    </row>
    <row r="57" spans="1:18">
      <c r="A57" s="1"/>
      <c r="B57">
        <v>144</v>
      </c>
      <c r="C57">
        <f t="shared" si="5"/>
        <v>2.5132741228718345</v>
      </c>
      <c r="D57">
        <f t="shared" si="6"/>
        <v>-19319.432298324315</v>
      </c>
      <c r="E57">
        <f t="shared" si="7"/>
        <v>1236.6763035156157</v>
      </c>
      <c r="F57">
        <f t="shared" si="0"/>
        <v>84.495108659221899</v>
      </c>
      <c r="G57">
        <f t="shared" si="1"/>
        <v>6755.6412026203325</v>
      </c>
      <c r="H57" s="10">
        <v>94284140</v>
      </c>
      <c r="I57">
        <f t="shared" si="8"/>
        <v>942.84140000000002</v>
      </c>
      <c r="J57">
        <f t="shared" si="2"/>
        <v>20.504965996319179</v>
      </c>
      <c r="K57">
        <f t="shared" si="3"/>
        <v>-5.3596112998791305</v>
      </c>
      <c r="L57">
        <f t="shared" si="4"/>
        <v>4.3222797363807373E-2</v>
      </c>
      <c r="M57">
        <f t="shared" si="9"/>
        <v>-21.758704789786758</v>
      </c>
      <c r="N57">
        <f t="shared" si="10"/>
        <v>-218.08769035177932</v>
      </c>
      <c r="O57">
        <f t="shared" si="11"/>
        <v>106.99745292633382</v>
      </c>
      <c r="P57">
        <f t="shared" si="12"/>
        <v>-7.0263258077781128</v>
      </c>
      <c r="Q57">
        <f t="shared" si="13"/>
        <v>1.206757484405173E-15</v>
      </c>
      <c r="R57">
        <f t="shared" si="14"/>
        <v>-15.189393440603073</v>
      </c>
    </row>
    <row r="58" spans="1:18">
      <c r="A58" s="1"/>
      <c r="B58">
        <v>147</v>
      </c>
      <c r="C58">
        <f t="shared" si="5"/>
        <v>2.5656340004316647</v>
      </c>
      <c r="D58">
        <f t="shared" si="6"/>
        <v>-20027.563537818023</v>
      </c>
      <c r="E58">
        <f t="shared" si="7"/>
        <v>1627.7472676891425</v>
      </c>
      <c r="F58">
        <f t="shared" si="0"/>
        <v>69.885136758078346</v>
      </c>
      <c r="G58">
        <f t="shared" si="1"/>
        <v>6259.7451895102777</v>
      </c>
      <c r="H58" s="10">
        <v>73951340</v>
      </c>
      <c r="I58">
        <f t="shared" si="8"/>
        <v>739.51340000000005</v>
      </c>
      <c r="J58">
        <f t="shared" si="2"/>
        <v>14.90241098859722</v>
      </c>
      <c r="K58">
        <f t="shared" si="3"/>
        <v>-4.0379834521147542</v>
      </c>
      <c r="L58">
        <f t="shared" si="4"/>
        <v>4.2862258132812213E-2</v>
      </c>
      <c r="M58">
        <f t="shared" si="9"/>
        <v>-20.161512956758578</v>
      </c>
      <c r="N58">
        <f t="shared" si="10"/>
        <v>-209.48599318234787</v>
      </c>
      <c r="O58">
        <f t="shared" si="11"/>
        <v>111.11867162258099</v>
      </c>
      <c r="P58">
        <f t="shared" si="12"/>
        <v>-8.8834785251985267</v>
      </c>
      <c r="Q58">
        <f t="shared" si="13"/>
        <v>-0.63733464000361484</v>
      </c>
      <c r="R58">
        <f t="shared" si="14"/>
        <v>-10.907614578734883</v>
      </c>
    </row>
    <row r="59" spans="1:18">
      <c r="A59" s="1"/>
      <c r="B59">
        <v>150</v>
      </c>
      <c r="C59">
        <f t="shared" si="5"/>
        <v>2.6179938779914944</v>
      </c>
      <c r="D59">
        <f t="shared" si="6"/>
        <v>-20680.800617753441</v>
      </c>
      <c r="E59">
        <f t="shared" si="7"/>
        <v>2000.9842921698494</v>
      </c>
      <c r="F59">
        <f t="shared" si="0"/>
        <v>52.220849034514664</v>
      </c>
      <c r="G59">
        <f t="shared" si="1"/>
        <v>5746.6916499453309</v>
      </c>
      <c r="H59" s="10">
        <v>56558900</v>
      </c>
      <c r="I59">
        <f t="shared" si="8"/>
        <v>565.58900000000006</v>
      </c>
      <c r="J59">
        <f t="shared" si="2"/>
        <v>10.463396499999998</v>
      </c>
      <c r="K59">
        <f t="shared" si="3"/>
        <v>-2.9276550888582031</v>
      </c>
      <c r="L59">
        <f t="shared" si="4"/>
        <v>3.8202090365923862E-2</v>
      </c>
      <c r="M59">
        <f t="shared" si="9"/>
        <v>-18.509059818125504</v>
      </c>
      <c r="N59">
        <f t="shared" si="10"/>
        <v>-198.58912363384829</v>
      </c>
      <c r="O59">
        <f t="shared" si="11"/>
        <v>112.50377984175225</v>
      </c>
      <c r="P59">
        <f t="shared" si="12"/>
        <v>-10.352380603408321</v>
      </c>
      <c r="Q59">
        <f t="shared" si="13"/>
        <v>-1.231235977536272</v>
      </c>
      <c r="R59">
        <f t="shared" si="14"/>
        <v>-7.5739278485087072</v>
      </c>
    </row>
    <row r="60" spans="1:18">
      <c r="A60" s="1"/>
      <c r="B60">
        <v>153</v>
      </c>
      <c r="C60">
        <f t="shared" si="5"/>
        <v>2.6703537555513241</v>
      </c>
      <c r="D60">
        <f t="shared" si="6"/>
        <v>-21277.353060700414</v>
      </c>
      <c r="E60">
        <f t="shared" si="7"/>
        <v>2352.2981140126599</v>
      </c>
      <c r="F60">
        <f t="shared" si="0"/>
        <v>32.274259624707248</v>
      </c>
      <c r="G60">
        <f t="shared" si="1"/>
        <v>5217.8868280155248</v>
      </c>
      <c r="H60" s="10">
        <v>41959120</v>
      </c>
      <c r="I60">
        <f t="shared" si="8"/>
        <v>419.59120000000001</v>
      </c>
      <c r="J60">
        <f t="shared" si="2"/>
        <v>7.0481454872496974</v>
      </c>
      <c r="K60">
        <f t="shared" si="3"/>
        <v>-2.0289546512386485</v>
      </c>
      <c r="L60">
        <f t="shared" si="4"/>
        <v>3.1123486278148493E-2</v>
      </c>
      <c r="M60">
        <f t="shared" si="9"/>
        <v>-16.805874633079931</v>
      </c>
      <c r="N60">
        <f t="shared" si="10"/>
        <v>-185.51647008937047</v>
      </c>
      <c r="O60">
        <f t="shared" si="11"/>
        <v>111.118671622581</v>
      </c>
      <c r="P60">
        <f t="shared" si="12"/>
        <v>-11.368833973015551</v>
      </c>
      <c r="Q60">
        <f t="shared" si="13"/>
        <v>-1.74123061791349</v>
      </c>
      <c r="R60">
        <f t="shared" si="14"/>
        <v>-5.0501088007846455</v>
      </c>
    </row>
    <row r="61" spans="1:18">
      <c r="A61" s="1"/>
      <c r="B61">
        <v>156</v>
      </c>
      <c r="C61">
        <f t="shared" si="5"/>
        <v>2.7227136331111539</v>
      </c>
      <c r="D61">
        <f t="shared" si="6"/>
        <v>-21815.585757878696</v>
      </c>
      <c r="E61">
        <f t="shared" si="7"/>
        <v>2677.8396654683215</v>
      </c>
      <c r="F61">
        <f t="shared" si="0"/>
        <v>10.917130200219995</v>
      </c>
      <c r="G61">
        <f t="shared" si="1"/>
        <v>4674.7801409809945</v>
      </c>
      <c r="H61" s="10">
        <v>29980320</v>
      </c>
      <c r="I61">
        <f t="shared" si="8"/>
        <v>299.8032</v>
      </c>
      <c r="J61">
        <f t="shared" si="2"/>
        <v>4.511815044601164</v>
      </c>
      <c r="K61">
        <f t="shared" si="3"/>
        <v>-1.3316743867859151</v>
      </c>
      <c r="L61">
        <f t="shared" si="4"/>
        <v>2.3254454401980457E-2</v>
      </c>
      <c r="M61">
        <f t="shared" si="9"/>
        <v>-15.05662571382711</v>
      </c>
      <c r="N61">
        <f t="shared" si="10"/>
        <v>-170.41125927677638</v>
      </c>
      <c r="O61">
        <f t="shared" si="11"/>
        <v>106.99745292633382</v>
      </c>
      <c r="P61">
        <f t="shared" si="12"/>
        <v>-11.888414744283962</v>
      </c>
      <c r="Q61">
        <f t="shared" si="13"/>
        <v>-2.1325632691995517</v>
      </c>
      <c r="R61">
        <f t="shared" si="14"/>
        <v>-3.2031244865466513</v>
      </c>
    </row>
    <row r="62" spans="1:18">
      <c r="A62" s="1"/>
      <c r="B62">
        <v>159</v>
      </c>
      <c r="C62">
        <f t="shared" si="5"/>
        <v>2.7750735106709841</v>
      </c>
      <c r="D62">
        <f t="shared" si="6"/>
        <v>-22294.023450877401</v>
      </c>
      <c r="E62">
        <f t="shared" si="7"/>
        <v>2974.0422451751397</v>
      </c>
      <c r="F62">
        <f t="shared" si="0"/>
        <v>-10.917130200219905</v>
      </c>
      <c r="G62">
        <f t="shared" si="1"/>
        <v>4118.860206520013</v>
      </c>
      <c r="H62" s="10">
        <v>20426870</v>
      </c>
      <c r="I62">
        <f t="shared" si="8"/>
        <v>204.26870000000002</v>
      </c>
      <c r="J62">
        <f t="shared" si="2"/>
        <v>2.7085241414855106</v>
      </c>
      <c r="K62">
        <f t="shared" si="3"/>
        <v>-0.816960473125804</v>
      </c>
      <c r="L62">
        <f t="shared" si="4"/>
        <v>1.5844251061702567E-2</v>
      </c>
      <c r="M62">
        <f t="shared" si="9"/>
        <v>-13.266107630065889</v>
      </c>
      <c r="N62">
        <f t="shared" si="10"/>
        <v>-153.43898704669715</v>
      </c>
      <c r="O62">
        <f t="shared" si="11"/>
        <v>100.24160183485301</v>
      </c>
      <c r="P62">
        <f t="shared" si="12"/>
        <v>-11.888414744283963</v>
      </c>
      <c r="Q62">
        <f t="shared" si="13"/>
        <v>-2.3785652579171015</v>
      </c>
      <c r="R62">
        <f t="shared" si="14"/>
        <v>-1.9071573298412487</v>
      </c>
    </row>
    <row r="63" spans="1:18">
      <c r="A63" s="1"/>
      <c r="B63">
        <v>162</v>
      </c>
      <c r="C63">
        <f t="shared" si="5"/>
        <v>2.8274333882308138</v>
      </c>
      <c r="D63">
        <f t="shared" si="6"/>
        <v>-22711.354775235824</v>
      </c>
      <c r="E63">
        <f t="shared" si="7"/>
        <v>3237.6605956854655</v>
      </c>
      <c r="F63">
        <f t="shared" si="0"/>
        <v>-32.27425962470717</v>
      </c>
      <c r="G63">
        <f t="shared" si="1"/>
        <v>3551.6507625314289</v>
      </c>
      <c r="H63" s="10">
        <v>13079210</v>
      </c>
      <c r="I63">
        <f t="shared" si="8"/>
        <v>130.7921</v>
      </c>
      <c r="J63">
        <f t="shared" si="2"/>
        <v>1.4954283203095402</v>
      </c>
      <c r="K63">
        <f t="shared" si="3"/>
        <v>-0.45950318144936919</v>
      </c>
      <c r="L63">
        <f t="shared" si="4"/>
        <v>9.7016003425244076E-3</v>
      </c>
      <c r="M63">
        <f t="shared" si="9"/>
        <v>-11.439228067406514</v>
      </c>
      <c r="N63">
        <f t="shared" si="10"/>
        <v>-134.78560516536217</v>
      </c>
      <c r="O63">
        <f t="shared" si="11"/>
        <v>91.017469823395217</v>
      </c>
      <c r="P63">
        <f t="shared" si="12"/>
        <v>-11.368833973015555</v>
      </c>
      <c r="Q63">
        <f t="shared" si="13"/>
        <v>-2.4624719550725409</v>
      </c>
      <c r="R63">
        <f t="shared" si="14"/>
        <v>-1.0454395330112947</v>
      </c>
    </row>
    <row r="64" spans="1:18">
      <c r="A64" s="1"/>
      <c r="B64">
        <v>165</v>
      </c>
      <c r="C64">
        <f t="shared" si="5"/>
        <v>2.8797932657906435</v>
      </c>
      <c r="D64">
        <f t="shared" si="6"/>
        <v>-23066.435854802236</v>
      </c>
      <c r="E64">
        <f t="shared" si="7"/>
        <v>3465.8064591854245</v>
      </c>
      <c r="F64">
        <f t="shared" si="0"/>
        <v>-52.220849034514586</v>
      </c>
      <c r="G64">
        <f t="shared" si="1"/>
        <v>2974.7064906749633</v>
      </c>
      <c r="H64" s="10">
        <v>7693784</v>
      </c>
      <c r="I64">
        <f t="shared" si="8"/>
        <v>76.937840000000008</v>
      </c>
      <c r="J64">
        <f t="shared" si="2"/>
        <v>0.73678019639887027</v>
      </c>
      <c r="K64">
        <f t="shared" si="3"/>
        <v>-0.22993141835055908</v>
      </c>
      <c r="L64">
        <f t="shared" si="4"/>
        <v>5.1966822484860783E-3</v>
      </c>
      <c r="M64">
        <f t="shared" si="9"/>
        <v>-9.5809943757453713</v>
      </c>
      <c r="N64">
        <f t="shared" si="10"/>
        <v>-114.65548398813429</v>
      </c>
      <c r="O64">
        <f t="shared" si="11"/>
        <v>79.55218563522152</v>
      </c>
      <c r="P64">
        <f t="shared" si="12"/>
        <v>-10.352380603408328</v>
      </c>
      <c r="Q64">
        <f t="shared" si="13"/>
        <v>-2.3785652579171024</v>
      </c>
      <c r="R64">
        <f t="shared" si="14"/>
        <v>-0.51193026776516926</v>
      </c>
    </row>
    <row r="65" spans="1:18">
      <c r="A65" s="1"/>
      <c r="B65">
        <v>168</v>
      </c>
      <c r="C65">
        <f t="shared" si="5"/>
        <v>2.9321531433504737</v>
      </c>
      <c r="D65">
        <f t="shared" si="6"/>
        <v>-23358.29343701894</v>
      </c>
      <c r="E65">
        <f t="shared" si="7"/>
        <v>3655.9802218519226</v>
      </c>
      <c r="F65">
        <f t="shared" si="0"/>
        <v>-69.885136758078431</v>
      </c>
      <c r="G65">
        <f t="shared" si="1"/>
        <v>2389.6087550968659</v>
      </c>
      <c r="H65" s="10">
        <v>4003126</v>
      </c>
      <c r="I65">
        <f t="shared" si="8"/>
        <v>40.031260000000003</v>
      </c>
      <c r="J65">
        <f t="shared" si="2"/>
        <v>0.30794977723011746</v>
      </c>
      <c r="K65">
        <f t="shared" si="3"/>
        <v>-9.7319727526313612E-2</v>
      </c>
      <c r="L65">
        <f t="shared" si="4"/>
        <v>2.3202151570231437E-3</v>
      </c>
      <c r="M65">
        <f t="shared" si="9"/>
        <v>-7.6964998444670467</v>
      </c>
      <c r="N65">
        <f t="shared" si="10"/>
        <v>-93.269173335129707</v>
      </c>
      <c r="O65">
        <f t="shared" si="11"/>
        <v>66.128062618141215</v>
      </c>
      <c r="P65">
        <f t="shared" si="12"/>
        <v>-8.8834785251985195</v>
      </c>
      <c r="Q65">
        <f t="shared" si="13"/>
        <v>-2.1325632691995531</v>
      </c>
      <c r="R65">
        <f t="shared" si="14"/>
        <v>-0.21289347610849549</v>
      </c>
    </row>
    <row r="66" spans="1:18">
      <c r="A66" s="1"/>
      <c r="B66">
        <v>171</v>
      </c>
      <c r="C66">
        <f t="shared" si="5"/>
        <v>2.9845130209103035</v>
      </c>
      <c r="D66">
        <f t="shared" si="6"/>
        <v>-23586.12756053984</v>
      </c>
      <c r="E66">
        <f t="shared" si="7"/>
        <v>3806.0983001447603</v>
      </c>
      <c r="F66">
        <f t="shared" si="0"/>
        <v>-84.495108659221856</v>
      </c>
      <c r="G66">
        <f t="shared" si="1"/>
        <v>1797.9612680207206</v>
      </c>
      <c r="H66" s="10">
        <v>1715788</v>
      </c>
      <c r="I66">
        <f t="shared" si="8"/>
        <v>17.157880000000002</v>
      </c>
      <c r="J66">
        <f t="shared" si="2"/>
        <v>9.9311099823905707E-2</v>
      </c>
      <c r="K66">
        <f t="shared" si="3"/>
        <v>-3.1690881146656642E-2</v>
      </c>
      <c r="L66">
        <f t="shared" si="4"/>
        <v>7.8657085956612032E-4</v>
      </c>
      <c r="M66">
        <f t="shared" si="9"/>
        <v>-5.7909097420921984</v>
      </c>
      <c r="N66">
        <f t="shared" si="10"/>
        <v>-70.860986101236321</v>
      </c>
      <c r="O66">
        <f t="shared" si="11"/>
        <v>51.075647232945002</v>
      </c>
      <c r="P66">
        <f t="shared" si="12"/>
        <v>-7.0263258077781208</v>
      </c>
      <c r="Q66">
        <f t="shared" si="13"/>
        <v>-1.741230617913492</v>
      </c>
      <c r="R66">
        <f t="shared" si="14"/>
        <v>-6.8386140355344099E-2</v>
      </c>
    </row>
    <row r="67" spans="1:18">
      <c r="A67" s="1"/>
      <c r="B67">
        <v>174</v>
      </c>
      <c r="C67">
        <f t="shared" si="5"/>
        <v>3.0368728984701332</v>
      </c>
      <c r="D67">
        <f t="shared" si="6"/>
        <v>-23749.313747868924</v>
      </c>
      <c r="E67">
        <f t="shared" si="7"/>
        <v>3914.5159689839397</v>
      </c>
      <c r="F67">
        <f t="shared" si="0"/>
        <v>-95.412238859441729</v>
      </c>
      <c r="G67">
        <f t="shared" si="1"/>
        <v>1201.3856940836861</v>
      </c>
      <c r="H67" s="10">
        <v>516379</v>
      </c>
      <c r="I67">
        <f t="shared" si="8"/>
        <v>5.1637900000000005</v>
      </c>
      <c r="J67">
        <f t="shared" si="2"/>
        <v>1.9971232233464475E-2</v>
      </c>
      <c r="K67">
        <f t="shared" si="3"/>
        <v>-6.4170556693644671E-3</v>
      </c>
      <c r="L67">
        <f t="shared" si="4"/>
        <v>1.6380886967012673E-4</v>
      </c>
      <c r="M67">
        <f t="shared" si="9"/>
        <v>-3.8694471586354755</v>
      </c>
      <c r="N67">
        <f t="shared" si="10"/>
        <v>-47.676431075003151</v>
      </c>
      <c r="O67">
        <f t="shared" si="11"/>
        <v>34.765579902519121</v>
      </c>
      <c r="P67">
        <f t="shared" si="12"/>
        <v>-4.8620889365058586</v>
      </c>
      <c r="Q67">
        <f t="shared" si="13"/>
        <v>-1.2312359775362745</v>
      </c>
      <c r="R67">
        <f t="shared" si="14"/>
        <v>-1.3713478651416032E-2</v>
      </c>
    </row>
    <row r="68" spans="1:18">
      <c r="A68" s="1"/>
      <c r="B68">
        <v>177</v>
      </c>
      <c r="C68">
        <f t="shared" si="5"/>
        <v>3.0892327760299634</v>
      </c>
      <c r="D68">
        <f t="shared" si="6"/>
        <v>-23847.40471700966</v>
      </c>
      <c r="E68">
        <f t="shared" si="7"/>
        <v>3980.0453817018001</v>
      </c>
      <c r="F68">
        <f t="shared" si="0"/>
        <v>-102.15939638278564</v>
      </c>
      <c r="G68">
        <f t="shared" si="1"/>
        <v>601.5172054664589</v>
      </c>
      <c r="H68" s="10">
        <v>65550.22</v>
      </c>
      <c r="I68">
        <f t="shared" si="8"/>
        <v>0.65550220000000003</v>
      </c>
      <c r="J68">
        <f t="shared" si="2"/>
        <v>1.2693343748850759E-3</v>
      </c>
      <c r="K68">
        <f t="shared" si="3"/>
        <v>-4.0954067685715486E-4</v>
      </c>
      <c r="L68">
        <f t="shared" si="4"/>
        <v>1.0629396447795337E-5</v>
      </c>
      <c r="M68">
        <f t="shared" si="9"/>
        <v>-1.937378689478892</v>
      </c>
      <c r="N68">
        <f t="shared" si="10"/>
        <v>-23.969523092977415</v>
      </c>
      <c r="O68">
        <f t="shared" si="11"/>
        <v>17.599468614548364</v>
      </c>
      <c r="P68">
        <f t="shared" si="12"/>
        <v>-2.4853554478170312</v>
      </c>
      <c r="Q68">
        <f t="shared" si="13"/>
        <v>-0.63733464000361328</v>
      </c>
      <c r="R68">
        <f t="shared" si="14"/>
        <v>-8.7012264816098504E-4</v>
      </c>
    </row>
    <row r="69" spans="1:18">
      <c r="A69" s="1"/>
      <c r="B69">
        <v>180</v>
      </c>
      <c r="C69">
        <f t="shared" si="5"/>
        <v>3.1415926535897931</v>
      </c>
      <c r="D69">
        <f t="shared" si="6"/>
        <v>-23880.131607433854</v>
      </c>
      <c r="E69">
        <f t="shared" si="7"/>
        <v>4001.9685843396978</v>
      </c>
      <c r="F69">
        <f t="shared" si="0"/>
        <v>-104.44169806902937</v>
      </c>
      <c r="G69">
        <f t="shared" si="1"/>
        <v>1.4081100791533583E-12</v>
      </c>
      <c r="H69">
        <v>0</v>
      </c>
      <c r="I69">
        <f t="shared" si="8"/>
        <v>0</v>
      </c>
      <c r="J69">
        <f t="shared" si="2"/>
        <v>0</v>
      </c>
      <c r="K69">
        <f t="shared" si="3"/>
        <v>0</v>
      </c>
      <c r="L69">
        <f t="shared" si="4"/>
        <v>0</v>
      </c>
      <c r="M69">
        <f t="shared" si="9"/>
        <v>-4.5352692075975377E-15</v>
      </c>
      <c r="N69">
        <f t="shared" si="10"/>
        <v>-5.618799562194505E-14</v>
      </c>
      <c r="O69">
        <f t="shared" si="11"/>
        <v>4.1350149613350695E-14</v>
      </c>
      <c r="P69">
        <f t="shared" si="12"/>
        <v>-5.8581205795892028E-15</v>
      </c>
      <c r="Q69">
        <f t="shared" si="13"/>
        <v>-1.5084468555064663E-15</v>
      </c>
      <c r="R69">
        <f t="shared" si="14"/>
        <v>0</v>
      </c>
    </row>
    <row r="70" spans="1:18">
      <c r="A70" s="1"/>
      <c r="B70">
        <v>183</v>
      </c>
      <c r="C70">
        <f t="shared" si="5"/>
        <v>3.1939525311496229</v>
      </c>
      <c r="D70">
        <f t="shared" si="6"/>
        <v>-23847.40471700966</v>
      </c>
      <c r="E70">
        <f t="shared" si="7"/>
        <v>3980.045381701801</v>
      </c>
      <c r="F70">
        <f t="shared" si="0"/>
        <v>-102.15939638278566</v>
      </c>
      <c r="G70">
        <f t="shared" si="1"/>
        <v>-601.51720546645595</v>
      </c>
      <c r="H70">
        <v>0</v>
      </c>
      <c r="I70">
        <f t="shared" si="8"/>
        <v>0</v>
      </c>
      <c r="J70">
        <f t="shared" si="2"/>
        <v>0</v>
      </c>
      <c r="K70">
        <f t="shared" si="3"/>
        <v>0</v>
      </c>
      <c r="L70">
        <f t="shared" si="4"/>
        <v>0</v>
      </c>
      <c r="M70">
        <f t="shared" si="9"/>
        <v>1.9373786894788831</v>
      </c>
      <c r="N70">
        <f t="shared" si="10"/>
        <v>23.969523092977305</v>
      </c>
      <c r="O70">
        <f t="shared" si="11"/>
        <v>-17.599468614548279</v>
      </c>
      <c r="P70">
        <f t="shared" si="12"/>
        <v>2.4853554478170197</v>
      </c>
      <c r="Q70">
        <f t="shared" si="13"/>
        <v>0.63733464000361029</v>
      </c>
      <c r="R70">
        <f t="shared" si="14"/>
        <v>0</v>
      </c>
    </row>
    <row r="71" spans="1:18">
      <c r="A71" s="1"/>
      <c r="B71">
        <v>186</v>
      </c>
      <c r="C71">
        <f t="shared" si="5"/>
        <v>3.2463124087094526</v>
      </c>
      <c r="D71">
        <f t="shared" si="6"/>
        <v>-23749.313747868928</v>
      </c>
      <c r="E71">
        <f t="shared" si="7"/>
        <v>3914.5159689839406</v>
      </c>
      <c r="F71">
        <f t="shared" si="0"/>
        <v>-95.412238859441842</v>
      </c>
      <c r="G71">
        <f t="shared" si="1"/>
        <v>-1201.3856940836783</v>
      </c>
      <c r="H71">
        <v>0</v>
      </c>
      <c r="I71">
        <f t="shared" si="8"/>
        <v>0</v>
      </c>
      <c r="J71">
        <f t="shared" si="2"/>
        <v>0</v>
      </c>
      <c r="K71">
        <f t="shared" si="3"/>
        <v>0</v>
      </c>
      <c r="L71">
        <f t="shared" si="4"/>
        <v>0</v>
      </c>
      <c r="M71">
        <f t="shared" si="9"/>
        <v>3.8694471586354506</v>
      </c>
      <c r="N71">
        <f t="shared" si="10"/>
        <v>47.676431075002832</v>
      </c>
      <c r="O71">
        <f t="shared" si="11"/>
        <v>-34.765579902518851</v>
      </c>
      <c r="P71">
        <f t="shared" si="12"/>
        <v>4.8620889365058275</v>
      </c>
      <c r="Q71">
        <f t="shared" si="13"/>
        <v>1.231235977536268</v>
      </c>
      <c r="R71">
        <f t="shared" si="14"/>
        <v>0</v>
      </c>
    </row>
    <row r="72" spans="1:18">
      <c r="A72" s="1"/>
      <c r="B72">
        <v>189</v>
      </c>
      <c r="C72">
        <f t="shared" si="5"/>
        <v>3.2986722862692828</v>
      </c>
      <c r="D72">
        <f t="shared" si="6"/>
        <v>-23586.12756053984</v>
      </c>
      <c r="E72">
        <f t="shared" si="7"/>
        <v>3806.0983001447603</v>
      </c>
      <c r="F72">
        <f t="shared" si="0"/>
        <v>-84.495108659221899</v>
      </c>
      <c r="G72">
        <f t="shared" si="1"/>
        <v>-1797.9612680207176</v>
      </c>
      <c r="H72">
        <v>0</v>
      </c>
      <c r="I72">
        <f t="shared" si="8"/>
        <v>0</v>
      </c>
      <c r="J72">
        <f t="shared" si="2"/>
        <v>0</v>
      </c>
      <c r="K72">
        <f t="shared" si="3"/>
        <v>0</v>
      </c>
      <c r="L72">
        <f t="shared" si="4"/>
        <v>0</v>
      </c>
      <c r="M72">
        <f t="shared" si="9"/>
        <v>5.7909097420921878</v>
      </c>
      <c r="N72">
        <f t="shared" si="10"/>
        <v>70.860986101236207</v>
      </c>
      <c r="O72">
        <f t="shared" si="11"/>
        <v>-51.075647232944924</v>
      </c>
      <c r="P72">
        <f t="shared" si="12"/>
        <v>7.0263258077781119</v>
      </c>
      <c r="Q72">
        <f t="shared" si="13"/>
        <v>1.7412306179134895</v>
      </c>
      <c r="R72">
        <f t="shared" si="14"/>
        <v>0</v>
      </c>
    </row>
    <row r="73" spans="1:18">
      <c r="A73" s="1"/>
      <c r="B73">
        <v>192</v>
      </c>
      <c r="C73">
        <f t="shared" si="5"/>
        <v>3.3510321638291125</v>
      </c>
      <c r="D73">
        <f t="shared" si="6"/>
        <v>-23358.29343701894</v>
      </c>
      <c r="E73">
        <f t="shared" si="7"/>
        <v>3655.9802218519226</v>
      </c>
      <c r="F73">
        <f t="shared" ref="F73:F136" si="15">-($D$2/(262144*$F$2^11))*(65536*COS(4*C73)*$F$2^8*$B$2^2*$E$2^4+49152*COS(4*C73)*$F$2^6*$B$2^2*$E$2^6+35840*COS(4*C73)*$F$2^4*$B$2^2*$E$2^8+26880*COS(4*C73)*$F$2^2*$B$2^2*$E$2^10+4725*COS(4*C73)*$B$2^2*$E$2^12)</f>
        <v>-69.885136758078502</v>
      </c>
      <c r="G73">
        <f t="shared" ref="G73:G136" si="16">$C$2*$E$2*$B$2^2*SIN(C73)</f>
        <v>-2389.6087550968632</v>
      </c>
      <c r="H73">
        <v>0</v>
      </c>
      <c r="I73">
        <f t="shared" si="8"/>
        <v>0</v>
      </c>
      <c r="J73">
        <f t="shared" ref="J73:J136" si="17">I73*$E$2*SIN(C73)</f>
        <v>0</v>
      </c>
      <c r="K73">
        <f t="shared" ref="K73:K136" si="18">(I73/(65536*$F$2^9))*(32768*$F$2^8*$E$2^2+8192*$F$2^6*$E$2^4+3840*$F$2^4*$E$2^6+2240*$F$2^2*$E$2^8+1470*$E$2^10)*SIN(2*C73)</f>
        <v>0</v>
      </c>
      <c r="L73">
        <f t="shared" ref="L73:L136" si="19">(I73/(65536*$F$2^9))*(-4096*$F$2^6*$E$2^4-3072*$F$2^4*$E$2^6-2240*$F$2^2*$E$2^8-1680*$E$2^10)*SIN(4*C73)</f>
        <v>0</v>
      </c>
      <c r="M73">
        <f t="shared" si="9"/>
        <v>7.6964998444670361</v>
      </c>
      <c r="N73">
        <f t="shared" si="10"/>
        <v>93.269173335129608</v>
      </c>
      <c r="O73">
        <f t="shared" si="11"/>
        <v>-66.128062618141172</v>
      </c>
      <c r="P73">
        <f t="shared" si="12"/>
        <v>8.8834785251985107</v>
      </c>
      <c r="Q73">
        <f t="shared" si="13"/>
        <v>2.1325632691995513</v>
      </c>
      <c r="R73">
        <f t="shared" si="14"/>
        <v>0</v>
      </c>
    </row>
    <row r="74" spans="1:18">
      <c r="A74" s="1"/>
      <c r="B74">
        <v>195</v>
      </c>
      <c r="C74">
        <f t="shared" ref="C74:C137" si="20">(B74*2*PI())/360</f>
        <v>3.4033920413889422</v>
      </c>
      <c r="D74">
        <f t="shared" ref="D74:D137" si="21">$C$2*$E$2*$B$2^2*COS(C74)+($D$2/(262144*$F$2^11)*262144*$E$2*$B$2^2*$F$2^11*COS(C74))</f>
        <v>-23066.435854802243</v>
      </c>
      <c r="E74">
        <f t="shared" ref="E74:E137" si="22">-($D$2/(262144*$F$2^11))*(-262144*COS(2*C74)*$F$2^10*$B$2^2*$E$2^2-65536*COS(2*C74)*$F$2^8*$B$2^2*$E$2^4-30720*COS(2*C74)*$F$2^6*$B$2^2*$E$2^6-17920*COS(2*C74)*$F$2^4*$B$2^2*$E$2^8-11760*COS(2*C74)*$F$2^2*$B$2^2*$E$2^10+15120*COS(2*C74)*$B$2^2*$E$2^12)</f>
        <v>3465.8064591854272</v>
      </c>
      <c r="F74">
        <f t="shared" si="15"/>
        <v>-52.220849034514835</v>
      </c>
      <c r="G74">
        <f t="shared" si="16"/>
        <v>-2974.7064906749561</v>
      </c>
      <c r="H74">
        <v>0</v>
      </c>
      <c r="I74">
        <f t="shared" ref="I74:I137" si="23">H74*10^(-5)</f>
        <v>0</v>
      </c>
      <c r="J74">
        <f t="shared" si="17"/>
        <v>0</v>
      </c>
      <c r="K74">
        <f t="shared" si="18"/>
        <v>0</v>
      </c>
      <c r="L74">
        <f t="shared" si="19"/>
        <v>0</v>
      </c>
      <c r="M74">
        <f t="shared" ref="M74:M137" si="24">(($D$2*SIN(C74))/(524288*$F$2^12))*(-131072*$F$2^11*$B$2^2*$E$2^3-32768*$F$2^9*$B$2^2*$E$2^5-15360*$F$2^7*$B$2^2*$E$2^7-8960*$F$2^5*$B$2^2*$E$2^9-5880*$F$2^3*$B$2^2*$E$2^11+41580*$F$2*$B$2^2*$E$2^13)</f>
        <v>9.5809943757453464</v>
      </c>
      <c r="N74">
        <f t="shared" ref="N74:N137" si="25">(($D$2*SIN(2*C74))/(524288*$F$2^12))*(262144*$F$2^12*$B$2^2*$E$2^2+16384*$F$2^8*$B$2^2*$E$2^6+16384*$F$2^6*$B$2^2*$E$2^8+14336*$F$2^4*$B$2^2*$E$2^10+12288*$F$2^2*$B$2^2*$E$2^12+31680*$B$2^2*$E$2^14)</f>
        <v>114.65548398813402</v>
      </c>
      <c r="O74">
        <f t="shared" ref="O74:O137" si="26">(($D$2*SIN(3*C74))/(524288*$F$2^12))*(393216*$F$2^11*$B$2^2*$E$2^3+147456*$F$2^9*$B$2^2*$E$2^5+82944*$F$2^7*$B$2^2*$E$2^7+53760*$F$2^5*$B$2^2*$E$2^9+37800*$F$2^3*$B$2^2*$E$2^11-10395*$F$2*$B$2^2*$E$2^13)</f>
        <v>-79.552185635221321</v>
      </c>
      <c r="P74">
        <f t="shared" ref="P74:P137" si="27">(($D$2*SIN(4*C74))/(524288*$F$2^12))*(131072*$F$2^10*$B$2^2*$E$2^4+65536*$F$2^8*$B$2^2*$E$2^6+32768*$F$2^6*$B$2^2*$E$2^8+16384*$F$2^4*$B$2^2*$E$2^10+7680*$F$2^2*$B$2^2*$E$2^12-28160*$B$2^2*$E$2^14)</f>
        <v>10.352380603408312</v>
      </c>
      <c r="Q74">
        <f t="shared" ref="Q74:Q137" si="28">(($D$2*SIN(5*C74))/(524288*$F$2^12))*(-81920*$F$2^9*$B$2^2*$E$2^5-76800*$F$2^7*$B$2^2*$E$2^7-64000*$F$2^5*$B$2^2*$E$2^9-52500*$F$2^3*$B$2^2*$E$2^11-17325*$F$2*$B$2^2*$E$2^13)</f>
        <v>2.3785652579170993</v>
      </c>
      <c r="R74">
        <f t="shared" ref="R74:R137" si="29">I74*(-$E$2*SIN(C74)-($E$2^2*SIN(C74)*COS(C74))/($F$2*SQRT(1-($E$2^2*(SIN(C74))^2)/($F$2^2))))</f>
        <v>0</v>
      </c>
    </row>
    <row r="75" spans="1:18">
      <c r="A75" s="1"/>
      <c r="B75">
        <v>198</v>
      </c>
      <c r="C75">
        <f t="shared" si="20"/>
        <v>3.4557519189487729</v>
      </c>
      <c r="D75">
        <f t="shared" si="21"/>
        <v>-22711.354775235824</v>
      </c>
      <c r="E75">
        <f t="shared" si="22"/>
        <v>3237.6605956854637</v>
      </c>
      <c r="F75">
        <f t="shared" si="15"/>
        <v>-32.274259624707085</v>
      </c>
      <c r="G75">
        <f t="shared" si="16"/>
        <v>-3551.6507625314316</v>
      </c>
      <c r="H75">
        <v>0</v>
      </c>
      <c r="I75">
        <f t="shared" si="23"/>
        <v>0</v>
      </c>
      <c r="J75">
        <f t="shared" si="17"/>
        <v>0</v>
      </c>
      <c r="K75">
        <f t="shared" si="18"/>
        <v>0</v>
      </c>
      <c r="L75">
        <f t="shared" si="19"/>
        <v>0</v>
      </c>
      <c r="M75">
        <f t="shared" si="24"/>
        <v>11.439228067406523</v>
      </c>
      <c r="N75">
        <f t="shared" si="25"/>
        <v>134.78560516536223</v>
      </c>
      <c r="O75">
        <f t="shared" si="26"/>
        <v>-91.017469823395302</v>
      </c>
      <c r="P75">
        <f t="shared" si="27"/>
        <v>11.368833973015557</v>
      </c>
      <c r="Q75">
        <f t="shared" si="28"/>
        <v>2.4624719550725409</v>
      </c>
      <c r="R75">
        <f t="shared" si="29"/>
        <v>0</v>
      </c>
    </row>
    <row r="76" spans="1:18">
      <c r="A76" s="1"/>
      <c r="B76">
        <v>201</v>
      </c>
      <c r="C76">
        <f t="shared" si="20"/>
        <v>3.5081117965086026</v>
      </c>
      <c r="D76">
        <f t="shared" si="21"/>
        <v>-22294.023450877401</v>
      </c>
      <c r="E76">
        <f t="shared" si="22"/>
        <v>2974.0422451751383</v>
      </c>
      <c r="F76">
        <f t="shared" si="15"/>
        <v>-10.917130200219823</v>
      </c>
      <c r="G76">
        <f t="shared" si="16"/>
        <v>-4118.8602065200157</v>
      </c>
      <c r="H76">
        <v>0</v>
      </c>
      <c r="I76">
        <f t="shared" si="23"/>
        <v>0</v>
      </c>
      <c r="J76">
        <f t="shared" si="17"/>
        <v>0</v>
      </c>
      <c r="K76">
        <f t="shared" si="18"/>
        <v>0</v>
      </c>
      <c r="L76">
        <f t="shared" si="19"/>
        <v>0</v>
      </c>
      <c r="M76">
        <f t="shared" si="24"/>
        <v>13.266107630065902</v>
      </c>
      <c r="N76">
        <f t="shared" si="25"/>
        <v>153.43898704669721</v>
      </c>
      <c r="O76">
        <f t="shared" si="26"/>
        <v>-100.24160183485307</v>
      </c>
      <c r="P76">
        <f t="shared" si="27"/>
        <v>11.888414744283965</v>
      </c>
      <c r="Q76">
        <f t="shared" si="28"/>
        <v>2.3785652579171024</v>
      </c>
      <c r="R76">
        <f t="shared" si="29"/>
        <v>0</v>
      </c>
    </row>
    <row r="77" spans="1:18">
      <c r="A77" s="1"/>
      <c r="B77">
        <v>204</v>
      </c>
      <c r="C77">
        <f t="shared" si="20"/>
        <v>3.5604716740684319</v>
      </c>
      <c r="D77">
        <f t="shared" si="21"/>
        <v>-21815.585757878704</v>
      </c>
      <c r="E77">
        <f t="shared" si="22"/>
        <v>2677.8396654683261</v>
      </c>
      <c r="F77">
        <f t="shared" si="15"/>
        <v>10.917130200219706</v>
      </c>
      <c r="G77">
        <f t="shared" si="16"/>
        <v>-4674.7801409809872</v>
      </c>
      <c r="H77">
        <v>0</v>
      </c>
      <c r="I77">
        <f t="shared" si="23"/>
        <v>0</v>
      </c>
      <c r="J77">
        <f t="shared" si="17"/>
        <v>0</v>
      </c>
      <c r="K77">
        <f t="shared" si="18"/>
        <v>0</v>
      </c>
      <c r="L77">
        <f t="shared" si="19"/>
        <v>0</v>
      </c>
      <c r="M77">
        <f t="shared" si="24"/>
        <v>15.056625713827087</v>
      </c>
      <c r="N77">
        <f t="shared" si="25"/>
        <v>170.41125927677618</v>
      </c>
      <c r="O77">
        <f t="shared" si="26"/>
        <v>-106.99745292633381</v>
      </c>
      <c r="P77">
        <f t="shared" si="27"/>
        <v>11.888414744283965</v>
      </c>
      <c r="Q77">
        <f t="shared" si="28"/>
        <v>2.1325632691995571</v>
      </c>
      <c r="R77">
        <f t="shared" si="29"/>
        <v>0</v>
      </c>
    </row>
    <row r="78" spans="1:18">
      <c r="A78" s="1"/>
      <c r="B78">
        <v>207</v>
      </c>
      <c r="C78">
        <f t="shared" si="20"/>
        <v>3.6128315516282616</v>
      </c>
      <c r="D78">
        <f t="shared" si="21"/>
        <v>-21277.353060700421</v>
      </c>
      <c r="E78">
        <f t="shared" si="22"/>
        <v>2352.298114012664</v>
      </c>
      <c r="F78">
        <f t="shared" si="15"/>
        <v>32.274259624706971</v>
      </c>
      <c r="G78">
        <f t="shared" si="16"/>
        <v>-5217.8868280155175</v>
      </c>
      <c r="H78">
        <v>0</v>
      </c>
      <c r="I78">
        <f t="shared" si="23"/>
        <v>0</v>
      </c>
      <c r="J78">
        <f t="shared" si="17"/>
        <v>0</v>
      </c>
      <c r="K78">
        <f t="shared" si="18"/>
        <v>0</v>
      </c>
      <c r="L78">
        <f t="shared" si="19"/>
        <v>0</v>
      </c>
      <c r="M78">
        <f t="shared" si="24"/>
        <v>16.80587463307991</v>
      </c>
      <c r="N78">
        <f t="shared" si="25"/>
        <v>185.5164700893703</v>
      </c>
      <c r="O78">
        <f t="shared" si="26"/>
        <v>-111.11867162258098</v>
      </c>
      <c r="P78">
        <f t="shared" si="27"/>
        <v>11.368833973015562</v>
      </c>
      <c r="Q78">
        <f t="shared" si="28"/>
        <v>1.7412306179134924</v>
      </c>
      <c r="R78">
        <f t="shared" si="29"/>
        <v>0</v>
      </c>
    </row>
    <row r="79" spans="1:18">
      <c r="A79" s="1"/>
      <c r="B79">
        <v>210</v>
      </c>
      <c r="C79">
        <f t="shared" si="20"/>
        <v>3.6651914291880923</v>
      </c>
      <c r="D79">
        <f t="shared" si="21"/>
        <v>-20680.800617753433</v>
      </c>
      <c r="E79">
        <f t="shared" si="22"/>
        <v>2000.9842921698475</v>
      </c>
      <c r="F79">
        <f t="shared" si="15"/>
        <v>52.220849034514735</v>
      </c>
      <c r="G79">
        <f t="shared" si="16"/>
        <v>-5746.6916499453328</v>
      </c>
      <c r="H79">
        <v>0</v>
      </c>
      <c r="I79">
        <f t="shared" si="23"/>
        <v>0</v>
      </c>
      <c r="J79">
        <f t="shared" si="17"/>
        <v>0</v>
      </c>
      <c r="K79">
        <f t="shared" si="18"/>
        <v>0</v>
      </c>
      <c r="L79">
        <f t="shared" si="19"/>
        <v>0</v>
      </c>
      <c r="M79">
        <f t="shared" si="24"/>
        <v>18.509059818125515</v>
      </c>
      <c r="N79">
        <f t="shared" si="25"/>
        <v>198.58912363384832</v>
      </c>
      <c r="O79">
        <f t="shared" si="26"/>
        <v>-112.50377984175225</v>
      </c>
      <c r="P79">
        <f t="shared" si="27"/>
        <v>10.352380603408317</v>
      </c>
      <c r="Q79">
        <f t="shared" si="28"/>
        <v>1.2312359775362711</v>
      </c>
      <c r="R79">
        <f t="shared" si="29"/>
        <v>0</v>
      </c>
    </row>
    <row r="80" spans="1:18">
      <c r="A80" s="1"/>
      <c r="B80">
        <v>213</v>
      </c>
      <c r="C80">
        <f t="shared" si="20"/>
        <v>3.717551306747922</v>
      </c>
      <c r="D80">
        <f t="shared" si="21"/>
        <v>-20027.56353781802</v>
      </c>
      <c r="E80">
        <f t="shared" si="22"/>
        <v>1627.7472676891414</v>
      </c>
      <c r="F80">
        <f t="shared" si="15"/>
        <v>69.885136758078417</v>
      </c>
      <c r="G80">
        <f t="shared" si="16"/>
        <v>-6259.7451895102786</v>
      </c>
      <c r="H80">
        <v>0</v>
      </c>
      <c r="I80">
        <f t="shared" si="23"/>
        <v>0</v>
      </c>
      <c r="J80">
        <f t="shared" si="17"/>
        <v>0</v>
      </c>
      <c r="K80">
        <f t="shared" si="18"/>
        <v>0</v>
      </c>
      <c r="L80">
        <f t="shared" si="19"/>
        <v>0</v>
      </c>
      <c r="M80">
        <f t="shared" si="24"/>
        <v>20.161512956758578</v>
      </c>
      <c r="N80">
        <f t="shared" si="25"/>
        <v>209.4859931823479</v>
      </c>
      <c r="O80">
        <f t="shared" si="26"/>
        <v>-111.11867162258098</v>
      </c>
      <c r="P80">
        <f t="shared" si="27"/>
        <v>8.8834785251985195</v>
      </c>
      <c r="Q80">
        <f t="shared" si="28"/>
        <v>0.63733464000360929</v>
      </c>
      <c r="R80">
        <f t="shared" si="29"/>
        <v>0</v>
      </c>
    </row>
    <row r="81" spans="1:18">
      <c r="A81" s="1"/>
      <c r="B81">
        <v>216</v>
      </c>
      <c r="C81">
        <f t="shared" si="20"/>
        <v>3.7699111843077517</v>
      </c>
      <c r="D81">
        <f t="shared" si="21"/>
        <v>-19319.432298324318</v>
      </c>
      <c r="E81">
        <f t="shared" si="22"/>
        <v>1236.6763035156177</v>
      </c>
      <c r="F81">
        <f t="shared" si="15"/>
        <v>84.495108659221856</v>
      </c>
      <c r="G81">
        <f t="shared" si="16"/>
        <v>-6755.6412026203298</v>
      </c>
      <c r="H81">
        <v>0</v>
      </c>
      <c r="I81">
        <f t="shared" si="23"/>
        <v>0</v>
      </c>
      <c r="J81">
        <f t="shared" si="17"/>
        <v>0</v>
      </c>
      <c r="K81">
        <f t="shared" si="18"/>
        <v>0</v>
      </c>
      <c r="L81">
        <f t="shared" si="19"/>
        <v>0</v>
      </c>
      <c r="M81">
        <f t="shared" si="24"/>
        <v>21.758704789786755</v>
      </c>
      <c r="N81">
        <f t="shared" si="25"/>
        <v>218.08769035177932</v>
      </c>
      <c r="O81">
        <f t="shared" si="26"/>
        <v>-106.99745292633384</v>
      </c>
      <c r="P81">
        <f t="shared" si="27"/>
        <v>7.0263258077781217</v>
      </c>
      <c r="Q81">
        <f t="shared" si="28"/>
        <v>1.8101362266077598E-15</v>
      </c>
      <c r="R81">
        <f t="shared" si="29"/>
        <v>0</v>
      </c>
    </row>
    <row r="82" spans="1:18">
      <c r="A82" s="1"/>
      <c r="B82">
        <v>219</v>
      </c>
      <c r="C82">
        <f t="shared" si="20"/>
        <v>3.8222710618675819</v>
      </c>
      <c r="D82">
        <f t="shared" si="21"/>
        <v>-18558.347837778179</v>
      </c>
      <c r="E82">
        <f t="shared" si="22"/>
        <v>832.05605496962005</v>
      </c>
      <c r="F82">
        <f t="shared" si="15"/>
        <v>95.4122388594418</v>
      </c>
      <c r="G82">
        <f t="shared" si="16"/>
        <v>-7233.0204727728651</v>
      </c>
      <c r="H82">
        <v>0</v>
      </c>
      <c r="I82">
        <f t="shared" si="23"/>
        <v>0</v>
      </c>
      <c r="J82">
        <f t="shared" si="17"/>
        <v>0</v>
      </c>
      <c r="K82">
        <f t="shared" si="18"/>
        <v>0</v>
      </c>
      <c r="L82">
        <f t="shared" si="19"/>
        <v>0</v>
      </c>
      <c r="M82">
        <f t="shared" si="24"/>
        <v>23.296257525415161</v>
      </c>
      <c r="N82">
        <f t="shared" si="25"/>
        <v>224.29997314793346</v>
      </c>
      <c r="O82">
        <f t="shared" si="26"/>
        <v>-100.24160183485303</v>
      </c>
      <c r="P82">
        <f t="shared" si="27"/>
        <v>4.86208893650584</v>
      </c>
      <c r="Q82">
        <f t="shared" si="28"/>
        <v>-0.63733464000361417</v>
      </c>
      <c r="R82">
        <f t="shared" si="29"/>
        <v>0</v>
      </c>
    </row>
    <row r="83" spans="1:18">
      <c r="A83" s="1"/>
      <c r="B83">
        <v>222</v>
      </c>
      <c r="C83">
        <f t="shared" si="20"/>
        <v>3.8746309394274117</v>
      </c>
      <c r="D83">
        <f t="shared" si="21"/>
        <v>-17746.396235783635</v>
      </c>
      <c r="E83">
        <f t="shared" si="22"/>
        <v>418.31962616645518</v>
      </c>
      <c r="F83">
        <f t="shared" si="15"/>
        <v>102.15939638278564</v>
      </c>
      <c r="G83">
        <f t="shared" si="16"/>
        <v>-7690.5745365706152</v>
      </c>
      <c r="H83">
        <v>0</v>
      </c>
      <c r="I83">
        <f t="shared" si="23"/>
        <v>0</v>
      </c>
      <c r="J83">
        <f t="shared" si="17"/>
        <v>0</v>
      </c>
      <c r="K83">
        <f t="shared" si="18"/>
        <v>0</v>
      </c>
      <c r="L83">
        <f t="shared" si="19"/>
        <v>0</v>
      </c>
      <c r="M83">
        <f t="shared" si="24"/>
        <v>24.769956838469401</v>
      </c>
      <c r="N83">
        <f t="shared" si="25"/>
        <v>228.05477850049184</v>
      </c>
      <c r="O83">
        <f t="shared" si="26"/>
        <v>-91.017469823395217</v>
      </c>
      <c r="P83">
        <f t="shared" si="27"/>
        <v>2.4853554478170325</v>
      </c>
      <c r="Q83">
        <f t="shared" si="28"/>
        <v>-1.2312359775362678</v>
      </c>
      <c r="R83">
        <f t="shared" si="29"/>
        <v>0</v>
      </c>
    </row>
    <row r="84" spans="1:18">
      <c r="A84" s="1"/>
      <c r="B84">
        <v>225</v>
      </c>
      <c r="C84">
        <f t="shared" si="20"/>
        <v>3.9269908169872414</v>
      </c>
      <c r="D84">
        <f t="shared" si="21"/>
        <v>-16885.802995243688</v>
      </c>
      <c r="E84">
        <f t="shared" si="22"/>
        <v>1.2257514069241545E-12</v>
      </c>
      <c r="F84">
        <f t="shared" si="15"/>
        <v>104.44169806902937</v>
      </c>
      <c r="G84">
        <f t="shared" si="16"/>
        <v>-8127.0492701289068</v>
      </c>
      <c r="H84">
        <v>0</v>
      </c>
      <c r="I84">
        <f t="shared" si="23"/>
        <v>0</v>
      </c>
      <c r="J84">
        <f t="shared" si="17"/>
        <v>0</v>
      </c>
      <c r="K84">
        <f t="shared" si="18"/>
        <v>0</v>
      </c>
      <c r="L84">
        <f t="shared" si="19"/>
        <v>0</v>
      </c>
      <c r="M84">
        <f t="shared" si="24"/>
        <v>26.175763421567986</v>
      </c>
      <c r="N84">
        <f t="shared" si="25"/>
        <v>229.31096797626836</v>
      </c>
      <c r="O84">
        <f t="shared" si="26"/>
        <v>-79.552185635221534</v>
      </c>
      <c r="P84">
        <f t="shared" si="27"/>
        <v>7.3226507244865027E-15</v>
      </c>
      <c r="Q84">
        <f t="shared" si="28"/>
        <v>-1.7412306179134893</v>
      </c>
      <c r="R84">
        <f t="shared" si="29"/>
        <v>0</v>
      </c>
    </row>
    <row r="85" spans="1:18">
      <c r="A85" s="1"/>
      <c r="B85">
        <v>228</v>
      </c>
      <c r="C85">
        <f t="shared" si="20"/>
        <v>3.9793506945470711</v>
      </c>
      <c r="D85">
        <f t="shared" si="21"/>
        <v>-15978.926942411554</v>
      </c>
      <c r="E85">
        <f t="shared" si="22"/>
        <v>-418.31962616645291</v>
      </c>
      <c r="F85">
        <f t="shared" si="15"/>
        <v>102.15939638278566</v>
      </c>
      <c r="G85">
        <f t="shared" si="16"/>
        <v>-8541.2483265420415</v>
      </c>
      <c r="H85">
        <v>0</v>
      </c>
      <c r="I85">
        <f t="shared" si="23"/>
        <v>0</v>
      </c>
      <c r="J85">
        <f t="shared" si="17"/>
        <v>0</v>
      </c>
      <c r="K85">
        <f t="shared" si="18"/>
        <v>0</v>
      </c>
      <c r="L85">
        <f t="shared" si="19"/>
        <v>0</v>
      </c>
      <c r="M85">
        <f t="shared" si="24"/>
        <v>27.509824056583053</v>
      </c>
      <c r="N85">
        <f t="shared" si="25"/>
        <v>228.05477850049186</v>
      </c>
      <c r="O85">
        <f t="shared" si="26"/>
        <v>-66.128062618141229</v>
      </c>
      <c r="P85">
        <f t="shared" si="27"/>
        <v>-2.4853554478170179</v>
      </c>
      <c r="Q85">
        <f t="shared" si="28"/>
        <v>-2.1325632691995513</v>
      </c>
      <c r="R85">
        <f t="shared" si="29"/>
        <v>0</v>
      </c>
    </row>
    <row r="86" spans="1:18">
      <c r="A86" s="1"/>
      <c r="B86">
        <v>231</v>
      </c>
      <c r="C86">
        <f t="shared" si="20"/>
        <v>4.0317105721069018</v>
      </c>
      <c r="D86">
        <f t="shared" si="21"/>
        <v>-15028.253761511849</v>
      </c>
      <c r="E86">
        <f t="shared" si="22"/>
        <v>-832.05605496962448</v>
      </c>
      <c r="F86">
        <f t="shared" si="15"/>
        <v>95.412238859441715</v>
      </c>
      <c r="G86">
        <f t="shared" si="16"/>
        <v>-8932.0364149870256</v>
      </c>
      <c r="H86">
        <v>0</v>
      </c>
      <c r="I86">
        <f t="shared" si="23"/>
        <v>0</v>
      </c>
      <c r="J86">
        <f t="shared" si="17"/>
        <v>0</v>
      </c>
      <c r="K86">
        <f t="shared" si="18"/>
        <v>0</v>
      </c>
      <c r="L86">
        <f t="shared" si="19"/>
        <v>0</v>
      </c>
      <c r="M86">
        <f t="shared" si="24"/>
        <v>28.768482176043477</v>
      </c>
      <c r="N86">
        <f t="shared" si="25"/>
        <v>224.2999731479334</v>
      </c>
      <c r="O86">
        <f t="shared" si="26"/>
        <v>-51.075647232945016</v>
      </c>
      <c r="P86">
        <f t="shared" si="27"/>
        <v>-4.8620889365058657</v>
      </c>
      <c r="Q86">
        <f t="shared" si="28"/>
        <v>-2.3785652579171042</v>
      </c>
      <c r="R86">
        <f t="shared" si="29"/>
        <v>0</v>
      </c>
    </row>
    <row r="87" spans="1:18">
      <c r="A87" s="1"/>
      <c r="B87">
        <v>234</v>
      </c>
      <c r="C87">
        <f t="shared" si="20"/>
        <v>4.0840704496667311</v>
      </c>
      <c r="D87">
        <f t="shared" si="21"/>
        <v>-14036.389181652972</v>
      </c>
      <c r="E87">
        <f t="shared" si="22"/>
        <v>-1236.6763035156155</v>
      </c>
      <c r="F87">
        <f t="shared" si="15"/>
        <v>84.495108659221927</v>
      </c>
      <c r="G87">
        <f t="shared" si="16"/>
        <v>-9298.3424124767589</v>
      </c>
      <c r="H87">
        <v>0</v>
      </c>
      <c r="I87">
        <f t="shared" si="23"/>
        <v>0</v>
      </c>
      <c r="J87">
        <f t="shared" si="17"/>
        <v>0</v>
      </c>
      <c r="K87">
        <f t="shared" si="18"/>
        <v>0</v>
      </c>
      <c r="L87">
        <f t="shared" si="19"/>
        <v>0</v>
      </c>
      <c r="M87">
        <f t="shared" si="24"/>
        <v>29.948287885532014</v>
      </c>
      <c r="N87">
        <f t="shared" si="25"/>
        <v>218.08769035177932</v>
      </c>
      <c r="O87">
        <f t="shared" si="26"/>
        <v>-34.765579902519136</v>
      </c>
      <c r="P87">
        <f t="shared" si="27"/>
        <v>-7.0263258077781101</v>
      </c>
      <c r="Q87">
        <f t="shared" si="28"/>
        <v>-2.4624719550725409</v>
      </c>
      <c r="R87">
        <f t="shared" si="29"/>
        <v>0</v>
      </c>
    </row>
    <row r="88" spans="1:18">
      <c r="A88" s="1"/>
      <c r="B88">
        <v>237</v>
      </c>
      <c r="C88">
        <f t="shared" si="20"/>
        <v>4.1364303272265612</v>
      </c>
      <c r="D88">
        <f t="shared" si="21"/>
        <v>-13006.051834704618</v>
      </c>
      <c r="E88">
        <f t="shared" si="22"/>
        <v>-1627.7472676891421</v>
      </c>
      <c r="F88">
        <f t="shared" si="15"/>
        <v>69.88513675807836</v>
      </c>
      <c r="G88">
        <f t="shared" si="16"/>
        <v>-9639.1622997337545</v>
      </c>
      <c r="H88">
        <v>0</v>
      </c>
      <c r="I88">
        <f t="shared" si="23"/>
        <v>0</v>
      </c>
      <c r="J88">
        <f t="shared" si="17"/>
        <v>0</v>
      </c>
      <c r="K88">
        <f t="shared" si="18"/>
        <v>0</v>
      </c>
      <c r="L88">
        <f t="shared" si="19"/>
        <v>0</v>
      </c>
      <c r="M88">
        <f t="shared" si="24"/>
        <v>31.046007419606294</v>
      </c>
      <c r="N88">
        <f t="shared" si="25"/>
        <v>209.48599318234787</v>
      </c>
      <c r="O88">
        <f t="shared" si="26"/>
        <v>-17.599468614548382</v>
      </c>
      <c r="P88">
        <f t="shared" si="27"/>
        <v>-8.8834785251985249</v>
      </c>
      <c r="Q88">
        <f t="shared" si="28"/>
        <v>-2.3785652579171002</v>
      </c>
      <c r="R88">
        <f t="shared" si="29"/>
        <v>0</v>
      </c>
    </row>
    <row r="89" spans="1:18">
      <c r="A89" s="1"/>
      <c r="B89">
        <v>240</v>
      </c>
      <c r="C89">
        <f t="shared" si="20"/>
        <v>4.1887902047863905</v>
      </c>
      <c r="D89">
        <f t="shared" si="21"/>
        <v>-11940.065803716938</v>
      </c>
      <c r="E89">
        <f t="shared" si="22"/>
        <v>-2000.9842921698455</v>
      </c>
      <c r="F89">
        <f t="shared" si="15"/>
        <v>52.220849034514849</v>
      </c>
      <c r="G89">
        <f t="shared" si="16"/>
        <v>-9953.5619131371332</v>
      </c>
      <c r="H89">
        <v>0</v>
      </c>
      <c r="I89">
        <f t="shared" si="23"/>
        <v>0</v>
      </c>
      <c r="J89">
        <f t="shared" si="17"/>
        <v>0</v>
      </c>
      <c r="K89">
        <f t="shared" si="18"/>
        <v>0</v>
      </c>
      <c r="L89">
        <f t="shared" si="19"/>
        <v>0</v>
      </c>
      <c r="M89">
        <f t="shared" si="24"/>
        <v>32.058632005324931</v>
      </c>
      <c r="N89">
        <f t="shared" si="25"/>
        <v>198.58912363384843</v>
      </c>
      <c r="O89">
        <f t="shared" si="26"/>
        <v>-5.5133532817800926E-14</v>
      </c>
      <c r="P89">
        <f t="shared" si="27"/>
        <v>-10.35238060340831</v>
      </c>
      <c r="Q89">
        <f t="shared" si="28"/>
        <v>-2.1325632691995575</v>
      </c>
      <c r="R89">
        <f t="shared" si="29"/>
        <v>0</v>
      </c>
    </row>
    <row r="90" spans="1:18">
      <c r="A90" s="1"/>
      <c r="B90">
        <v>243</v>
      </c>
      <c r="C90">
        <f t="shared" si="20"/>
        <v>4.2411500823462207</v>
      </c>
      <c r="D90">
        <f t="shared" si="21"/>
        <v>-10841.352882305044</v>
      </c>
      <c r="E90">
        <f t="shared" si="22"/>
        <v>-2352.2981140126599</v>
      </c>
      <c r="F90">
        <f t="shared" si="15"/>
        <v>32.27425962470727</v>
      </c>
      <c r="G90">
        <f t="shared" si="16"/>
        <v>-10240.679505200213</v>
      </c>
      <c r="H90">
        <v>0</v>
      </c>
      <c r="I90">
        <f t="shared" si="23"/>
        <v>0</v>
      </c>
      <c r="J90">
        <f t="shared" si="17"/>
        <v>0</v>
      </c>
      <c r="K90">
        <f t="shared" si="18"/>
        <v>0</v>
      </c>
      <c r="L90">
        <f t="shared" si="19"/>
        <v>0</v>
      </c>
      <c r="M90">
        <f t="shared" si="24"/>
        <v>32.983386109085188</v>
      </c>
      <c r="N90">
        <f t="shared" si="25"/>
        <v>185.5164700893705</v>
      </c>
      <c r="O90">
        <f t="shared" si="26"/>
        <v>17.599468614548464</v>
      </c>
      <c r="P90">
        <f t="shared" si="27"/>
        <v>-11.368833973015551</v>
      </c>
      <c r="Q90">
        <f t="shared" si="28"/>
        <v>-1.7412306179134924</v>
      </c>
      <c r="R90">
        <f t="shared" si="29"/>
        <v>0</v>
      </c>
    </row>
    <row r="91" spans="1:18">
      <c r="A91" s="1"/>
      <c r="B91">
        <v>246</v>
      </c>
      <c r="C91">
        <f t="shared" si="20"/>
        <v>4.2935099599060509</v>
      </c>
      <c r="D91">
        <f t="shared" si="21"/>
        <v>-9712.9245662159556</v>
      </c>
      <c r="E91">
        <f t="shared" si="22"/>
        <v>-2677.8396654683238</v>
      </c>
      <c r="F91">
        <f t="shared" si="15"/>
        <v>10.917130200219839</v>
      </c>
      <c r="G91">
        <f t="shared" si="16"/>
        <v>-10499.728106560444</v>
      </c>
      <c r="H91">
        <v>0</v>
      </c>
      <c r="I91">
        <f t="shared" si="23"/>
        <v>0</v>
      </c>
      <c r="J91">
        <f t="shared" si="17"/>
        <v>0</v>
      </c>
      <c r="K91">
        <f t="shared" si="18"/>
        <v>0</v>
      </c>
      <c r="L91">
        <f t="shared" si="19"/>
        <v>0</v>
      </c>
      <c r="M91">
        <f t="shared" si="24"/>
        <v>33.817735044167492</v>
      </c>
      <c r="N91">
        <f t="shared" si="25"/>
        <v>170.41125927677624</v>
      </c>
      <c r="O91">
        <f t="shared" si="26"/>
        <v>34.765579902519214</v>
      </c>
      <c r="P91">
        <f t="shared" si="27"/>
        <v>-11.888414744283965</v>
      </c>
      <c r="Q91">
        <f t="shared" si="28"/>
        <v>-1.2312359775362711</v>
      </c>
      <c r="R91">
        <f t="shared" si="29"/>
        <v>0</v>
      </c>
    </row>
    <row r="92" spans="1:18">
      <c r="A92" s="1"/>
      <c r="B92">
        <v>249</v>
      </c>
      <c r="C92">
        <f t="shared" si="20"/>
        <v>4.3458698374658802</v>
      </c>
      <c r="D92">
        <f t="shared" si="21"/>
        <v>-8557.8737990279951</v>
      </c>
      <c r="E92">
        <f t="shared" si="22"/>
        <v>-2974.0422451751369</v>
      </c>
      <c r="F92">
        <f t="shared" si="15"/>
        <v>-10.917130200219695</v>
      </c>
      <c r="G92">
        <f t="shared" si="16"/>
        <v>-10729.997683007741</v>
      </c>
      <c r="H92">
        <v>0</v>
      </c>
      <c r="I92">
        <f t="shared" si="23"/>
        <v>0</v>
      </c>
      <c r="J92">
        <f t="shared" si="17"/>
        <v>0</v>
      </c>
      <c r="K92">
        <f t="shared" si="18"/>
        <v>0</v>
      </c>
      <c r="L92">
        <f t="shared" si="19"/>
        <v>0</v>
      </c>
      <c r="M92">
        <f t="shared" si="24"/>
        <v>34.55939191813566</v>
      </c>
      <c r="N92">
        <f t="shared" si="25"/>
        <v>153.43898704669732</v>
      </c>
      <c r="O92">
        <f t="shared" si="26"/>
        <v>51.07564723294491</v>
      </c>
      <c r="P92">
        <f t="shared" si="27"/>
        <v>-11.888414744283965</v>
      </c>
      <c r="Q92">
        <f t="shared" si="28"/>
        <v>-0.63733464000361817</v>
      </c>
      <c r="R92">
        <f t="shared" si="29"/>
        <v>0</v>
      </c>
    </row>
    <row r="93" spans="1:18">
      <c r="A93" s="1"/>
      <c r="B93">
        <v>252</v>
      </c>
      <c r="C93">
        <f t="shared" si="20"/>
        <v>4.3982297150257104</v>
      </c>
      <c r="D93">
        <f t="shared" si="21"/>
        <v>-7379.3664946073941</v>
      </c>
      <c r="E93">
        <f t="shared" si="22"/>
        <v>-3237.6605956854651</v>
      </c>
      <c r="F93">
        <f t="shared" si="15"/>
        <v>-32.274259624707142</v>
      </c>
      <c r="G93">
        <f t="shared" si="16"/>
        <v>-10930.857081638911</v>
      </c>
      <c r="H93">
        <v>0</v>
      </c>
      <c r="I93">
        <f t="shared" si="23"/>
        <v>0</v>
      </c>
      <c r="J93">
        <f t="shared" si="17"/>
        <v>0</v>
      </c>
      <c r="K93">
        <f t="shared" si="18"/>
        <v>0</v>
      </c>
      <c r="L93">
        <f t="shared" si="19"/>
        <v>0</v>
      </c>
      <c r="M93">
        <f t="shared" si="24"/>
        <v>35.206323901050112</v>
      </c>
      <c r="N93">
        <f t="shared" si="25"/>
        <v>134.78560516536217</v>
      </c>
      <c r="O93">
        <f t="shared" si="26"/>
        <v>66.128062618141158</v>
      </c>
      <c r="P93">
        <f t="shared" si="27"/>
        <v>-11.368833973015555</v>
      </c>
      <c r="Q93">
        <f t="shared" si="28"/>
        <v>-2.1118255977090527E-15</v>
      </c>
      <c r="R93">
        <f t="shared" si="29"/>
        <v>0</v>
      </c>
    </row>
    <row r="94" spans="1:18">
      <c r="A94" s="1"/>
      <c r="B94">
        <v>255</v>
      </c>
      <c r="C94">
        <f t="shared" si="20"/>
        <v>4.4505895925855405</v>
      </c>
      <c r="D94">
        <f t="shared" si="21"/>
        <v>-6180.632859558551</v>
      </c>
      <c r="E94">
        <f t="shared" si="22"/>
        <v>-3465.8064591854263</v>
      </c>
      <c r="F94">
        <f t="shared" si="15"/>
        <v>-52.220849034514728</v>
      </c>
      <c r="G94">
        <f t="shared" si="16"/>
        <v>-11101.755760803868</v>
      </c>
      <c r="H94">
        <v>0</v>
      </c>
      <c r="I94">
        <f t="shared" si="23"/>
        <v>0</v>
      </c>
      <c r="J94">
        <f t="shared" si="17"/>
        <v>0</v>
      </c>
      <c r="K94">
        <f t="shared" si="18"/>
        <v>0</v>
      </c>
      <c r="L94">
        <f t="shared" si="19"/>
        <v>0</v>
      </c>
      <c r="M94">
        <f t="shared" si="24"/>
        <v>35.756757797313348</v>
      </c>
      <c r="N94">
        <f t="shared" si="25"/>
        <v>114.65548398813414</v>
      </c>
      <c r="O94">
        <f t="shared" si="26"/>
        <v>79.552185635221448</v>
      </c>
      <c r="P94">
        <f t="shared" si="27"/>
        <v>-10.352380603408317</v>
      </c>
      <c r="Q94">
        <f t="shared" si="28"/>
        <v>0.63733464000361395</v>
      </c>
      <c r="R94">
        <f t="shared" si="29"/>
        <v>0</v>
      </c>
    </row>
    <row r="95" spans="1:18">
      <c r="A95" s="1"/>
      <c r="B95">
        <v>258</v>
      </c>
      <c r="C95">
        <f t="shared" si="20"/>
        <v>4.5029494701453698</v>
      </c>
      <c r="D95">
        <f t="shared" si="21"/>
        <v>-4964.9585394522001</v>
      </c>
      <c r="E95">
        <f t="shared" si="22"/>
        <v>-3655.9802218519203</v>
      </c>
      <c r="F95">
        <f t="shared" si="15"/>
        <v>-69.885136758078261</v>
      </c>
      <c r="G95">
        <f t="shared" si="16"/>
        <v>-11242.225299102041</v>
      </c>
      <c r="H95">
        <v>0</v>
      </c>
      <c r="I95">
        <f t="shared" si="23"/>
        <v>0</v>
      </c>
      <c r="J95">
        <f t="shared" si="17"/>
        <v>0</v>
      </c>
      <c r="K95">
        <f t="shared" si="18"/>
        <v>0</v>
      </c>
      <c r="L95">
        <f t="shared" si="19"/>
        <v>0</v>
      </c>
      <c r="M95">
        <f t="shared" si="24"/>
        <v>36.209184905875908</v>
      </c>
      <c r="N95">
        <f t="shared" si="25"/>
        <v>93.269173335129921</v>
      </c>
      <c r="O95">
        <f t="shared" si="26"/>
        <v>91.017469823395047</v>
      </c>
      <c r="P95">
        <f t="shared" si="27"/>
        <v>-8.8834785251985355</v>
      </c>
      <c r="Q95">
        <f t="shared" si="28"/>
        <v>1.2312359775362673</v>
      </c>
      <c r="R95">
        <f t="shared" si="29"/>
        <v>0</v>
      </c>
    </row>
    <row r="96" spans="1:18">
      <c r="A96" s="1"/>
      <c r="B96">
        <v>261</v>
      </c>
      <c r="C96">
        <f t="shared" si="20"/>
        <v>4.5553093477052</v>
      </c>
      <c r="D96">
        <f t="shared" si="21"/>
        <v>-3735.6756130992271</v>
      </c>
      <c r="E96">
        <f t="shared" si="22"/>
        <v>-3806.0983001447594</v>
      </c>
      <c r="F96">
        <f t="shared" si="15"/>
        <v>-84.495108659221842</v>
      </c>
      <c r="G96">
        <f t="shared" si="16"/>
        <v>-11351.880679292877</v>
      </c>
      <c r="H96">
        <v>0</v>
      </c>
      <c r="I96">
        <f t="shared" si="23"/>
        <v>0</v>
      </c>
      <c r="J96">
        <f t="shared" si="17"/>
        <v>0</v>
      </c>
      <c r="K96">
        <f t="shared" si="18"/>
        <v>0</v>
      </c>
      <c r="L96">
        <f t="shared" si="19"/>
        <v>0</v>
      </c>
      <c r="M96">
        <f t="shared" si="24"/>
        <v>36.562365155481046</v>
      </c>
      <c r="N96">
        <f t="shared" si="25"/>
        <v>70.860986101236364</v>
      </c>
      <c r="O96">
        <f t="shared" si="26"/>
        <v>100.24160183485297</v>
      </c>
      <c r="P96">
        <f t="shared" si="27"/>
        <v>-7.0263258077781234</v>
      </c>
      <c r="Q96">
        <f t="shared" si="28"/>
        <v>1.7412306179134893</v>
      </c>
      <c r="R96">
        <f t="shared" si="29"/>
        <v>0</v>
      </c>
    </row>
    <row r="97" spans="1:18">
      <c r="A97" s="1"/>
      <c r="B97">
        <v>264</v>
      </c>
      <c r="C97">
        <f t="shared" si="20"/>
        <v>4.6076692252650302</v>
      </c>
      <c r="D97">
        <f t="shared" si="21"/>
        <v>-2496.1534595543772</v>
      </c>
      <c r="E97">
        <f t="shared" si="22"/>
        <v>-3914.5159689839406</v>
      </c>
      <c r="F97">
        <f t="shared" si="15"/>
        <v>-95.4122388594418</v>
      </c>
      <c r="G97">
        <f t="shared" si="16"/>
        <v>-11430.421343601323</v>
      </c>
      <c r="H97">
        <v>0</v>
      </c>
      <c r="I97">
        <f t="shared" si="23"/>
        <v>0</v>
      </c>
      <c r="J97">
        <f t="shared" si="17"/>
        <v>0</v>
      </c>
      <c r="K97">
        <f t="shared" si="18"/>
        <v>0</v>
      </c>
      <c r="L97">
        <f t="shared" si="19"/>
        <v>0</v>
      </c>
      <c r="M97">
        <f t="shared" si="24"/>
        <v>36.815330503613865</v>
      </c>
      <c r="N97">
        <f t="shared" si="25"/>
        <v>47.676431075002981</v>
      </c>
      <c r="O97">
        <f t="shared" si="26"/>
        <v>106.99745292633381</v>
      </c>
      <c r="P97">
        <f t="shared" si="27"/>
        <v>-4.8620889365058408</v>
      </c>
      <c r="Q97">
        <f t="shared" si="28"/>
        <v>2.1325632691995557</v>
      </c>
      <c r="R97">
        <f t="shared" si="29"/>
        <v>0</v>
      </c>
    </row>
    <row r="98" spans="1:18">
      <c r="A98" s="1"/>
      <c r="B98">
        <v>267</v>
      </c>
      <c r="C98">
        <f t="shared" si="20"/>
        <v>4.6600291028248595</v>
      </c>
      <c r="D98">
        <f t="shared" si="21"/>
        <v>-1249.7895228824093</v>
      </c>
      <c r="E98">
        <f t="shared" si="22"/>
        <v>-3980.0453817018001</v>
      </c>
      <c r="F98">
        <f t="shared" si="15"/>
        <v>-102.15939638278559</v>
      </c>
      <c r="G98">
        <f t="shared" si="16"/>
        <v>-11477.632017525802</v>
      </c>
      <c r="H98">
        <v>0</v>
      </c>
      <c r="I98">
        <f t="shared" si="23"/>
        <v>0</v>
      </c>
      <c r="J98">
        <f t="shared" si="17"/>
        <v>0</v>
      </c>
      <c r="K98">
        <f t="shared" si="18"/>
        <v>0</v>
      </c>
      <c r="L98">
        <f t="shared" si="19"/>
        <v>0</v>
      </c>
      <c r="M98">
        <f t="shared" si="24"/>
        <v>36.967387589838502</v>
      </c>
      <c r="N98">
        <f t="shared" si="25"/>
        <v>23.969523092977649</v>
      </c>
      <c r="O98">
        <f t="shared" si="26"/>
        <v>111.11867162258098</v>
      </c>
      <c r="P98">
        <f t="shared" si="27"/>
        <v>-2.4853554478170548</v>
      </c>
      <c r="Q98">
        <f t="shared" si="28"/>
        <v>2.3785652579170993</v>
      </c>
      <c r="R98">
        <f t="shared" si="29"/>
        <v>0</v>
      </c>
    </row>
    <row r="99" spans="1:18">
      <c r="A99" s="1"/>
      <c r="B99">
        <v>270</v>
      </c>
      <c r="C99">
        <f t="shared" si="20"/>
        <v>4.7123889803846897</v>
      </c>
      <c r="D99">
        <f t="shared" si="21"/>
        <v>-4.3885059512793131E-12</v>
      </c>
      <c r="E99">
        <f t="shared" si="22"/>
        <v>-4001.9685843396978</v>
      </c>
      <c r="F99">
        <f t="shared" si="15"/>
        <v>-104.44169806902937</v>
      </c>
      <c r="G99">
        <f t="shared" si="16"/>
        <v>-11493.383299890664</v>
      </c>
      <c r="H99">
        <v>0</v>
      </c>
      <c r="I99">
        <f t="shared" si="23"/>
        <v>0</v>
      </c>
      <c r="J99">
        <f t="shared" si="17"/>
        <v>0</v>
      </c>
      <c r="K99">
        <f t="shared" si="18"/>
        <v>0</v>
      </c>
      <c r="L99">
        <f t="shared" si="19"/>
        <v>0</v>
      </c>
      <c r="M99">
        <f t="shared" si="24"/>
        <v>37.018119636251015</v>
      </c>
      <c r="N99">
        <f t="shared" si="25"/>
        <v>8.4281993432917571E-14</v>
      </c>
      <c r="O99">
        <f t="shared" si="26"/>
        <v>112.50377984175225</v>
      </c>
      <c r="P99">
        <f t="shared" si="27"/>
        <v>-8.7871808693838042E-15</v>
      </c>
      <c r="Q99">
        <f t="shared" si="28"/>
        <v>2.4624719550725409</v>
      </c>
      <c r="R99">
        <f t="shared" si="29"/>
        <v>0</v>
      </c>
    </row>
    <row r="100" spans="1:18">
      <c r="A100" s="1"/>
      <c r="B100">
        <v>273</v>
      </c>
      <c r="C100">
        <f t="shared" si="20"/>
        <v>4.7647488579445199</v>
      </c>
      <c r="D100">
        <f t="shared" si="21"/>
        <v>1249.7895228824009</v>
      </c>
      <c r="E100">
        <f t="shared" si="22"/>
        <v>-3980.0453817018001</v>
      </c>
      <c r="F100">
        <f t="shared" si="15"/>
        <v>-102.15939638278562</v>
      </c>
      <c r="G100">
        <f t="shared" si="16"/>
        <v>-11477.632017525802</v>
      </c>
      <c r="H100">
        <v>0</v>
      </c>
      <c r="I100">
        <f t="shared" si="23"/>
        <v>0</v>
      </c>
      <c r="J100">
        <f t="shared" si="17"/>
        <v>0</v>
      </c>
      <c r="K100">
        <f t="shared" si="18"/>
        <v>0</v>
      </c>
      <c r="L100">
        <f t="shared" si="19"/>
        <v>0</v>
      </c>
      <c r="M100">
        <f t="shared" si="24"/>
        <v>36.967387589838502</v>
      </c>
      <c r="N100">
        <f t="shared" si="25"/>
        <v>-23.969523092977479</v>
      </c>
      <c r="O100">
        <f t="shared" si="26"/>
        <v>111.11867162258098</v>
      </c>
      <c r="P100">
        <f t="shared" si="27"/>
        <v>2.485355447817037</v>
      </c>
      <c r="Q100">
        <f t="shared" si="28"/>
        <v>2.3785652579171024</v>
      </c>
      <c r="R100">
        <f t="shared" si="29"/>
        <v>0</v>
      </c>
    </row>
    <row r="101" spans="1:18">
      <c r="A101" s="1"/>
      <c r="B101">
        <v>276</v>
      </c>
      <c r="C101">
        <f t="shared" si="20"/>
        <v>4.8171087355043491</v>
      </c>
      <c r="D101">
        <f t="shared" si="21"/>
        <v>2496.1534595543681</v>
      </c>
      <c r="E101">
        <f t="shared" si="22"/>
        <v>-3914.5159689839406</v>
      </c>
      <c r="F101">
        <f t="shared" si="15"/>
        <v>-95.412238859441842</v>
      </c>
      <c r="G101">
        <f t="shared" si="16"/>
        <v>-11430.421343601323</v>
      </c>
      <c r="H101">
        <v>0</v>
      </c>
      <c r="I101">
        <f t="shared" si="23"/>
        <v>0</v>
      </c>
      <c r="J101">
        <f t="shared" si="17"/>
        <v>0</v>
      </c>
      <c r="K101">
        <f t="shared" si="18"/>
        <v>0</v>
      </c>
      <c r="L101">
        <f t="shared" si="19"/>
        <v>0</v>
      </c>
      <c r="M101">
        <f t="shared" si="24"/>
        <v>36.815330503613865</v>
      </c>
      <c r="N101">
        <f t="shared" si="25"/>
        <v>-47.676431075002803</v>
      </c>
      <c r="O101">
        <f t="shared" si="26"/>
        <v>106.99745292633384</v>
      </c>
      <c r="P101">
        <f t="shared" si="27"/>
        <v>4.8620889365058257</v>
      </c>
      <c r="Q101">
        <f t="shared" si="28"/>
        <v>2.1325632691995575</v>
      </c>
      <c r="R101">
        <f t="shared" si="29"/>
        <v>0</v>
      </c>
    </row>
    <row r="102" spans="1:18">
      <c r="A102" s="1"/>
      <c r="B102">
        <v>279</v>
      </c>
      <c r="C102">
        <f t="shared" si="20"/>
        <v>4.8694686130641793</v>
      </c>
      <c r="D102">
        <f t="shared" si="21"/>
        <v>3735.6756130992185</v>
      </c>
      <c r="E102">
        <f t="shared" si="22"/>
        <v>-3806.0983001447603</v>
      </c>
      <c r="F102">
        <f t="shared" si="15"/>
        <v>-84.495108659221927</v>
      </c>
      <c r="G102">
        <f t="shared" si="16"/>
        <v>-11351.880679292879</v>
      </c>
      <c r="H102">
        <v>0</v>
      </c>
      <c r="I102">
        <f t="shared" si="23"/>
        <v>0</v>
      </c>
      <c r="J102">
        <f t="shared" si="17"/>
        <v>0</v>
      </c>
      <c r="K102">
        <f t="shared" si="18"/>
        <v>0</v>
      </c>
      <c r="L102">
        <f t="shared" si="19"/>
        <v>0</v>
      </c>
      <c r="M102">
        <f t="shared" si="24"/>
        <v>36.562365155481054</v>
      </c>
      <c r="N102">
        <f t="shared" si="25"/>
        <v>-70.860986101236179</v>
      </c>
      <c r="O102">
        <f t="shared" si="26"/>
        <v>100.24160183485303</v>
      </c>
      <c r="P102">
        <f t="shared" si="27"/>
        <v>7.0263258077781083</v>
      </c>
      <c r="Q102">
        <f t="shared" si="28"/>
        <v>1.7412306179134927</v>
      </c>
      <c r="R102">
        <f t="shared" si="29"/>
        <v>0</v>
      </c>
    </row>
    <row r="103" spans="1:18">
      <c r="A103" s="1"/>
      <c r="B103">
        <v>282</v>
      </c>
      <c r="C103">
        <f t="shared" si="20"/>
        <v>4.9218284906240086</v>
      </c>
      <c r="D103">
        <f t="shared" si="21"/>
        <v>4964.958539452171</v>
      </c>
      <c r="E103">
        <f t="shared" si="22"/>
        <v>-3655.9802218519244</v>
      </c>
      <c r="F103">
        <f t="shared" si="15"/>
        <v>-69.885136758078644</v>
      </c>
      <c r="G103">
        <f t="shared" si="16"/>
        <v>-11242.225299102045</v>
      </c>
      <c r="H103">
        <v>0</v>
      </c>
      <c r="I103">
        <f t="shared" si="23"/>
        <v>0</v>
      </c>
      <c r="J103">
        <f t="shared" si="17"/>
        <v>0</v>
      </c>
      <c r="K103">
        <f t="shared" si="18"/>
        <v>0</v>
      </c>
      <c r="L103">
        <f t="shared" si="19"/>
        <v>0</v>
      </c>
      <c r="M103">
        <f t="shared" si="24"/>
        <v>36.209184905875915</v>
      </c>
      <c r="N103">
        <f t="shared" si="25"/>
        <v>-93.269173335129381</v>
      </c>
      <c r="O103">
        <f t="shared" si="26"/>
        <v>91.017469823395359</v>
      </c>
      <c r="P103">
        <f t="shared" si="27"/>
        <v>8.8834785251984947</v>
      </c>
      <c r="Q103">
        <f t="shared" si="28"/>
        <v>1.2312359775362791</v>
      </c>
      <c r="R103">
        <f t="shared" si="29"/>
        <v>0</v>
      </c>
    </row>
    <row r="104" spans="1:18">
      <c r="A104" s="1"/>
      <c r="B104">
        <v>285</v>
      </c>
      <c r="C104">
        <f t="shared" si="20"/>
        <v>4.9741883681838397</v>
      </c>
      <c r="D104">
        <f t="shared" si="21"/>
        <v>6180.6328595585619</v>
      </c>
      <c r="E104">
        <f t="shared" si="22"/>
        <v>-3465.806459185424</v>
      </c>
      <c r="F104">
        <f t="shared" si="15"/>
        <v>-52.220849034514544</v>
      </c>
      <c r="G104">
        <f t="shared" si="16"/>
        <v>-11101.755760803866</v>
      </c>
      <c r="H104">
        <v>0</v>
      </c>
      <c r="I104">
        <f t="shared" si="23"/>
        <v>0</v>
      </c>
      <c r="J104">
        <f t="shared" si="17"/>
        <v>0</v>
      </c>
      <c r="K104">
        <f t="shared" si="18"/>
        <v>0</v>
      </c>
      <c r="L104">
        <f t="shared" si="19"/>
        <v>0</v>
      </c>
      <c r="M104">
        <f t="shared" si="24"/>
        <v>35.756757797313341</v>
      </c>
      <c r="N104">
        <f t="shared" si="25"/>
        <v>-114.65548398813434</v>
      </c>
      <c r="O104">
        <f t="shared" si="26"/>
        <v>79.55218563522125</v>
      </c>
      <c r="P104">
        <f t="shared" si="27"/>
        <v>10.352380603408331</v>
      </c>
      <c r="Q104">
        <f t="shared" si="28"/>
        <v>0.63733464000360995</v>
      </c>
      <c r="R104">
        <f t="shared" si="29"/>
        <v>0</v>
      </c>
    </row>
    <row r="105" spans="1:18">
      <c r="A105" s="1"/>
      <c r="B105">
        <v>288</v>
      </c>
      <c r="C105">
        <f t="shared" si="20"/>
        <v>5.026548245743669</v>
      </c>
      <c r="D105">
        <f t="shared" si="21"/>
        <v>7379.3664946073859</v>
      </c>
      <c r="E105">
        <f t="shared" si="22"/>
        <v>-3237.6605956854664</v>
      </c>
      <c r="F105">
        <f t="shared" si="15"/>
        <v>-32.274259624707284</v>
      </c>
      <c r="G105">
        <f t="shared" si="16"/>
        <v>-10930.857081638911</v>
      </c>
      <c r="H105">
        <v>0</v>
      </c>
      <c r="I105">
        <f t="shared" si="23"/>
        <v>0</v>
      </c>
      <c r="J105">
        <f t="shared" si="17"/>
        <v>0</v>
      </c>
      <c r="K105">
        <f t="shared" si="18"/>
        <v>0</v>
      </c>
      <c r="L105">
        <f t="shared" si="19"/>
        <v>0</v>
      </c>
      <c r="M105">
        <f t="shared" si="24"/>
        <v>35.206323901050112</v>
      </c>
      <c r="N105">
        <f t="shared" si="25"/>
        <v>-134.78560516536206</v>
      </c>
      <c r="O105">
        <f t="shared" si="26"/>
        <v>66.128062618141243</v>
      </c>
      <c r="P105">
        <f t="shared" si="27"/>
        <v>11.368833973015549</v>
      </c>
      <c r="Q105">
        <f t="shared" si="28"/>
        <v>2.413514968810346E-15</v>
      </c>
      <c r="R105">
        <f t="shared" si="29"/>
        <v>0</v>
      </c>
    </row>
    <row r="106" spans="1:18">
      <c r="A106" s="1"/>
      <c r="B106">
        <v>291</v>
      </c>
      <c r="C106">
        <f t="shared" si="20"/>
        <v>5.0789081233034983</v>
      </c>
      <c r="D106">
        <f t="shared" si="21"/>
        <v>8557.8737990279678</v>
      </c>
      <c r="E106">
        <f t="shared" si="22"/>
        <v>-2974.0422451751433</v>
      </c>
      <c r="F106">
        <f t="shared" si="15"/>
        <v>-10.917130200220219</v>
      </c>
      <c r="G106">
        <f t="shared" si="16"/>
        <v>-10729.997683007745</v>
      </c>
      <c r="H106">
        <v>0</v>
      </c>
      <c r="I106">
        <f t="shared" si="23"/>
        <v>0</v>
      </c>
      <c r="J106">
        <f t="shared" si="17"/>
        <v>0</v>
      </c>
      <c r="K106">
        <f t="shared" si="18"/>
        <v>0</v>
      </c>
      <c r="L106">
        <f t="shared" si="19"/>
        <v>0</v>
      </c>
      <c r="M106">
        <f t="shared" si="24"/>
        <v>34.559391918135674</v>
      </c>
      <c r="N106">
        <f t="shared" si="25"/>
        <v>-153.43898704669689</v>
      </c>
      <c r="O106">
        <f t="shared" si="26"/>
        <v>51.075647232945386</v>
      </c>
      <c r="P106">
        <f t="shared" si="27"/>
        <v>11.888414744283958</v>
      </c>
      <c r="Q106">
        <f t="shared" si="28"/>
        <v>-0.63733464000360518</v>
      </c>
      <c r="R106">
        <f t="shared" si="29"/>
        <v>0</v>
      </c>
    </row>
    <row r="107" spans="1:18">
      <c r="A107" s="1"/>
      <c r="B107">
        <v>294</v>
      </c>
      <c r="C107">
        <f t="shared" si="20"/>
        <v>5.1312680008633293</v>
      </c>
      <c r="D107">
        <f t="shared" si="21"/>
        <v>9712.9245662159665</v>
      </c>
      <c r="E107">
        <f t="shared" si="22"/>
        <v>-2677.8396654683211</v>
      </c>
      <c r="F107">
        <f t="shared" si="15"/>
        <v>10.917130200220052</v>
      </c>
      <c r="G107">
        <f t="shared" si="16"/>
        <v>-10499.728106560442</v>
      </c>
      <c r="H107">
        <v>0</v>
      </c>
      <c r="I107">
        <f t="shared" si="23"/>
        <v>0</v>
      </c>
      <c r="J107">
        <f t="shared" si="17"/>
        <v>0</v>
      </c>
      <c r="K107">
        <f t="shared" si="18"/>
        <v>0</v>
      </c>
      <c r="L107">
        <f t="shared" si="19"/>
        <v>0</v>
      </c>
      <c r="M107">
        <f t="shared" si="24"/>
        <v>33.817735044167485</v>
      </c>
      <c r="N107">
        <f t="shared" si="25"/>
        <v>-170.41125927677641</v>
      </c>
      <c r="O107">
        <f t="shared" si="26"/>
        <v>34.765579902518944</v>
      </c>
      <c r="P107">
        <f t="shared" si="27"/>
        <v>11.888414744283962</v>
      </c>
      <c r="Q107">
        <f t="shared" si="28"/>
        <v>-1.2312359775362747</v>
      </c>
      <c r="R107">
        <f t="shared" si="29"/>
        <v>0</v>
      </c>
    </row>
    <row r="108" spans="1:18">
      <c r="A108" s="1"/>
      <c r="B108">
        <v>297</v>
      </c>
      <c r="C108">
        <f t="shared" si="20"/>
        <v>5.1836278784231586</v>
      </c>
      <c r="D108">
        <f t="shared" si="21"/>
        <v>10841.352882305036</v>
      </c>
      <c r="E108">
        <f t="shared" si="22"/>
        <v>-2352.2981140126617</v>
      </c>
      <c r="F108">
        <f t="shared" si="15"/>
        <v>32.274259624707135</v>
      </c>
      <c r="G108">
        <f t="shared" si="16"/>
        <v>-10240.679505200214</v>
      </c>
      <c r="H108">
        <v>0</v>
      </c>
      <c r="I108">
        <f t="shared" si="23"/>
        <v>0</v>
      </c>
      <c r="J108">
        <f t="shared" si="17"/>
        <v>0</v>
      </c>
      <c r="K108">
        <f t="shared" si="18"/>
        <v>0</v>
      </c>
      <c r="L108">
        <f t="shared" si="19"/>
        <v>0</v>
      </c>
      <c r="M108">
        <f t="shared" si="24"/>
        <v>32.983386109085188</v>
      </c>
      <c r="N108">
        <f t="shared" si="25"/>
        <v>-185.51647008937042</v>
      </c>
      <c r="O108">
        <f t="shared" si="26"/>
        <v>17.599468614548588</v>
      </c>
      <c r="P108">
        <f t="shared" si="27"/>
        <v>11.368833973015557</v>
      </c>
      <c r="Q108">
        <f t="shared" si="28"/>
        <v>-1.7412306179134893</v>
      </c>
      <c r="R108">
        <f t="shared" si="29"/>
        <v>0</v>
      </c>
    </row>
    <row r="109" spans="1:18">
      <c r="A109" s="1"/>
      <c r="B109">
        <v>300</v>
      </c>
      <c r="C109">
        <f t="shared" si="20"/>
        <v>5.2359877559829888</v>
      </c>
      <c r="D109">
        <f t="shared" si="21"/>
        <v>11940.065803716929</v>
      </c>
      <c r="E109">
        <f t="shared" si="22"/>
        <v>-2000.9842921698478</v>
      </c>
      <c r="F109">
        <f t="shared" si="15"/>
        <v>52.220849034514721</v>
      </c>
      <c r="G109">
        <f t="shared" si="16"/>
        <v>-9953.561913137135</v>
      </c>
      <c r="H109">
        <v>0</v>
      </c>
      <c r="I109">
        <f t="shared" si="23"/>
        <v>0</v>
      </c>
      <c r="J109">
        <f t="shared" si="17"/>
        <v>0</v>
      </c>
      <c r="K109">
        <f t="shared" si="18"/>
        <v>0</v>
      </c>
      <c r="L109">
        <f t="shared" si="19"/>
        <v>0</v>
      </c>
      <c r="M109">
        <f t="shared" si="24"/>
        <v>32.058632005324945</v>
      </c>
      <c r="N109">
        <f t="shared" si="25"/>
        <v>-198.58912363384829</v>
      </c>
      <c r="O109">
        <f t="shared" si="26"/>
        <v>6.8916916022251151E-14</v>
      </c>
      <c r="P109">
        <f t="shared" si="27"/>
        <v>10.352380603408319</v>
      </c>
      <c r="Q109">
        <f t="shared" si="28"/>
        <v>-2.1325632691995557</v>
      </c>
      <c r="R109">
        <f t="shared" si="29"/>
        <v>0</v>
      </c>
    </row>
    <row r="110" spans="1:18">
      <c r="A110" s="1"/>
      <c r="B110">
        <v>303</v>
      </c>
      <c r="C110">
        <f t="shared" si="20"/>
        <v>5.2883476335428181</v>
      </c>
      <c r="D110">
        <f t="shared" si="21"/>
        <v>13006.051834704611</v>
      </c>
      <c r="E110">
        <f t="shared" si="22"/>
        <v>-1627.7472676891448</v>
      </c>
      <c r="F110">
        <f t="shared" si="15"/>
        <v>69.885136758078247</v>
      </c>
      <c r="G110">
        <f t="shared" si="16"/>
        <v>-9639.1622997337581</v>
      </c>
      <c r="H110">
        <v>0</v>
      </c>
      <c r="I110">
        <f t="shared" si="23"/>
        <v>0</v>
      </c>
      <c r="J110">
        <f t="shared" si="17"/>
        <v>0</v>
      </c>
      <c r="K110">
        <f t="shared" si="18"/>
        <v>0</v>
      </c>
      <c r="L110">
        <f t="shared" si="19"/>
        <v>0</v>
      </c>
      <c r="M110">
        <f t="shared" si="24"/>
        <v>31.046007419606301</v>
      </c>
      <c r="N110">
        <f t="shared" si="25"/>
        <v>-209.48599318234781</v>
      </c>
      <c r="O110">
        <f t="shared" si="26"/>
        <v>-17.599468614548254</v>
      </c>
      <c r="P110">
        <f t="shared" si="27"/>
        <v>8.8834785251985373</v>
      </c>
      <c r="Q110">
        <f t="shared" si="28"/>
        <v>-2.3785652579171011</v>
      </c>
      <c r="R110">
        <f t="shared" si="29"/>
        <v>0</v>
      </c>
    </row>
    <row r="111" spans="1:18">
      <c r="A111" s="1"/>
      <c r="B111">
        <v>306</v>
      </c>
      <c r="C111">
        <f t="shared" si="20"/>
        <v>5.3407075111026483</v>
      </c>
      <c r="D111">
        <f t="shared" si="21"/>
        <v>14036.389181652965</v>
      </c>
      <c r="E111">
        <f t="shared" si="22"/>
        <v>-1236.6763035156182</v>
      </c>
      <c r="F111">
        <f t="shared" si="15"/>
        <v>84.495108659221827</v>
      </c>
      <c r="G111">
        <f t="shared" si="16"/>
        <v>-9298.3424124767607</v>
      </c>
      <c r="H111">
        <v>0</v>
      </c>
      <c r="I111">
        <f t="shared" si="23"/>
        <v>0</v>
      </c>
      <c r="J111">
        <f t="shared" si="17"/>
        <v>0</v>
      </c>
      <c r="K111">
        <f t="shared" si="18"/>
        <v>0</v>
      </c>
      <c r="L111">
        <f t="shared" si="19"/>
        <v>0</v>
      </c>
      <c r="M111">
        <f t="shared" si="24"/>
        <v>29.948287885532022</v>
      </c>
      <c r="N111">
        <f t="shared" si="25"/>
        <v>-218.08769035177929</v>
      </c>
      <c r="O111">
        <f t="shared" si="26"/>
        <v>-34.765579902518823</v>
      </c>
      <c r="P111">
        <f t="shared" si="27"/>
        <v>7.0263258077781252</v>
      </c>
      <c r="Q111">
        <f t="shared" si="28"/>
        <v>-2.4624719550725409</v>
      </c>
      <c r="R111">
        <f t="shared" si="29"/>
        <v>0</v>
      </c>
    </row>
    <row r="112" spans="1:18">
      <c r="A112" s="1"/>
      <c r="B112">
        <v>309</v>
      </c>
      <c r="C112">
        <f t="shared" si="20"/>
        <v>5.3930673886624785</v>
      </c>
      <c r="D112">
        <f t="shared" si="21"/>
        <v>15028.253761511856</v>
      </c>
      <c r="E112">
        <f t="shared" si="22"/>
        <v>-832.05605496962073</v>
      </c>
      <c r="F112">
        <f t="shared" si="15"/>
        <v>95.4122388594418</v>
      </c>
      <c r="G112">
        <f t="shared" si="16"/>
        <v>-8932.036414987022</v>
      </c>
      <c r="H112">
        <v>0</v>
      </c>
      <c r="I112">
        <f t="shared" si="23"/>
        <v>0</v>
      </c>
      <c r="J112">
        <f t="shared" si="17"/>
        <v>0</v>
      </c>
      <c r="K112">
        <f t="shared" si="18"/>
        <v>0</v>
      </c>
      <c r="L112">
        <f t="shared" si="19"/>
        <v>0</v>
      </c>
      <c r="M112">
        <f t="shared" si="24"/>
        <v>28.768482176043467</v>
      </c>
      <c r="N112">
        <f t="shared" si="25"/>
        <v>-224.29997314793346</v>
      </c>
      <c r="O112">
        <f t="shared" si="26"/>
        <v>-51.075647232944902</v>
      </c>
      <c r="P112">
        <f t="shared" si="27"/>
        <v>4.8620889365058426</v>
      </c>
      <c r="Q112">
        <f t="shared" si="28"/>
        <v>-2.3785652579171006</v>
      </c>
      <c r="R112">
        <f t="shared" si="29"/>
        <v>0</v>
      </c>
    </row>
    <row r="113" spans="1:18">
      <c r="A113" s="1"/>
      <c r="B113">
        <v>312</v>
      </c>
      <c r="C113">
        <f t="shared" si="20"/>
        <v>5.4454272662223078</v>
      </c>
      <c r="D113">
        <f t="shared" si="21"/>
        <v>15978.926942411539</v>
      </c>
      <c r="E113">
        <f t="shared" si="22"/>
        <v>-418.31962616645927</v>
      </c>
      <c r="F113">
        <f t="shared" si="15"/>
        <v>102.15939638278559</v>
      </c>
      <c r="G113">
        <f t="shared" si="16"/>
        <v>-8541.2483265420487</v>
      </c>
      <c r="H113">
        <v>0</v>
      </c>
      <c r="I113">
        <f t="shared" si="23"/>
        <v>0</v>
      </c>
      <c r="J113">
        <f t="shared" si="17"/>
        <v>0</v>
      </c>
      <c r="K113">
        <f t="shared" si="18"/>
        <v>0</v>
      </c>
      <c r="L113">
        <f t="shared" si="19"/>
        <v>0</v>
      </c>
      <c r="M113">
        <f t="shared" si="24"/>
        <v>27.509824056583074</v>
      </c>
      <c r="N113">
        <f t="shared" si="25"/>
        <v>-228.05477850049181</v>
      </c>
      <c r="O113">
        <f t="shared" si="26"/>
        <v>-66.128062618141144</v>
      </c>
      <c r="P113">
        <f t="shared" si="27"/>
        <v>2.4853554478170561</v>
      </c>
      <c r="Q113">
        <f t="shared" si="28"/>
        <v>-2.132563269199558</v>
      </c>
      <c r="R113">
        <f t="shared" si="29"/>
        <v>0</v>
      </c>
    </row>
    <row r="114" spans="1:18">
      <c r="A114" s="1"/>
      <c r="B114">
        <v>315</v>
      </c>
      <c r="C114">
        <f t="shared" si="20"/>
        <v>5.497787143782138</v>
      </c>
      <c r="D114">
        <f t="shared" si="21"/>
        <v>16885.802995243681</v>
      </c>
      <c r="E114">
        <f t="shared" si="22"/>
        <v>-1.7160519696938168E-12</v>
      </c>
      <c r="F114">
        <f t="shared" si="15"/>
        <v>104.44169806902937</v>
      </c>
      <c r="G114">
        <f t="shared" si="16"/>
        <v>-8127.0492701289086</v>
      </c>
      <c r="H114">
        <v>0</v>
      </c>
      <c r="I114">
        <f t="shared" si="23"/>
        <v>0</v>
      </c>
      <c r="J114">
        <f t="shared" si="17"/>
        <v>0</v>
      </c>
      <c r="K114">
        <f t="shared" si="18"/>
        <v>0</v>
      </c>
      <c r="L114">
        <f t="shared" si="19"/>
        <v>0</v>
      </c>
      <c r="M114">
        <f t="shared" si="24"/>
        <v>26.175763421567989</v>
      </c>
      <c r="N114">
        <f t="shared" si="25"/>
        <v>-229.31096797626836</v>
      </c>
      <c r="O114">
        <f t="shared" si="26"/>
        <v>-79.552185635221434</v>
      </c>
      <c r="P114">
        <f t="shared" si="27"/>
        <v>1.0251711014281104E-14</v>
      </c>
      <c r="Q114">
        <f t="shared" si="28"/>
        <v>-1.7412306179134929</v>
      </c>
      <c r="R114">
        <f t="shared" si="29"/>
        <v>0</v>
      </c>
    </row>
    <row r="115" spans="1:18">
      <c r="A115" s="1"/>
      <c r="B115">
        <v>318</v>
      </c>
      <c r="C115">
        <f t="shared" si="20"/>
        <v>5.5501470213419681</v>
      </c>
      <c r="D115">
        <f t="shared" si="21"/>
        <v>17746.396235783635</v>
      </c>
      <c r="E115">
        <f t="shared" si="22"/>
        <v>418.31962616645581</v>
      </c>
      <c r="F115">
        <f t="shared" si="15"/>
        <v>102.15939638278562</v>
      </c>
      <c r="G115">
        <f t="shared" si="16"/>
        <v>-7690.5745365706134</v>
      </c>
      <c r="H115">
        <v>0</v>
      </c>
      <c r="I115">
        <f t="shared" si="23"/>
        <v>0</v>
      </c>
      <c r="J115">
        <f t="shared" si="17"/>
        <v>0</v>
      </c>
      <c r="K115">
        <f t="shared" si="18"/>
        <v>0</v>
      </c>
      <c r="L115">
        <f t="shared" si="19"/>
        <v>0</v>
      </c>
      <c r="M115">
        <f t="shared" si="24"/>
        <v>24.769956838469394</v>
      </c>
      <c r="N115">
        <f t="shared" si="25"/>
        <v>-228.05477850049184</v>
      </c>
      <c r="O115">
        <f t="shared" si="26"/>
        <v>-91.017469823395288</v>
      </c>
      <c r="P115">
        <f t="shared" si="27"/>
        <v>-2.4853554478170361</v>
      </c>
      <c r="Q115">
        <f t="shared" si="28"/>
        <v>-1.2312359775362718</v>
      </c>
      <c r="R115">
        <f t="shared" si="29"/>
        <v>0</v>
      </c>
    </row>
    <row r="116" spans="1:18">
      <c r="A116" s="1"/>
      <c r="B116">
        <v>321</v>
      </c>
      <c r="C116">
        <f t="shared" si="20"/>
        <v>5.6025068989017974</v>
      </c>
      <c r="D116">
        <f t="shared" si="21"/>
        <v>18558.347837778172</v>
      </c>
      <c r="E116">
        <f t="shared" si="22"/>
        <v>832.05605496961732</v>
      </c>
      <c r="F116">
        <f t="shared" si="15"/>
        <v>95.412238859441871</v>
      </c>
      <c r="G116">
        <f t="shared" si="16"/>
        <v>-7233.0204727728678</v>
      </c>
      <c r="H116">
        <v>0</v>
      </c>
      <c r="I116">
        <f t="shared" si="23"/>
        <v>0</v>
      </c>
      <c r="J116">
        <f t="shared" si="17"/>
        <v>0</v>
      </c>
      <c r="K116">
        <f t="shared" si="18"/>
        <v>0</v>
      </c>
      <c r="L116">
        <f t="shared" si="19"/>
        <v>0</v>
      </c>
      <c r="M116">
        <f t="shared" si="24"/>
        <v>23.296257525415172</v>
      </c>
      <c r="N116">
        <f t="shared" si="25"/>
        <v>-224.29997314793349</v>
      </c>
      <c r="O116">
        <f t="shared" si="26"/>
        <v>-100.24160183485296</v>
      </c>
      <c r="P116">
        <f t="shared" si="27"/>
        <v>-4.862088936505824</v>
      </c>
      <c r="Q116">
        <f t="shared" si="28"/>
        <v>-0.63733464000361861</v>
      </c>
      <c r="R116">
        <f t="shared" si="29"/>
        <v>0</v>
      </c>
    </row>
    <row r="117" spans="1:18">
      <c r="A117" s="1"/>
      <c r="B117">
        <v>324</v>
      </c>
      <c r="C117">
        <f t="shared" si="20"/>
        <v>5.6548667764616276</v>
      </c>
      <c r="D117">
        <f t="shared" si="21"/>
        <v>19319.432298324315</v>
      </c>
      <c r="E117">
        <f t="shared" si="22"/>
        <v>1236.676303515615</v>
      </c>
      <c r="F117">
        <f t="shared" si="15"/>
        <v>84.495108659221927</v>
      </c>
      <c r="G117">
        <f t="shared" si="16"/>
        <v>-6755.6412026203334</v>
      </c>
      <c r="H117">
        <v>0</v>
      </c>
      <c r="I117">
        <f t="shared" si="23"/>
        <v>0</v>
      </c>
      <c r="J117">
        <f t="shared" si="17"/>
        <v>0</v>
      </c>
      <c r="K117">
        <f t="shared" si="18"/>
        <v>0</v>
      </c>
      <c r="L117">
        <f t="shared" si="19"/>
        <v>0</v>
      </c>
      <c r="M117">
        <f t="shared" si="24"/>
        <v>21.758704789786766</v>
      </c>
      <c r="N117">
        <f t="shared" si="25"/>
        <v>-218.08769035177934</v>
      </c>
      <c r="O117">
        <f t="shared" si="26"/>
        <v>-106.99745292633381</v>
      </c>
      <c r="P117">
        <f t="shared" si="27"/>
        <v>-7.0263258077781083</v>
      </c>
      <c r="Q117">
        <f t="shared" si="28"/>
        <v>-2.7152043399116397E-15</v>
      </c>
      <c r="R117">
        <f t="shared" si="29"/>
        <v>0</v>
      </c>
    </row>
    <row r="118" spans="1:18">
      <c r="A118" s="1"/>
      <c r="B118">
        <v>327</v>
      </c>
      <c r="C118">
        <f t="shared" si="20"/>
        <v>5.7072266540214578</v>
      </c>
      <c r="D118">
        <f t="shared" si="21"/>
        <v>20027.56353781802</v>
      </c>
      <c r="E118">
        <f t="shared" si="22"/>
        <v>1627.7472676891416</v>
      </c>
      <c r="F118">
        <f t="shared" si="15"/>
        <v>69.885136758078389</v>
      </c>
      <c r="G118">
        <f t="shared" si="16"/>
        <v>-6259.7451895102777</v>
      </c>
      <c r="H118">
        <v>0</v>
      </c>
      <c r="I118">
        <f t="shared" si="23"/>
        <v>0</v>
      </c>
      <c r="J118">
        <f t="shared" si="17"/>
        <v>0</v>
      </c>
      <c r="K118">
        <f t="shared" si="18"/>
        <v>0</v>
      </c>
      <c r="L118">
        <f t="shared" si="19"/>
        <v>0</v>
      </c>
      <c r="M118">
        <f t="shared" si="24"/>
        <v>20.161512956758578</v>
      </c>
      <c r="N118">
        <f t="shared" si="25"/>
        <v>-209.4859931823479</v>
      </c>
      <c r="O118">
        <f t="shared" si="26"/>
        <v>-111.11867162258099</v>
      </c>
      <c r="P118">
        <f t="shared" si="27"/>
        <v>-8.8834785251985231</v>
      </c>
      <c r="Q118">
        <f t="shared" si="28"/>
        <v>0.6373346400036134</v>
      </c>
      <c r="R118">
        <f t="shared" si="29"/>
        <v>0</v>
      </c>
    </row>
    <row r="119" spans="1:18">
      <c r="A119" s="1"/>
      <c r="B119">
        <v>330</v>
      </c>
      <c r="C119">
        <f t="shared" si="20"/>
        <v>5.7595865315812871</v>
      </c>
      <c r="D119">
        <f t="shared" si="21"/>
        <v>20680.800617753433</v>
      </c>
      <c r="E119">
        <f t="shared" si="22"/>
        <v>2000.9842921698448</v>
      </c>
      <c r="F119">
        <f t="shared" si="15"/>
        <v>52.22084903451487</v>
      </c>
      <c r="G119">
        <f t="shared" si="16"/>
        <v>-5746.6916499453373</v>
      </c>
      <c r="H119">
        <v>0</v>
      </c>
      <c r="I119">
        <f t="shared" si="23"/>
        <v>0</v>
      </c>
      <c r="J119">
        <f t="shared" si="17"/>
        <v>0</v>
      </c>
      <c r="K119">
        <f t="shared" si="18"/>
        <v>0</v>
      </c>
      <c r="L119">
        <f t="shared" si="19"/>
        <v>0</v>
      </c>
      <c r="M119">
        <f t="shared" si="24"/>
        <v>18.509059818125525</v>
      </c>
      <c r="N119">
        <f t="shared" si="25"/>
        <v>-198.58912363384843</v>
      </c>
      <c r="O119">
        <f t="shared" si="26"/>
        <v>-112.50377984175225</v>
      </c>
      <c r="P119">
        <f t="shared" si="27"/>
        <v>-10.352380603408308</v>
      </c>
      <c r="Q119">
        <f t="shared" si="28"/>
        <v>1.2312359775362669</v>
      </c>
      <c r="R119">
        <f t="shared" si="29"/>
        <v>0</v>
      </c>
    </row>
    <row r="120" spans="1:18">
      <c r="A120" s="1"/>
      <c r="B120">
        <v>333</v>
      </c>
      <c r="C120">
        <f t="shared" si="20"/>
        <v>5.8119464091411173</v>
      </c>
      <c r="D120">
        <f t="shared" si="21"/>
        <v>21277.353060700414</v>
      </c>
      <c r="E120">
        <f t="shared" si="22"/>
        <v>2352.2981140126594</v>
      </c>
      <c r="F120">
        <f t="shared" si="15"/>
        <v>32.274259624707291</v>
      </c>
      <c r="G120">
        <f t="shared" si="16"/>
        <v>-5217.8868280155257</v>
      </c>
      <c r="H120">
        <v>0</v>
      </c>
      <c r="I120">
        <f t="shared" si="23"/>
        <v>0</v>
      </c>
      <c r="J120">
        <f t="shared" si="17"/>
        <v>0</v>
      </c>
      <c r="K120">
        <f t="shared" si="18"/>
        <v>0</v>
      </c>
      <c r="L120">
        <f t="shared" si="19"/>
        <v>0</v>
      </c>
      <c r="M120">
        <f t="shared" si="24"/>
        <v>16.805874633079934</v>
      </c>
      <c r="N120">
        <f t="shared" si="25"/>
        <v>-185.5164700893705</v>
      </c>
      <c r="O120">
        <f t="shared" si="26"/>
        <v>-111.11867162258102</v>
      </c>
      <c r="P120">
        <f t="shared" si="27"/>
        <v>-11.368833973015549</v>
      </c>
      <c r="Q120">
        <f t="shared" si="28"/>
        <v>1.7412306179134889</v>
      </c>
      <c r="R120">
        <f t="shared" si="29"/>
        <v>0</v>
      </c>
    </row>
    <row r="121" spans="1:18">
      <c r="A121" s="1"/>
      <c r="B121">
        <v>336</v>
      </c>
      <c r="C121">
        <f t="shared" si="20"/>
        <v>5.8643062867009474</v>
      </c>
      <c r="D121">
        <f t="shared" si="21"/>
        <v>21815.585757878696</v>
      </c>
      <c r="E121">
        <f t="shared" si="22"/>
        <v>2677.8396654683238</v>
      </c>
      <c r="F121">
        <f t="shared" si="15"/>
        <v>10.917130200219864</v>
      </c>
      <c r="G121">
        <f t="shared" si="16"/>
        <v>-4674.7801409809908</v>
      </c>
      <c r="H121">
        <v>0</v>
      </c>
      <c r="I121">
        <f t="shared" si="23"/>
        <v>0</v>
      </c>
      <c r="J121">
        <f t="shared" si="17"/>
        <v>0</v>
      </c>
      <c r="K121">
        <f t="shared" si="18"/>
        <v>0</v>
      </c>
      <c r="L121">
        <f t="shared" si="19"/>
        <v>0</v>
      </c>
      <c r="M121">
        <f t="shared" si="24"/>
        <v>15.056625713827097</v>
      </c>
      <c r="N121">
        <f t="shared" si="25"/>
        <v>-170.41125927677626</v>
      </c>
      <c r="O121">
        <f t="shared" si="26"/>
        <v>-106.99745292633384</v>
      </c>
      <c r="P121">
        <f t="shared" si="27"/>
        <v>-11.888414744283965</v>
      </c>
      <c r="Q121">
        <f t="shared" si="28"/>
        <v>2.1325632691995553</v>
      </c>
      <c r="R121">
        <f t="shared" si="29"/>
        <v>0</v>
      </c>
    </row>
    <row r="122" spans="1:18">
      <c r="A122" s="1"/>
      <c r="B122">
        <v>339</v>
      </c>
      <c r="C122">
        <f t="shared" si="20"/>
        <v>5.9166661642607767</v>
      </c>
      <c r="D122">
        <f t="shared" si="21"/>
        <v>22294.023450877397</v>
      </c>
      <c r="E122">
        <f t="shared" si="22"/>
        <v>2974.0422451751369</v>
      </c>
      <c r="F122">
        <f t="shared" si="15"/>
        <v>-10.91713020021967</v>
      </c>
      <c r="G122">
        <f t="shared" si="16"/>
        <v>-4118.8602065200203</v>
      </c>
      <c r="H122">
        <v>0</v>
      </c>
      <c r="I122">
        <f t="shared" si="23"/>
        <v>0</v>
      </c>
      <c r="J122">
        <f t="shared" si="17"/>
        <v>0</v>
      </c>
      <c r="K122">
        <f t="shared" si="18"/>
        <v>0</v>
      </c>
      <c r="L122">
        <f t="shared" si="19"/>
        <v>0</v>
      </c>
      <c r="M122">
        <f t="shared" si="24"/>
        <v>13.266107630065912</v>
      </c>
      <c r="N122">
        <f t="shared" si="25"/>
        <v>-153.43898704669735</v>
      </c>
      <c r="O122">
        <f t="shared" si="26"/>
        <v>-100.24160183485304</v>
      </c>
      <c r="P122">
        <f t="shared" si="27"/>
        <v>-11.888414744283965</v>
      </c>
      <c r="Q122">
        <f t="shared" si="28"/>
        <v>2.3785652579170993</v>
      </c>
      <c r="R122">
        <f t="shared" si="29"/>
        <v>0</v>
      </c>
    </row>
    <row r="123" spans="1:18">
      <c r="A123" s="1"/>
      <c r="B123">
        <v>342</v>
      </c>
      <c r="C123">
        <f t="shared" si="20"/>
        <v>5.9690260418206069</v>
      </c>
      <c r="D123">
        <f t="shared" si="21"/>
        <v>22711.354775235824</v>
      </c>
      <c r="E123">
        <f t="shared" si="22"/>
        <v>3237.6605956854646</v>
      </c>
      <c r="F123">
        <f t="shared" si="15"/>
        <v>-32.274259624707113</v>
      </c>
      <c r="G123">
        <f t="shared" si="16"/>
        <v>-3551.6507625314302</v>
      </c>
      <c r="H123">
        <v>0</v>
      </c>
      <c r="I123">
        <f t="shared" si="23"/>
        <v>0</v>
      </c>
      <c r="J123">
        <f t="shared" si="17"/>
        <v>0</v>
      </c>
      <c r="K123">
        <f t="shared" si="18"/>
        <v>0</v>
      </c>
      <c r="L123">
        <f t="shared" si="19"/>
        <v>0</v>
      </c>
      <c r="M123">
        <f t="shared" si="24"/>
        <v>11.439228067406518</v>
      </c>
      <c r="N123">
        <f t="shared" si="25"/>
        <v>-134.7856051653622</v>
      </c>
      <c r="O123">
        <f t="shared" si="26"/>
        <v>-91.017469823395118</v>
      </c>
      <c r="P123">
        <f t="shared" si="27"/>
        <v>-11.368833973015557</v>
      </c>
      <c r="Q123">
        <f t="shared" si="28"/>
        <v>2.4624719550725409</v>
      </c>
      <c r="R123">
        <f t="shared" si="29"/>
        <v>0</v>
      </c>
    </row>
    <row r="124" spans="1:18">
      <c r="A124" s="1"/>
      <c r="B124">
        <v>345</v>
      </c>
      <c r="C124">
        <f t="shared" si="20"/>
        <v>6.0213859193804371</v>
      </c>
      <c r="D124">
        <f t="shared" si="21"/>
        <v>23066.435854802243</v>
      </c>
      <c r="E124">
        <f t="shared" si="22"/>
        <v>3465.8064591854254</v>
      </c>
      <c r="F124">
        <f t="shared" si="15"/>
        <v>-52.2208490345147</v>
      </c>
      <c r="G124">
        <f t="shared" si="16"/>
        <v>-2974.7064906749597</v>
      </c>
      <c r="H124">
        <v>0</v>
      </c>
      <c r="I124">
        <f t="shared" si="23"/>
        <v>0</v>
      </c>
      <c r="J124">
        <f t="shared" si="17"/>
        <v>0</v>
      </c>
      <c r="K124">
        <f t="shared" si="18"/>
        <v>0</v>
      </c>
      <c r="L124">
        <f t="shared" si="19"/>
        <v>0</v>
      </c>
      <c r="M124">
        <f t="shared" si="24"/>
        <v>9.5809943757453571</v>
      </c>
      <c r="N124">
        <f t="shared" si="25"/>
        <v>-114.65548398813415</v>
      </c>
      <c r="O124">
        <f t="shared" si="26"/>
        <v>-79.552185635221264</v>
      </c>
      <c r="P124">
        <f t="shared" si="27"/>
        <v>-10.352380603408319</v>
      </c>
      <c r="Q124">
        <f t="shared" si="28"/>
        <v>2.3785652579171024</v>
      </c>
      <c r="R124">
        <f t="shared" si="29"/>
        <v>0</v>
      </c>
    </row>
    <row r="125" spans="1:18">
      <c r="A125" s="1"/>
      <c r="B125">
        <v>348</v>
      </c>
      <c r="C125">
        <f t="shared" si="20"/>
        <v>6.0737457969402664</v>
      </c>
      <c r="D125">
        <f t="shared" si="21"/>
        <v>23358.29343701894</v>
      </c>
      <c r="E125">
        <f t="shared" si="22"/>
        <v>3655.9802218519194</v>
      </c>
      <c r="F125">
        <f t="shared" si="15"/>
        <v>-69.885136758078247</v>
      </c>
      <c r="G125">
        <f t="shared" si="16"/>
        <v>-2389.6087550968723</v>
      </c>
      <c r="H125">
        <v>0</v>
      </c>
      <c r="I125">
        <f t="shared" si="23"/>
        <v>0</v>
      </c>
      <c r="J125">
        <f t="shared" si="17"/>
        <v>0</v>
      </c>
      <c r="K125">
        <f t="shared" si="18"/>
        <v>0</v>
      </c>
      <c r="L125">
        <f t="shared" si="19"/>
        <v>0</v>
      </c>
      <c r="M125">
        <f t="shared" si="24"/>
        <v>7.6964998444670671</v>
      </c>
      <c r="N125">
        <f t="shared" si="25"/>
        <v>-93.269173335129949</v>
      </c>
      <c r="O125">
        <f t="shared" si="26"/>
        <v>-66.128062618141257</v>
      </c>
      <c r="P125">
        <f t="shared" si="27"/>
        <v>-8.8834785251985373</v>
      </c>
      <c r="Q125">
        <f t="shared" si="28"/>
        <v>2.132563269199558</v>
      </c>
      <c r="R125">
        <f t="shared" si="29"/>
        <v>0</v>
      </c>
    </row>
    <row r="126" spans="1:18">
      <c r="A126" s="1"/>
      <c r="B126">
        <v>351</v>
      </c>
      <c r="C126">
        <f t="shared" si="20"/>
        <v>6.1261056745000966</v>
      </c>
      <c r="D126">
        <f t="shared" si="21"/>
        <v>23586.12756053984</v>
      </c>
      <c r="E126">
        <f t="shared" si="22"/>
        <v>3806.0983001447594</v>
      </c>
      <c r="F126">
        <f t="shared" si="15"/>
        <v>-84.495108659221827</v>
      </c>
      <c r="G126">
        <f t="shared" si="16"/>
        <v>-1797.9612680207222</v>
      </c>
      <c r="H126">
        <v>0</v>
      </c>
      <c r="I126">
        <f t="shared" si="23"/>
        <v>0</v>
      </c>
      <c r="J126">
        <f t="shared" si="17"/>
        <v>0</v>
      </c>
      <c r="K126">
        <f t="shared" si="18"/>
        <v>0</v>
      </c>
      <c r="L126">
        <f t="shared" si="19"/>
        <v>0</v>
      </c>
      <c r="M126">
        <f t="shared" si="24"/>
        <v>5.7909097420922029</v>
      </c>
      <c r="N126">
        <f t="shared" si="25"/>
        <v>-70.860986101236392</v>
      </c>
      <c r="O126">
        <f t="shared" si="26"/>
        <v>-51.075647232945038</v>
      </c>
      <c r="P126">
        <f t="shared" si="27"/>
        <v>-7.0263258077781261</v>
      </c>
      <c r="Q126">
        <f t="shared" si="28"/>
        <v>1.7412306179134929</v>
      </c>
      <c r="R126">
        <f t="shared" si="29"/>
        <v>0</v>
      </c>
    </row>
    <row r="127" spans="1:18">
      <c r="A127" s="1"/>
      <c r="B127">
        <v>354</v>
      </c>
      <c r="C127">
        <f t="shared" si="20"/>
        <v>6.1784655520599268</v>
      </c>
      <c r="D127">
        <f t="shared" si="21"/>
        <v>23749.313747868924</v>
      </c>
      <c r="E127">
        <f t="shared" si="22"/>
        <v>3914.5159689839406</v>
      </c>
      <c r="F127">
        <f t="shared" si="15"/>
        <v>-95.412238859441786</v>
      </c>
      <c r="G127">
        <f t="shared" si="16"/>
        <v>-1201.3856940836824</v>
      </c>
      <c r="H127">
        <v>0</v>
      </c>
      <c r="I127">
        <f t="shared" si="23"/>
        <v>0</v>
      </c>
      <c r="J127">
        <f t="shared" si="17"/>
        <v>0</v>
      </c>
      <c r="K127">
        <f t="shared" si="18"/>
        <v>0</v>
      </c>
      <c r="L127">
        <f t="shared" si="19"/>
        <v>0</v>
      </c>
      <c r="M127">
        <f t="shared" si="24"/>
        <v>3.869447158635464</v>
      </c>
      <c r="N127">
        <f t="shared" si="25"/>
        <v>-47.676431075003002</v>
      </c>
      <c r="O127">
        <f t="shared" si="26"/>
        <v>-34.765579902518965</v>
      </c>
      <c r="P127">
        <f t="shared" si="27"/>
        <v>-4.8620889365058435</v>
      </c>
      <c r="Q127">
        <f t="shared" si="28"/>
        <v>1.231235977536272</v>
      </c>
      <c r="R127">
        <f t="shared" si="29"/>
        <v>0</v>
      </c>
    </row>
    <row r="128" spans="1:18">
      <c r="A128" s="1"/>
      <c r="B128">
        <v>357</v>
      </c>
      <c r="C128">
        <f t="shared" si="20"/>
        <v>6.2308254296197561</v>
      </c>
      <c r="D128">
        <f t="shared" si="21"/>
        <v>23847.40471700966</v>
      </c>
      <c r="E128">
        <f t="shared" si="22"/>
        <v>3980.0453817018001</v>
      </c>
      <c r="F128">
        <f t="shared" si="15"/>
        <v>-102.15939638278559</v>
      </c>
      <c r="G128">
        <f t="shared" si="16"/>
        <v>-601.51720546646538</v>
      </c>
      <c r="H128">
        <v>0</v>
      </c>
      <c r="I128">
        <f t="shared" si="23"/>
        <v>0</v>
      </c>
      <c r="J128">
        <f t="shared" si="17"/>
        <v>0</v>
      </c>
      <c r="K128">
        <f t="shared" si="18"/>
        <v>0</v>
      </c>
      <c r="L128">
        <f t="shared" si="19"/>
        <v>0</v>
      </c>
      <c r="M128">
        <f t="shared" si="24"/>
        <v>1.9373786894789131</v>
      </c>
      <c r="N128">
        <f t="shared" si="25"/>
        <v>-23.969523092977678</v>
      </c>
      <c r="O128">
        <f t="shared" si="26"/>
        <v>-17.599468614548606</v>
      </c>
      <c r="P128">
        <f t="shared" si="27"/>
        <v>-2.4853554478170574</v>
      </c>
      <c r="Q128">
        <f t="shared" si="28"/>
        <v>0.63733464000361884</v>
      </c>
      <c r="R128">
        <f t="shared" si="29"/>
        <v>0</v>
      </c>
    </row>
    <row r="129" spans="1:18">
      <c r="A129" s="1"/>
      <c r="B129">
        <v>360</v>
      </c>
      <c r="C129">
        <f t="shared" si="20"/>
        <v>6.2831853071795862</v>
      </c>
      <c r="D129">
        <f t="shared" si="21"/>
        <v>23880.131607433854</v>
      </c>
      <c r="E129">
        <f t="shared" si="22"/>
        <v>4001.9685843396978</v>
      </c>
      <c r="F129">
        <f t="shared" si="15"/>
        <v>-104.44169806902937</v>
      </c>
      <c r="G129">
        <f t="shared" si="16"/>
        <v>-2.8162201583067165E-12</v>
      </c>
      <c r="H129">
        <v>0</v>
      </c>
      <c r="I129">
        <f t="shared" si="23"/>
        <v>0</v>
      </c>
      <c r="J129">
        <f t="shared" si="17"/>
        <v>0</v>
      </c>
      <c r="K129">
        <f t="shared" si="18"/>
        <v>0</v>
      </c>
      <c r="L129">
        <f t="shared" si="19"/>
        <v>0</v>
      </c>
      <c r="M129">
        <f t="shared" si="24"/>
        <v>9.0705384151950754E-15</v>
      </c>
      <c r="N129">
        <f t="shared" si="25"/>
        <v>-1.123759912438901E-13</v>
      </c>
      <c r="O129">
        <f t="shared" si="26"/>
        <v>-8.2700299226701389E-14</v>
      </c>
      <c r="P129">
        <f t="shared" si="27"/>
        <v>-1.1716241159178406E-14</v>
      </c>
      <c r="Q129">
        <f t="shared" si="28"/>
        <v>3.0168937110129326E-15</v>
      </c>
      <c r="R129">
        <f t="shared" si="29"/>
        <v>0</v>
      </c>
    </row>
    <row r="130" spans="1:18">
      <c r="A130" s="1"/>
      <c r="B130">
        <v>363</v>
      </c>
      <c r="C130">
        <f t="shared" si="20"/>
        <v>6.3355451847394164</v>
      </c>
      <c r="D130">
        <f t="shared" si="21"/>
        <v>23847.40471700966</v>
      </c>
      <c r="E130">
        <f t="shared" si="22"/>
        <v>3980.0453817018001</v>
      </c>
      <c r="F130">
        <f t="shared" si="15"/>
        <v>-102.15939638278562</v>
      </c>
      <c r="G130">
        <f t="shared" si="16"/>
        <v>601.5172054664597</v>
      </c>
      <c r="H130">
        <v>0</v>
      </c>
      <c r="I130">
        <f t="shared" si="23"/>
        <v>0</v>
      </c>
      <c r="J130">
        <f t="shared" si="17"/>
        <v>0</v>
      </c>
      <c r="K130">
        <f t="shared" si="18"/>
        <v>0</v>
      </c>
      <c r="L130">
        <f t="shared" si="19"/>
        <v>0</v>
      </c>
      <c r="M130">
        <f t="shared" si="24"/>
        <v>-1.9373786894788949</v>
      </c>
      <c r="N130">
        <f t="shared" si="25"/>
        <v>23.96952309297745</v>
      </c>
      <c r="O130">
        <f t="shared" si="26"/>
        <v>17.599468614548442</v>
      </c>
      <c r="P130">
        <f t="shared" si="27"/>
        <v>2.4853554478170348</v>
      </c>
      <c r="Q130">
        <f t="shared" si="28"/>
        <v>-0.63733464000361317</v>
      </c>
      <c r="R130">
        <f t="shared" si="29"/>
        <v>0</v>
      </c>
    </row>
    <row r="131" spans="1:18">
      <c r="A131" s="1"/>
      <c r="B131">
        <v>366</v>
      </c>
      <c r="C131">
        <f t="shared" si="20"/>
        <v>6.3879050622992457</v>
      </c>
      <c r="D131">
        <f t="shared" si="21"/>
        <v>23749.313747868928</v>
      </c>
      <c r="E131">
        <f t="shared" si="22"/>
        <v>3914.5159689839415</v>
      </c>
      <c r="F131">
        <f t="shared" si="15"/>
        <v>-95.412238859441871</v>
      </c>
      <c r="G131">
        <f t="shared" si="16"/>
        <v>1201.3856940836768</v>
      </c>
      <c r="H131">
        <v>0</v>
      </c>
      <c r="I131">
        <f t="shared" si="23"/>
        <v>0</v>
      </c>
      <c r="J131">
        <f t="shared" si="17"/>
        <v>0</v>
      </c>
      <c r="K131">
        <f t="shared" si="18"/>
        <v>0</v>
      </c>
      <c r="L131">
        <f t="shared" si="19"/>
        <v>0</v>
      </c>
      <c r="M131">
        <f t="shared" si="24"/>
        <v>-3.8694471586354462</v>
      </c>
      <c r="N131">
        <f t="shared" si="25"/>
        <v>47.676431075002775</v>
      </c>
      <c r="O131">
        <f t="shared" si="26"/>
        <v>34.765579902518802</v>
      </c>
      <c r="P131">
        <f t="shared" si="27"/>
        <v>4.8620889365058222</v>
      </c>
      <c r="Q131">
        <f t="shared" si="28"/>
        <v>-1.2312359775362667</v>
      </c>
      <c r="R131">
        <f t="shared" si="29"/>
        <v>0</v>
      </c>
    </row>
    <row r="132" spans="1:18">
      <c r="A132" s="1"/>
      <c r="B132">
        <v>369</v>
      </c>
      <c r="C132">
        <f t="shared" si="20"/>
        <v>6.4402649398590759</v>
      </c>
      <c r="D132">
        <f t="shared" si="21"/>
        <v>23586.12756053984</v>
      </c>
      <c r="E132">
        <f t="shared" si="22"/>
        <v>3806.0983001447607</v>
      </c>
      <c r="F132">
        <f t="shared" si="15"/>
        <v>-84.495108659221941</v>
      </c>
      <c r="G132">
        <f t="shared" si="16"/>
        <v>1797.9612680207165</v>
      </c>
      <c r="H132">
        <v>0</v>
      </c>
      <c r="I132">
        <f t="shared" si="23"/>
        <v>0</v>
      </c>
      <c r="J132">
        <f t="shared" si="17"/>
        <v>0</v>
      </c>
      <c r="K132">
        <f t="shared" si="18"/>
        <v>0</v>
      </c>
      <c r="L132">
        <f t="shared" si="19"/>
        <v>0</v>
      </c>
      <c r="M132">
        <f t="shared" si="24"/>
        <v>-5.7909097420921842</v>
      </c>
      <c r="N132">
        <f t="shared" si="25"/>
        <v>70.860986101236165</v>
      </c>
      <c r="O132">
        <f t="shared" si="26"/>
        <v>51.075647232944888</v>
      </c>
      <c r="P132">
        <f t="shared" si="27"/>
        <v>7.0263258077781074</v>
      </c>
      <c r="Q132">
        <f t="shared" si="28"/>
        <v>-1.7412306179134824</v>
      </c>
      <c r="R132">
        <f t="shared" si="29"/>
        <v>0</v>
      </c>
    </row>
    <row r="133" spans="1:18">
      <c r="A133" s="1"/>
      <c r="B133">
        <v>372</v>
      </c>
      <c r="C133">
        <f t="shared" si="20"/>
        <v>6.4926248174189052</v>
      </c>
      <c r="D133">
        <f t="shared" si="21"/>
        <v>23358.293437018947</v>
      </c>
      <c r="E133">
        <f t="shared" si="22"/>
        <v>3655.9802218519244</v>
      </c>
      <c r="F133">
        <f t="shared" si="15"/>
        <v>-69.885136758078659</v>
      </c>
      <c r="G133">
        <f t="shared" si="16"/>
        <v>2389.6087550968568</v>
      </c>
      <c r="H133">
        <v>0</v>
      </c>
      <c r="I133">
        <f t="shared" si="23"/>
        <v>0</v>
      </c>
      <c r="J133">
        <f t="shared" si="17"/>
        <v>0</v>
      </c>
      <c r="K133">
        <f t="shared" si="18"/>
        <v>0</v>
      </c>
      <c r="L133">
        <f t="shared" si="19"/>
        <v>0</v>
      </c>
      <c r="M133">
        <f t="shared" si="24"/>
        <v>-7.6964998444670165</v>
      </c>
      <c r="N133">
        <f t="shared" si="25"/>
        <v>93.269173335129352</v>
      </c>
      <c r="O133">
        <f t="shared" si="26"/>
        <v>66.128062618140817</v>
      </c>
      <c r="P133">
        <f t="shared" si="27"/>
        <v>8.8834785251984929</v>
      </c>
      <c r="Q133">
        <f t="shared" si="28"/>
        <v>-2.1325632691995504</v>
      </c>
      <c r="R133">
        <f t="shared" si="29"/>
        <v>0</v>
      </c>
    </row>
    <row r="134" spans="1:18">
      <c r="A134" s="1"/>
      <c r="B134">
        <v>375</v>
      </c>
      <c r="C134">
        <f t="shared" si="20"/>
        <v>6.5449846949787354</v>
      </c>
      <c r="D134">
        <f t="shared" si="21"/>
        <v>23066.435854802243</v>
      </c>
      <c r="E134">
        <f t="shared" si="22"/>
        <v>3465.8064591854272</v>
      </c>
      <c r="F134">
        <f t="shared" si="15"/>
        <v>-52.220849034514885</v>
      </c>
      <c r="G134">
        <f t="shared" si="16"/>
        <v>2974.7064906749547</v>
      </c>
      <c r="H134">
        <v>0</v>
      </c>
      <c r="I134">
        <f t="shared" si="23"/>
        <v>0</v>
      </c>
      <c r="J134">
        <f t="shared" si="17"/>
        <v>0</v>
      </c>
      <c r="K134">
        <f t="shared" si="18"/>
        <v>0</v>
      </c>
      <c r="L134">
        <f t="shared" si="19"/>
        <v>0</v>
      </c>
      <c r="M134">
        <f t="shared" si="24"/>
        <v>-9.5809943757453429</v>
      </c>
      <c r="N134">
        <f t="shared" si="25"/>
        <v>114.65548398813398</v>
      </c>
      <c r="O134">
        <f t="shared" si="26"/>
        <v>79.55218563522115</v>
      </c>
      <c r="P134">
        <f t="shared" si="27"/>
        <v>10.352380603408308</v>
      </c>
      <c r="Q134">
        <f t="shared" si="28"/>
        <v>-2.3785652579171011</v>
      </c>
      <c r="R134">
        <f t="shared" si="29"/>
        <v>0</v>
      </c>
    </row>
    <row r="135" spans="1:18">
      <c r="A135" s="1"/>
      <c r="B135">
        <v>378</v>
      </c>
      <c r="C135">
        <f t="shared" si="20"/>
        <v>6.5973445725385655</v>
      </c>
      <c r="D135">
        <f t="shared" si="21"/>
        <v>22711.354775235828</v>
      </c>
      <c r="E135">
        <f t="shared" si="22"/>
        <v>3237.6605956854664</v>
      </c>
      <c r="F135">
        <f t="shared" si="15"/>
        <v>-32.274259624707305</v>
      </c>
      <c r="G135">
        <f t="shared" si="16"/>
        <v>3551.6507625314248</v>
      </c>
      <c r="H135">
        <v>0</v>
      </c>
      <c r="I135">
        <f t="shared" si="23"/>
        <v>0</v>
      </c>
      <c r="J135">
        <f t="shared" si="17"/>
        <v>0</v>
      </c>
      <c r="K135">
        <f t="shared" si="18"/>
        <v>0</v>
      </c>
      <c r="L135">
        <f t="shared" si="19"/>
        <v>0</v>
      </c>
      <c r="M135">
        <f t="shared" si="24"/>
        <v>-11.439228067406502</v>
      </c>
      <c r="N135">
        <f t="shared" si="25"/>
        <v>134.78560516536203</v>
      </c>
      <c r="O135">
        <f t="shared" si="26"/>
        <v>91.017469823395032</v>
      </c>
      <c r="P135">
        <f t="shared" si="27"/>
        <v>11.368833973015549</v>
      </c>
      <c r="Q135">
        <f t="shared" si="28"/>
        <v>-2.4624719550725409</v>
      </c>
      <c r="R135">
        <f t="shared" si="29"/>
        <v>0</v>
      </c>
    </row>
    <row r="136" spans="1:18">
      <c r="A136" s="1"/>
      <c r="B136">
        <v>381</v>
      </c>
      <c r="C136">
        <f t="shared" si="20"/>
        <v>6.6497044500983948</v>
      </c>
      <c r="D136">
        <f t="shared" si="21"/>
        <v>22294.023450877408</v>
      </c>
      <c r="E136">
        <f t="shared" si="22"/>
        <v>2974.0422451751438</v>
      </c>
      <c r="F136">
        <f t="shared" si="15"/>
        <v>-10.917130200220242</v>
      </c>
      <c r="G136">
        <f t="shared" si="16"/>
        <v>4118.8602065200048</v>
      </c>
      <c r="H136">
        <v>0</v>
      </c>
      <c r="I136">
        <f t="shared" si="23"/>
        <v>0</v>
      </c>
      <c r="J136">
        <f t="shared" si="17"/>
        <v>0</v>
      </c>
      <c r="K136">
        <f t="shared" si="18"/>
        <v>0</v>
      </c>
      <c r="L136">
        <f t="shared" si="19"/>
        <v>0</v>
      </c>
      <c r="M136">
        <f t="shared" si="24"/>
        <v>-13.266107630065864</v>
      </c>
      <c r="N136">
        <f t="shared" si="25"/>
        <v>153.43898704669687</v>
      </c>
      <c r="O136">
        <f t="shared" si="26"/>
        <v>100.24160183485296</v>
      </c>
      <c r="P136">
        <f t="shared" si="27"/>
        <v>11.888414744283958</v>
      </c>
      <c r="Q136">
        <f t="shared" si="28"/>
        <v>-2.378565257917105</v>
      </c>
      <c r="R136">
        <f t="shared" si="29"/>
        <v>0</v>
      </c>
    </row>
    <row r="137" spans="1:18">
      <c r="A137" s="1"/>
      <c r="B137">
        <v>384</v>
      </c>
      <c r="C137">
        <f t="shared" si="20"/>
        <v>6.702064327658225</v>
      </c>
      <c r="D137">
        <f t="shared" si="21"/>
        <v>21815.585757878704</v>
      </c>
      <c r="E137">
        <f t="shared" si="22"/>
        <v>2677.8396654683265</v>
      </c>
      <c r="F137">
        <f t="shared" ref="F137:F200" si="30">-($D$2/(262144*$F$2^11))*(65536*COS(4*C137)*$F$2^8*$B$2^2*$E$2^4+49152*COS(4*C137)*$F$2^6*$B$2^2*$E$2^6+35840*COS(4*C137)*$F$2^4*$B$2^2*$E$2^8+26880*COS(4*C137)*$F$2^2*$B$2^2*$E$2^10+4725*COS(4*C137)*$B$2^2*$E$2^12)</f>
        <v>10.917130200219658</v>
      </c>
      <c r="G137">
        <f t="shared" ref="G137:G200" si="31">$C$2*$E$2*$B$2^2*SIN(C137)</f>
        <v>4674.7801409809863</v>
      </c>
      <c r="H137">
        <v>0</v>
      </c>
      <c r="I137">
        <f t="shared" si="23"/>
        <v>0</v>
      </c>
      <c r="J137">
        <f t="shared" ref="J137:J200" si="32">I137*$E$2*SIN(C137)</f>
        <v>0</v>
      </c>
      <c r="K137">
        <f t="shared" ref="K137:K200" si="33">(I137/(65536*$F$2^9))*(32768*$F$2^8*$E$2^2+8192*$F$2^6*$E$2^4+3840*$F$2^4*$E$2^6+2240*$F$2^2*$E$2^8+1470*$E$2^10)*SIN(2*C137)</f>
        <v>0</v>
      </c>
      <c r="L137">
        <f t="shared" ref="L137:L200" si="34">(I137/(65536*$F$2^9))*(-4096*$F$2^6*$E$2^4-3072*$F$2^4*$E$2^6-2240*$F$2^2*$E$2^8-1680*$E$2^10)*SIN(4*C137)</f>
        <v>0</v>
      </c>
      <c r="M137">
        <f t="shared" si="24"/>
        <v>-15.056625713827081</v>
      </c>
      <c r="N137">
        <f t="shared" si="25"/>
        <v>170.41125927677612</v>
      </c>
      <c r="O137">
        <f t="shared" si="26"/>
        <v>106.99745292633379</v>
      </c>
      <c r="P137">
        <f t="shared" si="27"/>
        <v>11.888414744283965</v>
      </c>
      <c r="Q137">
        <f t="shared" si="28"/>
        <v>-2.132563269199558</v>
      </c>
      <c r="R137">
        <f t="shared" si="29"/>
        <v>0</v>
      </c>
    </row>
    <row r="138" spans="1:18">
      <c r="A138" s="1"/>
      <c r="B138">
        <v>387</v>
      </c>
      <c r="C138">
        <f t="shared" ref="C138:C201" si="35">(B138*2*PI())/360</f>
        <v>6.7544242052180561</v>
      </c>
      <c r="D138">
        <f t="shared" ref="D138:D201" si="36">$C$2*$E$2*$B$2^2*COS(C138)+($D$2/(262144*$F$2^11)*262144*$E$2*$B$2^2*$F$2^11*COS(C138))</f>
        <v>21277.353060700414</v>
      </c>
      <c r="E138">
        <f t="shared" ref="E138:E201" si="37">-($D$2/(262144*$F$2^11))*(-262144*COS(2*C138)*$F$2^10*$B$2^2*$E$2^2-65536*COS(2*C138)*$F$2^8*$B$2^2*$E$2^4-30720*COS(2*C138)*$F$2^6*$B$2^2*$E$2^6-17920*COS(2*C138)*$F$2^4*$B$2^2*$E$2^8-11760*COS(2*C138)*$F$2^2*$B$2^2*$E$2^10+15120*COS(2*C138)*$B$2^2*$E$2^12)</f>
        <v>2352.2981140126567</v>
      </c>
      <c r="F138">
        <f t="shared" si="30"/>
        <v>32.274259624707454</v>
      </c>
      <c r="G138">
        <f t="shared" si="31"/>
        <v>5217.8868280155302</v>
      </c>
      <c r="H138">
        <v>0</v>
      </c>
      <c r="I138">
        <f t="shared" ref="I138:I201" si="38">H138*10^(-5)</f>
        <v>0</v>
      </c>
      <c r="J138">
        <f t="shared" si="32"/>
        <v>0</v>
      </c>
      <c r="K138">
        <f t="shared" si="33"/>
        <v>0</v>
      </c>
      <c r="L138">
        <f t="shared" si="34"/>
        <v>0</v>
      </c>
      <c r="M138">
        <f t="shared" ref="M138:M201" si="39">(($D$2*SIN(C138))/(524288*$F$2^12))*(-131072*$F$2^11*$B$2^2*$E$2^3-32768*$F$2^9*$B$2^2*$E$2^5-15360*$F$2^7*$B$2^2*$E$2^7-8960*$F$2^5*$B$2^2*$E$2^9-5880*$F$2^3*$B$2^2*$E$2^11+41580*$F$2*$B$2^2*$E$2^13)</f>
        <v>-16.805874633079949</v>
      </c>
      <c r="N138">
        <f t="shared" ref="N138:N201" si="40">(($D$2*SIN(2*C138))/(524288*$F$2^12))*(262144*$F$2^12*$B$2^2*$E$2^2+16384*$F$2^8*$B$2^2*$E$2^6+16384*$F$2^6*$B$2^2*$E$2^8+14336*$F$2^4*$B$2^2*$E$2^10+12288*$F$2^2*$B$2^2*$E$2^12+31680*$B$2^2*$E$2^14)</f>
        <v>185.51647008937064</v>
      </c>
      <c r="O138">
        <f t="shared" ref="O138:O201" si="41">(($D$2*SIN(3*C138))/(524288*$F$2^12))*(393216*$F$2^11*$B$2^2*$E$2^3+147456*$F$2^9*$B$2^2*$E$2^5+82944*$F$2^7*$B$2^2*$E$2^7+53760*$F$2^5*$B$2^2*$E$2^9+37800*$F$2^3*$B$2^2*$E$2^11-10395*$F$2*$B$2^2*$E$2^13)</f>
        <v>111.11867162258099</v>
      </c>
      <c r="P138">
        <f t="shared" ref="P138:P201" si="42">(($D$2*SIN(4*C138))/(524288*$F$2^12))*(131072*$F$2^10*$B$2^2*$E$2^4+65536*$F$2^8*$B$2^2*$E$2^6+32768*$F$2^6*$B$2^2*$E$2^8+16384*$F$2^4*$B$2^2*$E$2^10+7680*$F$2^2*$B$2^2*$E$2^12-28160*$B$2^2*$E$2^14)</f>
        <v>11.368833973015544</v>
      </c>
      <c r="Q138">
        <f t="shared" ref="Q138:Q201" si="43">(($D$2*SIN(5*C138))/(524288*$F$2^12))*(-81920*$F$2^9*$B$2^2*$E$2^5-76800*$F$2^7*$B$2^2*$E$2^7-64000*$F$2^5*$B$2^2*$E$2^9-52500*$F$2^3*$B$2^2*$E$2^11-17325*$F$2*$B$2^2*$E$2^13)</f>
        <v>-1.7412306179134807</v>
      </c>
      <c r="R138">
        <f t="shared" ref="R138:R201" si="44">I138*(-$E$2*SIN(C138)-($E$2^2*SIN(C138)*COS(C138))/($F$2*SQRT(1-($E$2^2*(SIN(C138))^2)/($F$2^2))))</f>
        <v>0</v>
      </c>
    </row>
    <row r="139" spans="1:18">
      <c r="A139" s="1"/>
      <c r="B139">
        <v>390</v>
      </c>
      <c r="C139">
        <f t="shared" si="35"/>
        <v>6.8067840827778845</v>
      </c>
      <c r="D139">
        <f t="shared" si="36"/>
        <v>20680.800617753448</v>
      </c>
      <c r="E139">
        <f t="shared" si="37"/>
        <v>2000.9842921698548</v>
      </c>
      <c r="F139">
        <f t="shared" si="30"/>
        <v>52.220849034514359</v>
      </c>
      <c r="G139">
        <f t="shared" si="31"/>
        <v>5746.6916499453237</v>
      </c>
      <c r="H139">
        <v>0</v>
      </c>
      <c r="I139">
        <f t="shared" si="38"/>
        <v>0</v>
      </c>
      <c r="J139">
        <f t="shared" si="32"/>
        <v>0</v>
      </c>
      <c r="K139">
        <f t="shared" si="33"/>
        <v>0</v>
      </c>
      <c r="L139">
        <f t="shared" si="34"/>
        <v>0</v>
      </c>
      <c r="M139">
        <f t="shared" si="39"/>
        <v>-18.509059818125483</v>
      </c>
      <c r="N139">
        <f t="shared" si="40"/>
        <v>198.58912363384812</v>
      </c>
      <c r="O139">
        <f t="shared" si="41"/>
        <v>112.50377984175225</v>
      </c>
      <c r="P139">
        <f t="shared" si="42"/>
        <v>10.352380603408342</v>
      </c>
      <c r="Q139">
        <f t="shared" si="43"/>
        <v>-1.2312359775362873</v>
      </c>
      <c r="R139">
        <f t="shared" si="44"/>
        <v>0</v>
      </c>
    </row>
    <row r="140" spans="1:18">
      <c r="A140" s="1"/>
      <c r="B140">
        <v>393</v>
      </c>
      <c r="C140">
        <f t="shared" si="35"/>
        <v>6.8591439603377147</v>
      </c>
      <c r="D140">
        <f t="shared" si="36"/>
        <v>20027.56353781803</v>
      </c>
      <c r="E140">
        <f t="shared" si="37"/>
        <v>1627.7472676891455</v>
      </c>
      <c r="F140">
        <f t="shared" si="30"/>
        <v>69.885136758078232</v>
      </c>
      <c r="G140">
        <f t="shared" si="31"/>
        <v>6259.745189510274</v>
      </c>
      <c r="H140">
        <v>0</v>
      </c>
      <c r="I140">
        <f t="shared" si="38"/>
        <v>0</v>
      </c>
      <c r="J140">
        <f t="shared" si="32"/>
        <v>0</v>
      </c>
      <c r="K140">
        <f t="shared" si="33"/>
        <v>0</v>
      </c>
      <c r="L140">
        <f t="shared" si="34"/>
        <v>0</v>
      </c>
      <c r="M140">
        <f t="shared" si="39"/>
        <v>-20.161512956758564</v>
      </c>
      <c r="N140">
        <f t="shared" si="40"/>
        <v>209.48599318234781</v>
      </c>
      <c r="O140">
        <f t="shared" si="41"/>
        <v>111.11867162258102</v>
      </c>
      <c r="P140">
        <f t="shared" si="42"/>
        <v>8.8834785251985391</v>
      </c>
      <c r="Q140">
        <f t="shared" si="43"/>
        <v>-0.63733464000361084</v>
      </c>
      <c r="R140">
        <f t="shared" si="44"/>
        <v>0</v>
      </c>
    </row>
    <row r="141" spans="1:18">
      <c r="A141" s="1"/>
      <c r="B141">
        <v>396</v>
      </c>
      <c r="C141">
        <f t="shared" si="35"/>
        <v>6.9115038378975457</v>
      </c>
      <c r="D141">
        <f t="shared" si="36"/>
        <v>19319.432298324307</v>
      </c>
      <c r="E141">
        <f t="shared" si="37"/>
        <v>1236.6763035156118</v>
      </c>
      <c r="F141">
        <f t="shared" si="30"/>
        <v>84.495108659222055</v>
      </c>
      <c r="G141">
        <f t="shared" si="31"/>
        <v>6755.6412026203361</v>
      </c>
      <c r="H141">
        <v>0</v>
      </c>
      <c r="I141">
        <f t="shared" si="38"/>
        <v>0</v>
      </c>
      <c r="J141">
        <f t="shared" si="32"/>
        <v>0</v>
      </c>
      <c r="K141">
        <f t="shared" si="33"/>
        <v>0</v>
      </c>
      <c r="L141">
        <f t="shared" si="34"/>
        <v>0</v>
      </c>
      <c r="M141">
        <f t="shared" si="39"/>
        <v>-21.758704789786773</v>
      </c>
      <c r="N141">
        <f t="shared" si="40"/>
        <v>218.0876903517794</v>
      </c>
      <c r="O141">
        <f t="shared" si="41"/>
        <v>106.99745292633374</v>
      </c>
      <c r="P141">
        <f t="shared" si="42"/>
        <v>7.0263258077780923</v>
      </c>
      <c r="Q141">
        <f t="shared" si="43"/>
        <v>5.4298747163346043E-15</v>
      </c>
      <c r="R141">
        <f t="shared" si="44"/>
        <v>0</v>
      </c>
    </row>
    <row r="142" spans="1:18">
      <c r="A142" s="1"/>
      <c r="B142">
        <v>399</v>
      </c>
      <c r="C142">
        <f t="shared" si="35"/>
        <v>6.9638637154573741</v>
      </c>
      <c r="D142">
        <f t="shared" si="36"/>
        <v>18558.347837778194</v>
      </c>
      <c r="E142">
        <f t="shared" si="37"/>
        <v>832.05605496962801</v>
      </c>
      <c r="F142">
        <f t="shared" si="30"/>
        <v>95.412238859441644</v>
      </c>
      <c r="G142">
        <f t="shared" si="31"/>
        <v>7233.0204727728569</v>
      </c>
      <c r="H142">
        <v>0</v>
      </c>
      <c r="I142">
        <f t="shared" si="38"/>
        <v>0</v>
      </c>
      <c r="J142">
        <f t="shared" si="32"/>
        <v>0</v>
      </c>
      <c r="K142">
        <f t="shared" si="33"/>
        <v>0</v>
      </c>
      <c r="L142">
        <f t="shared" si="34"/>
        <v>0</v>
      </c>
      <c r="M142">
        <f t="shared" si="39"/>
        <v>-23.296257525415133</v>
      </c>
      <c r="N142">
        <f t="shared" si="40"/>
        <v>224.29997314793334</v>
      </c>
      <c r="O142">
        <f t="shared" si="41"/>
        <v>100.24160183485321</v>
      </c>
      <c r="P142">
        <f t="shared" si="42"/>
        <v>4.8620889365058844</v>
      </c>
      <c r="Q142">
        <f t="shared" si="43"/>
        <v>0.6373346400036044</v>
      </c>
      <c r="R142">
        <f t="shared" si="44"/>
        <v>0</v>
      </c>
    </row>
    <row r="143" spans="1:18">
      <c r="A143" s="1"/>
      <c r="B143">
        <v>402</v>
      </c>
      <c r="C143">
        <f t="shared" si="35"/>
        <v>7.0162235930172052</v>
      </c>
      <c r="D143">
        <f t="shared" si="36"/>
        <v>17746.396235783628</v>
      </c>
      <c r="E143">
        <f t="shared" si="37"/>
        <v>418.31962616645262</v>
      </c>
      <c r="F143">
        <f t="shared" si="30"/>
        <v>102.15939638278566</v>
      </c>
      <c r="G143">
        <f t="shared" si="31"/>
        <v>7690.5745365706171</v>
      </c>
      <c r="H143">
        <v>0</v>
      </c>
      <c r="I143">
        <f t="shared" si="38"/>
        <v>0</v>
      </c>
      <c r="J143">
        <f t="shared" si="32"/>
        <v>0</v>
      </c>
      <c r="K143">
        <f t="shared" si="33"/>
        <v>0</v>
      </c>
      <c r="L143">
        <f t="shared" si="34"/>
        <v>0</v>
      </c>
      <c r="M143">
        <f t="shared" si="39"/>
        <v>-24.769956838469405</v>
      </c>
      <c r="N143">
        <f t="shared" si="40"/>
        <v>228.05477850049186</v>
      </c>
      <c r="O143">
        <f t="shared" si="41"/>
        <v>91.017469823395132</v>
      </c>
      <c r="P143">
        <f t="shared" si="42"/>
        <v>2.4853554478170174</v>
      </c>
      <c r="Q143">
        <f t="shared" si="43"/>
        <v>1.2312359775362665</v>
      </c>
      <c r="R143">
        <f t="shared" si="44"/>
        <v>0</v>
      </c>
    </row>
    <row r="144" spans="1:18">
      <c r="A144" s="1"/>
      <c r="B144">
        <v>405</v>
      </c>
      <c r="C144">
        <f t="shared" si="35"/>
        <v>7.0685834705770336</v>
      </c>
      <c r="D144">
        <f t="shared" si="36"/>
        <v>16885.802995243706</v>
      </c>
      <c r="E144">
        <f t="shared" si="37"/>
        <v>9.315276798320239E-12</v>
      </c>
      <c r="F144">
        <f t="shared" si="30"/>
        <v>104.44169806902937</v>
      </c>
      <c r="G144">
        <f t="shared" si="31"/>
        <v>8127.0492701288977</v>
      </c>
      <c r="H144">
        <v>0</v>
      </c>
      <c r="I144">
        <f t="shared" si="38"/>
        <v>0</v>
      </c>
      <c r="J144">
        <f t="shared" si="32"/>
        <v>0</v>
      </c>
      <c r="K144">
        <f t="shared" si="33"/>
        <v>0</v>
      </c>
      <c r="L144">
        <f t="shared" si="34"/>
        <v>0</v>
      </c>
      <c r="M144">
        <f t="shared" si="39"/>
        <v>-26.175763421567957</v>
      </c>
      <c r="N144">
        <f t="shared" si="40"/>
        <v>229.31096797626836</v>
      </c>
      <c r="O144">
        <f t="shared" si="41"/>
        <v>79.552185635221562</v>
      </c>
      <c r="P144">
        <f t="shared" si="42"/>
        <v>5.5649553417345398E-14</v>
      </c>
      <c r="Q144">
        <f t="shared" si="43"/>
        <v>1.741230617913476</v>
      </c>
      <c r="R144">
        <f t="shared" si="44"/>
        <v>0</v>
      </c>
    </row>
    <row r="145" spans="1:18">
      <c r="A145" s="1"/>
      <c r="B145">
        <v>408</v>
      </c>
      <c r="C145">
        <f t="shared" si="35"/>
        <v>7.1209433481368638</v>
      </c>
      <c r="D145">
        <f t="shared" si="36"/>
        <v>15978.926942411565</v>
      </c>
      <c r="E145">
        <f t="shared" si="37"/>
        <v>-418.31962616644824</v>
      </c>
      <c r="F145">
        <f t="shared" si="30"/>
        <v>102.15939638278569</v>
      </c>
      <c r="G145">
        <f t="shared" si="31"/>
        <v>8541.2483265420378</v>
      </c>
      <c r="H145">
        <v>0</v>
      </c>
      <c r="I145">
        <f t="shared" si="38"/>
        <v>0</v>
      </c>
      <c r="J145">
        <f t="shared" si="32"/>
        <v>0</v>
      </c>
      <c r="K145">
        <f t="shared" si="33"/>
        <v>0</v>
      </c>
      <c r="L145">
        <f t="shared" si="34"/>
        <v>0</v>
      </c>
      <c r="M145">
        <f t="shared" si="39"/>
        <v>-27.509824056583042</v>
      </c>
      <c r="N145">
        <f t="shared" si="40"/>
        <v>228.05477850049189</v>
      </c>
      <c r="O145">
        <f t="shared" si="41"/>
        <v>66.128062618141271</v>
      </c>
      <c r="P145">
        <f t="shared" si="42"/>
        <v>-2.4853554478169917</v>
      </c>
      <c r="Q145">
        <f t="shared" si="43"/>
        <v>2.132563269199546</v>
      </c>
      <c r="R145">
        <f t="shared" si="44"/>
        <v>0</v>
      </c>
    </row>
    <row r="146" spans="1:18">
      <c r="A146" s="1"/>
      <c r="B146">
        <v>411</v>
      </c>
      <c r="C146">
        <f t="shared" si="35"/>
        <v>7.1733032256966949</v>
      </c>
      <c r="D146">
        <f t="shared" si="36"/>
        <v>15028.253761511849</v>
      </c>
      <c r="E146">
        <f t="shared" si="37"/>
        <v>-832.0560549696238</v>
      </c>
      <c r="F146">
        <f t="shared" si="30"/>
        <v>95.412238859441729</v>
      </c>
      <c r="G146">
        <f t="shared" si="31"/>
        <v>8932.0364149870256</v>
      </c>
      <c r="H146">
        <v>0</v>
      </c>
      <c r="I146">
        <f t="shared" si="38"/>
        <v>0</v>
      </c>
      <c r="J146">
        <f t="shared" si="32"/>
        <v>0</v>
      </c>
      <c r="K146">
        <f t="shared" si="33"/>
        <v>0</v>
      </c>
      <c r="L146">
        <f t="shared" si="34"/>
        <v>0</v>
      </c>
      <c r="M146">
        <f t="shared" si="39"/>
        <v>-28.768482176043477</v>
      </c>
      <c r="N146">
        <f t="shared" si="40"/>
        <v>224.2999731479334</v>
      </c>
      <c r="O146">
        <f t="shared" si="41"/>
        <v>51.075647232945052</v>
      </c>
      <c r="P146">
        <f t="shared" si="42"/>
        <v>-4.8620889365058604</v>
      </c>
      <c r="Q146">
        <f t="shared" si="43"/>
        <v>2.3785652579171033</v>
      </c>
      <c r="R146">
        <f t="shared" si="44"/>
        <v>0</v>
      </c>
    </row>
    <row r="147" spans="1:18">
      <c r="A147" s="1"/>
      <c r="B147">
        <v>414</v>
      </c>
      <c r="C147">
        <f t="shared" si="35"/>
        <v>7.2256631032565233</v>
      </c>
      <c r="D147">
        <f t="shared" si="36"/>
        <v>14036.38918165299</v>
      </c>
      <c r="E147">
        <f t="shared" si="37"/>
        <v>-1236.6763035156075</v>
      </c>
      <c r="F147">
        <f t="shared" si="30"/>
        <v>84.495108659222183</v>
      </c>
      <c r="G147">
        <f t="shared" si="31"/>
        <v>9298.3424124767516</v>
      </c>
      <c r="H147">
        <v>0</v>
      </c>
      <c r="I147">
        <f t="shared" si="38"/>
        <v>0</v>
      </c>
      <c r="J147">
        <f t="shared" si="32"/>
        <v>0</v>
      </c>
      <c r="K147">
        <f t="shared" si="33"/>
        <v>0</v>
      </c>
      <c r="L147">
        <f t="shared" si="34"/>
        <v>0</v>
      </c>
      <c r="M147">
        <f t="shared" si="39"/>
        <v>-29.948287885531993</v>
      </c>
      <c r="N147">
        <f t="shared" si="40"/>
        <v>218.08769035177949</v>
      </c>
      <c r="O147">
        <f t="shared" si="41"/>
        <v>34.765579902519349</v>
      </c>
      <c r="P147">
        <f t="shared" si="42"/>
        <v>-7.026325807778071</v>
      </c>
      <c r="Q147">
        <f t="shared" si="43"/>
        <v>2.4624719550725409</v>
      </c>
      <c r="R147">
        <f t="shared" si="44"/>
        <v>0</v>
      </c>
    </row>
    <row r="148" spans="1:18">
      <c r="A148" s="1"/>
      <c r="B148">
        <v>417</v>
      </c>
      <c r="C148">
        <f t="shared" si="35"/>
        <v>7.2780229808163543</v>
      </c>
      <c r="D148">
        <f t="shared" si="36"/>
        <v>13006.05183470462</v>
      </c>
      <c r="E148">
        <f t="shared" si="37"/>
        <v>-1627.7472676891414</v>
      </c>
      <c r="F148">
        <f t="shared" si="30"/>
        <v>69.885136758078403</v>
      </c>
      <c r="G148">
        <f t="shared" si="31"/>
        <v>9639.1622997337545</v>
      </c>
      <c r="H148">
        <v>0</v>
      </c>
      <c r="I148">
        <f t="shared" si="38"/>
        <v>0</v>
      </c>
      <c r="J148">
        <f t="shared" si="32"/>
        <v>0</v>
      </c>
      <c r="K148">
        <f t="shared" si="33"/>
        <v>0</v>
      </c>
      <c r="L148">
        <f t="shared" si="34"/>
        <v>0</v>
      </c>
      <c r="M148">
        <f t="shared" si="39"/>
        <v>-31.046007419606294</v>
      </c>
      <c r="N148">
        <f t="shared" si="40"/>
        <v>209.4859931823479</v>
      </c>
      <c r="O148">
        <f t="shared" si="41"/>
        <v>17.599468614548218</v>
      </c>
      <c r="P148">
        <f t="shared" si="42"/>
        <v>-8.8834785251985195</v>
      </c>
      <c r="Q148">
        <f t="shared" si="43"/>
        <v>2.3785652579171028</v>
      </c>
      <c r="R148">
        <f t="shared" si="44"/>
        <v>0</v>
      </c>
    </row>
    <row r="149" spans="1:18">
      <c r="A149" s="1"/>
      <c r="B149">
        <v>420</v>
      </c>
      <c r="C149">
        <f t="shared" si="35"/>
        <v>7.3303828583761845</v>
      </c>
      <c r="D149">
        <f t="shared" si="36"/>
        <v>11940.06580371692</v>
      </c>
      <c r="E149">
        <f t="shared" si="37"/>
        <v>-2000.984292169851</v>
      </c>
      <c r="F149">
        <f t="shared" si="30"/>
        <v>52.220849034514572</v>
      </c>
      <c r="G149">
        <f t="shared" si="31"/>
        <v>9953.5619131371386</v>
      </c>
      <c r="H149">
        <v>0</v>
      </c>
      <c r="I149">
        <f t="shared" si="38"/>
        <v>0</v>
      </c>
      <c r="J149">
        <f t="shared" si="32"/>
        <v>0</v>
      </c>
      <c r="K149">
        <f t="shared" si="33"/>
        <v>0</v>
      </c>
      <c r="L149">
        <f t="shared" si="34"/>
        <v>0</v>
      </c>
      <c r="M149">
        <f t="shared" si="39"/>
        <v>-32.058632005324945</v>
      </c>
      <c r="N149">
        <f t="shared" si="40"/>
        <v>198.58912363384823</v>
      </c>
      <c r="O149">
        <f t="shared" si="41"/>
        <v>-3.0321003512940164E-13</v>
      </c>
      <c r="P149">
        <f t="shared" si="42"/>
        <v>-10.35238060340833</v>
      </c>
      <c r="Q149">
        <f t="shared" si="43"/>
        <v>2.132563269199554</v>
      </c>
      <c r="R149">
        <f t="shared" si="44"/>
        <v>0</v>
      </c>
    </row>
    <row r="150" spans="1:18">
      <c r="A150" s="1"/>
      <c r="B150">
        <v>423</v>
      </c>
      <c r="C150">
        <f t="shared" si="35"/>
        <v>7.3827427359360138</v>
      </c>
      <c r="D150">
        <f t="shared" si="36"/>
        <v>10841.352882305047</v>
      </c>
      <c r="E150">
        <f t="shared" si="37"/>
        <v>-2352.298114012659</v>
      </c>
      <c r="F150">
        <f t="shared" si="30"/>
        <v>32.274259624707319</v>
      </c>
      <c r="G150">
        <f t="shared" si="31"/>
        <v>10240.679505200213</v>
      </c>
      <c r="H150">
        <v>0</v>
      </c>
      <c r="I150">
        <f t="shared" si="38"/>
        <v>0</v>
      </c>
      <c r="J150">
        <f t="shared" si="32"/>
        <v>0</v>
      </c>
      <c r="K150">
        <f t="shared" si="33"/>
        <v>0</v>
      </c>
      <c r="L150">
        <f t="shared" si="34"/>
        <v>0</v>
      </c>
      <c r="M150">
        <f t="shared" si="39"/>
        <v>-32.983386109085181</v>
      </c>
      <c r="N150">
        <f t="shared" si="40"/>
        <v>185.51647008937056</v>
      </c>
      <c r="O150">
        <f t="shared" si="41"/>
        <v>-17.599468614548424</v>
      </c>
      <c r="P150">
        <f t="shared" si="42"/>
        <v>-11.368833973015548</v>
      </c>
      <c r="Q150">
        <f t="shared" si="43"/>
        <v>1.7412306179134873</v>
      </c>
      <c r="R150">
        <f t="shared" si="44"/>
        <v>0</v>
      </c>
    </row>
    <row r="151" spans="1:18">
      <c r="A151" s="1"/>
      <c r="B151">
        <v>426</v>
      </c>
      <c r="C151">
        <f t="shared" si="35"/>
        <v>7.435102613495844</v>
      </c>
      <c r="D151">
        <f t="shared" si="36"/>
        <v>9712.9245662159574</v>
      </c>
      <c r="E151">
        <f t="shared" si="37"/>
        <v>-2677.8396654683233</v>
      </c>
      <c r="F151">
        <f t="shared" si="30"/>
        <v>10.917130200219885</v>
      </c>
      <c r="G151">
        <f t="shared" si="31"/>
        <v>10499.728106560442</v>
      </c>
      <c r="H151">
        <v>0</v>
      </c>
      <c r="I151">
        <f t="shared" si="38"/>
        <v>0</v>
      </c>
      <c r="J151">
        <f t="shared" si="32"/>
        <v>0</v>
      </c>
      <c r="K151">
        <f t="shared" si="33"/>
        <v>0</v>
      </c>
      <c r="L151">
        <f t="shared" si="34"/>
        <v>0</v>
      </c>
      <c r="M151">
        <f t="shared" si="39"/>
        <v>-33.817735044167485</v>
      </c>
      <c r="N151">
        <f t="shared" si="40"/>
        <v>170.41125927677629</v>
      </c>
      <c r="O151">
        <f t="shared" si="41"/>
        <v>-34.765579902519178</v>
      </c>
      <c r="P151">
        <f t="shared" si="42"/>
        <v>-11.888414744283963</v>
      </c>
      <c r="Q151">
        <f t="shared" si="43"/>
        <v>1.2312359775362649</v>
      </c>
      <c r="R151">
        <f t="shared" si="44"/>
        <v>0</v>
      </c>
    </row>
    <row r="152" spans="1:18">
      <c r="A152" s="1"/>
      <c r="B152">
        <v>429</v>
      </c>
      <c r="C152">
        <f t="shared" si="35"/>
        <v>7.4874624910556742</v>
      </c>
      <c r="D152">
        <f t="shared" si="36"/>
        <v>8557.8737990279787</v>
      </c>
      <c r="E152">
        <f t="shared" si="37"/>
        <v>-2974.042245175141</v>
      </c>
      <c r="F152">
        <f t="shared" si="30"/>
        <v>-10.917130200220015</v>
      </c>
      <c r="G152">
        <f t="shared" si="31"/>
        <v>10729.997683007743</v>
      </c>
      <c r="H152">
        <v>0</v>
      </c>
      <c r="I152">
        <f t="shared" si="38"/>
        <v>0</v>
      </c>
      <c r="J152">
        <f t="shared" si="32"/>
        <v>0</v>
      </c>
      <c r="K152">
        <f t="shared" si="33"/>
        <v>0</v>
      </c>
      <c r="L152">
        <f t="shared" si="34"/>
        <v>0</v>
      </c>
      <c r="M152">
        <f t="shared" si="39"/>
        <v>-34.559391918135667</v>
      </c>
      <c r="N152">
        <f t="shared" si="40"/>
        <v>153.43898704669706</v>
      </c>
      <c r="O152">
        <f t="shared" si="41"/>
        <v>-51.075647232945229</v>
      </c>
      <c r="P152">
        <f t="shared" si="42"/>
        <v>-11.888414744283962</v>
      </c>
      <c r="Q152">
        <f t="shared" si="43"/>
        <v>0.63733464000360263</v>
      </c>
      <c r="R152">
        <f t="shared" si="44"/>
        <v>0</v>
      </c>
    </row>
    <row r="153" spans="1:18">
      <c r="A153" s="1"/>
      <c r="B153">
        <v>432</v>
      </c>
      <c r="C153">
        <f t="shared" si="35"/>
        <v>7.5398223686155035</v>
      </c>
      <c r="D153">
        <f t="shared" si="36"/>
        <v>7379.3664946073986</v>
      </c>
      <c r="E153">
        <f t="shared" si="37"/>
        <v>-3237.6605956854646</v>
      </c>
      <c r="F153">
        <f t="shared" si="30"/>
        <v>-32.274259624707092</v>
      </c>
      <c r="G153">
        <f t="shared" si="31"/>
        <v>10930.857081638911</v>
      </c>
      <c r="H153">
        <v>0</v>
      </c>
      <c r="I153">
        <f t="shared" si="38"/>
        <v>0</v>
      </c>
      <c r="J153">
        <f t="shared" si="32"/>
        <v>0</v>
      </c>
      <c r="K153">
        <f t="shared" si="33"/>
        <v>0</v>
      </c>
      <c r="L153">
        <f t="shared" si="34"/>
        <v>0</v>
      </c>
      <c r="M153">
        <f t="shared" si="39"/>
        <v>-35.206323901050112</v>
      </c>
      <c r="N153">
        <f t="shared" si="40"/>
        <v>134.78560516536223</v>
      </c>
      <c r="O153">
        <f t="shared" si="41"/>
        <v>-66.128062618141129</v>
      </c>
      <c r="P153">
        <f t="shared" si="42"/>
        <v>-11.368833973015557</v>
      </c>
      <c r="Q153">
        <f t="shared" si="43"/>
        <v>3.6202724532155196E-15</v>
      </c>
      <c r="R153">
        <f t="shared" si="44"/>
        <v>0</v>
      </c>
    </row>
    <row r="154" spans="1:18">
      <c r="A154" s="1"/>
      <c r="B154">
        <v>435</v>
      </c>
      <c r="C154">
        <f t="shared" si="35"/>
        <v>7.5921822461753337</v>
      </c>
      <c r="D154">
        <f t="shared" si="36"/>
        <v>6180.6328595585528</v>
      </c>
      <c r="E154">
        <f t="shared" si="37"/>
        <v>-3465.8064591854245</v>
      </c>
      <c r="F154">
        <f t="shared" si="30"/>
        <v>-52.220849034514686</v>
      </c>
      <c r="G154">
        <f t="shared" si="31"/>
        <v>11101.755760803868</v>
      </c>
      <c r="H154">
        <v>0</v>
      </c>
      <c r="I154">
        <f t="shared" si="38"/>
        <v>0</v>
      </c>
      <c r="J154">
        <f t="shared" si="32"/>
        <v>0</v>
      </c>
      <c r="K154">
        <f t="shared" si="33"/>
        <v>0</v>
      </c>
      <c r="L154">
        <f t="shared" si="34"/>
        <v>0</v>
      </c>
      <c r="M154">
        <f t="shared" si="39"/>
        <v>-35.756757797313348</v>
      </c>
      <c r="N154">
        <f t="shared" si="40"/>
        <v>114.65548398813418</v>
      </c>
      <c r="O154">
        <f t="shared" si="41"/>
        <v>-79.55218563522142</v>
      </c>
      <c r="P154">
        <f t="shared" si="42"/>
        <v>-10.352380603408321</v>
      </c>
      <c r="Q154">
        <f t="shared" si="43"/>
        <v>-0.6373346400036124</v>
      </c>
      <c r="R154">
        <f t="shared" si="44"/>
        <v>0</v>
      </c>
    </row>
    <row r="155" spans="1:18">
      <c r="A155" s="1"/>
      <c r="B155">
        <v>438</v>
      </c>
      <c r="C155">
        <f t="shared" si="35"/>
        <v>7.6445421237351638</v>
      </c>
      <c r="D155">
        <f t="shared" si="36"/>
        <v>4964.9585394521819</v>
      </c>
      <c r="E155">
        <f t="shared" si="37"/>
        <v>-3655.9802218519226</v>
      </c>
      <c r="F155">
        <f t="shared" si="30"/>
        <v>-69.885136758078502</v>
      </c>
      <c r="G155">
        <f t="shared" si="31"/>
        <v>11242.225299102043</v>
      </c>
      <c r="H155">
        <v>0</v>
      </c>
      <c r="I155">
        <f t="shared" si="38"/>
        <v>0</v>
      </c>
      <c r="J155">
        <f t="shared" si="32"/>
        <v>0</v>
      </c>
      <c r="K155">
        <f t="shared" si="33"/>
        <v>0</v>
      </c>
      <c r="L155">
        <f t="shared" si="34"/>
        <v>0</v>
      </c>
      <c r="M155">
        <f t="shared" si="39"/>
        <v>-36.209184905875915</v>
      </c>
      <c r="N155">
        <f t="shared" si="40"/>
        <v>93.269173335129594</v>
      </c>
      <c r="O155">
        <f t="shared" si="41"/>
        <v>-91.01746982339526</v>
      </c>
      <c r="P155">
        <f t="shared" si="42"/>
        <v>-8.8834785251985107</v>
      </c>
      <c r="Q155">
        <f t="shared" si="43"/>
        <v>-1.2312359775362736</v>
      </c>
      <c r="R155">
        <f t="shared" si="44"/>
        <v>0</v>
      </c>
    </row>
    <row r="156" spans="1:18">
      <c r="A156" s="1"/>
      <c r="B156">
        <v>441</v>
      </c>
      <c r="C156">
        <f t="shared" si="35"/>
        <v>7.6969020012949931</v>
      </c>
      <c r="D156">
        <f t="shared" si="36"/>
        <v>3735.6756130992303</v>
      </c>
      <c r="E156">
        <f t="shared" si="37"/>
        <v>-3806.0983001447594</v>
      </c>
      <c r="F156">
        <f t="shared" si="30"/>
        <v>-84.495108659221813</v>
      </c>
      <c r="G156">
        <f t="shared" si="31"/>
        <v>11351.880679292877</v>
      </c>
      <c r="H156">
        <v>0</v>
      </c>
      <c r="I156">
        <f t="shared" si="38"/>
        <v>0</v>
      </c>
      <c r="J156">
        <f t="shared" si="32"/>
        <v>0</v>
      </c>
      <c r="K156">
        <f t="shared" si="33"/>
        <v>0</v>
      </c>
      <c r="L156">
        <f t="shared" si="34"/>
        <v>0</v>
      </c>
      <c r="M156">
        <f t="shared" si="39"/>
        <v>-36.562365155481046</v>
      </c>
      <c r="N156">
        <f t="shared" si="40"/>
        <v>70.860986101236421</v>
      </c>
      <c r="O156">
        <f t="shared" si="41"/>
        <v>-100.24160183485294</v>
      </c>
      <c r="P156">
        <f t="shared" si="42"/>
        <v>-7.0263258077781297</v>
      </c>
      <c r="Q156">
        <f t="shared" si="43"/>
        <v>-1.741230617913482</v>
      </c>
      <c r="R156">
        <f t="shared" si="44"/>
        <v>0</v>
      </c>
    </row>
    <row r="157" spans="1:18">
      <c r="A157" s="1"/>
      <c r="B157">
        <v>444</v>
      </c>
      <c r="C157">
        <f t="shared" si="35"/>
        <v>7.7492618788548233</v>
      </c>
      <c r="D157">
        <f t="shared" si="36"/>
        <v>2496.1534595543799</v>
      </c>
      <c r="E157">
        <f t="shared" si="37"/>
        <v>-3914.5159689839406</v>
      </c>
      <c r="F157">
        <f t="shared" si="30"/>
        <v>-95.412238859441757</v>
      </c>
      <c r="G157">
        <f t="shared" si="31"/>
        <v>11430.421343601321</v>
      </c>
      <c r="H157">
        <v>0</v>
      </c>
      <c r="I157">
        <f t="shared" si="38"/>
        <v>0</v>
      </c>
      <c r="J157">
        <f t="shared" si="32"/>
        <v>0</v>
      </c>
      <c r="K157">
        <f t="shared" si="33"/>
        <v>0</v>
      </c>
      <c r="L157">
        <f t="shared" si="34"/>
        <v>0</v>
      </c>
      <c r="M157">
        <f t="shared" si="39"/>
        <v>-36.815330503613858</v>
      </c>
      <c r="N157">
        <f t="shared" si="40"/>
        <v>47.67643107500303</v>
      </c>
      <c r="O157">
        <f t="shared" si="41"/>
        <v>-106.99745292633379</v>
      </c>
      <c r="P157">
        <f t="shared" si="42"/>
        <v>-4.8620889365058471</v>
      </c>
      <c r="Q157">
        <f t="shared" si="43"/>
        <v>-2.13256326919955</v>
      </c>
      <c r="R157">
        <f t="shared" si="44"/>
        <v>0</v>
      </c>
    </row>
    <row r="158" spans="1:18">
      <c r="A158" s="1"/>
      <c r="B158">
        <v>447</v>
      </c>
      <c r="C158">
        <f t="shared" si="35"/>
        <v>7.8016217564146526</v>
      </c>
      <c r="D158">
        <f t="shared" si="36"/>
        <v>1249.7895228824123</v>
      </c>
      <c r="E158">
        <f t="shared" si="37"/>
        <v>-3980.0453817018001</v>
      </c>
      <c r="F158">
        <f t="shared" si="30"/>
        <v>-102.15939638278557</v>
      </c>
      <c r="G158">
        <f t="shared" si="31"/>
        <v>11477.632017525802</v>
      </c>
      <c r="H158">
        <v>0</v>
      </c>
      <c r="I158">
        <f t="shared" si="38"/>
        <v>0</v>
      </c>
      <c r="J158">
        <f t="shared" si="32"/>
        <v>0</v>
      </c>
      <c r="K158">
        <f t="shared" si="33"/>
        <v>0</v>
      </c>
      <c r="L158">
        <f t="shared" si="34"/>
        <v>0</v>
      </c>
      <c r="M158">
        <f t="shared" si="39"/>
        <v>-36.967387589838502</v>
      </c>
      <c r="N158">
        <f t="shared" si="40"/>
        <v>23.969523092977703</v>
      </c>
      <c r="O158">
        <f t="shared" si="41"/>
        <v>-111.11867162258093</v>
      </c>
      <c r="P158">
        <f t="shared" si="42"/>
        <v>-2.4853554478170601</v>
      </c>
      <c r="Q158">
        <f t="shared" si="43"/>
        <v>-2.3785652579171011</v>
      </c>
      <c r="R158">
        <f t="shared" si="44"/>
        <v>0</v>
      </c>
    </row>
    <row r="159" spans="1:18">
      <c r="A159" s="1"/>
      <c r="B159">
        <v>450</v>
      </c>
      <c r="C159">
        <f t="shared" si="35"/>
        <v>7.8539816339744828</v>
      </c>
      <c r="D159">
        <f t="shared" si="36"/>
        <v>7.3141765854655213E-12</v>
      </c>
      <c r="E159">
        <f t="shared" si="37"/>
        <v>-4001.9685843396978</v>
      </c>
      <c r="F159">
        <f t="shared" si="30"/>
        <v>-104.44169806902937</v>
      </c>
      <c r="G159">
        <f t="shared" si="31"/>
        <v>11493.383299890664</v>
      </c>
      <c r="H159">
        <v>0</v>
      </c>
      <c r="I159">
        <f t="shared" si="38"/>
        <v>0</v>
      </c>
      <c r="J159">
        <f t="shared" si="32"/>
        <v>0</v>
      </c>
      <c r="K159">
        <f t="shared" si="33"/>
        <v>0</v>
      </c>
      <c r="L159">
        <f t="shared" si="34"/>
        <v>0</v>
      </c>
      <c r="M159">
        <f t="shared" si="39"/>
        <v>-37.018119636251015</v>
      </c>
      <c r="N159">
        <f t="shared" si="40"/>
        <v>1.4046998905486261E-13</v>
      </c>
      <c r="O159">
        <f t="shared" si="41"/>
        <v>-112.50377984175225</v>
      </c>
      <c r="P159">
        <f t="shared" si="42"/>
        <v>-1.4645301448973005E-14</v>
      </c>
      <c r="Q159">
        <f t="shared" si="43"/>
        <v>-2.4624719550725409</v>
      </c>
      <c r="R159">
        <f t="shared" si="44"/>
        <v>0</v>
      </c>
    </row>
    <row r="160" spans="1:18">
      <c r="A160" s="1"/>
      <c r="B160">
        <v>453</v>
      </c>
      <c r="C160">
        <f t="shared" si="35"/>
        <v>7.906341511534313</v>
      </c>
      <c r="D160">
        <f t="shared" si="36"/>
        <v>-1249.7895228823977</v>
      </c>
      <c r="E160">
        <f t="shared" si="37"/>
        <v>-3980.0453817018001</v>
      </c>
      <c r="F160">
        <f t="shared" si="30"/>
        <v>-102.15939638278564</v>
      </c>
      <c r="G160">
        <f t="shared" si="31"/>
        <v>11477.632017525802</v>
      </c>
      <c r="H160">
        <v>0</v>
      </c>
      <c r="I160">
        <f t="shared" si="38"/>
        <v>0</v>
      </c>
      <c r="J160">
        <f t="shared" si="32"/>
        <v>0</v>
      </c>
      <c r="K160">
        <f t="shared" si="33"/>
        <v>0</v>
      </c>
      <c r="L160">
        <f t="shared" si="34"/>
        <v>0</v>
      </c>
      <c r="M160">
        <f t="shared" si="39"/>
        <v>-36.967387589838502</v>
      </c>
      <c r="N160">
        <f t="shared" si="40"/>
        <v>-23.969523092977422</v>
      </c>
      <c r="O160">
        <f t="shared" si="41"/>
        <v>-111.11867162258102</v>
      </c>
      <c r="P160">
        <f t="shared" si="42"/>
        <v>2.4853554478170317</v>
      </c>
      <c r="Q160">
        <f t="shared" si="43"/>
        <v>-2.3785652579171011</v>
      </c>
      <c r="R160">
        <f t="shared" si="44"/>
        <v>0</v>
      </c>
    </row>
    <row r="161" spans="1:18">
      <c r="A161" s="1"/>
      <c r="B161">
        <v>456</v>
      </c>
      <c r="C161">
        <f t="shared" si="35"/>
        <v>7.9587013890941423</v>
      </c>
      <c r="D161">
        <f t="shared" si="36"/>
        <v>-2496.1534595543658</v>
      </c>
      <c r="E161">
        <f t="shared" si="37"/>
        <v>-3914.5159689839415</v>
      </c>
      <c r="F161">
        <f t="shared" si="30"/>
        <v>-95.412238859441885</v>
      </c>
      <c r="G161">
        <f t="shared" si="31"/>
        <v>11430.421343601323</v>
      </c>
      <c r="H161">
        <v>0</v>
      </c>
      <c r="I161">
        <f t="shared" si="38"/>
        <v>0</v>
      </c>
      <c r="J161">
        <f t="shared" si="32"/>
        <v>0</v>
      </c>
      <c r="K161">
        <f t="shared" si="33"/>
        <v>0</v>
      </c>
      <c r="L161">
        <f t="shared" si="34"/>
        <v>0</v>
      </c>
      <c r="M161">
        <f t="shared" si="39"/>
        <v>-36.815330503613865</v>
      </c>
      <c r="N161">
        <f t="shared" si="40"/>
        <v>-47.676431075002746</v>
      </c>
      <c r="O161">
        <f t="shared" si="41"/>
        <v>-106.99745292633385</v>
      </c>
      <c r="P161">
        <f t="shared" si="42"/>
        <v>4.8620889365058204</v>
      </c>
      <c r="Q161">
        <f t="shared" si="43"/>
        <v>-2.1325632691995584</v>
      </c>
      <c r="R161">
        <f t="shared" si="44"/>
        <v>0</v>
      </c>
    </row>
    <row r="162" spans="1:18">
      <c r="A162" s="1"/>
      <c r="B162">
        <v>459</v>
      </c>
      <c r="C162">
        <f t="shared" si="35"/>
        <v>8.0110612666539716</v>
      </c>
      <c r="D162">
        <f t="shared" si="36"/>
        <v>-3735.6756130991944</v>
      </c>
      <c r="E162">
        <f t="shared" si="37"/>
        <v>-3806.0983001447626</v>
      </c>
      <c r="F162">
        <f t="shared" si="30"/>
        <v>-84.495108659222183</v>
      </c>
      <c r="G162">
        <f t="shared" si="31"/>
        <v>11351.880679292879</v>
      </c>
      <c r="H162">
        <v>0</v>
      </c>
      <c r="I162">
        <f t="shared" si="38"/>
        <v>0</v>
      </c>
      <c r="J162">
        <f t="shared" si="32"/>
        <v>0</v>
      </c>
      <c r="K162">
        <f t="shared" si="33"/>
        <v>0</v>
      </c>
      <c r="L162">
        <f t="shared" si="34"/>
        <v>0</v>
      </c>
      <c r="M162">
        <f t="shared" si="39"/>
        <v>-36.562365155481054</v>
      </c>
      <c r="N162">
        <f t="shared" si="40"/>
        <v>-70.860986101235753</v>
      </c>
      <c r="O162">
        <f t="shared" si="41"/>
        <v>-100.24160183485321</v>
      </c>
      <c r="P162">
        <f t="shared" si="42"/>
        <v>7.0263258077780701</v>
      </c>
      <c r="Q162">
        <f t="shared" si="43"/>
        <v>-1.7412306179135058</v>
      </c>
      <c r="R162">
        <f t="shared" si="44"/>
        <v>0</v>
      </c>
    </row>
    <row r="163" spans="1:18">
      <c r="A163" s="1"/>
      <c r="B163">
        <v>462</v>
      </c>
      <c r="C163">
        <f t="shared" si="35"/>
        <v>8.0634211442138035</v>
      </c>
      <c r="D163">
        <f t="shared" si="36"/>
        <v>-4964.9585394522092</v>
      </c>
      <c r="E163">
        <f t="shared" si="37"/>
        <v>-3655.9802218519194</v>
      </c>
      <c r="F163">
        <f t="shared" si="30"/>
        <v>-69.885136758078133</v>
      </c>
      <c r="G163">
        <f t="shared" si="31"/>
        <v>11242.22529910204</v>
      </c>
      <c r="H163">
        <v>0</v>
      </c>
      <c r="I163">
        <f t="shared" si="38"/>
        <v>0</v>
      </c>
      <c r="J163">
        <f t="shared" si="32"/>
        <v>0</v>
      </c>
      <c r="K163">
        <f t="shared" si="33"/>
        <v>0</v>
      </c>
      <c r="L163">
        <f t="shared" si="34"/>
        <v>0</v>
      </c>
      <c r="M163">
        <f t="shared" si="39"/>
        <v>-36.209184905875901</v>
      </c>
      <c r="N163">
        <f t="shared" si="40"/>
        <v>-93.269173335130091</v>
      </c>
      <c r="O163">
        <f t="shared" si="41"/>
        <v>-91.017469823395132</v>
      </c>
      <c r="P163">
        <f t="shared" si="42"/>
        <v>8.883478525198548</v>
      </c>
      <c r="Q163">
        <f t="shared" si="43"/>
        <v>-1.2312359775362576</v>
      </c>
      <c r="R163">
        <f t="shared" si="44"/>
        <v>0</v>
      </c>
    </row>
    <row r="164" spans="1:18">
      <c r="A164" s="1"/>
      <c r="B164">
        <v>465</v>
      </c>
      <c r="C164">
        <f t="shared" si="35"/>
        <v>8.1157810217736319</v>
      </c>
      <c r="D164">
        <f t="shared" si="36"/>
        <v>-6180.6328595585401</v>
      </c>
      <c r="E164">
        <f t="shared" si="37"/>
        <v>-3465.8064591854277</v>
      </c>
      <c r="F164">
        <f t="shared" si="30"/>
        <v>-52.220849034514906</v>
      </c>
      <c r="G164">
        <f t="shared" si="31"/>
        <v>11101.75576080387</v>
      </c>
      <c r="H164">
        <v>0</v>
      </c>
      <c r="I164">
        <f t="shared" si="38"/>
        <v>0</v>
      </c>
      <c r="J164">
        <f t="shared" si="32"/>
        <v>0</v>
      </c>
      <c r="K164">
        <f t="shared" si="33"/>
        <v>0</v>
      </c>
      <c r="L164">
        <f t="shared" si="34"/>
        <v>0</v>
      </c>
      <c r="M164">
        <f t="shared" si="39"/>
        <v>-35.756757797313355</v>
      </c>
      <c r="N164">
        <f t="shared" si="40"/>
        <v>-114.65548398813395</v>
      </c>
      <c r="O164">
        <f t="shared" si="41"/>
        <v>-79.552185635221576</v>
      </c>
      <c r="P164">
        <f t="shared" si="42"/>
        <v>10.352380603408307</v>
      </c>
      <c r="Q164">
        <f t="shared" si="43"/>
        <v>-0.63733464000362827</v>
      </c>
      <c r="R164">
        <f t="shared" si="44"/>
        <v>0</v>
      </c>
    </row>
    <row r="165" spans="1:18">
      <c r="A165" s="1"/>
      <c r="B165">
        <v>468</v>
      </c>
      <c r="C165">
        <f t="shared" si="35"/>
        <v>8.1681408993334621</v>
      </c>
      <c r="D165">
        <f t="shared" si="36"/>
        <v>-7379.3664946073841</v>
      </c>
      <c r="E165">
        <f t="shared" si="37"/>
        <v>-3237.6605956854673</v>
      </c>
      <c r="F165">
        <f t="shared" si="30"/>
        <v>-32.274259624707327</v>
      </c>
      <c r="G165">
        <f t="shared" si="31"/>
        <v>10930.857081638911</v>
      </c>
      <c r="H165">
        <v>0</v>
      </c>
      <c r="I165">
        <f t="shared" si="38"/>
        <v>0</v>
      </c>
      <c r="J165">
        <f t="shared" si="32"/>
        <v>0</v>
      </c>
      <c r="K165">
        <f t="shared" si="33"/>
        <v>0</v>
      </c>
      <c r="L165">
        <f t="shared" si="34"/>
        <v>0</v>
      </c>
      <c r="M165">
        <f t="shared" si="39"/>
        <v>-35.206323901050112</v>
      </c>
      <c r="N165">
        <f t="shared" si="40"/>
        <v>-134.785605165362</v>
      </c>
      <c r="O165">
        <f t="shared" si="41"/>
        <v>-66.128062618141286</v>
      </c>
      <c r="P165">
        <f t="shared" si="42"/>
        <v>11.368833973015548</v>
      </c>
      <c r="Q165">
        <f t="shared" si="43"/>
        <v>4.8264959741320177E-15</v>
      </c>
      <c r="R165">
        <f t="shared" si="44"/>
        <v>0</v>
      </c>
    </row>
    <row r="166" spans="1:18">
      <c r="A166" s="1"/>
      <c r="B166">
        <v>471</v>
      </c>
      <c r="C166">
        <f t="shared" si="35"/>
        <v>8.2205007768932923</v>
      </c>
      <c r="D166">
        <f t="shared" si="36"/>
        <v>-8557.8737990279842</v>
      </c>
      <c r="E166">
        <f t="shared" si="37"/>
        <v>-2974.0422451751397</v>
      </c>
      <c r="F166">
        <f t="shared" si="30"/>
        <v>-10.9171302002199</v>
      </c>
      <c r="G166">
        <f t="shared" si="31"/>
        <v>10729.997683007741</v>
      </c>
      <c r="H166">
        <v>0</v>
      </c>
      <c r="I166">
        <f t="shared" si="38"/>
        <v>0</v>
      </c>
      <c r="J166">
        <f t="shared" si="32"/>
        <v>0</v>
      </c>
      <c r="K166">
        <f t="shared" si="33"/>
        <v>0</v>
      </c>
      <c r="L166">
        <f t="shared" si="34"/>
        <v>0</v>
      </c>
      <c r="M166">
        <f t="shared" si="39"/>
        <v>-34.55939191813566</v>
      </c>
      <c r="N166">
        <f t="shared" si="40"/>
        <v>-153.43898704669715</v>
      </c>
      <c r="O166">
        <f t="shared" si="41"/>
        <v>-51.075647232945066</v>
      </c>
      <c r="P166">
        <f t="shared" si="42"/>
        <v>11.888414744283963</v>
      </c>
      <c r="Q166">
        <f t="shared" si="43"/>
        <v>0.63733464000360374</v>
      </c>
      <c r="R166">
        <f t="shared" si="44"/>
        <v>0</v>
      </c>
    </row>
    <row r="167" spans="1:18">
      <c r="A167" s="1"/>
      <c r="B167">
        <v>474</v>
      </c>
      <c r="C167">
        <f t="shared" si="35"/>
        <v>8.2728606544531225</v>
      </c>
      <c r="D167">
        <f t="shared" si="36"/>
        <v>-9712.9245662159628</v>
      </c>
      <c r="E167">
        <f t="shared" si="37"/>
        <v>-2677.8396654683215</v>
      </c>
      <c r="F167">
        <f t="shared" si="30"/>
        <v>10.917130200220001</v>
      </c>
      <c r="G167">
        <f t="shared" si="31"/>
        <v>10499.728106560442</v>
      </c>
      <c r="H167">
        <v>0</v>
      </c>
      <c r="I167">
        <f t="shared" si="38"/>
        <v>0</v>
      </c>
      <c r="J167">
        <f t="shared" si="32"/>
        <v>0</v>
      </c>
      <c r="K167">
        <f t="shared" si="33"/>
        <v>0</v>
      </c>
      <c r="L167">
        <f t="shared" si="34"/>
        <v>0</v>
      </c>
      <c r="M167">
        <f t="shared" si="39"/>
        <v>-33.817735044167485</v>
      </c>
      <c r="N167">
        <f t="shared" si="40"/>
        <v>-170.41125927677638</v>
      </c>
      <c r="O167">
        <f t="shared" si="41"/>
        <v>-34.765579902518994</v>
      </c>
      <c r="P167">
        <f t="shared" si="42"/>
        <v>11.888414744283962</v>
      </c>
      <c r="Q167">
        <f t="shared" si="43"/>
        <v>1.2312359775362809</v>
      </c>
      <c r="R167">
        <f t="shared" si="44"/>
        <v>0</v>
      </c>
    </row>
    <row r="168" spans="1:18">
      <c r="A168" s="1"/>
      <c r="B168">
        <v>477</v>
      </c>
      <c r="C168">
        <f t="shared" si="35"/>
        <v>8.3252205320129526</v>
      </c>
      <c r="D168">
        <f t="shared" si="36"/>
        <v>-10841.352882305053</v>
      </c>
      <c r="E168">
        <f t="shared" si="37"/>
        <v>-2352.2981140126576</v>
      </c>
      <c r="F168">
        <f t="shared" si="30"/>
        <v>32.274259624707433</v>
      </c>
      <c r="G168">
        <f t="shared" si="31"/>
        <v>10240.679505200211</v>
      </c>
      <c r="H168">
        <v>0</v>
      </c>
      <c r="I168">
        <f t="shared" si="38"/>
        <v>0</v>
      </c>
      <c r="J168">
        <f t="shared" si="32"/>
        <v>0</v>
      </c>
      <c r="K168">
        <f t="shared" si="33"/>
        <v>0</v>
      </c>
      <c r="L168">
        <f t="shared" si="34"/>
        <v>0</v>
      </c>
      <c r="M168">
        <f t="shared" si="39"/>
        <v>-32.983386109085174</v>
      </c>
      <c r="N168">
        <f t="shared" si="40"/>
        <v>-185.51647008937064</v>
      </c>
      <c r="O168">
        <f t="shared" si="41"/>
        <v>-17.599468614548236</v>
      </c>
      <c r="P168">
        <f t="shared" si="42"/>
        <v>11.368833973015546</v>
      </c>
      <c r="Q168">
        <f t="shared" si="43"/>
        <v>1.741230617913488</v>
      </c>
      <c r="R168">
        <f t="shared" si="44"/>
        <v>0</v>
      </c>
    </row>
    <row r="169" spans="1:18">
      <c r="A169" s="1"/>
      <c r="B169">
        <v>480</v>
      </c>
      <c r="C169">
        <f t="shared" si="35"/>
        <v>8.3775804095727811</v>
      </c>
      <c r="D169">
        <f t="shared" si="36"/>
        <v>-11940.065803716907</v>
      </c>
      <c r="E169">
        <f t="shared" si="37"/>
        <v>-2000.9842921698551</v>
      </c>
      <c r="F169">
        <f t="shared" si="30"/>
        <v>52.220849034514345</v>
      </c>
      <c r="G169">
        <f t="shared" si="31"/>
        <v>9953.5619131371423</v>
      </c>
      <c r="H169">
        <v>0</v>
      </c>
      <c r="I169">
        <f t="shared" si="38"/>
        <v>0</v>
      </c>
      <c r="J169">
        <f t="shared" si="32"/>
        <v>0</v>
      </c>
      <c r="K169">
        <f t="shared" si="33"/>
        <v>0</v>
      </c>
      <c r="L169">
        <f t="shared" si="34"/>
        <v>0</v>
      </c>
      <c r="M169">
        <f t="shared" si="39"/>
        <v>-32.058632005324966</v>
      </c>
      <c r="N169">
        <f t="shared" si="40"/>
        <v>-198.58912363384809</v>
      </c>
      <c r="O169">
        <f t="shared" si="41"/>
        <v>-1.1026706563560185E-13</v>
      </c>
      <c r="P169">
        <f t="shared" si="42"/>
        <v>10.352380603408344</v>
      </c>
      <c r="Q169">
        <f t="shared" si="43"/>
        <v>2.132563269199546</v>
      </c>
      <c r="R169">
        <f t="shared" si="44"/>
        <v>0</v>
      </c>
    </row>
    <row r="170" spans="1:18">
      <c r="A170" s="1"/>
      <c r="B170">
        <v>483</v>
      </c>
      <c r="C170">
        <f t="shared" si="35"/>
        <v>8.4299402871326112</v>
      </c>
      <c r="D170">
        <f t="shared" si="36"/>
        <v>-13006.051834704607</v>
      </c>
      <c r="E170">
        <f t="shared" si="37"/>
        <v>-1627.7472676891455</v>
      </c>
      <c r="F170">
        <f t="shared" si="30"/>
        <v>69.885136758078204</v>
      </c>
      <c r="G170">
        <f t="shared" si="31"/>
        <v>9639.1622997337581</v>
      </c>
      <c r="H170">
        <v>0</v>
      </c>
      <c r="I170">
        <f t="shared" si="38"/>
        <v>0</v>
      </c>
      <c r="J170">
        <f t="shared" si="32"/>
        <v>0</v>
      </c>
      <c r="K170">
        <f t="shared" si="33"/>
        <v>0</v>
      </c>
      <c r="L170">
        <f t="shared" si="34"/>
        <v>0</v>
      </c>
      <c r="M170">
        <f t="shared" si="39"/>
        <v>-31.046007419606308</v>
      </c>
      <c r="N170">
        <f t="shared" si="40"/>
        <v>-209.48599318234781</v>
      </c>
      <c r="O170">
        <f t="shared" si="41"/>
        <v>17.599468614548414</v>
      </c>
      <c r="P170">
        <f t="shared" si="42"/>
        <v>8.8834785251985409</v>
      </c>
      <c r="Q170">
        <f t="shared" si="43"/>
        <v>2.3785652579170988</v>
      </c>
      <c r="R170">
        <f t="shared" si="44"/>
        <v>0</v>
      </c>
    </row>
    <row r="171" spans="1:18">
      <c r="A171" s="1"/>
      <c r="B171">
        <v>486</v>
      </c>
      <c r="C171">
        <f t="shared" si="35"/>
        <v>8.4823001646924414</v>
      </c>
      <c r="D171">
        <f t="shared" si="36"/>
        <v>-14036.389181652965</v>
      </c>
      <c r="E171">
        <f t="shared" si="37"/>
        <v>-1236.6763035156189</v>
      </c>
      <c r="F171">
        <f t="shared" si="30"/>
        <v>84.495108659221813</v>
      </c>
      <c r="G171">
        <f t="shared" si="31"/>
        <v>9298.3424124767625</v>
      </c>
      <c r="H171">
        <v>0</v>
      </c>
      <c r="I171">
        <f t="shared" si="38"/>
        <v>0</v>
      </c>
      <c r="J171">
        <f t="shared" si="32"/>
        <v>0</v>
      </c>
      <c r="K171">
        <f t="shared" si="33"/>
        <v>0</v>
      </c>
      <c r="L171">
        <f t="shared" si="34"/>
        <v>0</v>
      </c>
      <c r="M171">
        <f t="shared" si="39"/>
        <v>-29.948287885532025</v>
      </c>
      <c r="N171">
        <f t="shared" si="40"/>
        <v>-218.08769035177929</v>
      </c>
      <c r="O171">
        <f t="shared" si="41"/>
        <v>34.765579902519164</v>
      </c>
      <c r="P171">
        <f t="shared" si="42"/>
        <v>7.0263258077781305</v>
      </c>
      <c r="Q171">
        <f t="shared" si="43"/>
        <v>2.4624719550725409</v>
      </c>
      <c r="R171">
        <f t="shared" si="44"/>
        <v>0</v>
      </c>
    </row>
    <row r="172" spans="1:18">
      <c r="A172" s="1"/>
      <c r="B172">
        <v>489</v>
      </c>
      <c r="C172">
        <f t="shared" si="35"/>
        <v>8.5346600422522716</v>
      </c>
      <c r="D172">
        <f t="shared" si="36"/>
        <v>-15028.253761511853</v>
      </c>
      <c r="E172">
        <f t="shared" si="37"/>
        <v>-832.05605496962141</v>
      </c>
      <c r="F172">
        <f t="shared" si="30"/>
        <v>95.412238859441757</v>
      </c>
      <c r="G172">
        <f t="shared" si="31"/>
        <v>8932.036414987022</v>
      </c>
      <c r="H172">
        <v>0</v>
      </c>
      <c r="I172">
        <f t="shared" si="38"/>
        <v>0</v>
      </c>
      <c r="J172">
        <f t="shared" si="32"/>
        <v>0</v>
      </c>
      <c r="K172">
        <f t="shared" si="33"/>
        <v>0</v>
      </c>
      <c r="L172">
        <f t="shared" si="34"/>
        <v>0</v>
      </c>
      <c r="M172">
        <f t="shared" si="39"/>
        <v>-28.768482176043467</v>
      </c>
      <c r="N172">
        <f t="shared" si="40"/>
        <v>-224.29997314793343</v>
      </c>
      <c r="O172">
        <f t="shared" si="41"/>
        <v>51.075647232945229</v>
      </c>
      <c r="P172">
        <f t="shared" si="42"/>
        <v>4.8620889365058488</v>
      </c>
      <c r="Q172">
        <f t="shared" si="43"/>
        <v>2.3785652579171028</v>
      </c>
      <c r="R172">
        <f t="shared" si="44"/>
        <v>0</v>
      </c>
    </row>
    <row r="173" spans="1:18">
      <c r="A173" s="1"/>
      <c r="B173">
        <v>492</v>
      </c>
      <c r="C173">
        <f t="shared" si="35"/>
        <v>8.5870199198121018</v>
      </c>
      <c r="D173">
        <f t="shared" si="36"/>
        <v>-15978.926942411554</v>
      </c>
      <c r="E173">
        <f t="shared" si="37"/>
        <v>-418.31962616645313</v>
      </c>
      <c r="F173">
        <f t="shared" si="30"/>
        <v>102.15939638278564</v>
      </c>
      <c r="G173">
        <f t="shared" si="31"/>
        <v>8541.2483265420415</v>
      </c>
      <c r="H173">
        <v>0</v>
      </c>
      <c r="I173">
        <f t="shared" si="38"/>
        <v>0</v>
      </c>
      <c r="J173">
        <f t="shared" si="32"/>
        <v>0</v>
      </c>
      <c r="K173">
        <f t="shared" si="33"/>
        <v>0</v>
      </c>
      <c r="L173">
        <f t="shared" si="34"/>
        <v>0</v>
      </c>
      <c r="M173">
        <f t="shared" si="39"/>
        <v>-27.509824056583053</v>
      </c>
      <c r="N173">
        <f t="shared" si="40"/>
        <v>-228.05477850049186</v>
      </c>
      <c r="O173">
        <f t="shared" si="41"/>
        <v>66.128062618141414</v>
      </c>
      <c r="P173">
        <f t="shared" si="42"/>
        <v>2.4853554478170201</v>
      </c>
      <c r="Q173">
        <f t="shared" si="43"/>
        <v>2.1325632691995544</v>
      </c>
      <c r="R173">
        <f t="shared" si="44"/>
        <v>0</v>
      </c>
    </row>
    <row r="174" spans="1:18">
      <c r="A174" s="1"/>
      <c r="B174">
        <v>495</v>
      </c>
      <c r="C174">
        <f t="shared" si="35"/>
        <v>8.639379797371932</v>
      </c>
      <c r="D174">
        <f t="shared" si="36"/>
        <v>-16885.802995243695</v>
      </c>
      <c r="E174">
        <f t="shared" si="37"/>
        <v>4.41227117062362E-12</v>
      </c>
      <c r="F174">
        <f t="shared" si="30"/>
        <v>104.44169806902937</v>
      </c>
      <c r="G174">
        <f t="shared" si="31"/>
        <v>8127.0492701289022</v>
      </c>
      <c r="H174">
        <v>0</v>
      </c>
      <c r="I174">
        <f t="shared" si="38"/>
        <v>0</v>
      </c>
      <c r="J174">
        <f t="shared" si="32"/>
        <v>0</v>
      </c>
      <c r="K174">
        <f t="shared" si="33"/>
        <v>0</v>
      </c>
      <c r="L174">
        <f t="shared" si="34"/>
        <v>0</v>
      </c>
      <c r="M174">
        <f t="shared" si="39"/>
        <v>-26.175763421567972</v>
      </c>
      <c r="N174">
        <f t="shared" si="40"/>
        <v>-229.31096797626836</v>
      </c>
      <c r="O174">
        <f t="shared" si="41"/>
        <v>79.55218563522169</v>
      </c>
      <c r="P174">
        <f t="shared" si="42"/>
        <v>-2.6358950519399381E-14</v>
      </c>
      <c r="Q174">
        <f t="shared" si="43"/>
        <v>1.7412306179134873</v>
      </c>
      <c r="R174">
        <f t="shared" si="44"/>
        <v>0</v>
      </c>
    </row>
    <row r="175" spans="1:18">
      <c r="A175" s="1"/>
      <c r="B175">
        <v>498</v>
      </c>
      <c r="C175">
        <f t="shared" si="35"/>
        <v>8.6917396749317604</v>
      </c>
      <c r="D175">
        <f t="shared" si="36"/>
        <v>-17746.396235783621</v>
      </c>
      <c r="E175">
        <f t="shared" si="37"/>
        <v>418.31962616644785</v>
      </c>
      <c r="F175">
        <f t="shared" si="30"/>
        <v>102.15939638278572</v>
      </c>
      <c r="G175">
        <f t="shared" si="31"/>
        <v>7690.5745365706225</v>
      </c>
      <c r="H175">
        <v>0</v>
      </c>
      <c r="I175">
        <f t="shared" si="38"/>
        <v>0</v>
      </c>
      <c r="J175">
        <f t="shared" si="32"/>
        <v>0</v>
      </c>
      <c r="K175">
        <f t="shared" si="33"/>
        <v>0</v>
      </c>
      <c r="L175">
        <f t="shared" si="34"/>
        <v>0</v>
      </c>
      <c r="M175">
        <f t="shared" si="39"/>
        <v>-24.769956838469422</v>
      </c>
      <c r="N175">
        <f t="shared" si="40"/>
        <v>-228.05477850049189</v>
      </c>
      <c r="O175">
        <f t="shared" si="41"/>
        <v>91.017469823395018</v>
      </c>
      <c r="P175">
        <f t="shared" si="42"/>
        <v>-2.485355447816989</v>
      </c>
      <c r="Q175">
        <f t="shared" si="43"/>
        <v>1.2312359775362804</v>
      </c>
      <c r="R175">
        <f t="shared" si="44"/>
        <v>0</v>
      </c>
    </row>
    <row r="176" spans="1:18">
      <c r="A176" s="1"/>
      <c r="B176">
        <v>501</v>
      </c>
      <c r="C176">
        <f t="shared" si="35"/>
        <v>8.7440995524915905</v>
      </c>
      <c r="D176">
        <f t="shared" si="36"/>
        <v>-18558.347837778172</v>
      </c>
      <c r="E176">
        <f t="shared" si="37"/>
        <v>832.0560549696163</v>
      </c>
      <c r="F176">
        <f t="shared" si="30"/>
        <v>95.412238859441885</v>
      </c>
      <c r="G176">
        <f t="shared" si="31"/>
        <v>7233.0204727728697</v>
      </c>
      <c r="H176">
        <v>0</v>
      </c>
      <c r="I176">
        <f t="shared" si="38"/>
        <v>0</v>
      </c>
      <c r="J176">
        <f t="shared" si="32"/>
        <v>0</v>
      </c>
      <c r="K176">
        <f t="shared" si="33"/>
        <v>0</v>
      </c>
      <c r="L176">
        <f t="shared" si="34"/>
        <v>0</v>
      </c>
      <c r="M176">
        <f t="shared" si="39"/>
        <v>-23.296257525415175</v>
      </c>
      <c r="N176">
        <f t="shared" si="40"/>
        <v>-224.29997314793349</v>
      </c>
      <c r="O176">
        <f t="shared" si="41"/>
        <v>100.24160183485294</v>
      </c>
      <c r="P176">
        <f t="shared" si="42"/>
        <v>-4.8620889365058186</v>
      </c>
      <c r="Q176">
        <f t="shared" si="43"/>
        <v>0.63733464000362017</v>
      </c>
      <c r="R176">
        <f t="shared" si="44"/>
        <v>0</v>
      </c>
    </row>
    <row r="177" spans="1:18">
      <c r="A177" s="1"/>
      <c r="B177">
        <v>504</v>
      </c>
      <c r="C177">
        <f t="shared" si="35"/>
        <v>8.7964594300514207</v>
      </c>
      <c r="D177">
        <f t="shared" si="36"/>
        <v>-19319.432298324311</v>
      </c>
      <c r="E177">
        <f t="shared" si="37"/>
        <v>1236.6763035156141</v>
      </c>
      <c r="F177">
        <f t="shared" si="30"/>
        <v>84.49510865922197</v>
      </c>
      <c r="G177">
        <f t="shared" si="31"/>
        <v>6755.6412026203334</v>
      </c>
      <c r="H177">
        <v>0</v>
      </c>
      <c r="I177">
        <f t="shared" si="38"/>
        <v>0</v>
      </c>
      <c r="J177">
        <f t="shared" si="32"/>
        <v>0</v>
      </c>
      <c r="K177">
        <f t="shared" si="33"/>
        <v>0</v>
      </c>
      <c r="L177">
        <f t="shared" si="34"/>
        <v>0</v>
      </c>
      <c r="M177">
        <f t="shared" si="39"/>
        <v>-21.758704789786766</v>
      </c>
      <c r="N177">
        <f t="shared" si="40"/>
        <v>-218.08769035177934</v>
      </c>
      <c r="O177">
        <f t="shared" si="41"/>
        <v>106.99745292633379</v>
      </c>
      <c r="P177">
        <f t="shared" si="42"/>
        <v>-7.0263258077781039</v>
      </c>
      <c r="Q177">
        <f t="shared" si="43"/>
        <v>4.2236511954181054E-15</v>
      </c>
      <c r="R177">
        <f t="shared" si="44"/>
        <v>0</v>
      </c>
    </row>
    <row r="178" spans="1:18">
      <c r="A178" s="1"/>
      <c r="B178">
        <v>507</v>
      </c>
      <c r="C178">
        <f t="shared" si="35"/>
        <v>8.8488193076112509</v>
      </c>
      <c r="D178">
        <f t="shared" si="36"/>
        <v>-20027.56353781802</v>
      </c>
      <c r="E178">
        <f t="shared" si="37"/>
        <v>1627.7472676891407</v>
      </c>
      <c r="F178">
        <f t="shared" si="30"/>
        <v>69.885136758078431</v>
      </c>
      <c r="G178">
        <f t="shared" si="31"/>
        <v>6259.7451895102786</v>
      </c>
      <c r="H178">
        <v>0</v>
      </c>
      <c r="I178">
        <f t="shared" si="38"/>
        <v>0</v>
      </c>
      <c r="J178">
        <f t="shared" si="32"/>
        <v>0</v>
      </c>
      <c r="K178">
        <f t="shared" si="33"/>
        <v>0</v>
      </c>
      <c r="L178">
        <f t="shared" si="34"/>
        <v>0</v>
      </c>
      <c r="M178">
        <f t="shared" si="39"/>
        <v>-20.161512956758578</v>
      </c>
      <c r="N178">
        <f t="shared" si="40"/>
        <v>-209.48599318234793</v>
      </c>
      <c r="O178">
        <f t="shared" si="41"/>
        <v>111.11867162258098</v>
      </c>
      <c r="P178">
        <f t="shared" si="42"/>
        <v>-8.8834785251985195</v>
      </c>
      <c r="Q178">
        <f t="shared" si="43"/>
        <v>-0.63733464000361195</v>
      </c>
      <c r="R178">
        <f t="shared" si="44"/>
        <v>0</v>
      </c>
    </row>
    <row r="179" spans="1:18">
      <c r="A179" s="1"/>
      <c r="B179">
        <v>510</v>
      </c>
      <c r="C179">
        <f t="shared" si="35"/>
        <v>8.9011791851710811</v>
      </c>
      <c r="D179">
        <f t="shared" si="36"/>
        <v>-20680.800617753441</v>
      </c>
      <c r="E179">
        <f t="shared" si="37"/>
        <v>2000.9842921698505</v>
      </c>
      <c r="F179">
        <f t="shared" si="30"/>
        <v>52.220849034514593</v>
      </c>
      <c r="G179">
        <f t="shared" si="31"/>
        <v>5746.6916499453291</v>
      </c>
      <c r="H179">
        <v>0</v>
      </c>
      <c r="I179">
        <f t="shared" si="38"/>
        <v>0</v>
      </c>
      <c r="J179">
        <f t="shared" si="32"/>
        <v>0</v>
      </c>
      <c r="K179">
        <f t="shared" si="33"/>
        <v>0</v>
      </c>
      <c r="L179">
        <f t="shared" si="34"/>
        <v>0</v>
      </c>
      <c r="M179">
        <f t="shared" si="39"/>
        <v>-18.5090598181255</v>
      </c>
      <c r="N179">
        <f t="shared" si="40"/>
        <v>-198.58912363384823</v>
      </c>
      <c r="O179">
        <f t="shared" si="41"/>
        <v>112.50377984175225</v>
      </c>
      <c r="P179">
        <f t="shared" si="42"/>
        <v>-10.352380603408328</v>
      </c>
      <c r="Q179">
        <f t="shared" si="43"/>
        <v>-1.2312359775362733</v>
      </c>
      <c r="R179">
        <f t="shared" si="44"/>
        <v>0</v>
      </c>
    </row>
    <row r="180" spans="1:18">
      <c r="A180" s="1"/>
      <c r="B180">
        <v>513</v>
      </c>
      <c r="C180">
        <f t="shared" si="35"/>
        <v>8.9535390627309113</v>
      </c>
      <c r="D180">
        <f t="shared" si="36"/>
        <v>-21277.353060700421</v>
      </c>
      <c r="E180">
        <f t="shared" si="37"/>
        <v>2352.298114012664</v>
      </c>
      <c r="F180">
        <f t="shared" si="30"/>
        <v>32.274259624707</v>
      </c>
      <c r="G180">
        <f t="shared" si="31"/>
        <v>5217.8868280155184</v>
      </c>
      <c r="H180">
        <v>0</v>
      </c>
      <c r="I180">
        <f t="shared" si="38"/>
        <v>0</v>
      </c>
      <c r="J180">
        <f t="shared" si="32"/>
        <v>0</v>
      </c>
      <c r="K180">
        <f t="shared" si="33"/>
        <v>0</v>
      </c>
      <c r="L180">
        <f t="shared" si="34"/>
        <v>0</v>
      </c>
      <c r="M180">
        <f t="shared" si="39"/>
        <v>-16.80587463307991</v>
      </c>
      <c r="N180">
        <f t="shared" si="40"/>
        <v>-185.5164700893703</v>
      </c>
      <c r="O180">
        <f t="shared" si="41"/>
        <v>111.11867162258096</v>
      </c>
      <c r="P180">
        <f t="shared" si="42"/>
        <v>-11.36883397301556</v>
      </c>
      <c r="Q180">
        <f t="shared" si="43"/>
        <v>-1.7412306179134942</v>
      </c>
      <c r="R180">
        <f t="shared" si="44"/>
        <v>0</v>
      </c>
    </row>
    <row r="181" spans="1:18">
      <c r="A181" s="1"/>
      <c r="B181">
        <v>516</v>
      </c>
      <c r="C181">
        <f t="shared" si="35"/>
        <v>9.0058989402907397</v>
      </c>
      <c r="D181">
        <f t="shared" si="36"/>
        <v>-21815.585757878689</v>
      </c>
      <c r="E181">
        <f t="shared" si="37"/>
        <v>2677.839665468317</v>
      </c>
      <c r="F181">
        <f t="shared" si="30"/>
        <v>10.91713020022028</v>
      </c>
      <c r="G181">
        <f t="shared" si="31"/>
        <v>4674.7801409810018</v>
      </c>
      <c r="H181">
        <v>0</v>
      </c>
      <c r="I181">
        <f t="shared" si="38"/>
        <v>0</v>
      </c>
      <c r="J181">
        <f t="shared" si="32"/>
        <v>0</v>
      </c>
      <c r="K181">
        <f t="shared" si="33"/>
        <v>0</v>
      </c>
      <c r="L181">
        <f t="shared" si="34"/>
        <v>0</v>
      </c>
      <c r="M181">
        <f t="shared" si="39"/>
        <v>-15.056625713827133</v>
      </c>
      <c r="N181">
        <f t="shared" si="40"/>
        <v>-170.41125927677658</v>
      </c>
      <c r="O181">
        <f t="shared" si="41"/>
        <v>106.99745292633399</v>
      </c>
      <c r="P181">
        <f t="shared" si="42"/>
        <v>-11.888414744283958</v>
      </c>
      <c r="Q181">
        <f t="shared" si="43"/>
        <v>-2.13256326919955</v>
      </c>
      <c r="R181">
        <f t="shared" si="44"/>
        <v>0</v>
      </c>
    </row>
    <row r="182" spans="1:18">
      <c r="A182" s="1"/>
      <c r="B182">
        <v>519</v>
      </c>
      <c r="C182">
        <f t="shared" si="35"/>
        <v>9.0582588178505699</v>
      </c>
      <c r="D182">
        <f t="shared" si="36"/>
        <v>-22294.023450877397</v>
      </c>
      <c r="E182">
        <f t="shared" si="37"/>
        <v>2974.042245175136</v>
      </c>
      <c r="F182">
        <f t="shared" si="30"/>
        <v>-10.917130200219621</v>
      </c>
      <c r="G182">
        <f t="shared" si="31"/>
        <v>4118.8602065200212</v>
      </c>
      <c r="H182">
        <v>0</v>
      </c>
      <c r="I182">
        <f t="shared" si="38"/>
        <v>0</v>
      </c>
      <c r="J182">
        <f t="shared" si="32"/>
        <v>0</v>
      </c>
      <c r="K182">
        <f t="shared" si="33"/>
        <v>0</v>
      </c>
      <c r="L182">
        <f t="shared" si="34"/>
        <v>0</v>
      </c>
      <c r="M182">
        <f t="shared" si="39"/>
        <v>-13.266107630065916</v>
      </c>
      <c r="N182">
        <f t="shared" si="40"/>
        <v>-153.43898704669735</v>
      </c>
      <c r="O182">
        <f t="shared" si="41"/>
        <v>100.24160183485323</v>
      </c>
      <c r="P182">
        <f t="shared" si="42"/>
        <v>-11.888414744283965</v>
      </c>
      <c r="Q182">
        <f t="shared" si="43"/>
        <v>-2.3785652579171011</v>
      </c>
      <c r="R182">
        <f t="shared" si="44"/>
        <v>0</v>
      </c>
    </row>
    <row r="183" spans="1:18">
      <c r="A183" s="1"/>
      <c r="B183">
        <v>522</v>
      </c>
      <c r="C183">
        <f t="shared" si="35"/>
        <v>9.1106186954104</v>
      </c>
      <c r="D183">
        <f t="shared" si="36"/>
        <v>-22711.354775235821</v>
      </c>
      <c r="E183">
        <f t="shared" si="37"/>
        <v>3237.6605956854637</v>
      </c>
      <c r="F183">
        <f t="shared" si="30"/>
        <v>-32.274259624707071</v>
      </c>
      <c r="G183">
        <f t="shared" si="31"/>
        <v>3551.6507625314321</v>
      </c>
      <c r="H183">
        <v>0</v>
      </c>
      <c r="I183">
        <f t="shared" si="38"/>
        <v>0</v>
      </c>
      <c r="J183">
        <f t="shared" si="32"/>
        <v>0</v>
      </c>
      <c r="K183">
        <f t="shared" si="33"/>
        <v>0</v>
      </c>
      <c r="L183">
        <f t="shared" si="34"/>
        <v>0</v>
      </c>
      <c r="M183">
        <f t="shared" si="39"/>
        <v>-11.439228067406525</v>
      </c>
      <c r="N183">
        <f t="shared" si="40"/>
        <v>-134.78560516536226</v>
      </c>
      <c r="O183">
        <f t="shared" si="41"/>
        <v>91.017469823395388</v>
      </c>
      <c r="P183">
        <f t="shared" si="42"/>
        <v>-11.368833973015557</v>
      </c>
      <c r="Q183">
        <f t="shared" si="43"/>
        <v>-2.4624719550725409</v>
      </c>
      <c r="R183">
        <f t="shared" si="44"/>
        <v>0</v>
      </c>
    </row>
    <row r="184" spans="1:18">
      <c r="A184" s="1"/>
      <c r="B184">
        <v>525</v>
      </c>
      <c r="C184">
        <f t="shared" si="35"/>
        <v>9.1629785729702302</v>
      </c>
      <c r="D184">
        <f t="shared" si="36"/>
        <v>-23066.435854802243</v>
      </c>
      <c r="E184">
        <f t="shared" si="37"/>
        <v>3465.8064591854245</v>
      </c>
      <c r="F184">
        <f t="shared" si="30"/>
        <v>-52.220849034514657</v>
      </c>
      <c r="G184">
        <f t="shared" si="31"/>
        <v>2974.7064906749611</v>
      </c>
      <c r="H184">
        <v>0</v>
      </c>
      <c r="I184">
        <f t="shared" si="38"/>
        <v>0</v>
      </c>
      <c r="J184">
        <f t="shared" si="32"/>
        <v>0</v>
      </c>
      <c r="K184">
        <f t="shared" si="33"/>
        <v>0</v>
      </c>
      <c r="L184">
        <f t="shared" si="34"/>
        <v>0</v>
      </c>
      <c r="M184">
        <f t="shared" si="39"/>
        <v>-9.5809943757453624</v>
      </c>
      <c r="N184">
        <f t="shared" si="40"/>
        <v>-114.65548398813422</v>
      </c>
      <c r="O184">
        <f t="shared" si="41"/>
        <v>79.552185635221591</v>
      </c>
      <c r="P184">
        <f t="shared" si="42"/>
        <v>-10.352380603408323</v>
      </c>
      <c r="Q184">
        <f t="shared" si="43"/>
        <v>-2.3785652579171011</v>
      </c>
      <c r="R184">
        <f t="shared" si="44"/>
        <v>0</v>
      </c>
    </row>
    <row r="185" spans="1:18">
      <c r="A185" s="1"/>
      <c r="B185">
        <v>528</v>
      </c>
      <c r="C185">
        <f t="shared" si="35"/>
        <v>9.2153384505300604</v>
      </c>
      <c r="D185">
        <f t="shared" si="36"/>
        <v>-23358.29343701894</v>
      </c>
      <c r="E185">
        <f t="shared" si="37"/>
        <v>3655.9802218519226</v>
      </c>
      <c r="F185">
        <f t="shared" si="30"/>
        <v>-69.885136758078488</v>
      </c>
      <c r="G185">
        <f t="shared" si="31"/>
        <v>2389.6087550968637</v>
      </c>
      <c r="H185">
        <v>0</v>
      </c>
      <c r="I185">
        <f t="shared" si="38"/>
        <v>0</v>
      </c>
      <c r="J185">
        <f t="shared" si="32"/>
        <v>0</v>
      </c>
      <c r="K185">
        <f t="shared" si="33"/>
        <v>0</v>
      </c>
      <c r="L185">
        <f t="shared" si="34"/>
        <v>0</v>
      </c>
      <c r="M185">
        <f t="shared" si="39"/>
        <v>-7.6964998444670396</v>
      </c>
      <c r="N185">
        <f t="shared" si="40"/>
        <v>-93.269173335129622</v>
      </c>
      <c r="O185">
        <f t="shared" si="41"/>
        <v>66.128062618141286</v>
      </c>
      <c r="P185">
        <f t="shared" si="42"/>
        <v>-8.8834785251985124</v>
      </c>
      <c r="Q185">
        <f t="shared" si="43"/>
        <v>-2.13256326919955</v>
      </c>
      <c r="R185">
        <f t="shared" si="44"/>
        <v>0</v>
      </c>
    </row>
    <row r="186" spans="1:18">
      <c r="A186" s="1"/>
      <c r="B186">
        <v>531</v>
      </c>
      <c r="C186">
        <f t="shared" si="35"/>
        <v>9.2676983280898888</v>
      </c>
      <c r="D186">
        <f t="shared" si="36"/>
        <v>-23586.127560539833</v>
      </c>
      <c r="E186">
        <f t="shared" si="37"/>
        <v>3806.0983001447571</v>
      </c>
      <c r="F186">
        <f t="shared" si="30"/>
        <v>-84.495108659221572</v>
      </c>
      <c r="G186">
        <f t="shared" si="31"/>
        <v>1797.9612680207333</v>
      </c>
      <c r="H186">
        <v>0</v>
      </c>
      <c r="I186">
        <f t="shared" si="38"/>
        <v>0</v>
      </c>
      <c r="J186">
        <f t="shared" si="32"/>
        <v>0</v>
      </c>
      <c r="K186">
        <f t="shared" si="33"/>
        <v>0</v>
      </c>
      <c r="L186">
        <f t="shared" si="34"/>
        <v>0</v>
      </c>
      <c r="M186">
        <f t="shared" si="39"/>
        <v>-5.7909097420922384</v>
      </c>
      <c r="N186">
        <f t="shared" si="40"/>
        <v>-70.860986101236819</v>
      </c>
      <c r="O186">
        <f t="shared" si="41"/>
        <v>51.075647232945435</v>
      </c>
      <c r="P186">
        <f t="shared" si="42"/>
        <v>-7.0263258077781652</v>
      </c>
      <c r="Q186">
        <f t="shared" si="43"/>
        <v>-1.7412306179134942</v>
      </c>
      <c r="R186">
        <f t="shared" si="44"/>
        <v>0</v>
      </c>
    </row>
    <row r="187" spans="1:18">
      <c r="A187" s="1"/>
      <c r="B187">
        <v>534</v>
      </c>
      <c r="C187">
        <f t="shared" si="35"/>
        <v>9.320058205649719</v>
      </c>
      <c r="D187">
        <f t="shared" si="36"/>
        <v>-23749.313747868924</v>
      </c>
      <c r="E187">
        <f t="shared" si="37"/>
        <v>3914.5159689839393</v>
      </c>
      <c r="F187">
        <f t="shared" si="30"/>
        <v>-95.412238859441615</v>
      </c>
      <c r="G187">
        <f t="shared" si="31"/>
        <v>1201.385694083694</v>
      </c>
      <c r="H187">
        <v>0</v>
      </c>
      <c r="I187">
        <f t="shared" si="38"/>
        <v>0</v>
      </c>
      <c r="J187">
        <f t="shared" si="32"/>
        <v>0</v>
      </c>
      <c r="K187">
        <f t="shared" si="33"/>
        <v>0</v>
      </c>
      <c r="L187">
        <f t="shared" si="34"/>
        <v>0</v>
      </c>
      <c r="M187">
        <f t="shared" si="39"/>
        <v>-3.8694471586355013</v>
      </c>
      <c r="N187">
        <f t="shared" si="40"/>
        <v>-47.67643107500345</v>
      </c>
      <c r="O187">
        <f t="shared" si="41"/>
        <v>34.765579902519384</v>
      </c>
      <c r="P187">
        <f t="shared" si="42"/>
        <v>-4.8620889365058879</v>
      </c>
      <c r="Q187">
        <f t="shared" si="43"/>
        <v>-1.2312359775362884</v>
      </c>
      <c r="R187">
        <f t="shared" si="44"/>
        <v>0</v>
      </c>
    </row>
    <row r="188" spans="1:18">
      <c r="A188" s="1"/>
      <c r="B188">
        <v>537</v>
      </c>
      <c r="C188">
        <f t="shared" si="35"/>
        <v>9.3724180832095492</v>
      </c>
      <c r="D188">
        <f t="shared" si="36"/>
        <v>-23847.40471700966</v>
      </c>
      <c r="E188">
        <f t="shared" si="37"/>
        <v>3980.0453817018001</v>
      </c>
      <c r="F188">
        <f t="shared" si="30"/>
        <v>-102.15939638278557</v>
      </c>
      <c r="G188">
        <f t="shared" si="31"/>
        <v>601.51720546646675</v>
      </c>
      <c r="H188">
        <v>0</v>
      </c>
      <c r="I188">
        <f t="shared" si="38"/>
        <v>0</v>
      </c>
      <c r="J188">
        <f t="shared" si="32"/>
        <v>0</v>
      </c>
      <c r="K188">
        <f t="shared" si="33"/>
        <v>0</v>
      </c>
      <c r="L188">
        <f t="shared" si="34"/>
        <v>0</v>
      </c>
      <c r="M188">
        <f t="shared" si="39"/>
        <v>-1.9373786894789173</v>
      </c>
      <c r="N188">
        <f t="shared" si="40"/>
        <v>-23.969523092977735</v>
      </c>
      <c r="O188">
        <f t="shared" si="41"/>
        <v>17.599468614548645</v>
      </c>
      <c r="P188">
        <f t="shared" si="42"/>
        <v>-2.4853554478170632</v>
      </c>
      <c r="Q188">
        <f t="shared" si="43"/>
        <v>-0.63733464000361195</v>
      </c>
      <c r="R188">
        <f t="shared" si="44"/>
        <v>0</v>
      </c>
    </row>
    <row r="189" spans="1:18">
      <c r="A189" s="1"/>
      <c r="B189">
        <v>540</v>
      </c>
      <c r="C189">
        <f t="shared" si="35"/>
        <v>9.4247779607693793</v>
      </c>
      <c r="D189">
        <f t="shared" si="36"/>
        <v>-23880.131607433854</v>
      </c>
      <c r="E189">
        <f t="shared" si="37"/>
        <v>4001.9685843396978</v>
      </c>
      <c r="F189">
        <f t="shared" si="30"/>
        <v>-104.44169806902937</v>
      </c>
      <c r="G189">
        <f t="shared" si="31"/>
        <v>4.224330237460075E-12</v>
      </c>
      <c r="H189">
        <v>0</v>
      </c>
      <c r="I189">
        <f t="shared" si="38"/>
        <v>0</v>
      </c>
      <c r="J189">
        <f t="shared" si="32"/>
        <v>0</v>
      </c>
      <c r="K189">
        <f t="shared" si="33"/>
        <v>0</v>
      </c>
      <c r="L189">
        <f t="shared" si="34"/>
        <v>0</v>
      </c>
      <c r="M189">
        <f t="shared" si="39"/>
        <v>-1.3605807622792614E-14</v>
      </c>
      <c r="N189">
        <f t="shared" si="40"/>
        <v>-1.6856398686583514E-13</v>
      </c>
      <c r="O189">
        <f t="shared" si="41"/>
        <v>1.240504488400521E-13</v>
      </c>
      <c r="P189">
        <f t="shared" si="42"/>
        <v>-1.7574361738767608E-14</v>
      </c>
      <c r="Q189">
        <f t="shared" si="43"/>
        <v>-1.3273798364968231E-14</v>
      </c>
      <c r="R189">
        <f t="shared" si="44"/>
        <v>0</v>
      </c>
    </row>
    <row r="190" spans="1:18">
      <c r="A190" s="1"/>
      <c r="B190">
        <v>543</v>
      </c>
      <c r="C190">
        <f t="shared" si="35"/>
        <v>9.4771378383292095</v>
      </c>
      <c r="D190">
        <f t="shared" si="36"/>
        <v>-23847.40471700966</v>
      </c>
      <c r="E190">
        <f t="shared" si="37"/>
        <v>3980.045381701801</v>
      </c>
      <c r="F190">
        <f t="shared" si="30"/>
        <v>-102.15939638278564</v>
      </c>
      <c r="G190">
        <f t="shared" si="31"/>
        <v>-601.51720546645834</v>
      </c>
      <c r="H190">
        <v>0</v>
      </c>
      <c r="I190">
        <f t="shared" si="38"/>
        <v>0</v>
      </c>
      <c r="J190">
        <f t="shared" si="32"/>
        <v>0</v>
      </c>
      <c r="K190">
        <f t="shared" si="33"/>
        <v>0</v>
      </c>
      <c r="L190">
        <f t="shared" si="34"/>
        <v>0</v>
      </c>
      <c r="M190">
        <f t="shared" si="39"/>
        <v>1.9373786894788902</v>
      </c>
      <c r="N190">
        <f t="shared" si="40"/>
        <v>23.969523092977397</v>
      </c>
      <c r="O190">
        <f t="shared" si="41"/>
        <v>-17.5994686145484</v>
      </c>
      <c r="P190">
        <f t="shared" si="42"/>
        <v>2.4853554478170286</v>
      </c>
      <c r="Q190">
        <f t="shared" si="43"/>
        <v>0.63733464000362017</v>
      </c>
      <c r="R190">
        <f t="shared" si="44"/>
        <v>0</v>
      </c>
    </row>
    <row r="191" spans="1:18">
      <c r="A191" s="1"/>
      <c r="B191">
        <v>546</v>
      </c>
      <c r="C191">
        <f t="shared" si="35"/>
        <v>9.5294977158890397</v>
      </c>
      <c r="D191">
        <f t="shared" si="36"/>
        <v>-23749.313747868924</v>
      </c>
      <c r="E191">
        <f t="shared" si="37"/>
        <v>3914.5159689839397</v>
      </c>
      <c r="F191">
        <f t="shared" si="30"/>
        <v>-95.412238859441729</v>
      </c>
      <c r="G191">
        <f t="shared" si="31"/>
        <v>-1201.3856940836856</v>
      </c>
      <c r="H191">
        <v>0</v>
      </c>
      <c r="I191">
        <f t="shared" si="38"/>
        <v>0</v>
      </c>
      <c r="J191">
        <f t="shared" si="32"/>
        <v>0</v>
      </c>
      <c r="K191">
        <f t="shared" si="33"/>
        <v>0</v>
      </c>
      <c r="L191">
        <f t="shared" si="34"/>
        <v>0</v>
      </c>
      <c r="M191">
        <f t="shared" si="39"/>
        <v>3.8694471586354742</v>
      </c>
      <c r="N191">
        <f t="shared" si="40"/>
        <v>47.676431075003116</v>
      </c>
      <c r="O191">
        <f t="shared" si="41"/>
        <v>-34.76557990251915</v>
      </c>
      <c r="P191">
        <f t="shared" si="42"/>
        <v>4.8620889365058568</v>
      </c>
      <c r="Q191">
        <f t="shared" si="43"/>
        <v>1.2312359775362656</v>
      </c>
      <c r="R191">
        <f t="shared" si="44"/>
        <v>0</v>
      </c>
    </row>
    <row r="192" spans="1:18">
      <c r="A192" s="1"/>
      <c r="B192">
        <v>549</v>
      </c>
      <c r="C192">
        <f t="shared" si="35"/>
        <v>9.5818575934488681</v>
      </c>
      <c r="D192">
        <f t="shared" si="36"/>
        <v>-23586.127560539844</v>
      </c>
      <c r="E192">
        <f t="shared" si="37"/>
        <v>3806.0983001447626</v>
      </c>
      <c r="F192">
        <f t="shared" si="30"/>
        <v>-84.495108659222197</v>
      </c>
      <c r="G192">
        <f t="shared" si="31"/>
        <v>-1797.9612680207049</v>
      </c>
      <c r="H192">
        <v>0</v>
      </c>
      <c r="I192">
        <f t="shared" si="38"/>
        <v>0</v>
      </c>
      <c r="J192">
        <f t="shared" si="32"/>
        <v>0</v>
      </c>
      <c r="K192">
        <f t="shared" si="33"/>
        <v>0</v>
      </c>
      <c r="L192">
        <f t="shared" si="34"/>
        <v>0</v>
      </c>
      <c r="M192">
        <f t="shared" si="39"/>
        <v>5.790909742092146</v>
      </c>
      <c r="N192">
        <f t="shared" si="40"/>
        <v>70.86098610123571</v>
      </c>
      <c r="O192">
        <f t="shared" si="41"/>
        <v>-51.07564723294486</v>
      </c>
      <c r="P192">
        <f t="shared" si="42"/>
        <v>7.0263258077780684</v>
      </c>
      <c r="Q192">
        <f t="shared" si="43"/>
        <v>1.7412306179134751</v>
      </c>
      <c r="R192">
        <f t="shared" si="44"/>
        <v>0</v>
      </c>
    </row>
    <row r="193" spans="1:18">
      <c r="A193" s="1"/>
      <c r="B193">
        <v>552</v>
      </c>
      <c r="C193">
        <f t="shared" si="35"/>
        <v>9.6342174710086983</v>
      </c>
      <c r="D193">
        <f t="shared" si="36"/>
        <v>-23358.293437018947</v>
      </c>
      <c r="E193">
        <f t="shared" si="37"/>
        <v>3655.9802218519249</v>
      </c>
      <c r="F193">
        <f t="shared" si="30"/>
        <v>-69.885136758078716</v>
      </c>
      <c r="G193">
        <f t="shared" si="31"/>
        <v>-2389.6087550968555</v>
      </c>
      <c r="H193">
        <v>0</v>
      </c>
      <c r="I193">
        <f t="shared" si="38"/>
        <v>0</v>
      </c>
      <c r="J193">
        <f t="shared" si="32"/>
        <v>0</v>
      </c>
      <c r="K193">
        <f t="shared" si="33"/>
        <v>0</v>
      </c>
      <c r="L193">
        <f t="shared" si="34"/>
        <v>0</v>
      </c>
      <c r="M193">
        <f t="shared" si="39"/>
        <v>7.6964998444670121</v>
      </c>
      <c r="N193">
        <f t="shared" si="40"/>
        <v>93.26917333512931</v>
      </c>
      <c r="O193">
        <f t="shared" si="41"/>
        <v>-66.128062618141101</v>
      </c>
      <c r="P193">
        <f t="shared" si="42"/>
        <v>8.8834785251984911</v>
      </c>
      <c r="Q193">
        <f t="shared" si="43"/>
        <v>2.1325632691995455</v>
      </c>
      <c r="R193">
        <f t="shared" si="44"/>
        <v>0</v>
      </c>
    </row>
    <row r="194" spans="1:18">
      <c r="A194" s="1"/>
      <c r="B194">
        <v>555</v>
      </c>
      <c r="C194">
        <f t="shared" si="35"/>
        <v>9.6865773485685303</v>
      </c>
      <c r="D194">
        <f t="shared" si="36"/>
        <v>-23066.435854802232</v>
      </c>
      <c r="E194">
        <f t="shared" si="37"/>
        <v>3465.8064591854209</v>
      </c>
      <c r="F194">
        <f t="shared" si="30"/>
        <v>-52.220849034514281</v>
      </c>
      <c r="G194">
        <f t="shared" si="31"/>
        <v>-2974.7064906749729</v>
      </c>
      <c r="H194">
        <v>0</v>
      </c>
      <c r="I194">
        <f t="shared" si="38"/>
        <v>0</v>
      </c>
      <c r="J194">
        <f t="shared" si="32"/>
        <v>0</v>
      </c>
      <c r="K194">
        <f t="shared" si="33"/>
        <v>0</v>
      </c>
      <c r="L194">
        <f t="shared" si="34"/>
        <v>0</v>
      </c>
      <c r="M194">
        <f t="shared" si="39"/>
        <v>9.5809943757454015</v>
      </c>
      <c r="N194">
        <f t="shared" si="40"/>
        <v>114.65548398813462</v>
      </c>
      <c r="O194">
        <f t="shared" si="41"/>
        <v>-79.55218563522169</v>
      </c>
      <c r="P194">
        <f t="shared" si="42"/>
        <v>10.352380603408347</v>
      </c>
      <c r="Q194">
        <f t="shared" si="43"/>
        <v>2.3785652579171077</v>
      </c>
      <c r="R194">
        <f t="shared" si="44"/>
        <v>0</v>
      </c>
    </row>
    <row r="195" spans="1:18">
      <c r="A195" s="1"/>
      <c r="B195">
        <v>558</v>
      </c>
      <c r="C195">
        <f t="shared" si="35"/>
        <v>9.7389372261283587</v>
      </c>
      <c r="D195">
        <f t="shared" si="36"/>
        <v>-22711.354775235828</v>
      </c>
      <c r="E195">
        <f t="shared" si="37"/>
        <v>3237.6605956854678</v>
      </c>
      <c r="F195">
        <f t="shared" si="30"/>
        <v>-32.274259624707362</v>
      </c>
      <c r="G195">
        <f t="shared" si="31"/>
        <v>-3551.6507625314239</v>
      </c>
      <c r="H195">
        <v>0</v>
      </c>
      <c r="I195">
        <f t="shared" si="38"/>
        <v>0</v>
      </c>
      <c r="J195">
        <f t="shared" si="32"/>
        <v>0</v>
      </c>
      <c r="K195">
        <f t="shared" si="33"/>
        <v>0</v>
      </c>
      <c r="L195">
        <f t="shared" si="34"/>
        <v>0</v>
      </c>
      <c r="M195">
        <f t="shared" si="39"/>
        <v>11.439228067406496</v>
      </c>
      <c r="N195">
        <f t="shared" si="40"/>
        <v>134.78560516536197</v>
      </c>
      <c r="O195">
        <f t="shared" si="41"/>
        <v>-91.017469823395245</v>
      </c>
      <c r="P195">
        <f t="shared" si="42"/>
        <v>11.368833973015548</v>
      </c>
      <c r="Q195">
        <f t="shared" si="43"/>
        <v>2.4624719550725409</v>
      </c>
      <c r="R195">
        <f t="shared" si="44"/>
        <v>0</v>
      </c>
    </row>
    <row r="196" spans="1:18">
      <c r="A196" s="1"/>
      <c r="B196">
        <v>561</v>
      </c>
      <c r="C196">
        <f t="shared" si="35"/>
        <v>9.7912971036881888</v>
      </c>
      <c r="D196">
        <f t="shared" si="36"/>
        <v>-22294.023450877401</v>
      </c>
      <c r="E196">
        <f t="shared" si="37"/>
        <v>2974.0422451751397</v>
      </c>
      <c r="F196">
        <f t="shared" si="30"/>
        <v>-10.917130200219928</v>
      </c>
      <c r="G196">
        <f t="shared" si="31"/>
        <v>-4118.860206520013</v>
      </c>
      <c r="H196">
        <v>0</v>
      </c>
      <c r="I196">
        <f t="shared" si="38"/>
        <v>0</v>
      </c>
      <c r="J196">
        <f t="shared" si="32"/>
        <v>0</v>
      </c>
      <c r="K196">
        <f t="shared" si="33"/>
        <v>0</v>
      </c>
      <c r="L196">
        <f t="shared" si="34"/>
        <v>0</v>
      </c>
      <c r="M196">
        <f t="shared" si="39"/>
        <v>13.266107630065889</v>
      </c>
      <c r="N196">
        <f t="shared" si="40"/>
        <v>153.43898704669715</v>
      </c>
      <c r="O196">
        <f t="shared" si="41"/>
        <v>-100.24160183485311</v>
      </c>
      <c r="P196">
        <f t="shared" si="42"/>
        <v>11.888414744283963</v>
      </c>
      <c r="Q196">
        <f t="shared" si="43"/>
        <v>2.3785652579171033</v>
      </c>
      <c r="R196">
        <f t="shared" si="44"/>
        <v>0</v>
      </c>
    </row>
    <row r="197" spans="1:18">
      <c r="A197" s="1"/>
      <c r="B197">
        <v>564</v>
      </c>
      <c r="C197">
        <f t="shared" si="35"/>
        <v>9.8436569812480172</v>
      </c>
      <c r="D197">
        <f t="shared" si="36"/>
        <v>-21815.585757878711</v>
      </c>
      <c r="E197">
        <f t="shared" si="37"/>
        <v>2677.8396654683324</v>
      </c>
      <c r="F197">
        <f t="shared" si="30"/>
        <v>10.917130200219241</v>
      </c>
      <c r="G197">
        <f t="shared" si="31"/>
        <v>-4674.7801409809754</v>
      </c>
      <c r="H197">
        <v>0</v>
      </c>
      <c r="I197">
        <f t="shared" si="38"/>
        <v>0</v>
      </c>
      <c r="J197">
        <f t="shared" si="32"/>
        <v>0</v>
      </c>
      <c r="K197">
        <f t="shared" si="33"/>
        <v>0</v>
      </c>
      <c r="L197">
        <f t="shared" si="34"/>
        <v>0</v>
      </c>
      <c r="M197">
        <f t="shared" si="39"/>
        <v>15.056625713827048</v>
      </c>
      <c r="N197">
        <f t="shared" si="40"/>
        <v>170.41125927677581</v>
      </c>
      <c r="O197">
        <f t="shared" si="41"/>
        <v>-106.99745292633366</v>
      </c>
      <c r="P197">
        <f t="shared" si="42"/>
        <v>11.88841474428397</v>
      </c>
      <c r="Q197">
        <f t="shared" si="43"/>
        <v>2.1325632691995633</v>
      </c>
      <c r="R197">
        <f t="shared" si="44"/>
        <v>0</v>
      </c>
    </row>
    <row r="198" spans="1:18">
      <c r="A198" s="1"/>
      <c r="B198">
        <v>567</v>
      </c>
      <c r="C198">
        <f t="shared" si="35"/>
        <v>9.8960168588078474</v>
      </c>
      <c r="D198">
        <f t="shared" si="36"/>
        <v>-21277.353060700432</v>
      </c>
      <c r="E198">
        <f t="shared" si="37"/>
        <v>2352.2981140126685</v>
      </c>
      <c r="F198">
        <f t="shared" si="30"/>
        <v>32.274259624706701</v>
      </c>
      <c r="G198">
        <f t="shared" si="31"/>
        <v>-5217.8868280155102</v>
      </c>
      <c r="H198">
        <v>0</v>
      </c>
      <c r="I198">
        <f t="shared" si="38"/>
        <v>0</v>
      </c>
      <c r="J198">
        <f t="shared" si="32"/>
        <v>0</v>
      </c>
      <c r="K198">
        <f t="shared" si="33"/>
        <v>0</v>
      </c>
      <c r="L198">
        <f t="shared" si="34"/>
        <v>0</v>
      </c>
      <c r="M198">
        <f t="shared" si="39"/>
        <v>16.805874633079885</v>
      </c>
      <c r="N198">
        <f t="shared" si="40"/>
        <v>185.51647008937013</v>
      </c>
      <c r="O198">
        <f t="shared" si="41"/>
        <v>-111.11867162258092</v>
      </c>
      <c r="P198">
        <f t="shared" si="42"/>
        <v>11.368833973015573</v>
      </c>
      <c r="Q198">
        <f t="shared" si="43"/>
        <v>1.7412306179135004</v>
      </c>
      <c r="R198">
        <f t="shared" si="44"/>
        <v>0</v>
      </c>
    </row>
    <row r="199" spans="1:18">
      <c r="A199" s="1"/>
      <c r="B199">
        <v>570</v>
      </c>
      <c r="C199">
        <f t="shared" si="35"/>
        <v>9.9483767363676794</v>
      </c>
      <c r="D199">
        <f t="shared" si="36"/>
        <v>-20680.800617753426</v>
      </c>
      <c r="E199">
        <f t="shared" si="37"/>
        <v>2000.9842921698432</v>
      </c>
      <c r="F199">
        <f t="shared" si="30"/>
        <v>52.220849034514963</v>
      </c>
      <c r="G199">
        <f t="shared" si="31"/>
        <v>-5746.6916499453391</v>
      </c>
      <c r="H199">
        <v>0</v>
      </c>
      <c r="I199">
        <f t="shared" si="38"/>
        <v>0</v>
      </c>
      <c r="J199">
        <f t="shared" si="32"/>
        <v>0</v>
      </c>
      <c r="K199">
        <f t="shared" si="33"/>
        <v>0</v>
      </c>
      <c r="L199">
        <f t="shared" si="34"/>
        <v>0</v>
      </c>
      <c r="M199">
        <f t="shared" si="39"/>
        <v>18.509059818125532</v>
      </c>
      <c r="N199">
        <f t="shared" si="40"/>
        <v>198.58912363384849</v>
      </c>
      <c r="O199">
        <f t="shared" si="41"/>
        <v>-112.50377984175225</v>
      </c>
      <c r="P199">
        <f t="shared" si="42"/>
        <v>10.352380603408303</v>
      </c>
      <c r="Q199">
        <f t="shared" si="43"/>
        <v>1.231235977536266</v>
      </c>
      <c r="R199">
        <f t="shared" si="44"/>
        <v>0</v>
      </c>
    </row>
    <row r="200" spans="1:18">
      <c r="A200" s="1"/>
      <c r="B200">
        <v>573</v>
      </c>
      <c r="C200">
        <f t="shared" si="35"/>
        <v>10.000736613927508</v>
      </c>
      <c r="D200">
        <f t="shared" si="36"/>
        <v>-20027.56353781803</v>
      </c>
      <c r="E200">
        <f t="shared" si="37"/>
        <v>1627.7472676891466</v>
      </c>
      <c r="F200">
        <f t="shared" si="30"/>
        <v>69.885136758078204</v>
      </c>
      <c r="G200">
        <f t="shared" si="31"/>
        <v>-6259.7451895102722</v>
      </c>
      <c r="H200">
        <v>0</v>
      </c>
      <c r="I200">
        <f t="shared" si="38"/>
        <v>0</v>
      </c>
      <c r="J200">
        <f t="shared" si="32"/>
        <v>0</v>
      </c>
      <c r="K200">
        <f t="shared" si="33"/>
        <v>0</v>
      </c>
      <c r="L200">
        <f t="shared" si="34"/>
        <v>0</v>
      </c>
      <c r="M200">
        <f t="shared" si="39"/>
        <v>20.161512956758557</v>
      </c>
      <c r="N200">
        <f t="shared" si="40"/>
        <v>209.48599318234776</v>
      </c>
      <c r="O200">
        <f t="shared" si="41"/>
        <v>-111.11867162258103</v>
      </c>
      <c r="P200">
        <f t="shared" si="42"/>
        <v>8.8834785251985426</v>
      </c>
      <c r="Q200">
        <f t="shared" si="43"/>
        <v>0.63733464000362061</v>
      </c>
      <c r="R200">
        <f t="shared" si="44"/>
        <v>0</v>
      </c>
    </row>
    <row r="201" spans="1:18">
      <c r="A201" s="1"/>
      <c r="B201">
        <v>576</v>
      </c>
      <c r="C201">
        <f t="shared" si="35"/>
        <v>10.053096491487338</v>
      </c>
      <c r="D201">
        <f t="shared" si="36"/>
        <v>-19319.432298324322</v>
      </c>
      <c r="E201">
        <f t="shared" si="37"/>
        <v>1236.6763035156193</v>
      </c>
      <c r="F201">
        <f t="shared" ref="F201:F249" si="45">-($D$2/(262144*$F$2^11))*(65536*COS(4*C201)*$F$2^8*$B$2^2*$E$2^4+49152*COS(4*C201)*$F$2^6*$B$2^2*$E$2^6+35840*COS(4*C201)*$F$2^4*$B$2^2*$E$2^8+26880*COS(4*C201)*$F$2^2*$B$2^2*$E$2^10+4725*COS(4*C201)*$B$2^2*$E$2^12)</f>
        <v>84.495108659221771</v>
      </c>
      <c r="G201">
        <f t="shared" ref="G201:G249" si="46">$C$2*$E$2*$B$2^2*SIN(C201)</f>
        <v>-6755.641202620327</v>
      </c>
      <c r="H201">
        <v>0</v>
      </c>
      <c r="I201">
        <f t="shared" si="38"/>
        <v>0</v>
      </c>
      <c r="J201">
        <f t="shared" ref="J201:J249" si="47">I201*$E$2*SIN(C201)</f>
        <v>0</v>
      </c>
      <c r="K201">
        <f t="shared" ref="K201:K249" si="48">(I201/(65536*$F$2^9))*(32768*$F$2^8*$E$2^2+8192*$F$2^6*$E$2^4+3840*$F$2^4*$E$2^6+2240*$F$2^2*$E$2^8+1470*$E$2^10)*SIN(2*C201)</f>
        <v>0</v>
      </c>
      <c r="L201">
        <f t="shared" ref="L201:L249" si="49">(I201/(65536*$F$2^9))*(-4096*$F$2^6*$E$2^4-3072*$F$2^4*$E$2^6-2240*$F$2^2*$E$2^8-1680*$E$2^10)*SIN(4*C201)</f>
        <v>0</v>
      </c>
      <c r="M201">
        <f t="shared" si="39"/>
        <v>21.758704789786748</v>
      </c>
      <c r="N201">
        <f t="shared" si="40"/>
        <v>218.08769035177926</v>
      </c>
      <c r="O201">
        <f t="shared" si="41"/>
        <v>-106.99745292633386</v>
      </c>
      <c r="P201">
        <f t="shared" si="42"/>
        <v>7.0263258077781305</v>
      </c>
      <c r="Q201">
        <f t="shared" si="43"/>
        <v>4.827029937620692E-15</v>
      </c>
      <c r="R201">
        <f t="shared" si="44"/>
        <v>0</v>
      </c>
    </row>
    <row r="202" spans="1:18">
      <c r="A202" s="1"/>
      <c r="B202">
        <v>579</v>
      </c>
      <c r="C202">
        <f t="shared" ref="C202:C249" si="50">(B202*2*PI())/360</f>
        <v>10.105456369047168</v>
      </c>
      <c r="D202">
        <f t="shared" ref="D202:D249" si="51">$C$2*$E$2*$B$2^2*COS(C202)+($D$2/(262144*$F$2^11)*262144*$E$2*$B$2^2*$F$2^11*COS(C202))</f>
        <v>-18558.347837778179</v>
      </c>
      <c r="E202">
        <f t="shared" ref="E202:E249" si="52">-($D$2/(262144*$F$2^11))*(-262144*COS(2*C202)*$F$2^10*$B$2^2*$E$2^2-65536*COS(2*C202)*$F$2^8*$B$2^2*$E$2^4-30720*COS(2*C202)*$F$2^6*$B$2^2*$E$2^6-17920*COS(2*C202)*$F$2^4*$B$2^2*$E$2^8-11760*COS(2*C202)*$F$2^2*$B$2^2*$E$2^10+15120*COS(2*C202)*$B$2^2*$E$2^12)</f>
        <v>832.0560549696221</v>
      </c>
      <c r="F202">
        <f t="shared" si="45"/>
        <v>95.412238859441757</v>
      </c>
      <c r="G202">
        <f t="shared" si="46"/>
        <v>-7233.0204727728633</v>
      </c>
      <c r="H202">
        <v>0</v>
      </c>
      <c r="I202">
        <f t="shared" ref="I202:I249" si="53">H202*10^(-5)</f>
        <v>0</v>
      </c>
      <c r="J202">
        <f t="shared" si="47"/>
        <v>0</v>
      </c>
      <c r="K202">
        <f t="shared" si="48"/>
        <v>0</v>
      </c>
      <c r="L202">
        <f t="shared" si="49"/>
        <v>0</v>
      </c>
      <c r="M202">
        <f t="shared" ref="M202:M249" si="54">(($D$2*SIN(C202))/(524288*$F$2^12))*(-131072*$F$2^11*$B$2^2*$E$2^3-32768*$F$2^9*$B$2^2*$E$2^5-15360*$F$2^7*$B$2^2*$E$2^7-8960*$F$2^5*$B$2^2*$E$2^9-5880*$F$2^3*$B$2^2*$E$2^11+41580*$F$2*$B$2^2*$E$2^13)</f>
        <v>23.296257525415154</v>
      </c>
      <c r="N202">
        <f t="shared" ref="N202:N249" si="55">(($D$2*SIN(2*C202))/(524288*$F$2^12))*(262144*$F$2^12*$B$2^2*$E$2^2+16384*$F$2^8*$B$2^2*$E$2^6+16384*$F$2^6*$B$2^2*$E$2^8+14336*$F$2^4*$B$2^2*$E$2^10+12288*$F$2^2*$B$2^2*$E$2^12+31680*$B$2^2*$E$2^14)</f>
        <v>224.29997314793343</v>
      </c>
      <c r="O202">
        <f t="shared" ref="O202:O249" si="56">(($D$2*SIN(3*C202))/(524288*$F$2^12))*(393216*$F$2^11*$B$2^2*$E$2^3+147456*$F$2^9*$B$2^2*$E$2^5+82944*$F$2^7*$B$2^2*$E$2^7+53760*$F$2^5*$B$2^2*$E$2^9+37800*$F$2^3*$B$2^2*$E$2^11-10395*$F$2*$B$2^2*$E$2^13)</f>
        <v>-100.24160183485307</v>
      </c>
      <c r="P202">
        <f t="shared" ref="P202:P249" si="57">(($D$2*SIN(4*C202))/(524288*$F$2^12))*(131072*$F$2^10*$B$2^2*$E$2^4+65536*$F$2^8*$B$2^2*$E$2^6+32768*$F$2^6*$B$2^2*$E$2^8+16384*$F$2^4*$B$2^2*$E$2^10+7680*$F$2^2*$B$2^2*$E$2^12-28160*$B$2^2*$E$2^14)</f>
        <v>4.8620889365058506</v>
      </c>
      <c r="Q202">
        <f t="shared" ref="Q202:Q249" si="58">(($D$2*SIN(5*C202))/(524288*$F$2^12))*(-81920*$F$2^9*$B$2^2*$E$2^5-76800*$F$2^7*$B$2^2*$E$2^7-64000*$F$2^5*$B$2^2*$E$2^9-52500*$F$2^3*$B$2^2*$E$2^11-17325*$F$2*$B$2^2*$E$2^13)</f>
        <v>-0.6373346400036114</v>
      </c>
      <c r="R202">
        <f t="shared" ref="R202:R249" si="59">I202*(-$E$2*SIN(C202)-($E$2^2*SIN(C202)*COS(C202))/($F$2*SQRT(1-($E$2^2*(SIN(C202))^2)/($F$2^2))))</f>
        <v>0</v>
      </c>
    </row>
    <row r="203" spans="1:18">
      <c r="A203" s="1"/>
      <c r="B203">
        <v>582</v>
      </c>
      <c r="C203">
        <f t="shared" si="50"/>
        <v>10.157816246606997</v>
      </c>
      <c r="D203">
        <f t="shared" si="51"/>
        <v>-17746.396235783657</v>
      </c>
      <c r="E203">
        <f t="shared" si="52"/>
        <v>418.31962616646786</v>
      </c>
      <c r="F203">
        <f t="shared" si="45"/>
        <v>102.15939638278549</v>
      </c>
      <c r="G203">
        <f t="shared" si="46"/>
        <v>-7690.5745365706007</v>
      </c>
      <c r="H203">
        <v>0</v>
      </c>
      <c r="I203">
        <f t="shared" si="53"/>
        <v>0</v>
      </c>
      <c r="J203">
        <f t="shared" si="47"/>
        <v>0</v>
      </c>
      <c r="K203">
        <f t="shared" si="48"/>
        <v>0</v>
      </c>
      <c r="L203">
        <f t="shared" si="49"/>
        <v>0</v>
      </c>
      <c r="M203">
        <f t="shared" si="54"/>
        <v>24.769956838469355</v>
      </c>
      <c r="N203">
        <f t="shared" si="55"/>
        <v>228.05477850049175</v>
      </c>
      <c r="O203">
        <f t="shared" si="56"/>
        <v>-91.017469823395629</v>
      </c>
      <c r="P203">
        <f t="shared" si="57"/>
        <v>2.4853554478171063</v>
      </c>
      <c r="Q203">
        <f t="shared" si="58"/>
        <v>-1.2312359775362576</v>
      </c>
      <c r="R203">
        <f t="shared" si="59"/>
        <v>0</v>
      </c>
    </row>
    <row r="204" spans="1:18">
      <c r="A204" s="1"/>
      <c r="B204">
        <v>585</v>
      </c>
      <c r="C204">
        <f t="shared" si="50"/>
        <v>10.210176124166829</v>
      </c>
      <c r="D204">
        <f t="shared" si="51"/>
        <v>-16885.802995243677</v>
      </c>
      <c r="E204">
        <f t="shared" si="52"/>
        <v>-3.9219706078539576E-12</v>
      </c>
      <c r="F204">
        <f t="shared" si="45"/>
        <v>104.44169806902937</v>
      </c>
      <c r="G204">
        <f t="shared" si="46"/>
        <v>-8127.0492701289113</v>
      </c>
      <c r="H204">
        <v>0</v>
      </c>
      <c r="I204">
        <f t="shared" si="53"/>
        <v>0</v>
      </c>
      <c r="J204">
        <f t="shared" si="47"/>
        <v>0</v>
      </c>
      <c r="K204">
        <f t="shared" si="48"/>
        <v>0</v>
      </c>
      <c r="L204">
        <f t="shared" si="49"/>
        <v>0</v>
      </c>
      <c r="M204">
        <f t="shared" si="54"/>
        <v>26.175763421568</v>
      </c>
      <c r="N204">
        <f t="shared" si="55"/>
        <v>229.31096797626836</v>
      </c>
      <c r="O204">
        <f t="shared" si="56"/>
        <v>-79.552185635221306</v>
      </c>
      <c r="P204">
        <f t="shared" si="57"/>
        <v>-2.3429890229604781E-14</v>
      </c>
      <c r="Q204">
        <f t="shared" si="58"/>
        <v>-1.7412306179134935</v>
      </c>
      <c r="R204">
        <f t="shared" si="59"/>
        <v>0</v>
      </c>
    </row>
    <row r="205" spans="1:18">
      <c r="A205" s="1"/>
      <c r="B205">
        <v>588</v>
      </c>
      <c r="C205">
        <f t="shared" si="50"/>
        <v>10.262536001726659</v>
      </c>
      <c r="D205">
        <f t="shared" si="51"/>
        <v>-15978.926942411537</v>
      </c>
      <c r="E205">
        <f t="shared" si="52"/>
        <v>-418.31962616646138</v>
      </c>
      <c r="F205">
        <f t="shared" si="45"/>
        <v>102.15939638278557</v>
      </c>
      <c r="G205">
        <f t="shared" si="46"/>
        <v>-8541.2483265420506</v>
      </c>
      <c r="H205">
        <v>0</v>
      </c>
      <c r="I205">
        <f t="shared" si="53"/>
        <v>0</v>
      </c>
      <c r="J205">
        <f t="shared" si="47"/>
        <v>0</v>
      </c>
      <c r="K205">
        <f t="shared" si="48"/>
        <v>0</v>
      </c>
      <c r="L205">
        <f t="shared" si="49"/>
        <v>0</v>
      </c>
      <c r="M205">
        <f t="shared" si="54"/>
        <v>27.509824056583081</v>
      </c>
      <c r="N205">
        <f t="shared" si="55"/>
        <v>228.05477850049181</v>
      </c>
      <c r="O205">
        <f t="shared" si="56"/>
        <v>-66.128062618140987</v>
      </c>
      <c r="P205">
        <f t="shared" si="57"/>
        <v>-2.485355447817069</v>
      </c>
      <c r="Q205">
        <f t="shared" si="58"/>
        <v>-2.1325632691995584</v>
      </c>
      <c r="R205">
        <f t="shared" si="59"/>
        <v>0</v>
      </c>
    </row>
    <row r="206" spans="1:18">
      <c r="A206" s="1"/>
      <c r="B206">
        <v>591</v>
      </c>
      <c r="C206">
        <f t="shared" si="50"/>
        <v>10.314895879286487</v>
      </c>
      <c r="D206">
        <f t="shared" si="51"/>
        <v>-15028.253761511867</v>
      </c>
      <c r="E206">
        <f t="shared" si="52"/>
        <v>-832.05605496961573</v>
      </c>
      <c r="F206">
        <f t="shared" si="45"/>
        <v>95.412238859441885</v>
      </c>
      <c r="G206">
        <f t="shared" si="46"/>
        <v>-8932.0364149870184</v>
      </c>
      <c r="H206">
        <v>0</v>
      </c>
      <c r="I206">
        <f t="shared" si="53"/>
        <v>0</v>
      </c>
      <c r="J206">
        <f t="shared" si="47"/>
        <v>0</v>
      </c>
      <c r="K206">
        <f t="shared" si="48"/>
        <v>0</v>
      </c>
      <c r="L206">
        <f t="shared" si="49"/>
        <v>0</v>
      </c>
      <c r="M206">
        <f t="shared" si="54"/>
        <v>28.768482176043452</v>
      </c>
      <c r="N206">
        <f t="shared" si="55"/>
        <v>224.29997314793349</v>
      </c>
      <c r="O206">
        <f t="shared" si="56"/>
        <v>-51.075647232945443</v>
      </c>
      <c r="P206">
        <f t="shared" si="57"/>
        <v>-4.8620889365058169</v>
      </c>
      <c r="Q206">
        <f t="shared" si="58"/>
        <v>-2.3785652579171011</v>
      </c>
      <c r="R206">
        <f t="shared" si="59"/>
        <v>0</v>
      </c>
    </row>
    <row r="207" spans="1:18">
      <c r="A207" s="1"/>
      <c r="B207">
        <v>594</v>
      </c>
      <c r="C207">
        <f t="shared" si="50"/>
        <v>10.367255756846317</v>
      </c>
      <c r="D207">
        <f t="shared" si="51"/>
        <v>-14036.389181652976</v>
      </c>
      <c r="E207">
        <f t="shared" si="52"/>
        <v>-1236.6763035156134</v>
      </c>
      <c r="F207">
        <f t="shared" si="45"/>
        <v>84.49510865922197</v>
      </c>
      <c r="G207">
        <f t="shared" si="46"/>
        <v>-9298.3424124767571</v>
      </c>
      <c r="H207">
        <v>0</v>
      </c>
      <c r="I207">
        <f t="shared" si="53"/>
        <v>0</v>
      </c>
      <c r="J207">
        <f t="shared" si="47"/>
        <v>0</v>
      </c>
      <c r="K207">
        <f t="shared" si="48"/>
        <v>0</v>
      </c>
      <c r="L207">
        <f t="shared" si="49"/>
        <v>0</v>
      </c>
      <c r="M207">
        <f t="shared" si="54"/>
        <v>29.948287885532011</v>
      </c>
      <c r="N207">
        <f t="shared" si="55"/>
        <v>218.08769035177937</v>
      </c>
      <c r="O207">
        <f t="shared" si="56"/>
        <v>-34.765579902519399</v>
      </c>
      <c r="P207">
        <f t="shared" si="57"/>
        <v>-7.0263258077781012</v>
      </c>
      <c r="Q207">
        <f t="shared" si="58"/>
        <v>-2.4624719550725409</v>
      </c>
      <c r="R207">
        <f t="shared" si="59"/>
        <v>0</v>
      </c>
    </row>
    <row r="208" spans="1:18">
      <c r="A208" s="1"/>
      <c r="B208">
        <v>597</v>
      </c>
      <c r="C208">
        <f t="shared" si="50"/>
        <v>10.419615634406146</v>
      </c>
      <c r="D208">
        <f t="shared" si="51"/>
        <v>-13006.051834704658</v>
      </c>
      <c r="E208">
        <f t="shared" si="52"/>
        <v>-1627.7472676891273</v>
      </c>
      <c r="F208">
        <f t="shared" si="45"/>
        <v>69.885136758078986</v>
      </c>
      <c r="G208">
        <f t="shared" si="46"/>
        <v>-9639.1622997337436</v>
      </c>
      <c r="H208">
        <v>0</v>
      </c>
      <c r="I208">
        <f t="shared" si="53"/>
        <v>0</v>
      </c>
      <c r="J208">
        <f t="shared" si="47"/>
        <v>0</v>
      </c>
      <c r="K208">
        <f t="shared" si="48"/>
        <v>0</v>
      </c>
      <c r="L208">
        <f t="shared" si="49"/>
        <v>0</v>
      </c>
      <c r="M208">
        <f t="shared" si="54"/>
        <v>31.046007419606262</v>
      </c>
      <c r="N208">
        <f t="shared" si="55"/>
        <v>209.48599318234824</v>
      </c>
      <c r="O208">
        <f t="shared" si="56"/>
        <v>-17.59946861454905</v>
      </c>
      <c r="P208">
        <f t="shared" si="57"/>
        <v>-8.8834785251984592</v>
      </c>
      <c r="Q208">
        <f t="shared" si="58"/>
        <v>-2.3785652579171099</v>
      </c>
      <c r="R208">
        <f t="shared" si="59"/>
        <v>0</v>
      </c>
    </row>
    <row r="209" spans="1:18">
      <c r="A209" s="1"/>
      <c r="B209">
        <v>600</v>
      </c>
      <c r="C209">
        <f t="shared" si="50"/>
        <v>10.471975511965978</v>
      </c>
      <c r="D209">
        <f t="shared" si="51"/>
        <v>-11940.065803716923</v>
      </c>
      <c r="E209">
        <f t="shared" si="52"/>
        <v>-2000.9842921698501</v>
      </c>
      <c r="F209">
        <f t="shared" si="45"/>
        <v>52.220849034514615</v>
      </c>
      <c r="G209">
        <f t="shared" si="46"/>
        <v>-9953.5619131371368</v>
      </c>
      <c r="H209">
        <v>0</v>
      </c>
      <c r="I209">
        <f t="shared" si="53"/>
        <v>0</v>
      </c>
      <c r="J209">
        <f t="shared" si="47"/>
        <v>0</v>
      </c>
      <c r="K209">
        <f t="shared" si="48"/>
        <v>0</v>
      </c>
      <c r="L209">
        <f t="shared" si="49"/>
        <v>0</v>
      </c>
      <c r="M209">
        <f t="shared" si="54"/>
        <v>32.058632005324945</v>
      </c>
      <c r="N209">
        <f t="shared" si="55"/>
        <v>198.58912363384826</v>
      </c>
      <c r="O209">
        <f t="shared" si="56"/>
        <v>-1.378338320445023E-13</v>
      </c>
      <c r="P209">
        <f t="shared" si="57"/>
        <v>-10.352380603408326</v>
      </c>
      <c r="Q209">
        <f t="shared" si="58"/>
        <v>-2.13256326919955</v>
      </c>
      <c r="R209">
        <f t="shared" si="59"/>
        <v>0</v>
      </c>
    </row>
    <row r="210" spans="1:18">
      <c r="A210" s="1"/>
      <c r="B210">
        <v>603</v>
      </c>
      <c r="C210">
        <f t="shared" si="50"/>
        <v>10.524335389525808</v>
      </c>
      <c r="D210">
        <f t="shared" si="51"/>
        <v>-10841.352882305029</v>
      </c>
      <c r="E210">
        <f t="shared" si="52"/>
        <v>-2352.298114012664</v>
      </c>
      <c r="F210">
        <f t="shared" si="45"/>
        <v>32.274259624707021</v>
      </c>
      <c r="G210">
        <f t="shared" si="46"/>
        <v>-10240.679505200216</v>
      </c>
      <c r="H210">
        <v>0</v>
      </c>
      <c r="I210">
        <f t="shared" si="53"/>
        <v>0</v>
      </c>
      <c r="J210">
        <f t="shared" si="47"/>
        <v>0</v>
      </c>
      <c r="K210">
        <f t="shared" si="48"/>
        <v>0</v>
      </c>
      <c r="L210">
        <f t="shared" si="49"/>
        <v>0</v>
      </c>
      <c r="M210">
        <f t="shared" si="54"/>
        <v>32.983386109085195</v>
      </c>
      <c r="N210">
        <f t="shared" si="55"/>
        <v>185.51647008937033</v>
      </c>
      <c r="O210">
        <f t="shared" si="56"/>
        <v>17.599468614548385</v>
      </c>
      <c r="P210">
        <f t="shared" si="57"/>
        <v>-11.36883397301556</v>
      </c>
      <c r="Q210">
        <f t="shared" si="58"/>
        <v>-1.741230617913482</v>
      </c>
      <c r="R210">
        <f t="shared" si="59"/>
        <v>0</v>
      </c>
    </row>
    <row r="211" spans="1:18">
      <c r="A211" s="1"/>
      <c r="B211">
        <v>606</v>
      </c>
      <c r="C211">
        <f t="shared" si="50"/>
        <v>10.576695267085636</v>
      </c>
      <c r="D211">
        <f t="shared" si="51"/>
        <v>-9712.924566215981</v>
      </c>
      <c r="E211">
        <f t="shared" si="52"/>
        <v>-2677.8396654683165</v>
      </c>
      <c r="F211">
        <f t="shared" si="45"/>
        <v>10.917130200220306</v>
      </c>
      <c r="G211">
        <f t="shared" si="46"/>
        <v>-10499.728106560438</v>
      </c>
      <c r="H211">
        <v>0</v>
      </c>
      <c r="I211">
        <f t="shared" si="53"/>
        <v>0</v>
      </c>
      <c r="J211">
        <f t="shared" si="47"/>
        <v>0</v>
      </c>
      <c r="K211">
        <f t="shared" si="48"/>
        <v>0</v>
      </c>
      <c r="L211">
        <f t="shared" si="49"/>
        <v>0</v>
      </c>
      <c r="M211">
        <f t="shared" si="54"/>
        <v>33.81773504416747</v>
      </c>
      <c r="N211">
        <f t="shared" si="55"/>
        <v>170.4112592767766</v>
      </c>
      <c r="O211">
        <f t="shared" si="56"/>
        <v>34.765579902518752</v>
      </c>
      <c r="P211">
        <f t="shared" si="57"/>
        <v>-11.888414744283958</v>
      </c>
      <c r="Q211">
        <f t="shared" si="58"/>
        <v>-1.2312359775362736</v>
      </c>
      <c r="R211">
        <f t="shared" si="59"/>
        <v>0</v>
      </c>
    </row>
    <row r="212" spans="1:18">
      <c r="A212" s="1"/>
      <c r="B212">
        <v>609</v>
      </c>
      <c r="C212">
        <f t="shared" si="50"/>
        <v>10.629055144645466</v>
      </c>
      <c r="D212">
        <f t="shared" si="51"/>
        <v>-8557.8737990280024</v>
      </c>
      <c r="E212">
        <f t="shared" si="52"/>
        <v>-2974.0422451751347</v>
      </c>
      <c r="F212">
        <f t="shared" si="45"/>
        <v>-10.917130200219594</v>
      </c>
      <c r="G212">
        <f t="shared" si="46"/>
        <v>-10729.997683007739</v>
      </c>
      <c r="H212">
        <v>0</v>
      </c>
      <c r="I212">
        <f t="shared" si="53"/>
        <v>0</v>
      </c>
      <c r="J212">
        <f t="shared" si="47"/>
        <v>0</v>
      </c>
      <c r="K212">
        <f t="shared" si="48"/>
        <v>0</v>
      </c>
      <c r="L212">
        <f t="shared" si="49"/>
        <v>0</v>
      </c>
      <c r="M212">
        <f t="shared" si="54"/>
        <v>34.559391918135653</v>
      </c>
      <c r="N212">
        <f t="shared" si="55"/>
        <v>153.43898704669741</v>
      </c>
      <c r="O212">
        <f t="shared" si="56"/>
        <v>51.075647232944846</v>
      </c>
      <c r="P212">
        <f t="shared" si="57"/>
        <v>-11.888414744283965</v>
      </c>
      <c r="Q212">
        <f t="shared" si="58"/>
        <v>-0.63733464000362938</v>
      </c>
      <c r="R212">
        <f t="shared" si="59"/>
        <v>0</v>
      </c>
    </row>
    <row r="213" spans="1:18">
      <c r="A213" s="1"/>
      <c r="B213">
        <v>612</v>
      </c>
      <c r="C213">
        <f t="shared" si="50"/>
        <v>10.681415022205297</v>
      </c>
      <c r="D213">
        <f t="shared" si="51"/>
        <v>-7379.3664946074005</v>
      </c>
      <c r="E213">
        <f t="shared" si="52"/>
        <v>-3237.6605956854632</v>
      </c>
      <c r="F213">
        <f t="shared" si="45"/>
        <v>-32.274259624707035</v>
      </c>
      <c r="G213">
        <f t="shared" si="46"/>
        <v>-10930.857081638909</v>
      </c>
      <c r="H213">
        <v>0</v>
      </c>
      <c r="I213">
        <f t="shared" si="53"/>
        <v>0</v>
      </c>
      <c r="J213">
        <f t="shared" si="47"/>
        <v>0</v>
      </c>
      <c r="K213">
        <f t="shared" si="48"/>
        <v>0</v>
      </c>
      <c r="L213">
        <f t="shared" si="49"/>
        <v>0</v>
      </c>
      <c r="M213">
        <f t="shared" si="54"/>
        <v>35.206323901050105</v>
      </c>
      <c r="N213">
        <f t="shared" si="55"/>
        <v>134.78560516536228</v>
      </c>
      <c r="O213">
        <f t="shared" si="56"/>
        <v>66.12806261814076</v>
      </c>
      <c r="P213">
        <f t="shared" si="57"/>
        <v>-11.368833973015558</v>
      </c>
      <c r="Q213">
        <f t="shared" si="58"/>
        <v>3.6197384897268445E-15</v>
      </c>
      <c r="R213">
        <f t="shared" si="59"/>
        <v>0</v>
      </c>
    </row>
    <row r="214" spans="1:18">
      <c r="A214" s="1"/>
      <c r="B214">
        <v>615</v>
      </c>
      <c r="C214">
        <f t="shared" si="50"/>
        <v>10.733774899765127</v>
      </c>
      <c r="D214">
        <f t="shared" si="51"/>
        <v>-6180.6328595585574</v>
      </c>
      <c r="E214">
        <f t="shared" si="52"/>
        <v>-3465.8064591854245</v>
      </c>
      <c r="F214">
        <f t="shared" si="45"/>
        <v>-52.220849034514629</v>
      </c>
      <c r="G214">
        <f t="shared" si="46"/>
        <v>-11101.755760803866</v>
      </c>
      <c r="H214">
        <v>0</v>
      </c>
      <c r="I214">
        <f t="shared" si="53"/>
        <v>0</v>
      </c>
      <c r="J214">
        <f t="shared" si="47"/>
        <v>0</v>
      </c>
      <c r="K214">
        <f t="shared" si="48"/>
        <v>0</v>
      </c>
      <c r="L214">
        <f t="shared" si="49"/>
        <v>0</v>
      </c>
      <c r="M214">
        <f t="shared" si="54"/>
        <v>35.756757797313341</v>
      </c>
      <c r="N214">
        <f t="shared" si="55"/>
        <v>114.65548398813424</v>
      </c>
      <c r="O214">
        <f t="shared" si="56"/>
        <v>79.552185635221676</v>
      </c>
      <c r="P214">
        <f t="shared" si="57"/>
        <v>-10.352380603408326</v>
      </c>
      <c r="Q214">
        <f t="shared" si="58"/>
        <v>0.63733464000360263</v>
      </c>
      <c r="R214">
        <f t="shared" si="59"/>
        <v>0</v>
      </c>
    </row>
    <row r="215" spans="1:18">
      <c r="A215" s="1"/>
      <c r="B215">
        <v>618</v>
      </c>
      <c r="C215">
        <f t="shared" si="50"/>
        <v>10.786134777324957</v>
      </c>
      <c r="D215">
        <f t="shared" si="51"/>
        <v>-4964.9585394521855</v>
      </c>
      <c r="E215">
        <f t="shared" si="52"/>
        <v>-3655.9802218519226</v>
      </c>
      <c r="F215">
        <f t="shared" si="45"/>
        <v>-69.88513675807846</v>
      </c>
      <c r="G215">
        <f t="shared" si="46"/>
        <v>-11242.225299102043</v>
      </c>
      <c r="H215">
        <v>0</v>
      </c>
      <c r="I215">
        <f t="shared" si="53"/>
        <v>0</v>
      </c>
      <c r="J215">
        <f t="shared" si="47"/>
        <v>0</v>
      </c>
      <c r="K215">
        <f t="shared" si="48"/>
        <v>0</v>
      </c>
      <c r="L215">
        <f t="shared" si="49"/>
        <v>0</v>
      </c>
      <c r="M215">
        <f t="shared" si="54"/>
        <v>36.209184905875915</v>
      </c>
      <c r="N215">
        <f t="shared" si="55"/>
        <v>93.269173335129651</v>
      </c>
      <c r="O215">
        <f t="shared" si="56"/>
        <v>91.017469823395004</v>
      </c>
      <c r="P215">
        <f t="shared" si="57"/>
        <v>-8.883478525198516</v>
      </c>
      <c r="Q215">
        <f t="shared" si="58"/>
        <v>1.23123597753628</v>
      </c>
      <c r="R215">
        <f t="shared" si="59"/>
        <v>0</v>
      </c>
    </row>
    <row r="216" spans="1:18">
      <c r="A216" s="1"/>
      <c r="B216">
        <v>621</v>
      </c>
      <c r="C216">
        <f t="shared" si="50"/>
        <v>10.838494654884787</v>
      </c>
      <c r="D216">
        <f t="shared" si="51"/>
        <v>-3735.6756130992117</v>
      </c>
      <c r="E216">
        <f t="shared" si="52"/>
        <v>-3806.0983001447607</v>
      </c>
      <c r="F216">
        <f t="shared" si="45"/>
        <v>-84.495108659222012</v>
      </c>
      <c r="G216">
        <f t="shared" si="46"/>
        <v>-11351.880679292879</v>
      </c>
      <c r="H216">
        <v>0</v>
      </c>
      <c r="I216">
        <f t="shared" si="53"/>
        <v>0</v>
      </c>
      <c r="J216">
        <f t="shared" si="47"/>
        <v>0</v>
      </c>
      <c r="K216">
        <f t="shared" si="48"/>
        <v>0</v>
      </c>
      <c r="L216">
        <f t="shared" si="49"/>
        <v>0</v>
      </c>
      <c r="M216">
        <f t="shared" si="54"/>
        <v>36.562365155481054</v>
      </c>
      <c r="N216">
        <f t="shared" si="55"/>
        <v>70.86098610123608</v>
      </c>
      <c r="O216">
        <f t="shared" si="56"/>
        <v>100.2416018348533</v>
      </c>
      <c r="P216">
        <f t="shared" si="57"/>
        <v>-7.0263258077780977</v>
      </c>
      <c r="Q216">
        <f t="shared" si="58"/>
        <v>1.7412306179134873</v>
      </c>
      <c r="R216">
        <f t="shared" si="59"/>
        <v>0</v>
      </c>
    </row>
    <row r="217" spans="1:18">
      <c r="A217" s="1"/>
      <c r="B217">
        <v>624</v>
      </c>
      <c r="C217">
        <f t="shared" si="50"/>
        <v>10.890854532444616</v>
      </c>
      <c r="D217">
        <f t="shared" si="51"/>
        <v>-2496.1534595544044</v>
      </c>
      <c r="E217">
        <f t="shared" si="52"/>
        <v>-3914.5159689839393</v>
      </c>
      <c r="F217">
        <f t="shared" si="45"/>
        <v>-95.412238859441601</v>
      </c>
      <c r="G217">
        <f t="shared" si="46"/>
        <v>-11430.421343601321</v>
      </c>
      <c r="H217">
        <v>0</v>
      </c>
      <c r="I217">
        <f t="shared" si="53"/>
        <v>0</v>
      </c>
      <c r="J217">
        <f t="shared" si="47"/>
        <v>0</v>
      </c>
      <c r="K217">
        <f t="shared" si="48"/>
        <v>0</v>
      </c>
      <c r="L217">
        <f t="shared" si="49"/>
        <v>0</v>
      </c>
      <c r="M217">
        <f t="shared" si="54"/>
        <v>36.815330503613851</v>
      </c>
      <c r="N217">
        <f t="shared" si="55"/>
        <v>47.676431075003478</v>
      </c>
      <c r="O217">
        <f t="shared" si="56"/>
        <v>106.99745292633378</v>
      </c>
      <c r="P217">
        <f t="shared" si="57"/>
        <v>-4.8620889365058906</v>
      </c>
      <c r="Q217">
        <f t="shared" si="58"/>
        <v>2.1325632691995451</v>
      </c>
      <c r="R217">
        <f t="shared" si="59"/>
        <v>0</v>
      </c>
    </row>
    <row r="218" spans="1:18">
      <c r="A218" s="1"/>
      <c r="B218">
        <v>627</v>
      </c>
      <c r="C218">
        <f t="shared" si="50"/>
        <v>10.943214410004446</v>
      </c>
      <c r="D218">
        <f t="shared" si="51"/>
        <v>-1249.7895228824154</v>
      </c>
      <c r="E218">
        <f t="shared" si="52"/>
        <v>-3980.0453817018001</v>
      </c>
      <c r="F218">
        <f t="shared" si="45"/>
        <v>-102.15939638278557</v>
      </c>
      <c r="G218">
        <f t="shared" si="46"/>
        <v>-11477.632017525802</v>
      </c>
      <c r="H218">
        <v>0</v>
      </c>
      <c r="I218">
        <f t="shared" si="53"/>
        <v>0</v>
      </c>
      <c r="J218">
        <f t="shared" si="47"/>
        <v>0</v>
      </c>
      <c r="K218">
        <f t="shared" si="48"/>
        <v>0</v>
      </c>
      <c r="L218">
        <f t="shared" si="49"/>
        <v>0</v>
      </c>
      <c r="M218">
        <f t="shared" si="54"/>
        <v>36.967387589838502</v>
      </c>
      <c r="N218">
        <f t="shared" si="55"/>
        <v>23.969523092977763</v>
      </c>
      <c r="O218">
        <f t="shared" si="56"/>
        <v>111.11867162258098</v>
      </c>
      <c r="P218">
        <f t="shared" si="57"/>
        <v>-2.4853554478170663</v>
      </c>
      <c r="Q218">
        <f t="shared" si="58"/>
        <v>2.3785652579170984</v>
      </c>
      <c r="R218">
        <f t="shared" si="59"/>
        <v>0</v>
      </c>
    </row>
    <row r="219" spans="1:18">
      <c r="A219" s="1"/>
      <c r="B219">
        <v>630</v>
      </c>
      <c r="C219">
        <f t="shared" si="50"/>
        <v>10.995574287564276</v>
      </c>
      <c r="D219">
        <f t="shared" si="51"/>
        <v>-1.023984721965173E-11</v>
      </c>
      <c r="E219">
        <f t="shared" si="52"/>
        <v>-4001.9685843396978</v>
      </c>
      <c r="F219">
        <f t="shared" si="45"/>
        <v>-104.44169806902937</v>
      </c>
      <c r="G219">
        <f t="shared" si="46"/>
        <v>-11493.383299890664</v>
      </c>
      <c r="H219">
        <v>0</v>
      </c>
      <c r="I219">
        <f t="shared" si="53"/>
        <v>0</v>
      </c>
      <c r="J219">
        <f t="shared" si="47"/>
        <v>0</v>
      </c>
      <c r="K219">
        <f t="shared" si="48"/>
        <v>0</v>
      </c>
      <c r="L219">
        <f t="shared" si="49"/>
        <v>0</v>
      </c>
      <c r="M219">
        <f t="shared" si="54"/>
        <v>37.018119636251015</v>
      </c>
      <c r="N219">
        <f t="shared" si="55"/>
        <v>1.9665798467680767E-13</v>
      </c>
      <c r="O219">
        <f t="shared" si="56"/>
        <v>112.50377984175225</v>
      </c>
      <c r="P219">
        <f t="shared" si="57"/>
        <v>-2.0503422028562208E-14</v>
      </c>
      <c r="Q219">
        <f t="shared" si="58"/>
        <v>2.4624719550725409</v>
      </c>
      <c r="R219">
        <f t="shared" si="59"/>
        <v>0</v>
      </c>
    </row>
    <row r="220" spans="1:18">
      <c r="A220" s="1"/>
      <c r="B220">
        <v>633</v>
      </c>
      <c r="C220">
        <f t="shared" si="50"/>
        <v>11.047934165124106</v>
      </c>
      <c r="D220">
        <f t="shared" si="51"/>
        <v>1249.789522882395</v>
      </c>
      <c r="E220">
        <f t="shared" si="52"/>
        <v>-3980.045381701801</v>
      </c>
      <c r="F220">
        <f t="shared" si="45"/>
        <v>-102.15939638278564</v>
      </c>
      <c r="G220">
        <f t="shared" si="46"/>
        <v>-11477.632017525802</v>
      </c>
      <c r="H220">
        <v>0</v>
      </c>
      <c r="I220">
        <f t="shared" si="53"/>
        <v>0</v>
      </c>
      <c r="J220">
        <f t="shared" si="47"/>
        <v>0</v>
      </c>
      <c r="K220">
        <f t="shared" si="48"/>
        <v>0</v>
      </c>
      <c r="L220">
        <f t="shared" si="49"/>
        <v>0</v>
      </c>
      <c r="M220">
        <f t="shared" si="54"/>
        <v>36.967387589838502</v>
      </c>
      <c r="N220">
        <f t="shared" si="55"/>
        <v>-23.969523092977369</v>
      </c>
      <c r="O220">
        <f t="shared" si="56"/>
        <v>111.11867162258098</v>
      </c>
      <c r="P220">
        <f t="shared" si="57"/>
        <v>2.4853554478170263</v>
      </c>
      <c r="Q220">
        <f t="shared" si="58"/>
        <v>2.3785652579171033</v>
      </c>
      <c r="R220">
        <f t="shared" si="59"/>
        <v>0</v>
      </c>
    </row>
    <row r="221" spans="1:18">
      <c r="A221" s="1"/>
      <c r="B221">
        <v>636</v>
      </c>
      <c r="C221">
        <f t="shared" si="50"/>
        <v>11.100294042683936</v>
      </c>
      <c r="D221">
        <f t="shared" si="51"/>
        <v>2496.1534595543835</v>
      </c>
      <c r="E221">
        <f t="shared" si="52"/>
        <v>-3914.5159689839397</v>
      </c>
      <c r="F221">
        <f t="shared" si="45"/>
        <v>-95.412238859441757</v>
      </c>
      <c r="G221">
        <f t="shared" si="46"/>
        <v>-11430.421343601321</v>
      </c>
      <c r="H221">
        <v>0</v>
      </c>
      <c r="I221">
        <f t="shared" si="53"/>
        <v>0</v>
      </c>
      <c r="J221">
        <f t="shared" si="47"/>
        <v>0</v>
      </c>
      <c r="K221">
        <f t="shared" si="48"/>
        <v>0</v>
      </c>
      <c r="L221">
        <f t="shared" si="49"/>
        <v>0</v>
      </c>
      <c r="M221">
        <f t="shared" si="54"/>
        <v>36.815330503613858</v>
      </c>
      <c r="N221">
        <f t="shared" si="55"/>
        <v>-47.676431075003094</v>
      </c>
      <c r="O221">
        <f t="shared" si="56"/>
        <v>106.99745292633375</v>
      </c>
      <c r="P221">
        <f t="shared" si="57"/>
        <v>4.8620889365058533</v>
      </c>
      <c r="Q221">
        <f t="shared" si="58"/>
        <v>2.1325632691995549</v>
      </c>
      <c r="R221">
        <f t="shared" si="59"/>
        <v>0</v>
      </c>
    </row>
    <row r="222" spans="1:18">
      <c r="A222" s="1"/>
      <c r="B222">
        <v>639</v>
      </c>
      <c r="C222">
        <f t="shared" si="50"/>
        <v>11.152653920243765</v>
      </c>
      <c r="D222">
        <f t="shared" si="51"/>
        <v>3735.6756130991921</v>
      </c>
      <c r="E222">
        <f t="shared" si="52"/>
        <v>-3806.0983001447639</v>
      </c>
      <c r="F222">
        <f t="shared" si="45"/>
        <v>-84.495108659222197</v>
      </c>
      <c r="G222">
        <f t="shared" si="46"/>
        <v>-11351.880679292879</v>
      </c>
      <c r="H222">
        <v>0</v>
      </c>
      <c r="I222">
        <f t="shared" si="53"/>
        <v>0</v>
      </c>
      <c r="J222">
        <f t="shared" si="47"/>
        <v>0</v>
      </c>
      <c r="K222">
        <f t="shared" si="48"/>
        <v>0</v>
      </c>
      <c r="L222">
        <f t="shared" si="49"/>
        <v>0</v>
      </c>
      <c r="M222">
        <f t="shared" si="54"/>
        <v>36.562365155481054</v>
      </c>
      <c r="N222">
        <f t="shared" si="55"/>
        <v>-70.860986101235682</v>
      </c>
      <c r="O222">
        <f t="shared" si="56"/>
        <v>100.24160183485323</v>
      </c>
      <c r="P222">
        <f t="shared" si="57"/>
        <v>7.0263258077780657</v>
      </c>
      <c r="Q222">
        <f t="shared" si="58"/>
        <v>1.7412306179135009</v>
      </c>
      <c r="R222">
        <f t="shared" si="59"/>
        <v>0</v>
      </c>
    </row>
    <row r="223" spans="1:18">
      <c r="A223" s="1"/>
      <c r="B223">
        <v>642</v>
      </c>
      <c r="C223">
        <f t="shared" si="50"/>
        <v>11.205013797803595</v>
      </c>
      <c r="D223">
        <f t="shared" si="51"/>
        <v>4964.9585394521655</v>
      </c>
      <c r="E223">
        <f t="shared" si="52"/>
        <v>-3655.9802218519249</v>
      </c>
      <c r="F223">
        <f t="shared" si="45"/>
        <v>-69.885136758078716</v>
      </c>
      <c r="G223">
        <f t="shared" si="46"/>
        <v>-11242.225299102045</v>
      </c>
      <c r="H223">
        <v>0</v>
      </c>
      <c r="I223">
        <f t="shared" si="53"/>
        <v>0</v>
      </c>
      <c r="J223">
        <f t="shared" si="47"/>
        <v>0</v>
      </c>
      <c r="K223">
        <f t="shared" si="48"/>
        <v>0</v>
      </c>
      <c r="L223">
        <f t="shared" si="49"/>
        <v>0</v>
      </c>
      <c r="M223">
        <f t="shared" si="54"/>
        <v>36.209184905875915</v>
      </c>
      <c r="N223">
        <f t="shared" si="55"/>
        <v>-93.269173335129281</v>
      </c>
      <c r="O223">
        <f t="shared" si="56"/>
        <v>91.017469823395402</v>
      </c>
      <c r="P223">
        <f t="shared" si="57"/>
        <v>8.8834785251984876</v>
      </c>
      <c r="Q223">
        <f t="shared" si="58"/>
        <v>1.2312359775362816</v>
      </c>
      <c r="R223">
        <f t="shared" si="59"/>
        <v>0</v>
      </c>
    </row>
    <row r="224" spans="1:18">
      <c r="A224" s="1"/>
      <c r="B224">
        <v>645</v>
      </c>
      <c r="C224">
        <f t="shared" si="50"/>
        <v>11.257373675363425</v>
      </c>
      <c r="D224">
        <f t="shared" si="51"/>
        <v>6180.6328595585373</v>
      </c>
      <c r="E224">
        <f t="shared" si="52"/>
        <v>-3465.8064591854277</v>
      </c>
      <c r="F224">
        <f t="shared" si="45"/>
        <v>-52.220849034514941</v>
      </c>
      <c r="G224">
        <f t="shared" si="46"/>
        <v>-11101.75576080387</v>
      </c>
      <c r="H224">
        <v>0</v>
      </c>
      <c r="I224">
        <f t="shared" si="53"/>
        <v>0</v>
      </c>
      <c r="J224">
        <f t="shared" si="47"/>
        <v>0</v>
      </c>
      <c r="K224">
        <f t="shared" si="48"/>
        <v>0</v>
      </c>
      <c r="L224">
        <f t="shared" si="49"/>
        <v>0</v>
      </c>
      <c r="M224">
        <f t="shared" si="54"/>
        <v>35.756757797313355</v>
      </c>
      <c r="N224">
        <f t="shared" si="55"/>
        <v>-114.65548398813388</v>
      </c>
      <c r="O224">
        <f t="shared" si="56"/>
        <v>79.552185635221605</v>
      </c>
      <c r="P224">
        <f t="shared" si="57"/>
        <v>10.352380603408305</v>
      </c>
      <c r="Q224">
        <f t="shared" si="58"/>
        <v>0.63733464000362128</v>
      </c>
      <c r="R224">
        <f t="shared" si="59"/>
        <v>0</v>
      </c>
    </row>
    <row r="225" spans="1:18">
      <c r="A225" s="1"/>
      <c r="B225">
        <v>648</v>
      </c>
      <c r="C225">
        <f t="shared" si="50"/>
        <v>11.309733552923255</v>
      </c>
      <c r="D225">
        <f t="shared" si="51"/>
        <v>7379.3664946073804</v>
      </c>
      <c r="E225">
        <f t="shared" si="52"/>
        <v>-3237.6605956854678</v>
      </c>
      <c r="F225">
        <f t="shared" si="45"/>
        <v>-32.274259624707383</v>
      </c>
      <c r="G225">
        <f t="shared" si="46"/>
        <v>-10930.857081638913</v>
      </c>
      <c r="H225">
        <v>0</v>
      </c>
      <c r="I225">
        <f t="shared" si="53"/>
        <v>0</v>
      </c>
      <c r="J225">
        <f t="shared" si="47"/>
        <v>0</v>
      </c>
      <c r="K225">
        <f t="shared" si="48"/>
        <v>0</v>
      </c>
      <c r="L225">
        <f t="shared" si="49"/>
        <v>0</v>
      </c>
      <c r="M225">
        <f t="shared" si="54"/>
        <v>35.206323901050112</v>
      </c>
      <c r="N225">
        <f t="shared" si="55"/>
        <v>-134.78560516536197</v>
      </c>
      <c r="O225">
        <f t="shared" si="56"/>
        <v>66.128062618141328</v>
      </c>
      <c r="P225">
        <f t="shared" si="57"/>
        <v>11.368833973015546</v>
      </c>
      <c r="Q225">
        <f t="shared" si="58"/>
        <v>5.4304086798232794E-15</v>
      </c>
      <c r="R225">
        <f t="shared" si="59"/>
        <v>0</v>
      </c>
    </row>
    <row r="226" spans="1:18">
      <c r="A226" s="1"/>
      <c r="B226">
        <v>651</v>
      </c>
      <c r="C226">
        <f t="shared" si="50"/>
        <v>11.362093430483085</v>
      </c>
      <c r="D226">
        <f t="shared" si="51"/>
        <v>8557.8737990279824</v>
      </c>
      <c r="E226">
        <f t="shared" si="52"/>
        <v>-2974.0422451751401</v>
      </c>
      <c r="F226">
        <f t="shared" si="45"/>
        <v>-10.917130200219951</v>
      </c>
      <c r="G226">
        <f t="shared" si="46"/>
        <v>-10729.997683007743</v>
      </c>
      <c r="H226">
        <v>0</v>
      </c>
      <c r="I226">
        <f t="shared" si="53"/>
        <v>0</v>
      </c>
      <c r="J226">
        <f t="shared" si="47"/>
        <v>0</v>
      </c>
      <c r="K226">
        <f t="shared" si="48"/>
        <v>0</v>
      </c>
      <c r="L226">
        <f t="shared" si="49"/>
        <v>0</v>
      </c>
      <c r="M226">
        <f t="shared" si="54"/>
        <v>34.559391918135667</v>
      </c>
      <c r="N226">
        <f t="shared" si="55"/>
        <v>-153.43898704669712</v>
      </c>
      <c r="O226">
        <f t="shared" si="56"/>
        <v>51.075647232945101</v>
      </c>
      <c r="P226">
        <f t="shared" si="57"/>
        <v>11.888414744283963</v>
      </c>
      <c r="Q226">
        <f t="shared" si="58"/>
        <v>-0.63733464000361084</v>
      </c>
      <c r="R226">
        <f t="shared" si="59"/>
        <v>0</v>
      </c>
    </row>
    <row r="227" spans="1:18">
      <c r="A227" s="1"/>
      <c r="B227">
        <v>654</v>
      </c>
      <c r="C227">
        <f t="shared" si="50"/>
        <v>11.414453308042916</v>
      </c>
      <c r="D227">
        <f t="shared" si="51"/>
        <v>9712.9245662159592</v>
      </c>
      <c r="E227">
        <f t="shared" si="52"/>
        <v>-2677.839665468322</v>
      </c>
      <c r="F227">
        <f t="shared" si="45"/>
        <v>10.917130200219951</v>
      </c>
      <c r="G227">
        <f t="shared" si="46"/>
        <v>-10499.728106560442</v>
      </c>
      <c r="H227">
        <v>0</v>
      </c>
      <c r="I227">
        <f t="shared" si="53"/>
        <v>0</v>
      </c>
      <c r="J227">
        <f t="shared" si="47"/>
        <v>0</v>
      </c>
      <c r="K227">
        <f t="shared" si="48"/>
        <v>0</v>
      </c>
      <c r="L227">
        <f t="shared" si="49"/>
        <v>0</v>
      </c>
      <c r="M227">
        <f t="shared" si="54"/>
        <v>33.817735044167485</v>
      </c>
      <c r="N227">
        <f t="shared" si="55"/>
        <v>-170.41125927677635</v>
      </c>
      <c r="O227">
        <f t="shared" si="56"/>
        <v>34.765579902519029</v>
      </c>
      <c r="P227">
        <f t="shared" si="57"/>
        <v>11.888414744283963</v>
      </c>
      <c r="Q227">
        <f t="shared" si="58"/>
        <v>-1.2312359775362722</v>
      </c>
      <c r="R227">
        <f t="shared" si="59"/>
        <v>0</v>
      </c>
    </row>
    <row r="228" spans="1:18">
      <c r="A228" s="1"/>
      <c r="B228">
        <v>657</v>
      </c>
      <c r="C228">
        <f t="shared" si="50"/>
        <v>11.466813185602746</v>
      </c>
      <c r="D228">
        <f t="shared" si="51"/>
        <v>10841.352882305051</v>
      </c>
      <c r="E228">
        <f t="shared" si="52"/>
        <v>-2352.2981140126585</v>
      </c>
      <c r="F228">
        <f t="shared" si="45"/>
        <v>32.274259624707383</v>
      </c>
      <c r="G228">
        <f t="shared" si="46"/>
        <v>-10240.679505200213</v>
      </c>
      <c r="H228">
        <v>0</v>
      </c>
      <c r="I228">
        <f t="shared" si="53"/>
        <v>0</v>
      </c>
      <c r="J228">
        <f t="shared" si="47"/>
        <v>0</v>
      </c>
      <c r="K228">
        <f t="shared" si="48"/>
        <v>0</v>
      </c>
      <c r="L228">
        <f t="shared" si="49"/>
        <v>0</v>
      </c>
      <c r="M228">
        <f t="shared" si="54"/>
        <v>32.983386109085181</v>
      </c>
      <c r="N228">
        <f t="shared" si="55"/>
        <v>-185.51647008937059</v>
      </c>
      <c r="O228">
        <f t="shared" si="56"/>
        <v>17.599468614548275</v>
      </c>
      <c r="P228">
        <f t="shared" si="57"/>
        <v>11.368833973015546</v>
      </c>
      <c r="Q228">
        <f t="shared" si="58"/>
        <v>-1.7412306179134933</v>
      </c>
      <c r="R228">
        <f t="shared" si="59"/>
        <v>0</v>
      </c>
    </row>
    <row r="229" spans="1:18">
      <c r="A229" s="1"/>
      <c r="B229">
        <v>660</v>
      </c>
      <c r="C229">
        <f t="shared" si="50"/>
        <v>11.519173063162574</v>
      </c>
      <c r="D229">
        <f t="shared" si="51"/>
        <v>11940.065803716905</v>
      </c>
      <c r="E229">
        <f t="shared" si="52"/>
        <v>-2000.984292169856</v>
      </c>
      <c r="F229">
        <f t="shared" si="45"/>
        <v>52.220849034514302</v>
      </c>
      <c r="G229">
        <f t="shared" si="46"/>
        <v>-9953.5619131371423</v>
      </c>
      <c r="H229">
        <v>0</v>
      </c>
      <c r="I229">
        <f t="shared" si="53"/>
        <v>0</v>
      </c>
      <c r="J229">
        <f t="shared" si="47"/>
        <v>0</v>
      </c>
      <c r="K229">
        <f t="shared" si="48"/>
        <v>0</v>
      </c>
      <c r="L229">
        <f t="shared" si="49"/>
        <v>0</v>
      </c>
      <c r="M229">
        <f t="shared" si="54"/>
        <v>32.058632005324966</v>
      </c>
      <c r="N229">
        <f t="shared" si="55"/>
        <v>-198.58912363384806</v>
      </c>
      <c r="O229">
        <f t="shared" si="56"/>
        <v>5.513109328095059E-13</v>
      </c>
      <c r="P229">
        <f t="shared" si="57"/>
        <v>10.352380603408346</v>
      </c>
      <c r="Q229">
        <f t="shared" si="58"/>
        <v>-2.1325632691995495</v>
      </c>
      <c r="R229">
        <f t="shared" si="59"/>
        <v>0</v>
      </c>
    </row>
    <row r="230" spans="1:18">
      <c r="A230" s="1"/>
      <c r="B230">
        <v>663</v>
      </c>
      <c r="C230">
        <f t="shared" si="50"/>
        <v>11.571532940722404</v>
      </c>
      <c r="D230">
        <f t="shared" si="51"/>
        <v>13006.051834704605</v>
      </c>
      <c r="E230">
        <f t="shared" si="52"/>
        <v>-1627.7472676891466</v>
      </c>
      <c r="F230">
        <f t="shared" si="45"/>
        <v>69.885136758078175</v>
      </c>
      <c r="G230">
        <f t="shared" si="46"/>
        <v>-9639.1622997337581</v>
      </c>
      <c r="H230">
        <v>0</v>
      </c>
      <c r="I230">
        <f t="shared" si="53"/>
        <v>0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4"/>
        <v>31.046007419606308</v>
      </c>
      <c r="N230">
        <f t="shared" si="55"/>
        <v>-209.48599318234776</v>
      </c>
      <c r="O230">
        <f t="shared" si="56"/>
        <v>-17.599468614547973</v>
      </c>
      <c r="P230">
        <f t="shared" si="57"/>
        <v>8.8834785251985444</v>
      </c>
      <c r="Q230">
        <f t="shared" si="58"/>
        <v>-2.3785652579171006</v>
      </c>
      <c r="R230">
        <f t="shared" si="59"/>
        <v>0</v>
      </c>
    </row>
    <row r="231" spans="1:18">
      <c r="A231" s="1"/>
      <c r="B231">
        <v>666</v>
      </c>
      <c r="C231">
        <f t="shared" si="50"/>
        <v>11.623892818282235</v>
      </c>
      <c r="D231">
        <f t="shared" si="51"/>
        <v>14036.389181652961</v>
      </c>
      <c r="E231">
        <f t="shared" si="52"/>
        <v>-1236.67630351562</v>
      </c>
      <c r="F231">
        <f t="shared" si="45"/>
        <v>84.495108659221771</v>
      </c>
      <c r="G231">
        <f t="shared" si="46"/>
        <v>-9298.3424124767625</v>
      </c>
      <c r="H231">
        <v>0</v>
      </c>
      <c r="I231">
        <f t="shared" si="53"/>
        <v>0</v>
      </c>
      <c r="J231">
        <f t="shared" si="47"/>
        <v>0</v>
      </c>
      <c r="K231">
        <f t="shared" si="48"/>
        <v>0</v>
      </c>
      <c r="L231">
        <f t="shared" si="49"/>
        <v>0</v>
      </c>
      <c r="M231">
        <f t="shared" si="54"/>
        <v>29.948287885532025</v>
      </c>
      <c r="N231">
        <f t="shared" si="55"/>
        <v>-218.08769035177926</v>
      </c>
      <c r="O231">
        <f t="shared" si="56"/>
        <v>-34.765579902518745</v>
      </c>
      <c r="P231">
        <f t="shared" si="57"/>
        <v>7.0263258077781341</v>
      </c>
      <c r="Q231">
        <f t="shared" si="58"/>
        <v>-2.4624719550725409</v>
      </c>
      <c r="R231">
        <f t="shared" si="59"/>
        <v>0</v>
      </c>
    </row>
    <row r="232" spans="1:18">
      <c r="A232" s="1"/>
      <c r="B232">
        <v>669</v>
      </c>
      <c r="C232">
        <f t="shared" si="50"/>
        <v>11.676252695842065</v>
      </c>
      <c r="D232">
        <f t="shared" si="51"/>
        <v>15028.253761511851</v>
      </c>
      <c r="E232">
        <f t="shared" si="52"/>
        <v>-832.05605496962244</v>
      </c>
      <c r="F232">
        <f t="shared" si="45"/>
        <v>95.412238859441757</v>
      </c>
      <c r="G232">
        <f t="shared" si="46"/>
        <v>-8932.0364149870238</v>
      </c>
      <c r="H232">
        <v>0</v>
      </c>
      <c r="I232">
        <f t="shared" si="53"/>
        <v>0</v>
      </c>
      <c r="J232">
        <f t="shared" si="47"/>
        <v>0</v>
      </c>
      <c r="K232">
        <f t="shared" si="48"/>
        <v>0</v>
      </c>
      <c r="L232">
        <f t="shared" si="49"/>
        <v>0</v>
      </c>
      <c r="M232">
        <f t="shared" si="54"/>
        <v>28.768482176043474</v>
      </c>
      <c r="N232">
        <f t="shared" si="55"/>
        <v>-224.29997314793343</v>
      </c>
      <c r="O232">
        <f t="shared" si="56"/>
        <v>-51.075647232944831</v>
      </c>
      <c r="P232">
        <f t="shared" si="57"/>
        <v>4.8620889365058533</v>
      </c>
      <c r="Q232">
        <f t="shared" si="58"/>
        <v>-2.3785652579171011</v>
      </c>
      <c r="R232">
        <f t="shared" si="59"/>
        <v>0</v>
      </c>
    </row>
    <row r="233" spans="1:18">
      <c r="A233" s="1"/>
      <c r="B233">
        <v>672</v>
      </c>
      <c r="C233">
        <f t="shared" si="50"/>
        <v>11.728612573401895</v>
      </c>
      <c r="D233">
        <f t="shared" si="51"/>
        <v>15978.926942411552</v>
      </c>
      <c r="E233">
        <f t="shared" si="52"/>
        <v>-418.3196261664541</v>
      </c>
      <c r="F233">
        <f t="shared" si="45"/>
        <v>102.15939638278564</v>
      </c>
      <c r="G233">
        <f t="shared" si="46"/>
        <v>-8541.2483265420433</v>
      </c>
      <c r="H233">
        <v>0</v>
      </c>
      <c r="I233">
        <f t="shared" si="53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4"/>
        <v>27.509824056583057</v>
      </c>
      <c r="N233">
        <f t="shared" si="55"/>
        <v>-228.05477850049186</v>
      </c>
      <c r="O233">
        <f t="shared" si="56"/>
        <v>-66.128062618141087</v>
      </c>
      <c r="P233">
        <f t="shared" si="57"/>
        <v>2.4853554478170263</v>
      </c>
      <c r="Q233">
        <f t="shared" si="58"/>
        <v>-2.1325632691995504</v>
      </c>
      <c r="R233">
        <f t="shared" si="59"/>
        <v>0</v>
      </c>
    </row>
    <row r="234" spans="1:18">
      <c r="A234" s="1"/>
      <c r="B234">
        <v>675</v>
      </c>
      <c r="C234">
        <f t="shared" si="50"/>
        <v>11.780972450961725</v>
      </c>
      <c r="D234">
        <f t="shared" si="51"/>
        <v>16885.802995243692</v>
      </c>
      <c r="E234">
        <f t="shared" si="52"/>
        <v>3.4316700450842959E-12</v>
      </c>
      <c r="F234">
        <f t="shared" si="45"/>
        <v>104.44169806902937</v>
      </c>
      <c r="G234">
        <f t="shared" si="46"/>
        <v>-8127.049270128904</v>
      </c>
      <c r="H234">
        <v>0</v>
      </c>
      <c r="I234">
        <f t="shared" si="53"/>
        <v>0</v>
      </c>
      <c r="J234">
        <f t="shared" si="47"/>
        <v>0</v>
      </c>
      <c r="K234">
        <f t="shared" si="48"/>
        <v>0</v>
      </c>
      <c r="L234">
        <f t="shared" si="49"/>
        <v>0</v>
      </c>
      <c r="M234">
        <f t="shared" si="54"/>
        <v>26.175763421567975</v>
      </c>
      <c r="N234">
        <f t="shared" si="55"/>
        <v>-229.31096797626836</v>
      </c>
      <c r="O234">
        <f t="shared" si="56"/>
        <v>-79.552185635221377</v>
      </c>
      <c r="P234">
        <f t="shared" si="57"/>
        <v>-2.0500829939810178E-14</v>
      </c>
      <c r="Q234">
        <f t="shared" si="58"/>
        <v>-1.7412306179134824</v>
      </c>
      <c r="R234">
        <f t="shared" si="59"/>
        <v>0</v>
      </c>
    </row>
    <row r="235" spans="1:18">
      <c r="A235" s="1"/>
      <c r="B235">
        <v>678</v>
      </c>
      <c r="C235">
        <f t="shared" si="50"/>
        <v>11.833332328521553</v>
      </c>
      <c r="D235">
        <f t="shared" si="51"/>
        <v>17746.396235783621</v>
      </c>
      <c r="E235">
        <f t="shared" si="52"/>
        <v>418.31962616644682</v>
      </c>
      <c r="F235">
        <f t="shared" si="45"/>
        <v>102.15939638278572</v>
      </c>
      <c r="G235">
        <f t="shared" si="46"/>
        <v>-7690.5745365706234</v>
      </c>
      <c r="H235">
        <v>0</v>
      </c>
      <c r="I235">
        <f t="shared" si="53"/>
        <v>0</v>
      </c>
      <c r="J235">
        <f t="shared" si="47"/>
        <v>0</v>
      </c>
      <c r="K235">
        <f t="shared" si="48"/>
        <v>0</v>
      </c>
      <c r="L235">
        <f t="shared" si="49"/>
        <v>0</v>
      </c>
      <c r="M235">
        <f t="shared" si="54"/>
        <v>24.76995683846943</v>
      </c>
      <c r="N235">
        <f t="shared" si="55"/>
        <v>-228.05477850049189</v>
      </c>
      <c r="O235">
        <f t="shared" si="56"/>
        <v>-91.017469823395217</v>
      </c>
      <c r="P235">
        <f t="shared" si="57"/>
        <v>-2.4853554478169828</v>
      </c>
      <c r="Q235">
        <f t="shared" si="58"/>
        <v>-1.2312359775362893</v>
      </c>
      <c r="R235">
        <f t="shared" si="59"/>
        <v>0</v>
      </c>
    </row>
    <row r="236" spans="1:18">
      <c r="A236" s="1"/>
      <c r="B236">
        <v>681</v>
      </c>
      <c r="C236">
        <f t="shared" si="50"/>
        <v>11.885692206081384</v>
      </c>
      <c r="D236">
        <f t="shared" si="51"/>
        <v>18558.347837778168</v>
      </c>
      <c r="E236">
        <f t="shared" si="52"/>
        <v>832.05605496961539</v>
      </c>
      <c r="F236">
        <f t="shared" si="45"/>
        <v>95.412238859441899</v>
      </c>
      <c r="G236">
        <f t="shared" si="46"/>
        <v>-7233.0204727728706</v>
      </c>
      <c r="H236">
        <v>0</v>
      </c>
      <c r="I236">
        <f t="shared" si="53"/>
        <v>0</v>
      </c>
      <c r="J236">
        <f t="shared" si="47"/>
        <v>0</v>
      </c>
      <c r="K236">
        <f t="shared" si="48"/>
        <v>0</v>
      </c>
      <c r="L236">
        <f t="shared" si="49"/>
        <v>0</v>
      </c>
      <c r="M236">
        <f t="shared" si="54"/>
        <v>23.296257525415175</v>
      </c>
      <c r="N236">
        <f t="shared" si="55"/>
        <v>-224.29997314793349</v>
      </c>
      <c r="O236">
        <f t="shared" si="56"/>
        <v>-100.24160183485274</v>
      </c>
      <c r="P236">
        <f t="shared" si="57"/>
        <v>-4.8620889365058124</v>
      </c>
      <c r="Q236">
        <f t="shared" si="58"/>
        <v>-0.63733464000361317</v>
      </c>
      <c r="R236">
        <f t="shared" si="59"/>
        <v>0</v>
      </c>
    </row>
    <row r="237" spans="1:18">
      <c r="A237" s="1"/>
      <c r="B237">
        <v>684</v>
      </c>
      <c r="C237">
        <f t="shared" si="50"/>
        <v>11.938052083641214</v>
      </c>
      <c r="D237">
        <f t="shared" si="51"/>
        <v>19319.432298324311</v>
      </c>
      <c r="E237">
        <f t="shared" si="52"/>
        <v>1236.676303515613</v>
      </c>
      <c r="F237">
        <f t="shared" si="45"/>
        <v>84.495108659222012</v>
      </c>
      <c r="G237">
        <f t="shared" si="46"/>
        <v>-6755.6412026203352</v>
      </c>
      <c r="H237">
        <v>0</v>
      </c>
      <c r="I237">
        <f t="shared" si="53"/>
        <v>0</v>
      </c>
      <c r="J237">
        <f t="shared" si="47"/>
        <v>0</v>
      </c>
      <c r="K237">
        <f t="shared" si="48"/>
        <v>0</v>
      </c>
      <c r="L237">
        <f t="shared" si="49"/>
        <v>0</v>
      </c>
      <c r="M237">
        <f t="shared" si="54"/>
        <v>21.758704789786769</v>
      </c>
      <c r="N237">
        <f t="shared" si="55"/>
        <v>-218.08769035177937</v>
      </c>
      <c r="O237">
        <f t="shared" si="56"/>
        <v>-106.99745292633389</v>
      </c>
      <c r="P237">
        <f t="shared" si="57"/>
        <v>-7.0263258077780977</v>
      </c>
      <c r="Q237">
        <f t="shared" si="58"/>
        <v>-1.4480555849373403E-14</v>
      </c>
      <c r="R237">
        <f t="shared" si="59"/>
        <v>0</v>
      </c>
    </row>
    <row r="238" spans="1:18">
      <c r="A238" s="1"/>
      <c r="B238">
        <v>687</v>
      </c>
      <c r="C238">
        <f t="shared" si="50"/>
        <v>11.990411961201044</v>
      </c>
      <c r="D238">
        <f t="shared" si="51"/>
        <v>20027.56353781802</v>
      </c>
      <c r="E238">
        <f t="shared" si="52"/>
        <v>1627.7472676891396</v>
      </c>
      <c r="F238">
        <f t="shared" si="45"/>
        <v>69.88513675807846</v>
      </c>
      <c r="G238">
        <f t="shared" si="46"/>
        <v>-6259.7451895102804</v>
      </c>
      <c r="H238">
        <v>0</v>
      </c>
      <c r="I238">
        <f t="shared" si="53"/>
        <v>0</v>
      </c>
      <c r="J238">
        <f t="shared" si="47"/>
        <v>0</v>
      </c>
      <c r="K238">
        <f t="shared" si="48"/>
        <v>0</v>
      </c>
      <c r="L238">
        <f t="shared" si="49"/>
        <v>0</v>
      </c>
      <c r="M238">
        <f t="shared" si="54"/>
        <v>20.161512956758582</v>
      </c>
      <c r="N238">
        <f t="shared" si="55"/>
        <v>-209.48599318234795</v>
      </c>
      <c r="O238">
        <f t="shared" si="56"/>
        <v>-111.11867162258092</v>
      </c>
      <c r="P238">
        <f t="shared" si="57"/>
        <v>-8.883478525198516</v>
      </c>
      <c r="Q238">
        <f t="shared" si="58"/>
        <v>0.63733464000361884</v>
      </c>
      <c r="R238">
        <f t="shared" si="59"/>
        <v>0</v>
      </c>
    </row>
    <row r="239" spans="1:18">
      <c r="A239" s="1"/>
      <c r="B239">
        <v>690</v>
      </c>
      <c r="C239">
        <f t="shared" si="50"/>
        <v>12.042771838760874</v>
      </c>
      <c r="D239">
        <f t="shared" si="51"/>
        <v>20680.800617753441</v>
      </c>
      <c r="E239">
        <f t="shared" si="52"/>
        <v>2000.9842921698498</v>
      </c>
      <c r="F239">
        <f t="shared" si="45"/>
        <v>52.220849034514629</v>
      </c>
      <c r="G239">
        <f t="shared" si="46"/>
        <v>-5746.6916499453309</v>
      </c>
      <c r="H239">
        <v>0</v>
      </c>
      <c r="I239">
        <f t="shared" si="53"/>
        <v>0</v>
      </c>
      <c r="J239">
        <f t="shared" si="47"/>
        <v>0</v>
      </c>
      <c r="K239">
        <f t="shared" si="48"/>
        <v>0</v>
      </c>
      <c r="L239">
        <f t="shared" si="49"/>
        <v>0</v>
      </c>
      <c r="M239">
        <f t="shared" si="54"/>
        <v>18.509059818125504</v>
      </c>
      <c r="N239">
        <f t="shared" si="55"/>
        <v>-198.58912363384826</v>
      </c>
      <c r="O239">
        <f t="shared" si="56"/>
        <v>-112.50377984175225</v>
      </c>
      <c r="P239">
        <f t="shared" si="57"/>
        <v>-10.352380603408326</v>
      </c>
      <c r="Q239">
        <f t="shared" si="58"/>
        <v>1.2312359775362642</v>
      </c>
      <c r="R239">
        <f t="shared" si="59"/>
        <v>0</v>
      </c>
    </row>
    <row r="240" spans="1:18">
      <c r="A240" s="1"/>
      <c r="B240">
        <v>693</v>
      </c>
      <c r="C240">
        <f t="shared" si="50"/>
        <v>12.095131716320703</v>
      </c>
      <c r="D240">
        <f t="shared" si="51"/>
        <v>21277.353060700403</v>
      </c>
      <c r="E240">
        <f t="shared" si="52"/>
        <v>2352.2981140126521</v>
      </c>
      <c r="F240">
        <f t="shared" si="45"/>
        <v>32.274259624707746</v>
      </c>
      <c r="G240">
        <f t="shared" si="46"/>
        <v>-5217.8868280155384</v>
      </c>
      <c r="H240">
        <v>0</v>
      </c>
      <c r="I240">
        <f t="shared" si="53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4"/>
        <v>16.805874633079974</v>
      </c>
      <c r="N240">
        <f t="shared" si="55"/>
        <v>-185.51647008937081</v>
      </c>
      <c r="O240">
        <f t="shared" si="56"/>
        <v>-111.11867162258103</v>
      </c>
      <c r="P240">
        <f t="shared" si="57"/>
        <v>-11.368833973015532</v>
      </c>
      <c r="Q240">
        <f t="shared" si="58"/>
        <v>1.7412306179134744</v>
      </c>
      <c r="R240">
        <f t="shared" si="59"/>
        <v>0</v>
      </c>
    </row>
    <row r="241" spans="1:18">
      <c r="A241" s="1"/>
      <c r="B241">
        <v>696</v>
      </c>
      <c r="C241">
        <f t="shared" si="50"/>
        <v>12.147491593880533</v>
      </c>
      <c r="D241">
        <f t="shared" si="51"/>
        <v>21815.585757878685</v>
      </c>
      <c r="E241">
        <f t="shared" si="52"/>
        <v>2677.8396654683165</v>
      </c>
      <c r="F241">
        <f t="shared" si="45"/>
        <v>10.917130200220331</v>
      </c>
      <c r="G241">
        <f t="shared" si="46"/>
        <v>-4674.7801409810036</v>
      </c>
      <c r="H241">
        <v>0</v>
      </c>
      <c r="I241">
        <f t="shared" si="53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4"/>
        <v>15.056625713827136</v>
      </c>
      <c r="N241">
        <f t="shared" si="55"/>
        <v>-170.41125927677663</v>
      </c>
      <c r="O241">
        <f t="shared" si="56"/>
        <v>-106.99745292633386</v>
      </c>
      <c r="P241">
        <f t="shared" si="57"/>
        <v>-11.888414744283956</v>
      </c>
      <c r="Q241">
        <f t="shared" si="58"/>
        <v>2.1325632691995446</v>
      </c>
      <c r="R241">
        <f t="shared" si="59"/>
        <v>0</v>
      </c>
    </row>
    <row r="242" spans="1:18">
      <c r="A242" s="1"/>
      <c r="B242">
        <v>699</v>
      </c>
      <c r="C242">
        <f t="shared" si="50"/>
        <v>12.199851471440363</v>
      </c>
      <c r="D242">
        <f t="shared" si="51"/>
        <v>22294.023450877397</v>
      </c>
      <c r="E242">
        <f t="shared" si="52"/>
        <v>2974.0422451751347</v>
      </c>
      <c r="F242">
        <f t="shared" si="45"/>
        <v>-10.917130200219571</v>
      </c>
      <c r="G242">
        <f t="shared" si="46"/>
        <v>-4118.8602065200221</v>
      </c>
      <c r="H242">
        <v>0</v>
      </c>
      <c r="I242">
        <f t="shared" si="53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4"/>
        <v>13.266107630065919</v>
      </c>
      <c r="N242">
        <f t="shared" si="55"/>
        <v>-153.43898704669743</v>
      </c>
      <c r="O242">
        <f t="shared" si="56"/>
        <v>-100.24160183485307</v>
      </c>
      <c r="P242">
        <f t="shared" si="57"/>
        <v>-11.888414744283965</v>
      </c>
      <c r="Q242">
        <f t="shared" si="58"/>
        <v>2.3785652579170984</v>
      </c>
      <c r="R242">
        <f t="shared" si="59"/>
        <v>0</v>
      </c>
    </row>
    <row r="243" spans="1:18">
      <c r="A243" s="1"/>
      <c r="B243">
        <v>702</v>
      </c>
      <c r="C243">
        <f t="shared" si="50"/>
        <v>12.252211349000193</v>
      </c>
      <c r="D243">
        <f t="shared" si="51"/>
        <v>22711.354775235821</v>
      </c>
      <c r="E243">
        <f t="shared" si="52"/>
        <v>3237.6605956854632</v>
      </c>
      <c r="F243">
        <f t="shared" si="45"/>
        <v>-32.274259624707021</v>
      </c>
      <c r="G243">
        <f t="shared" si="46"/>
        <v>-3551.6507625314334</v>
      </c>
      <c r="H243">
        <v>0</v>
      </c>
      <c r="I243">
        <f t="shared" si="53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4"/>
        <v>11.43922806740653</v>
      </c>
      <c r="N243">
        <f t="shared" si="55"/>
        <v>-134.78560516536231</v>
      </c>
      <c r="O243">
        <f t="shared" si="56"/>
        <v>-91.017469823395174</v>
      </c>
      <c r="P243">
        <f t="shared" si="57"/>
        <v>-11.36883397301556</v>
      </c>
      <c r="Q243">
        <f t="shared" si="58"/>
        <v>2.4624719550725409</v>
      </c>
      <c r="R243">
        <f t="shared" si="59"/>
        <v>0</v>
      </c>
    </row>
    <row r="244" spans="1:18">
      <c r="A244" s="1"/>
      <c r="B244">
        <v>705</v>
      </c>
      <c r="C244">
        <f t="shared" si="50"/>
        <v>12.304571226560023</v>
      </c>
      <c r="D244">
        <f t="shared" si="51"/>
        <v>23066.435854802236</v>
      </c>
      <c r="E244">
        <f t="shared" si="52"/>
        <v>3465.8064591854245</v>
      </c>
      <c r="F244">
        <f t="shared" si="45"/>
        <v>-52.220849034514615</v>
      </c>
      <c r="G244">
        <f t="shared" si="46"/>
        <v>-2974.7064906749629</v>
      </c>
      <c r="H244" s="10">
        <v>282620400</v>
      </c>
      <c r="I244">
        <f t="shared" si="53"/>
        <v>2826.2040000000002</v>
      </c>
      <c r="J244">
        <f t="shared" si="47"/>
        <v>-27.06459056016223</v>
      </c>
      <c r="K244">
        <f t="shared" si="48"/>
        <v>-8.4462092290090709</v>
      </c>
      <c r="L244">
        <f t="shared" si="49"/>
        <v>0.19089285788891847</v>
      </c>
      <c r="M244">
        <f t="shared" si="54"/>
        <v>9.5809943757453695</v>
      </c>
      <c r="N244">
        <f t="shared" si="55"/>
        <v>-114.65548398813426</v>
      </c>
      <c r="O244">
        <f t="shared" si="56"/>
        <v>-79.552185635221335</v>
      </c>
      <c r="P244">
        <f t="shared" si="57"/>
        <v>-10.352380603408326</v>
      </c>
      <c r="Q244">
        <f t="shared" si="58"/>
        <v>2.3785652579171037</v>
      </c>
      <c r="R244">
        <f t="shared" si="59"/>
        <v>35.324138367902606</v>
      </c>
    </row>
    <row r="245" spans="1:18">
      <c r="A245" s="1"/>
      <c r="B245">
        <v>708</v>
      </c>
      <c r="C245">
        <f t="shared" si="50"/>
        <v>12.356931104119854</v>
      </c>
      <c r="D245">
        <f t="shared" si="51"/>
        <v>23358.29343701894</v>
      </c>
      <c r="E245">
        <f t="shared" si="52"/>
        <v>3655.9802218519226</v>
      </c>
      <c r="F245">
        <f t="shared" si="45"/>
        <v>-69.885136758078445</v>
      </c>
      <c r="G245">
        <f t="shared" si="46"/>
        <v>-2389.608755096865</v>
      </c>
      <c r="H245" s="10">
        <v>539808900</v>
      </c>
      <c r="I245">
        <f t="shared" si="53"/>
        <v>5398.0890000000009</v>
      </c>
      <c r="J245">
        <f t="shared" si="47"/>
        <v>-41.526055013465644</v>
      </c>
      <c r="K245">
        <f t="shared" si="48"/>
        <v>-13.123257939989662</v>
      </c>
      <c r="L245">
        <f t="shared" si="49"/>
        <v>0.31287368713250346</v>
      </c>
      <c r="M245">
        <f t="shared" si="54"/>
        <v>7.6964998444670432</v>
      </c>
      <c r="N245">
        <f t="shared" si="55"/>
        <v>-93.269173335129665</v>
      </c>
      <c r="O245">
        <f t="shared" si="56"/>
        <v>-66.128062618141016</v>
      </c>
      <c r="P245">
        <f t="shared" si="57"/>
        <v>-8.8834785251985178</v>
      </c>
      <c r="Q245">
        <f t="shared" si="58"/>
        <v>2.1325632691995553</v>
      </c>
      <c r="R245">
        <f t="shared" si="59"/>
        <v>54.344097050246774</v>
      </c>
    </row>
    <row r="246" spans="1:18">
      <c r="A246" s="1"/>
      <c r="B246">
        <v>711</v>
      </c>
      <c r="C246">
        <f t="shared" si="50"/>
        <v>12.409290981679682</v>
      </c>
      <c r="D246">
        <f t="shared" si="51"/>
        <v>23586.127560539833</v>
      </c>
      <c r="E246">
        <f t="shared" si="52"/>
        <v>3806.0983001447571</v>
      </c>
      <c r="F246">
        <f t="shared" si="45"/>
        <v>-84.495108659221543</v>
      </c>
      <c r="G246">
        <f t="shared" si="46"/>
        <v>-1797.9612680207349</v>
      </c>
      <c r="H246" s="10">
        <v>772727200</v>
      </c>
      <c r="I246">
        <f t="shared" si="53"/>
        <v>7727.2720000000008</v>
      </c>
      <c r="J246">
        <f t="shared" si="47"/>
        <v>-44.726031476993519</v>
      </c>
      <c r="K246">
        <f t="shared" si="48"/>
        <v>-14.272396038431884</v>
      </c>
      <c r="L246">
        <f t="shared" si="49"/>
        <v>0.35424230610898644</v>
      </c>
      <c r="M246">
        <f t="shared" si="54"/>
        <v>5.7909097420922429</v>
      </c>
      <c r="N246">
        <f t="shared" si="55"/>
        <v>-70.860986101236875</v>
      </c>
      <c r="O246">
        <f t="shared" si="56"/>
        <v>-51.075647232945471</v>
      </c>
      <c r="P246">
        <f t="shared" si="57"/>
        <v>-7.0263258077781696</v>
      </c>
      <c r="Q246">
        <f t="shared" si="58"/>
        <v>1.7412306179135013</v>
      </c>
      <c r="R246">
        <f t="shared" si="59"/>
        <v>58.653484833850705</v>
      </c>
    </row>
    <row r="247" spans="1:18">
      <c r="A247" s="1"/>
      <c r="B247">
        <v>714</v>
      </c>
      <c r="C247">
        <f t="shared" si="50"/>
        <v>12.461650859239512</v>
      </c>
      <c r="D247">
        <f t="shared" si="51"/>
        <v>23749.313747868924</v>
      </c>
      <c r="E247">
        <f t="shared" si="52"/>
        <v>3914.5159689839393</v>
      </c>
      <c r="F247">
        <f t="shared" si="45"/>
        <v>-95.412238859441572</v>
      </c>
      <c r="G247">
        <f t="shared" si="46"/>
        <v>-1201.3856940836954</v>
      </c>
      <c r="H247" s="10">
        <v>982513300</v>
      </c>
      <c r="I247">
        <f t="shared" si="53"/>
        <v>9825.1330000000016</v>
      </c>
      <c r="J247">
        <f t="shared" si="47"/>
        <v>-37.999223993941861</v>
      </c>
      <c r="K247">
        <f t="shared" si="48"/>
        <v>-12.209719105523344</v>
      </c>
      <c r="L247">
        <f t="shared" si="49"/>
        <v>0.31167881170393702</v>
      </c>
      <c r="M247">
        <f t="shared" si="54"/>
        <v>3.8694471586355061</v>
      </c>
      <c r="N247">
        <f t="shared" si="55"/>
        <v>-47.676431075003507</v>
      </c>
      <c r="O247">
        <f t="shared" si="56"/>
        <v>-34.765579902519427</v>
      </c>
      <c r="P247">
        <f t="shared" si="57"/>
        <v>-4.8620889365058941</v>
      </c>
      <c r="Q247">
        <f t="shared" si="58"/>
        <v>1.231235977536282</v>
      </c>
      <c r="R247">
        <f t="shared" si="59"/>
        <v>49.905839333615404</v>
      </c>
    </row>
    <row r="248" spans="1:18">
      <c r="A248" s="1"/>
      <c r="B248">
        <v>717</v>
      </c>
      <c r="C248">
        <f t="shared" si="50"/>
        <v>12.514010736799342</v>
      </c>
      <c r="D248">
        <f t="shared" si="51"/>
        <v>23847.40471700966</v>
      </c>
      <c r="E248">
        <f t="shared" si="52"/>
        <v>3980.0453817018001</v>
      </c>
      <c r="F248">
        <f t="shared" si="45"/>
        <v>-102.15939638278557</v>
      </c>
      <c r="G248">
        <f t="shared" si="46"/>
        <v>-601.51720546646823</v>
      </c>
      <c r="H248" s="10">
        <v>1170281000</v>
      </c>
      <c r="I248">
        <f t="shared" si="53"/>
        <v>11702.810000000001</v>
      </c>
      <c r="J248">
        <f t="shared" si="47"/>
        <v>-22.661676826941306</v>
      </c>
      <c r="K248">
        <f t="shared" si="48"/>
        <v>-7.3116104393406394</v>
      </c>
      <c r="L248">
        <f t="shared" si="49"/>
        <v>0.18976871022435265</v>
      </c>
      <c r="M248">
        <f t="shared" si="54"/>
        <v>1.937378689478922</v>
      </c>
      <c r="N248">
        <f t="shared" si="55"/>
        <v>-23.969523092977784</v>
      </c>
      <c r="O248">
        <f t="shared" si="56"/>
        <v>-17.599468614548687</v>
      </c>
      <c r="P248">
        <f t="shared" si="57"/>
        <v>-2.485355447817069</v>
      </c>
      <c r="Q248">
        <f t="shared" si="58"/>
        <v>0.63733464000362183</v>
      </c>
      <c r="R248">
        <f t="shared" si="59"/>
        <v>29.788882483343418</v>
      </c>
    </row>
    <row r="249" spans="1:18">
      <c r="A249" s="1"/>
      <c r="B249">
        <v>720</v>
      </c>
      <c r="C249">
        <f t="shared" si="50"/>
        <v>12.566370614359172</v>
      </c>
      <c r="D249">
        <f t="shared" si="51"/>
        <v>23880.131607433854</v>
      </c>
      <c r="E249">
        <f t="shared" si="52"/>
        <v>4001.9685843396978</v>
      </c>
      <c r="F249">
        <f t="shared" si="45"/>
        <v>-104.44169806902937</v>
      </c>
      <c r="G249">
        <f t="shared" si="46"/>
        <v>-5.632440316613433E-12</v>
      </c>
      <c r="H249" s="10">
        <v>1437246000</v>
      </c>
      <c r="I249">
        <f t="shared" si="53"/>
        <v>14372.460000000001</v>
      </c>
      <c r="J249">
        <f t="shared" si="47"/>
        <v>-2.6060427800109201E-13</v>
      </c>
      <c r="K249">
        <f t="shared" si="48"/>
        <v>-8.4197294530605318E-14</v>
      </c>
      <c r="L249">
        <f t="shared" si="49"/>
        <v>2.1973303251913754E-15</v>
      </c>
      <c r="M249">
        <f t="shared" si="54"/>
        <v>1.8141076830390151E-14</v>
      </c>
      <c r="N249">
        <f t="shared" si="55"/>
        <v>-2.247519824877802E-13</v>
      </c>
      <c r="O249">
        <f t="shared" si="56"/>
        <v>-1.6540059845340278E-13</v>
      </c>
      <c r="P249">
        <f t="shared" si="57"/>
        <v>-2.3432482318356811E-14</v>
      </c>
      <c r="Q249">
        <f t="shared" si="58"/>
        <v>6.0337874220258653E-15</v>
      </c>
      <c r="R249">
        <f t="shared" si="59"/>
        <v>3.4266690171207411E-13</v>
      </c>
    </row>
    <row r="250" spans="1:18">
      <c r="A250" s="1"/>
      <c r="B250" s="1"/>
      <c r="D250" s="5"/>
      <c r="E250" s="1"/>
    </row>
    <row r="251" spans="1:18">
      <c r="A251" s="1"/>
      <c r="B251" s="1"/>
      <c r="D251" s="5"/>
      <c r="E251" s="1"/>
    </row>
    <row r="252" spans="1:18">
      <c r="A252" s="1"/>
      <c r="B252" s="1"/>
      <c r="D252" s="5"/>
      <c r="E252" s="1"/>
    </row>
    <row r="253" spans="1:18">
      <c r="A253" s="1"/>
      <c r="B253" s="1"/>
      <c r="D253" s="5"/>
      <c r="E253" s="1"/>
    </row>
    <row r="254" spans="1:18">
      <c r="A254" s="1"/>
      <c r="B254" s="1"/>
      <c r="D254" s="5"/>
      <c r="E254" s="1"/>
    </row>
    <row r="255" spans="1:18">
      <c r="A255" s="1"/>
      <c r="B255" s="1"/>
      <c r="D255" s="5"/>
      <c r="E255" s="1"/>
    </row>
    <row r="256" spans="1:18">
      <c r="A256" s="1"/>
      <c r="B256" s="1"/>
      <c r="D256" s="5"/>
      <c r="E256" s="1"/>
    </row>
    <row r="257" spans="1:5">
      <c r="A257" s="1"/>
      <c r="B257" s="1"/>
      <c r="D257" s="5"/>
      <c r="E257" s="1"/>
    </row>
    <row r="258" spans="1:5">
      <c r="A258" s="1"/>
      <c r="B258" s="1"/>
      <c r="D258" s="5"/>
      <c r="E258" s="1"/>
    </row>
    <row r="259" spans="1:5">
      <c r="A259" s="1"/>
      <c r="B259" s="1"/>
      <c r="D259" s="5"/>
      <c r="E259" s="1"/>
    </row>
    <row r="260" spans="1:5">
      <c r="A260" s="1"/>
      <c r="B260" s="1"/>
      <c r="D260" s="5"/>
      <c r="E260" s="1"/>
    </row>
    <row r="261" spans="1:5">
      <c r="A261" s="1"/>
      <c r="B261" s="1"/>
      <c r="D261" s="5"/>
      <c r="E261" s="1"/>
    </row>
    <row r="262" spans="1:5">
      <c r="A262" s="1"/>
      <c r="B262" s="1"/>
      <c r="D262" s="5"/>
      <c r="E262" s="1"/>
    </row>
    <row r="263" spans="1:5">
      <c r="A263" s="1"/>
      <c r="B263" s="1"/>
      <c r="D263" s="5"/>
      <c r="E263" s="1"/>
    </row>
    <row r="264" spans="1:5">
      <c r="A264" s="1"/>
      <c r="B264" s="1"/>
      <c r="D264" s="5"/>
      <c r="E264" s="1"/>
    </row>
    <row r="265" spans="1:5">
      <c r="A265" s="1"/>
      <c r="B265" s="1"/>
      <c r="D265" s="5"/>
      <c r="E265" s="1"/>
    </row>
    <row r="266" spans="1:5">
      <c r="A266" s="1"/>
      <c r="B266" s="1"/>
      <c r="D266" s="5"/>
      <c r="E266" s="1"/>
    </row>
    <row r="267" spans="1:5">
      <c r="A267" s="1"/>
      <c r="B267" s="1"/>
      <c r="D267" s="5"/>
      <c r="E267" s="1"/>
    </row>
    <row r="268" spans="1:5">
      <c r="A268" s="1"/>
      <c r="B268" s="1"/>
      <c r="D268" s="5"/>
      <c r="E268" s="1"/>
    </row>
    <row r="269" spans="1:5">
      <c r="A269" s="1"/>
      <c r="B269" s="1"/>
      <c r="D269" s="5"/>
      <c r="E269" s="1"/>
    </row>
    <row r="270" spans="1:5">
      <c r="A270" s="1"/>
      <c r="B270" s="1"/>
      <c r="D270" s="5"/>
      <c r="E270" s="1"/>
    </row>
    <row r="271" spans="1:5">
      <c r="A271" s="1"/>
      <c r="B271" s="1"/>
      <c r="D271" s="5"/>
      <c r="E271" s="1"/>
    </row>
    <row r="272" spans="1:5">
      <c r="A272" s="1"/>
      <c r="B272" s="1"/>
      <c r="D272" s="5"/>
      <c r="E272" s="1"/>
    </row>
    <row r="273" spans="1:5">
      <c r="A273" s="1"/>
      <c r="B273" s="1"/>
      <c r="D273" s="5"/>
      <c r="E273" s="1"/>
    </row>
    <row r="274" spans="1:5">
      <c r="A274" s="1"/>
      <c r="B274" s="1"/>
      <c r="D274" s="5"/>
      <c r="E274" s="1"/>
    </row>
    <row r="275" spans="1:5">
      <c r="A275" s="1"/>
      <c r="B275" s="1"/>
      <c r="D275" s="5"/>
      <c r="E275" s="1"/>
    </row>
    <row r="276" spans="1:5">
      <c r="A276" s="1"/>
      <c r="B276" s="1"/>
      <c r="D276" s="5"/>
      <c r="E276" s="1"/>
    </row>
    <row r="277" spans="1:5">
      <c r="A277" s="1"/>
      <c r="B277" s="1"/>
      <c r="D277" s="5"/>
      <c r="E277" s="1"/>
    </row>
    <row r="278" spans="1:5">
      <c r="A278" s="1"/>
      <c r="B278" s="1"/>
      <c r="D278" s="5"/>
      <c r="E278" s="1"/>
    </row>
    <row r="279" spans="1:5">
      <c r="A279" s="1"/>
      <c r="B279" s="1"/>
      <c r="D279" s="5"/>
      <c r="E279" s="1"/>
    </row>
    <row r="280" spans="1:5">
      <c r="A280" s="1"/>
      <c r="B280" s="1"/>
      <c r="D280" s="5"/>
      <c r="E280" s="1"/>
    </row>
    <row r="281" spans="1:5">
      <c r="A281" s="1"/>
      <c r="B281" s="1"/>
      <c r="D281" s="5"/>
      <c r="E281" s="1"/>
    </row>
    <row r="282" spans="1:5">
      <c r="A282" s="1"/>
      <c r="B282" s="1"/>
      <c r="D282" s="5"/>
      <c r="E282" s="1"/>
    </row>
    <row r="283" spans="1:5">
      <c r="A283" s="1"/>
      <c r="B283" s="1"/>
      <c r="D283" s="5"/>
      <c r="E283" s="1"/>
    </row>
    <row r="284" spans="1:5">
      <c r="A284" s="1"/>
      <c r="B284" s="1"/>
      <c r="D284" s="5"/>
      <c r="E284" s="1"/>
    </row>
    <row r="285" spans="1:5">
      <c r="A285" s="1"/>
      <c r="B285" s="1"/>
      <c r="D285" s="5"/>
      <c r="E285" s="1"/>
    </row>
    <row r="286" spans="1:5">
      <c r="A286" s="1"/>
      <c r="B286" s="1"/>
      <c r="D286" s="5"/>
      <c r="E286" s="1"/>
    </row>
    <row r="287" spans="1:5">
      <c r="A287" s="1"/>
      <c r="B287" s="1"/>
      <c r="D287" s="5"/>
      <c r="E287" s="1"/>
    </row>
    <row r="288" spans="1:5">
      <c r="A288" s="1"/>
      <c r="B288" s="1"/>
      <c r="D288" s="5"/>
      <c r="E288" s="1"/>
    </row>
    <row r="289" spans="1:5">
      <c r="A289" s="1"/>
      <c r="B289" s="1"/>
      <c r="D289" s="5"/>
      <c r="E289" s="1"/>
    </row>
    <row r="290" spans="1:5">
      <c r="A290" s="1"/>
      <c r="B290" s="1"/>
      <c r="D290" s="5"/>
      <c r="E290" s="1"/>
    </row>
    <row r="291" spans="1:5">
      <c r="A291" s="1"/>
      <c r="B291" s="1"/>
      <c r="D291" s="5"/>
      <c r="E291" s="1"/>
    </row>
    <row r="292" spans="1:5">
      <c r="A292" s="1"/>
      <c r="B292" s="1"/>
      <c r="D292" s="5"/>
      <c r="E292" s="1"/>
    </row>
    <row r="293" spans="1:5">
      <c r="A293" s="1"/>
      <c r="B293" s="1"/>
      <c r="D293" s="5"/>
      <c r="E293" s="1"/>
    </row>
    <row r="294" spans="1:5">
      <c r="A294" s="1"/>
      <c r="B294" s="1"/>
      <c r="D294" s="5"/>
      <c r="E294" s="1"/>
    </row>
    <row r="295" spans="1:5">
      <c r="A295" s="1"/>
      <c r="B295" s="1"/>
      <c r="D295" s="5"/>
      <c r="E295" s="1"/>
    </row>
    <row r="296" spans="1:5">
      <c r="A296" s="1"/>
      <c r="B296" s="1"/>
      <c r="D296" s="5"/>
      <c r="E296" s="1"/>
    </row>
    <row r="297" spans="1:5">
      <c r="A297" s="1"/>
      <c r="B297" s="1"/>
      <c r="D297" s="5"/>
      <c r="E297" s="1"/>
    </row>
    <row r="298" spans="1:5">
      <c r="A298" s="1"/>
      <c r="B298" s="1"/>
      <c r="D298" s="5"/>
      <c r="E298" s="1"/>
    </row>
    <row r="299" spans="1:5">
      <c r="A299" s="1"/>
      <c r="B299" s="1"/>
      <c r="D299" s="5"/>
      <c r="E299" s="1"/>
    </row>
    <row r="300" spans="1:5">
      <c r="A300" s="1"/>
      <c r="B300" s="1"/>
      <c r="D300" s="5"/>
      <c r="E300" s="1"/>
    </row>
    <row r="301" spans="1:5">
      <c r="A301" s="1"/>
      <c r="B301" s="1"/>
      <c r="D301" s="5"/>
      <c r="E301" s="1"/>
    </row>
    <row r="302" spans="1:5">
      <c r="A302" s="1"/>
      <c r="B302" s="1"/>
      <c r="D302" s="5"/>
      <c r="E302" s="1"/>
    </row>
    <row r="303" spans="1:5">
      <c r="A303" s="1"/>
      <c r="B303" s="1"/>
      <c r="D303" s="5"/>
      <c r="E303" s="1"/>
    </row>
    <row r="304" spans="1:5">
      <c r="A304" s="1"/>
      <c r="B304" s="1"/>
      <c r="D304" s="5"/>
      <c r="E304" s="1"/>
    </row>
    <row r="305" spans="1:5">
      <c r="A305" s="1"/>
      <c r="B305" s="1"/>
      <c r="D305" s="5"/>
      <c r="E305" s="1"/>
    </row>
    <row r="306" spans="1:5">
      <c r="A306" s="1"/>
      <c r="B306" s="1"/>
      <c r="D306" s="5"/>
      <c r="E306" s="1"/>
    </row>
    <row r="307" spans="1:5">
      <c r="A307" s="1"/>
      <c r="B307" s="1"/>
      <c r="D307" s="5"/>
      <c r="E307" s="1"/>
    </row>
    <row r="308" spans="1:5">
      <c r="A308" s="1"/>
      <c r="B308" s="1"/>
      <c r="D308" s="5"/>
      <c r="E308" s="1"/>
    </row>
    <row r="309" spans="1:5">
      <c r="A309" s="1"/>
      <c r="B309" s="1"/>
      <c r="D309" s="5"/>
      <c r="E309" s="1"/>
    </row>
    <row r="310" spans="1:5">
      <c r="A310" s="1"/>
      <c r="B310" s="1"/>
      <c r="D310" s="5"/>
      <c r="E310" s="1"/>
    </row>
    <row r="311" spans="1:5">
      <c r="A311" s="1"/>
      <c r="B311" s="1"/>
      <c r="D311" s="5"/>
      <c r="E311" s="1"/>
    </row>
    <row r="312" spans="1:5">
      <c r="A312" s="1"/>
      <c r="B312" s="1"/>
      <c r="D312" s="5"/>
      <c r="E312" s="1"/>
    </row>
    <row r="313" spans="1:5">
      <c r="A313" s="1"/>
      <c r="B313" s="1"/>
      <c r="D313" s="5"/>
      <c r="E313" s="1"/>
    </row>
    <row r="314" spans="1:5">
      <c r="A314" s="1"/>
      <c r="B314" s="1"/>
      <c r="D314" s="5"/>
      <c r="E314" s="1"/>
    </row>
    <row r="315" spans="1:5">
      <c r="A315" s="1"/>
      <c r="B315" s="1"/>
      <c r="D315" s="5"/>
      <c r="E315" s="1"/>
    </row>
    <row r="316" spans="1:5">
      <c r="A316" s="1"/>
      <c r="B316" s="1"/>
      <c r="D316" s="5"/>
      <c r="E316" s="1"/>
    </row>
    <row r="317" spans="1:5">
      <c r="A317" s="1"/>
      <c r="B317" s="1"/>
      <c r="D317" s="5"/>
      <c r="E317" s="1"/>
    </row>
    <row r="318" spans="1:5">
      <c r="A318" s="1"/>
      <c r="B318" s="1"/>
      <c r="D318" s="5"/>
      <c r="E318" s="1"/>
    </row>
    <row r="319" spans="1:5">
      <c r="A319" s="1"/>
      <c r="B319" s="1"/>
      <c r="D319" s="5"/>
      <c r="E319" s="1"/>
    </row>
    <row r="320" spans="1:5">
      <c r="A320" s="1"/>
      <c r="B320" s="1"/>
      <c r="D320" s="5"/>
      <c r="E320" s="1"/>
    </row>
    <row r="321" spans="1:5">
      <c r="A321" s="1"/>
      <c r="B321" s="1"/>
      <c r="D321" s="5"/>
      <c r="E321" s="1"/>
    </row>
    <row r="322" spans="1:5">
      <c r="A322" s="1"/>
      <c r="B322" s="1"/>
      <c r="D322" s="5"/>
      <c r="E322" s="1"/>
    </row>
    <row r="323" spans="1:5">
      <c r="A323" s="1"/>
      <c r="B323" s="1"/>
      <c r="D323" s="5"/>
      <c r="E323" s="1"/>
    </row>
    <row r="324" spans="1:5">
      <c r="A324" s="1"/>
      <c r="B324" s="1"/>
      <c r="D324" s="5"/>
      <c r="E324" s="1"/>
    </row>
    <row r="325" spans="1:5">
      <c r="A325" s="1"/>
      <c r="B325" s="1"/>
      <c r="D325" s="5"/>
      <c r="E325" s="1"/>
    </row>
    <row r="326" spans="1:5">
      <c r="A326" s="1"/>
      <c r="B326" s="1"/>
      <c r="D326" s="5"/>
      <c r="E326" s="1"/>
    </row>
    <row r="327" spans="1:5">
      <c r="A327" s="1"/>
      <c r="B327" s="1"/>
      <c r="D327" s="5"/>
      <c r="E327" s="1"/>
    </row>
    <row r="328" spans="1:5">
      <c r="A328" s="1"/>
      <c r="B328" s="1"/>
      <c r="D328" s="5"/>
      <c r="E328" s="1"/>
    </row>
    <row r="329" spans="1:5">
      <c r="A329" s="1"/>
      <c r="B329" s="1"/>
      <c r="D329" s="5"/>
      <c r="E329" s="1"/>
    </row>
    <row r="330" spans="1:5">
      <c r="A330" s="1"/>
      <c r="B330" s="1"/>
      <c r="D330" s="5"/>
      <c r="E330" s="1"/>
    </row>
    <row r="331" spans="1:5">
      <c r="A331" s="1"/>
      <c r="B331" s="1"/>
      <c r="D331" s="5"/>
      <c r="E331" s="1"/>
    </row>
    <row r="332" spans="1:5">
      <c r="A332" s="1"/>
      <c r="B332" s="1"/>
      <c r="D332" s="5"/>
      <c r="E332" s="1"/>
    </row>
    <row r="333" spans="1:5">
      <c r="A333" s="1"/>
      <c r="B333" s="1"/>
      <c r="D333" s="5"/>
      <c r="E333" s="1"/>
    </row>
    <row r="334" spans="1:5">
      <c r="A334" s="1"/>
      <c r="B334" s="1"/>
      <c r="D334" s="5"/>
      <c r="E334" s="1"/>
    </row>
    <row r="335" spans="1:5">
      <c r="A335" s="1"/>
      <c r="B335" s="1"/>
      <c r="D335" s="5"/>
      <c r="E335" s="1"/>
    </row>
    <row r="336" spans="1:5">
      <c r="A336" s="1"/>
      <c r="B336" s="1"/>
      <c r="D336" s="5"/>
      <c r="E336" s="1"/>
    </row>
    <row r="337" spans="1:5">
      <c r="A337" s="1"/>
      <c r="B337" s="1"/>
      <c r="D337" s="5"/>
      <c r="E337" s="1"/>
    </row>
    <row r="338" spans="1:5">
      <c r="A338" s="1"/>
      <c r="B338" s="1"/>
      <c r="D338" s="5"/>
      <c r="E338" s="1"/>
    </row>
    <row r="339" spans="1:5">
      <c r="A339" s="1"/>
      <c r="B339" s="1"/>
      <c r="D339" s="5"/>
      <c r="E339" s="1"/>
    </row>
    <row r="340" spans="1:5">
      <c r="A340" s="1"/>
      <c r="B340" s="1"/>
      <c r="D340" s="5"/>
      <c r="E340" s="1"/>
    </row>
    <row r="341" spans="1:5">
      <c r="A341" s="1"/>
      <c r="B341" s="1"/>
      <c r="D341" s="5"/>
      <c r="E341" s="1"/>
    </row>
    <row r="342" spans="1:5">
      <c r="A342" s="1"/>
      <c r="B342" s="1"/>
      <c r="D342" s="5"/>
      <c r="E342" s="1"/>
    </row>
    <row r="343" spans="1:5">
      <c r="A343" s="1"/>
      <c r="B343" s="1"/>
      <c r="D343" s="5"/>
      <c r="E343" s="1"/>
    </row>
    <row r="344" spans="1:5">
      <c r="A344" s="1"/>
      <c r="B344" s="1"/>
      <c r="D344" s="5"/>
      <c r="E344" s="1"/>
    </row>
    <row r="345" spans="1:5">
      <c r="A345" s="1"/>
      <c r="B345" s="1"/>
      <c r="D345" s="5"/>
      <c r="E345" s="1"/>
    </row>
    <row r="346" spans="1:5">
      <c r="A346" s="1"/>
      <c r="B346" s="1"/>
      <c r="D346" s="5"/>
      <c r="E346" s="1"/>
    </row>
    <row r="347" spans="1:5">
      <c r="A347" s="1"/>
      <c r="B347" s="1"/>
      <c r="D347" s="5"/>
      <c r="E347" s="1"/>
    </row>
    <row r="348" spans="1:5">
      <c r="A348" s="1"/>
      <c r="B348" s="1"/>
      <c r="D348" s="5"/>
      <c r="E348" s="1"/>
    </row>
    <row r="349" spans="1:5">
      <c r="A349" s="1"/>
      <c r="B349" s="1"/>
      <c r="D349" s="5"/>
      <c r="E349" s="1"/>
    </row>
    <row r="350" spans="1:5">
      <c r="A350" s="1"/>
      <c r="B350" s="1"/>
      <c r="D350" s="5"/>
      <c r="E350" s="1"/>
    </row>
    <row r="351" spans="1:5">
      <c r="A351" s="1"/>
      <c r="B351" s="1"/>
      <c r="D351" s="5"/>
      <c r="E351" s="1"/>
    </row>
    <row r="352" spans="1:5">
      <c r="A352" s="1"/>
      <c r="B352" s="1"/>
      <c r="D352" s="5"/>
      <c r="E352" s="1"/>
    </row>
    <row r="353" spans="1:5">
      <c r="A353" s="1"/>
      <c r="B353" s="1"/>
      <c r="D353" s="5"/>
      <c r="E353" s="1"/>
    </row>
    <row r="354" spans="1:5">
      <c r="A354" s="1"/>
      <c r="B354" s="1"/>
      <c r="D354" s="5"/>
      <c r="E354" s="1"/>
    </row>
    <row r="355" spans="1:5">
      <c r="A355" s="1"/>
      <c r="B355" s="1"/>
      <c r="D355" s="5"/>
      <c r="E355" s="1"/>
    </row>
    <row r="356" spans="1:5">
      <c r="A356" s="1"/>
      <c r="B356" s="1"/>
      <c r="D356" s="5"/>
      <c r="E356" s="1"/>
    </row>
    <row r="357" spans="1:5">
      <c r="A357" s="1"/>
      <c r="B357" s="1"/>
      <c r="D357" s="5"/>
      <c r="E357" s="1"/>
    </row>
    <row r="358" spans="1:5">
      <c r="A358" s="1"/>
      <c r="B358" s="1"/>
      <c r="D358" s="5"/>
      <c r="E358" s="1"/>
    </row>
    <row r="359" spans="1:5">
      <c r="A359" s="1"/>
      <c r="B359" s="1"/>
      <c r="D359" s="5"/>
      <c r="E359" s="1"/>
    </row>
    <row r="360" spans="1:5">
      <c r="A360" s="1"/>
      <c r="B360" s="1"/>
      <c r="D360" s="5"/>
      <c r="E360" s="1"/>
    </row>
    <row r="361" spans="1:5">
      <c r="A361" s="1"/>
      <c r="B361" s="1"/>
      <c r="D361" s="5"/>
      <c r="E361" s="1"/>
    </row>
    <row r="362" spans="1:5">
      <c r="A362" s="1"/>
      <c r="B362" s="1"/>
      <c r="D362" s="5"/>
      <c r="E362" s="1"/>
    </row>
    <row r="363" spans="1:5">
      <c r="A363" s="1"/>
      <c r="B363" s="1"/>
      <c r="D363" s="5"/>
      <c r="E363" s="1"/>
    </row>
    <row r="364" spans="1:5">
      <c r="A364" s="1"/>
      <c r="B364" s="1"/>
      <c r="D364" s="5"/>
      <c r="E364" s="1"/>
    </row>
    <row r="365" spans="1:5">
      <c r="A365" s="1"/>
      <c r="B365" s="1"/>
      <c r="D365" s="5"/>
      <c r="E365" s="1"/>
    </row>
    <row r="366" spans="1:5">
      <c r="A366" s="1"/>
      <c r="B366" s="1"/>
      <c r="D366" s="5"/>
      <c r="E366" s="1"/>
    </row>
    <row r="367" spans="1:5">
      <c r="A367" s="1"/>
      <c r="B367" s="1"/>
      <c r="D367" s="5"/>
      <c r="E367" s="1"/>
    </row>
    <row r="368" spans="1:5">
      <c r="A368" s="1"/>
      <c r="B368" s="1"/>
      <c r="D368" s="5"/>
      <c r="E368" s="1"/>
    </row>
    <row r="369" spans="1:5">
      <c r="A369" s="1"/>
      <c r="B369" s="1"/>
      <c r="D369" s="5"/>
      <c r="E369" s="1"/>
    </row>
    <row r="370" spans="1:5">
      <c r="A370" s="1"/>
      <c r="B370" s="1"/>
      <c r="D370" s="5"/>
      <c r="E370" s="1"/>
    </row>
    <row r="371" spans="1:5">
      <c r="A371" s="1"/>
      <c r="B371" s="1"/>
      <c r="D371" s="5"/>
      <c r="E371" s="1"/>
    </row>
    <row r="372" spans="1:5">
      <c r="A372" s="1"/>
      <c r="B372" s="1"/>
      <c r="D372" s="5"/>
      <c r="E372" s="1"/>
    </row>
    <row r="373" spans="1:5">
      <c r="A373" s="1"/>
      <c r="B373" s="1"/>
      <c r="D373" s="5"/>
      <c r="E373" s="1"/>
    </row>
    <row r="374" spans="1:5">
      <c r="A374" s="1"/>
      <c r="B374" s="1"/>
      <c r="D374" s="5"/>
      <c r="E374" s="1"/>
    </row>
    <row r="375" spans="1:5">
      <c r="A375" s="1"/>
      <c r="B375" s="1"/>
      <c r="D375" s="5"/>
      <c r="E375" s="1"/>
    </row>
    <row r="376" spans="1:5">
      <c r="A376" s="1"/>
      <c r="B376" s="1"/>
      <c r="D376" s="5"/>
      <c r="E376" s="1"/>
    </row>
    <row r="377" spans="1:5">
      <c r="A377" s="1"/>
      <c r="B377" s="1"/>
      <c r="D377" s="5"/>
      <c r="E377" s="1"/>
    </row>
    <row r="378" spans="1:5">
      <c r="A378" s="1"/>
      <c r="B378" s="1"/>
      <c r="D378" s="5"/>
      <c r="E378" s="1"/>
    </row>
    <row r="379" spans="1:5">
      <c r="A379" s="1"/>
      <c r="B379" s="1"/>
      <c r="D379" s="5"/>
      <c r="E379" s="1"/>
    </row>
    <row r="380" spans="1:5">
      <c r="A380" s="1"/>
      <c r="B380" s="1"/>
      <c r="D380" s="5"/>
      <c r="E380" s="1"/>
    </row>
    <row r="381" spans="1:5">
      <c r="A381" s="1"/>
      <c r="B381" s="1"/>
      <c r="D381" s="5"/>
      <c r="E381" s="1"/>
    </row>
    <row r="382" spans="1:5">
      <c r="A382" s="1"/>
      <c r="B382" s="1"/>
      <c r="D382" s="5"/>
      <c r="E382" s="1"/>
    </row>
    <row r="383" spans="1:5">
      <c r="A383" s="1"/>
      <c r="B383" s="1"/>
      <c r="D383" s="5"/>
      <c r="E383" s="1"/>
    </row>
    <row r="384" spans="1:5">
      <c r="A384" s="1"/>
      <c r="B384" s="1"/>
      <c r="D384" s="5"/>
      <c r="E384" s="1"/>
    </row>
    <row r="385" spans="1:5">
      <c r="A385" s="1"/>
      <c r="B385" s="1"/>
      <c r="D385" s="5"/>
      <c r="E385" s="1"/>
    </row>
    <row r="386" spans="1:5">
      <c r="A386" s="1"/>
      <c r="B386" s="1"/>
      <c r="D386" s="5"/>
      <c r="E386" s="1"/>
    </row>
    <row r="387" spans="1:5">
      <c r="A387" s="1"/>
      <c r="B387" s="1"/>
      <c r="D387" s="5"/>
      <c r="E387" s="1"/>
    </row>
    <row r="388" spans="1:5">
      <c r="A388" s="1"/>
      <c r="B388" s="1"/>
      <c r="D388" s="5"/>
      <c r="E388" s="1"/>
    </row>
    <row r="389" spans="1:5">
      <c r="A389" s="1"/>
      <c r="B389" s="1"/>
      <c r="D389" s="5"/>
      <c r="E389" s="1"/>
    </row>
    <row r="390" spans="1:5">
      <c r="A390" s="1"/>
      <c r="B390" s="1"/>
      <c r="D390" s="5"/>
      <c r="E390" s="1"/>
    </row>
    <row r="391" spans="1:5">
      <c r="A391" s="1"/>
      <c r="B391" s="1"/>
      <c r="D391" s="5"/>
      <c r="E391" s="1"/>
    </row>
    <row r="392" spans="1:5">
      <c r="A392" s="1"/>
      <c r="B392" s="1"/>
      <c r="D392" s="5"/>
      <c r="E392" s="1"/>
    </row>
    <row r="393" spans="1:5">
      <c r="A393" s="1"/>
      <c r="B393" s="1"/>
      <c r="D393" s="5"/>
      <c r="E393" s="1"/>
    </row>
    <row r="394" spans="1:5">
      <c r="A394" s="1"/>
      <c r="B394" s="1"/>
      <c r="D394" s="5"/>
      <c r="E394" s="1"/>
    </row>
    <row r="395" spans="1:5">
      <c r="A395" s="1"/>
      <c r="B395" s="1"/>
      <c r="D395" s="5"/>
      <c r="E395" s="1"/>
    </row>
    <row r="396" spans="1:5">
      <c r="A396" s="1"/>
      <c r="B396" s="1"/>
      <c r="D396" s="5"/>
      <c r="E396" s="1"/>
    </row>
    <row r="397" spans="1:5">
      <c r="A397" s="1"/>
      <c r="B397" s="1"/>
      <c r="D397" s="5"/>
      <c r="E397" s="1"/>
    </row>
    <row r="398" spans="1:5">
      <c r="A398" s="1"/>
      <c r="B398" s="1"/>
      <c r="D398" s="5"/>
      <c r="E398" s="1"/>
    </row>
    <row r="399" spans="1:5">
      <c r="A399" s="1"/>
      <c r="B399" s="1"/>
      <c r="D399" s="5"/>
      <c r="E399" s="1"/>
    </row>
    <row r="400" spans="1:5">
      <c r="A400" s="1"/>
      <c r="B400" s="1"/>
      <c r="D400" s="5"/>
      <c r="E400" s="1"/>
    </row>
    <row r="401" spans="1:5">
      <c r="A401" s="1"/>
      <c r="B401" s="1"/>
      <c r="D401" s="5"/>
      <c r="E401" s="1"/>
    </row>
    <row r="402" spans="1:5">
      <c r="A402" s="1"/>
      <c r="B402" s="1"/>
      <c r="D402" s="5"/>
      <c r="E402" s="1"/>
    </row>
    <row r="403" spans="1:5">
      <c r="A403" s="1"/>
      <c r="B403" s="1"/>
      <c r="D403" s="5"/>
      <c r="E403" s="1"/>
    </row>
    <row r="404" spans="1:5">
      <c r="A404" s="1"/>
      <c r="B404" s="1"/>
      <c r="D404" s="5"/>
      <c r="E404" s="1"/>
    </row>
    <row r="405" spans="1:5">
      <c r="A405" s="1"/>
      <c r="B405" s="1"/>
      <c r="D405" s="5"/>
      <c r="E405" s="1"/>
    </row>
    <row r="406" spans="1:5">
      <c r="A406" s="1"/>
      <c r="B406" s="1"/>
      <c r="D406" s="5"/>
      <c r="E406" s="1"/>
    </row>
    <row r="407" spans="1:5">
      <c r="A407" s="1"/>
      <c r="B407" s="1"/>
      <c r="D407" s="5"/>
      <c r="E407" s="1"/>
    </row>
    <row r="408" spans="1:5">
      <c r="A408" s="1"/>
      <c r="B408" s="1"/>
      <c r="D408" s="5"/>
      <c r="E408" s="1"/>
    </row>
    <row r="409" spans="1:5">
      <c r="A409" s="1"/>
      <c r="B409" s="1"/>
      <c r="D409" s="5"/>
      <c r="E409" s="1"/>
    </row>
    <row r="410" spans="1:5">
      <c r="A410" s="1"/>
      <c r="B410" s="1"/>
      <c r="D410" s="5"/>
      <c r="E410" s="1"/>
    </row>
    <row r="411" spans="1:5">
      <c r="A411" s="1"/>
      <c r="B411" s="1"/>
      <c r="D411" s="5"/>
      <c r="E411" s="1"/>
    </row>
    <row r="412" spans="1:5">
      <c r="A412" s="1"/>
      <c r="B412" s="1"/>
      <c r="D412" s="5"/>
      <c r="E412" s="1"/>
    </row>
    <row r="413" spans="1:5">
      <c r="A413" s="1"/>
      <c r="B413" s="1"/>
      <c r="D413" s="5"/>
      <c r="E413" s="1"/>
    </row>
    <row r="414" spans="1:5">
      <c r="A414" s="1"/>
      <c r="B414" s="1"/>
      <c r="D414" s="5"/>
      <c r="E414" s="1"/>
    </row>
    <row r="415" spans="1:5">
      <c r="A415" s="1"/>
      <c r="B415" s="1"/>
      <c r="D415" s="5"/>
      <c r="E415" s="1"/>
    </row>
    <row r="416" spans="1:5">
      <c r="A416" s="1"/>
      <c r="B416" s="1"/>
      <c r="D416" s="5"/>
      <c r="E416" s="1"/>
    </row>
    <row r="417" spans="1:5">
      <c r="A417" s="1"/>
      <c r="B417" s="1"/>
      <c r="D417" s="5"/>
      <c r="E417" s="1"/>
    </row>
    <row r="418" spans="1:5">
      <c r="A418" s="1"/>
      <c r="B418" s="1"/>
      <c r="D418" s="5"/>
      <c r="E418" s="1"/>
    </row>
    <row r="419" spans="1:5">
      <c r="A419" s="1"/>
      <c r="B419" s="1"/>
      <c r="D419" s="5"/>
      <c r="E419" s="1"/>
    </row>
    <row r="420" spans="1:5">
      <c r="A420" s="1"/>
      <c r="B420" s="1"/>
      <c r="D420" s="5"/>
      <c r="E420" s="1"/>
    </row>
    <row r="421" spans="1:5">
      <c r="A421" s="1"/>
      <c r="B421" s="1"/>
      <c r="D421" s="5"/>
      <c r="E421" s="1"/>
    </row>
    <row r="422" spans="1:5">
      <c r="A422" s="1"/>
      <c r="B422" s="1"/>
      <c r="D422" s="5"/>
      <c r="E422" s="1"/>
    </row>
    <row r="423" spans="1:5">
      <c r="A423" s="1"/>
      <c r="B423" s="1"/>
      <c r="D423" s="5"/>
      <c r="E423" s="1"/>
    </row>
    <row r="424" spans="1:5">
      <c r="A424" s="1"/>
      <c r="B424" s="1"/>
      <c r="D424" s="5"/>
      <c r="E424" s="1"/>
    </row>
    <row r="425" spans="1:5">
      <c r="A425" s="1"/>
      <c r="B425" s="1"/>
      <c r="D425" s="5"/>
      <c r="E425" s="1"/>
    </row>
    <row r="426" spans="1:5">
      <c r="A426" s="1"/>
      <c r="B426" s="1"/>
      <c r="D426" s="5"/>
      <c r="E426" s="1"/>
    </row>
    <row r="427" spans="1:5">
      <c r="A427" s="1"/>
      <c r="B427" s="1"/>
      <c r="D427" s="5"/>
      <c r="E427" s="1"/>
    </row>
    <row r="428" spans="1:5">
      <c r="A428" s="1"/>
      <c r="B428" s="1"/>
      <c r="D428" s="5"/>
      <c r="E428" s="1"/>
    </row>
    <row r="429" spans="1:5">
      <c r="A429" s="1"/>
      <c r="B429" s="1"/>
      <c r="D429" s="5"/>
      <c r="E429" s="1"/>
    </row>
    <row r="430" spans="1:5">
      <c r="A430" s="1"/>
      <c r="B430" s="1"/>
      <c r="D430" s="5"/>
      <c r="E430" s="1"/>
    </row>
    <row r="431" spans="1:5">
      <c r="A431" s="1"/>
      <c r="B431" s="1"/>
      <c r="D431" s="5"/>
      <c r="E431" s="1"/>
    </row>
    <row r="432" spans="1:5">
      <c r="A432" s="1"/>
      <c r="B432" s="1"/>
      <c r="D432" s="5"/>
      <c r="E432" s="1"/>
    </row>
    <row r="433" spans="1:5">
      <c r="A433" s="1"/>
      <c r="B433" s="1"/>
      <c r="D433" s="5"/>
      <c r="E433" s="1"/>
    </row>
    <row r="434" spans="1:5">
      <c r="A434" s="1"/>
      <c r="B434" s="1"/>
      <c r="D434" s="5"/>
      <c r="E434" s="1"/>
    </row>
    <row r="435" spans="1:5">
      <c r="A435" s="1"/>
      <c r="B435" s="1"/>
      <c r="D435" s="5"/>
      <c r="E435" s="1"/>
    </row>
    <row r="436" spans="1:5">
      <c r="A436" s="1"/>
      <c r="B436" s="1"/>
      <c r="D436" s="5"/>
      <c r="E436" s="1"/>
    </row>
    <row r="437" spans="1:5">
      <c r="A437" s="1"/>
      <c r="B437" s="1"/>
      <c r="D437" s="5"/>
      <c r="E437" s="1"/>
    </row>
    <row r="438" spans="1:5">
      <c r="A438" s="1"/>
      <c r="B438" s="1"/>
      <c r="D438" s="5"/>
      <c r="E438" s="1"/>
    </row>
    <row r="439" spans="1:5">
      <c r="A439" s="1"/>
      <c r="B439" s="1"/>
      <c r="D439" s="5"/>
      <c r="E439" s="1"/>
    </row>
    <row r="440" spans="1:5">
      <c r="A440" s="1"/>
      <c r="B440" s="1"/>
      <c r="D440" s="5"/>
      <c r="E440" s="1"/>
    </row>
    <row r="441" spans="1:5">
      <c r="A441" s="1"/>
      <c r="B441" s="1"/>
      <c r="D441" s="5"/>
      <c r="E441" s="1"/>
    </row>
    <row r="442" spans="1:5">
      <c r="A442" s="1"/>
      <c r="B442" s="1"/>
      <c r="D442" s="5"/>
      <c r="E442" s="1"/>
    </row>
    <row r="443" spans="1:5">
      <c r="A443" s="1"/>
      <c r="B443" s="1"/>
      <c r="D443" s="5"/>
      <c r="E443" s="1"/>
    </row>
    <row r="444" spans="1:5">
      <c r="A444" s="1"/>
      <c r="B444" s="1"/>
      <c r="D444" s="5"/>
      <c r="E444" s="1"/>
    </row>
    <row r="445" spans="1:5">
      <c r="A445" s="1"/>
      <c r="B445" s="1"/>
      <c r="D445" s="5"/>
      <c r="E445" s="1"/>
    </row>
    <row r="446" spans="1:5">
      <c r="A446" s="1"/>
      <c r="B446" s="1"/>
      <c r="D446" s="5"/>
      <c r="E446" s="1"/>
    </row>
    <row r="447" spans="1:5">
      <c r="A447" s="1"/>
      <c r="B447" s="1"/>
      <c r="D447" s="5"/>
      <c r="E447" s="1"/>
    </row>
    <row r="448" spans="1:5">
      <c r="A448" s="1"/>
      <c r="B448" s="1"/>
      <c r="D448" s="5"/>
      <c r="E448" s="1"/>
    </row>
    <row r="449" spans="1:5">
      <c r="A449" s="1"/>
      <c r="B449" s="1"/>
      <c r="D449" s="5"/>
      <c r="E449" s="1"/>
    </row>
    <row r="450" spans="1:5">
      <c r="A450" s="1"/>
      <c r="B450" s="1"/>
      <c r="D450" s="5"/>
      <c r="E450" s="1"/>
    </row>
    <row r="451" spans="1:5">
      <c r="A451" s="1"/>
      <c r="B451" s="1"/>
      <c r="D451" s="5"/>
      <c r="E451" s="1"/>
    </row>
    <row r="452" spans="1:5">
      <c r="A452" s="1"/>
      <c r="B452" s="1"/>
      <c r="D452" s="5"/>
      <c r="E452" s="1"/>
    </row>
    <row r="453" spans="1:5">
      <c r="A453" s="1"/>
      <c r="B453" s="1"/>
      <c r="D453" s="5"/>
      <c r="E453" s="1"/>
    </row>
    <row r="454" spans="1:5">
      <c r="A454" s="1"/>
      <c r="B454" s="1"/>
      <c r="D454" s="5"/>
      <c r="E454" s="1"/>
    </row>
    <row r="455" spans="1:5">
      <c r="A455" s="1"/>
      <c r="B455" s="1"/>
      <c r="D455" s="5"/>
      <c r="E455" s="1"/>
    </row>
    <row r="456" spans="1:5">
      <c r="A456" s="1"/>
      <c r="B456" s="1"/>
      <c r="D456" s="5"/>
      <c r="E456" s="1"/>
    </row>
    <row r="457" spans="1:5">
      <c r="A457" s="1"/>
      <c r="B457" s="1"/>
      <c r="D457" s="5"/>
      <c r="E457" s="1"/>
    </row>
    <row r="458" spans="1:5">
      <c r="A458" s="1"/>
      <c r="B458" s="1"/>
      <c r="D458" s="5"/>
      <c r="E458" s="1"/>
    </row>
    <row r="459" spans="1:5">
      <c r="A459" s="1"/>
      <c r="B459" s="1"/>
      <c r="D459" s="5"/>
      <c r="E459" s="1"/>
    </row>
    <row r="460" spans="1:5">
      <c r="A460" s="1"/>
      <c r="B460" s="1"/>
      <c r="D460" s="5"/>
      <c r="E460" s="1"/>
    </row>
    <row r="461" spans="1:5">
      <c r="A461" s="1"/>
      <c r="B461" s="1"/>
      <c r="D461" s="5"/>
      <c r="E461" s="1"/>
    </row>
    <row r="462" spans="1:5">
      <c r="A462" s="1"/>
      <c r="B462" s="1"/>
      <c r="D462" s="5"/>
      <c r="E462" s="1"/>
    </row>
    <row r="463" spans="1:5">
      <c r="A463" s="1"/>
      <c r="B463" s="1"/>
      <c r="D463" s="5"/>
      <c r="E463" s="1"/>
    </row>
    <row r="464" spans="1:5">
      <c r="A464" s="1"/>
      <c r="B464" s="1"/>
      <c r="D464" s="5"/>
      <c r="E464" s="1"/>
    </row>
    <row r="465" spans="1:5">
      <c r="A465" s="1"/>
      <c r="B465" s="1"/>
      <c r="D465" s="5"/>
      <c r="E465" s="1"/>
    </row>
    <row r="466" spans="1:5">
      <c r="A466" s="1"/>
      <c r="B466" s="1"/>
      <c r="D466" s="5"/>
      <c r="E466" s="1"/>
    </row>
    <row r="467" spans="1:5">
      <c r="A467" s="1"/>
      <c r="B467" s="1"/>
      <c r="D467" s="5"/>
      <c r="E467" s="1"/>
    </row>
    <row r="468" spans="1:5">
      <c r="A468" s="1"/>
      <c r="B468" s="1"/>
      <c r="D468" s="5"/>
      <c r="E468" s="1"/>
    </row>
    <row r="469" spans="1:5">
      <c r="A469" s="1"/>
      <c r="B469" s="1"/>
      <c r="D469" s="5"/>
      <c r="E469" s="1"/>
    </row>
    <row r="470" spans="1:5">
      <c r="A470" s="1"/>
      <c r="B470" s="1"/>
      <c r="D470" s="5"/>
      <c r="E470" s="1"/>
    </row>
    <row r="471" spans="1:5">
      <c r="A471" s="1"/>
      <c r="B471" s="1"/>
      <c r="D471" s="5"/>
      <c r="E471" s="1"/>
    </row>
    <row r="472" spans="1:5">
      <c r="A472" s="1"/>
      <c r="B472" s="1"/>
      <c r="D472" s="5"/>
      <c r="E472" s="1"/>
    </row>
    <row r="473" spans="1:5">
      <c r="A473" s="1"/>
      <c r="B473" s="1"/>
      <c r="D473" s="5"/>
      <c r="E473" s="1"/>
    </row>
    <row r="474" spans="1:5">
      <c r="A474" s="1"/>
      <c r="B474" s="1"/>
      <c r="D474" s="5"/>
      <c r="E474" s="1"/>
    </row>
    <row r="475" spans="1:5">
      <c r="A475" s="1"/>
      <c r="B475" s="1"/>
      <c r="D475" s="5"/>
      <c r="E475" s="1"/>
    </row>
    <row r="476" spans="1:5">
      <c r="A476" s="1"/>
      <c r="B476" s="1"/>
      <c r="D476" s="5"/>
      <c r="E476" s="1"/>
    </row>
    <row r="477" spans="1:5">
      <c r="A477" s="1"/>
      <c r="B477" s="1"/>
      <c r="D477" s="5"/>
      <c r="E477" s="1"/>
    </row>
    <row r="478" spans="1:5">
      <c r="A478" s="1"/>
      <c r="B478" s="1"/>
      <c r="D478" s="5"/>
      <c r="E478" s="1"/>
    </row>
    <row r="479" spans="1:5">
      <c r="A479" s="1"/>
      <c r="B479" s="1"/>
      <c r="D479" s="5"/>
      <c r="E479" s="1"/>
    </row>
    <row r="480" spans="1:5">
      <c r="A480" s="1"/>
      <c r="B480" s="1"/>
      <c r="D480" s="5"/>
      <c r="E480" s="1"/>
    </row>
    <row r="481" spans="1:5">
      <c r="A481" s="1"/>
      <c r="B481" s="1"/>
      <c r="D481" s="5"/>
      <c r="E481" s="1"/>
    </row>
    <row r="482" spans="1:5">
      <c r="A482" s="1"/>
      <c r="B482" s="1"/>
      <c r="D482" s="5"/>
      <c r="E482" s="1"/>
    </row>
    <row r="483" spans="1:5">
      <c r="A483" s="1"/>
      <c r="B483" s="1"/>
      <c r="D483" s="5"/>
      <c r="E483" s="1"/>
    </row>
    <row r="484" spans="1:5">
      <c r="A484" s="1"/>
      <c r="B484" s="1"/>
      <c r="D484" s="5"/>
      <c r="E484" s="1"/>
    </row>
    <row r="485" spans="1:5">
      <c r="A485" s="1"/>
      <c r="B485" s="1"/>
      <c r="D485" s="5"/>
      <c r="E485" s="1"/>
    </row>
    <row r="486" spans="1:5">
      <c r="A486" s="1"/>
      <c r="B486" s="1"/>
      <c r="D486" s="5"/>
      <c r="E486" s="1"/>
    </row>
    <row r="487" spans="1:5">
      <c r="A487" s="1"/>
      <c r="B487" s="1"/>
      <c r="D487" s="5"/>
      <c r="E487" s="1"/>
    </row>
    <row r="488" spans="1:5">
      <c r="A488" s="1"/>
      <c r="B488" s="1"/>
      <c r="D488" s="5"/>
      <c r="E488" s="1"/>
    </row>
    <row r="489" spans="1:5">
      <c r="A489" s="1"/>
      <c r="B489" s="1"/>
      <c r="D489" s="5"/>
      <c r="E489" s="1"/>
    </row>
    <row r="490" spans="1:5">
      <c r="A490" s="1"/>
      <c r="B490" s="1"/>
      <c r="D490" s="5"/>
      <c r="E490" s="1"/>
    </row>
    <row r="491" spans="1:5">
      <c r="A491" s="1"/>
      <c r="B491" s="1"/>
      <c r="D491" s="5"/>
      <c r="E491" s="1"/>
    </row>
    <row r="492" spans="1:5">
      <c r="A492" s="1"/>
      <c r="B492" s="1"/>
      <c r="D492" s="5"/>
      <c r="E492" s="1"/>
    </row>
    <row r="493" spans="1:5">
      <c r="A493" s="1"/>
      <c r="B493" s="1"/>
      <c r="D493" s="5"/>
      <c r="E493" s="1"/>
    </row>
    <row r="494" spans="1:5">
      <c r="A494" s="1"/>
      <c r="B494" s="1"/>
      <c r="D494" s="5"/>
      <c r="E494" s="1"/>
    </row>
    <row r="495" spans="1:5">
      <c r="A495" s="1"/>
      <c r="B495" s="1"/>
      <c r="D495" s="5"/>
      <c r="E495" s="1"/>
    </row>
    <row r="496" spans="1:5">
      <c r="A496" s="1"/>
      <c r="B496" s="1"/>
      <c r="D496" s="5"/>
      <c r="E496" s="1"/>
    </row>
    <row r="497" spans="1:5">
      <c r="A497" s="1"/>
      <c r="B497" s="1"/>
      <c r="D497" s="5"/>
      <c r="E497" s="1"/>
    </row>
    <row r="498" spans="1:5">
      <c r="A498" s="1"/>
      <c r="B498" s="1"/>
      <c r="D498" s="5"/>
      <c r="E498" s="1"/>
    </row>
    <row r="499" spans="1:5">
      <c r="A499" s="1"/>
      <c r="B499" s="1"/>
      <c r="D499" s="5"/>
      <c r="E499" s="1"/>
    </row>
    <row r="500" spans="1:5">
      <c r="A500" s="1"/>
      <c r="B500" s="1"/>
      <c r="D500" s="5"/>
      <c r="E500" s="1"/>
    </row>
    <row r="501" spans="1:5">
      <c r="A501" s="1"/>
      <c r="B501" s="1"/>
      <c r="D501" s="5"/>
      <c r="E501" s="1"/>
    </row>
    <row r="502" spans="1:5">
      <c r="A502" s="1"/>
      <c r="B502" s="1"/>
      <c r="D502" s="5"/>
      <c r="E502" s="1"/>
    </row>
    <row r="503" spans="1:5">
      <c r="A503" s="1"/>
      <c r="B503" s="1"/>
      <c r="D503" s="5"/>
      <c r="E503" s="1"/>
    </row>
    <row r="504" spans="1:5">
      <c r="A504" s="1"/>
      <c r="B504" s="1"/>
      <c r="D504" s="5"/>
      <c r="E504" s="1"/>
    </row>
    <row r="505" spans="1:5">
      <c r="A505" s="1"/>
      <c r="B505" s="1"/>
      <c r="D505" s="5"/>
      <c r="E505" s="1"/>
    </row>
    <row r="506" spans="1:5">
      <c r="A506" s="1"/>
      <c r="B506" s="1"/>
      <c r="D506" s="5"/>
      <c r="E506" s="1"/>
    </row>
    <row r="507" spans="1:5">
      <c r="A507" s="1"/>
      <c r="B507" s="1"/>
      <c r="D507" s="5"/>
      <c r="E507" s="1"/>
    </row>
    <row r="508" spans="1:5">
      <c r="A508" s="1"/>
      <c r="B508" s="1"/>
      <c r="D508" s="5"/>
      <c r="E508" s="1"/>
    </row>
    <row r="509" spans="1:5">
      <c r="A509" s="1"/>
      <c r="B509" s="1"/>
      <c r="D509" s="5"/>
      <c r="E509" s="1"/>
    </row>
    <row r="510" spans="1:5">
      <c r="A510" s="1"/>
      <c r="B510" s="1"/>
      <c r="D510" s="5"/>
      <c r="E510" s="1"/>
    </row>
    <row r="511" spans="1:5">
      <c r="A511" s="1"/>
      <c r="B511" s="1"/>
      <c r="D511" s="5"/>
      <c r="E511" s="1"/>
    </row>
    <row r="512" spans="1:5">
      <c r="A512" s="1"/>
      <c r="B512" s="1"/>
      <c r="D512" s="5"/>
      <c r="E512" s="1"/>
    </row>
    <row r="513" spans="1:5">
      <c r="A513" s="1"/>
      <c r="B513" s="1"/>
      <c r="D513" s="5"/>
      <c r="E513" s="1"/>
    </row>
    <row r="514" spans="1:5">
      <c r="A514" s="1"/>
      <c r="B514" s="1"/>
      <c r="D514" s="5"/>
      <c r="E514" s="1"/>
    </row>
    <row r="515" spans="1:5">
      <c r="A515" s="1"/>
      <c r="B515" s="1"/>
      <c r="D515" s="5"/>
      <c r="E515" s="1"/>
    </row>
    <row r="516" spans="1:5">
      <c r="A516" s="1"/>
      <c r="B516" s="1"/>
      <c r="D516" s="5"/>
      <c r="E516" s="1"/>
    </row>
    <row r="517" spans="1:5">
      <c r="A517" s="1"/>
      <c r="B517" s="1"/>
      <c r="D517" s="5"/>
      <c r="E517" s="1"/>
    </row>
    <row r="518" spans="1:5">
      <c r="A518" s="1"/>
      <c r="B518" s="1"/>
      <c r="D518" s="5"/>
      <c r="E518" s="1"/>
    </row>
    <row r="519" spans="1:5">
      <c r="A519" s="1"/>
      <c r="B519" s="1"/>
      <c r="D519" s="5"/>
      <c r="E519" s="1"/>
    </row>
    <row r="520" spans="1:5">
      <c r="A520" s="1"/>
      <c r="B520" s="1"/>
      <c r="D520" s="5"/>
      <c r="E520" s="1"/>
    </row>
    <row r="521" spans="1:5">
      <c r="A521" s="1"/>
      <c r="B521" s="1"/>
      <c r="D521" s="5"/>
      <c r="E521" s="1"/>
    </row>
    <row r="522" spans="1:5">
      <c r="A522" s="1"/>
      <c r="B522" s="1"/>
      <c r="D522" s="5"/>
      <c r="E522" s="1"/>
    </row>
    <row r="523" spans="1:5">
      <c r="A523" s="1"/>
      <c r="B523" s="1"/>
      <c r="D523" s="5"/>
      <c r="E523" s="1"/>
    </row>
    <row r="524" spans="1:5">
      <c r="A524" s="1"/>
      <c r="B524" s="1"/>
      <c r="D524" s="5"/>
      <c r="E524" s="1"/>
    </row>
    <row r="525" spans="1:5">
      <c r="A525" s="1"/>
      <c r="B525" s="1"/>
      <c r="D525" s="5"/>
      <c r="E525" s="1"/>
    </row>
    <row r="526" spans="1:5">
      <c r="A526" s="1"/>
      <c r="B526" s="1"/>
      <c r="D526" s="5"/>
      <c r="E526" s="1"/>
    </row>
    <row r="527" spans="1:5">
      <c r="A527" s="1"/>
      <c r="B527" s="1"/>
      <c r="D527" s="5"/>
      <c r="E527" s="1"/>
    </row>
    <row r="528" spans="1:5">
      <c r="A528" s="1"/>
      <c r="B528" s="1"/>
      <c r="D528" s="5"/>
      <c r="E528" s="1"/>
    </row>
    <row r="529" spans="1:5">
      <c r="A529" s="1"/>
      <c r="B529" s="1"/>
      <c r="D529" s="5"/>
      <c r="E529" s="1"/>
    </row>
    <row r="530" spans="1:5">
      <c r="A530" s="1"/>
      <c r="B530" s="1"/>
      <c r="D530" s="5"/>
      <c r="E530" s="1"/>
    </row>
    <row r="531" spans="1:5">
      <c r="A531" s="1"/>
      <c r="B531" s="1"/>
      <c r="D531" s="5"/>
      <c r="E531" s="1"/>
    </row>
    <row r="532" spans="1:5">
      <c r="A532" s="1"/>
      <c r="B532" s="1"/>
      <c r="D532" s="5"/>
      <c r="E532" s="1"/>
    </row>
    <row r="533" spans="1:5">
      <c r="A533" s="1"/>
      <c r="B533" s="1"/>
      <c r="D533" s="5"/>
      <c r="E533" s="1"/>
    </row>
    <row r="534" spans="1:5">
      <c r="A534" s="1"/>
      <c r="B534" s="1"/>
      <c r="D534" s="5"/>
      <c r="E534" s="1"/>
    </row>
    <row r="535" spans="1:5">
      <c r="A535" s="1"/>
      <c r="B535" s="1"/>
      <c r="D535" s="5"/>
      <c r="E535" s="1"/>
    </row>
    <row r="536" spans="1:5">
      <c r="A536" s="1"/>
      <c r="B536" s="1"/>
      <c r="D536" s="5"/>
      <c r="E536" s="1"/>
    </row>
    <row r="537" spans="1:5">
      <c r="A537" s="1"/>
      <c r="B537" s="1"/>
      <c r="D537" s="5"/>
      <c r="E537" s="1"/>
    </row>
    <row r="538" spans="1:5">
      <c r="A538" s="1"/>
      <c r="B538" s="1"/>
      <c r="D538" s="5"/>
      <c r="E538" s="1"/>
    </row>
    <row r="539" spans="1:5">
      <c r="A539" s="1"/>
      <c r="B539" s="1"/>
      <c r="D539" s="5"/>
      <c r="E539" s="1"/>
    </row>
    <row r="540" spans="1:5">
      <c r="A540" s="1"/>
      <c r="B540" s="1"/>
      <c r="D540" s="5"/>
      <c r="E540" s="1"/>
    </row>
    <row r="541" spans="1:5">
      <c r="A541" s="1"/>
      <c r="B541" s="1"/>
      <c r="D541" s="5"/>
      <c r="E541" s="1"/>
    </row>
    <row r="542" spans="1:5">
      <c r="A542" s="1"/>
      <c r="B542" s="1"/>
      <c r="D542" s="5"/>
      <c r="E542" s="1"/>
    </row>
    <row r="543" spans="1:5">
      <c r="A543" s="1"/>
      <c r="B543" s="1"/>
      <c r="D543" s="5"/>
      <c r="E543" s="1"/>
    </row>
    <row r="544" spans="1:5">
      <c r="A544" s="1"/>
      <c r="B544" s="1"/>
      <c r="D544" s="5"/>
      <c r="E544" s="1"/>
    </row>
    <row r="545" spans="1:5">
      <c r="A545" s="1"/>
      <c r="B545" s="1"/>
      <c r="D545" s="5"/>
      <c r="E545" s="1"/>
    </row>
    <row r="546" spans="1:5">
      <c r="A546" s="1"/>
      <c r="B546" s="1"/>
      <c r="D546" s="5"/>
      <c r="E546" s="1"/>
    </row>
    <row r="547" spans="1:5">
      <c r="A547" s="1"/>
      <c r="B547" s="1"/>
      <c r="D547" s="5"/>
      <c r="E547" s="1"/>
    </row>
    <row r="548" spans="1:5">
      <c r="A548" s="1"/>
      <c r="B548" s="1"/>
      <c r="D548" s="5"/>
      <c r="E548" s="1"/>
    </row>
    <row r="549" spans="1:5">
      <c r="A549" s="1"/>
      <c r="B549" s="1"/>
      <c r="D549" s="5"/>
      <c r="E549" s="1"/>
    </row>
    <row r="550" spans="1:5">
      <c r="A550" s="1"/>
      <c r="B550" s="1"/>
      <c r="D550" s="5"/>
      <c r="E550" s="1"/>
    </row>
    <row r="551" spans="1:5">
      <c r="A551" s="1"/>
      <c r="B551" s="1"/>
      <c r="D551" s="5"/>
      <c r="E551" s="1"/>
    </row>
    <row r="552" spans="1:5">
      <c r="A552" s="1"/>
      <c r="B552" s="1"/>
      <c r="D552" s="5"/>
      <c r="E552" s="1"/>
    </row>
    <row r="553" spans="1:5">
      <c r="A553" s="1"/>
      <c r="B553" s="1"/>
      <c r="D553" s="5"/>
      <c r="E553" s="1"/>
    </row>
    <row r="554" spans="1:5">
      <c r="A554" s="1"/>
      <c r="B554" s="1"/>
      <c r="D554" s="5"/>
      <c r="E554" s="1"/>
    </row>
    <row r="555" spans="1:5">
      <c r="A555" s="1"/>
      <c r="B555" s="1"/>
      <c r="D555" s="5"/>
      <c r="E555" s="1"/>
    </row>
    <row r="556" spans="1:5">
      <c r="A556" s="1"/>
      <c r="B556" s="1"/>
      <c r="D556" s="5"/>
      <c r="E556" s="1"/>
    </row>
    <row r="557" spans="1:5">
      <c r="A557" s="1"/>
      <c r="B557" s="1"/>
      <c r="D557" s="5"/>
      <c r="E557" s="1"/>
    </row>
    <row r="558" spans="1:5">
      <c r="A558" s="1"/>
      <c r="B558" s="1"/>
      <c r="D558" s="5"/>
      <c r="E558" s="1"/>
    </row>
    <row r="559" spans="1:5">
      <c r="A559" s="1"/>
      <c r="B559" s="1"/>
      <c r="D559" s="5"/>
      <c r="E559" s="1"/>
    </row>
    <row r="560" spans="1:5">
      <c r="A560" s="1"/>
      <c r="B560" s="1"/>
      <c r="D560" s="5"/>
      <c r="E560" s="1"/>
    </row>
    <row r="561" spans="1:5">
      <c r="A561" s="1"/>
      <c r="B561" s="1"/>
      <c r="D561" s="5"/>
      <c r="E561" s="1"/>
    </row>
    <row r="562" spans="1:5">
      <c r="A562" s="1"/>
      <c r="B562" s="1"/>
      <c r="D562" s="5"/>
      <c r="E562" s="1"/>
    </row>
    <row r="563" spans="1:5">
      <c r="A563" s="1"/>
      <c r="B563" s="1"/>
      <c r="D563" s="5"/>
      <c r="E563" s="1"/>
    </row>
    <row r="564" spans="1:5">
      <c r="A564" s="1"/>
      <c r="B564" s="1"/>
      <c r="D564" s="5"/>
      <c r="E564" s="1"/>
    </row>
    <row r="565" spans="1:5">
      <c r="A565" s="1"/>
      <c r="B565" s="1"/>
      <c r="D565" s="5"/>
      <c r="E565" s="1"/>
    </row>
    <row r="566" spans="1:5">
      <c r="A566" s="1"/>
      <c r="B566" s="1"/>
      <c r="D566" s="5"/>
      <c r="E566" s="1"/>
    </row>
    <row r="567" spans="1:5">
      <c r="A567" s="1"/>
      <c r="B567" s="1"/>
      <c r="D567" s="5"/>
      <c r="E567" s="1"/>
    </row>
    <row r="568" spans="1:5">
      <c r="A568" s="1"/>
      <c r="B568" s="1"/>
      <c r="D568" s="5"/>
      <c r="E568" s="1"/>
    </row>
    <row r="569" spans="1:5">
      <c r="A569" s="1"/>
      <c r="B569" s="1"/>
      <c r="D569" s="5"/>
      <c r="E569" s="1"/>
    </row>
    <row r="570" spans="1:5">
      <c r="A570" s="1"/>
      <c r="B570" s="1"/>
      <c r="D570" s="5"/>
      <c r="E570" s="1"/>
    </row>
    <row r="571" spans="1:5">
      <c r="A571" s="1"/>
      <c r="B571" s="1"/>
      <c r="D571" s="5"/>
      <c r="E571" s="1"/>
    </row>
    <row r="572" spans="1:5">
      <c r="A572" s="1"/>
      <c r="B572" s="1"/>
      <c r="D572" s="5"/>
      <c r="E572" s="1"/>
    </row>
    <row r="573" spans="1:5">
      <c r="A573" s="1"/>
      <c r="B573" s="1"/>
      <c r="D573" s="5"/>
      <c r="E573" s="1"/>
    </row>
    <row r="574" spans="1:5">
      <c r="A574" s="1"/>
      <c r="B574" s="1"/>
      <c r="D574" s="5"/>
      <c r="E574" s="1"/>
    </row>
    <row r="575" spans="1:5">
      <c r="A575" s="1"/>
      <c r="B575" s="1"/>
      <c r="D575" s="5"/>
      <c r="E575" s="1"/>
    </row>
    <row r="576" spans="1:5">
      <c r="A576" s="1"/>
      <c r="B576" s="1"/>
      <c r="D576" s="5"/>
      <c r="E576" s="1"/>
    </row>
    <row r="577" spans="1:5">
      <c r="A577" s="1"/>
      <c r="B577" s="1"/>
      <c r="D577" s="5"/>
      <c r="E577" s="1"/>
    </row>
    <row r="578" spans="1:5">
      <c r="A578" s="1"/>
      <c r="B578" s="1"/>
      <c r="D578" s="5"/>
      <c r="E578" s="1"/>
    </row>
    <row r="579" spans="1:5">
      <c r="A579" s="1"/>
      <c r="B579" s="1"/>
      <c r="D579" s="5"/>
      <c r="E579" s="1"/>
    </row>
    <row r="580" spans="1:5">
      <c r="A580" s="1"/>
      <c r="B580" s="1"/>
      <c r="D580" s="5"/>
      <c r="E580" s="1"/>
    </row>
    <row r="581" spans="1:5">
      <c r="A581" s="1"/>
      <c r="B581" s="1"/>
      <c r="D581" s="5"/>
      <c r="E581" s="1"/>
    </row>
    <row r="582" spans="1:5">
      <c r="A582" s="1"/>
      <c r="B582" s="1"/>
      <c r="D582" s="5"/>
      <c r="E582" s="1"/>
    </row>
    <row r="583" spans="1:5">
      <c r="A583" s="1"/>
      <c r="B583" s="1"/>
      <c r="D583" s="5"/>
      <c r="E583" s="1"/>
    </row>
    <row r="584" spans="1:5">
      <c r="A584" s="1"/>
      <c r="B584" s="1"/>
      <c r="D584" s="5"/>
      <c r="E584" s="1"/>
    </row>
    <row r="585" spans="1:5">
      <c r="A585" s="1"/>
      <c r="B585" s="1"/>
      <c r="D585" s="5"/>
      <c r="E585" s="1"/>
    </row>
    <row r="586" spans="1:5">
      <c r="A586" s="1"/>
      <c r="B586" s="1"/>
      <c r="D586" s="5"/>
      <c r="E586" s="1"/>
    </row>
    <row r="587" spans="1:5">
      <c r="A587" s="1"/>
      <c r="B587" s="1"/>
      <c r="D587" s="5"/>
      <c r="E587" s="1"/>
    </row>
    <row r="588" spans="1:5">
      <c r="A588" s="1"/>
      <c r="B588" s="1"/>
      <c r="D588" s="5"/>
      <c r="E588" s="1"/>
    </row>
    <row r="589" spans="1:5">
      <c r="A589" s="1"/>
      <c r="B589" s="1"/>
      <c r="D589" s="5"/>
      <c r="E589" s="1"/>
    </row>
    <row r="590" spans="1:5">
      <c r="A590" s="1"/>
      <c r="B590" s="1"/>
      <c r="D590" s="5"/>
      <c r="E590" s="1"/>
    </row>
    <row r="591" spans="1:5">
      <c r="A591" s="1"/>
      <c r="B591" s="1"/>
      <c r="D591" s="5"/>
      <c r="E591" s="1"/>
    </row>
    <row r="592" spans="1:5">
      <c r="A592" s="1"/>
      <c r="B592" s="1"/>
      <c r="D592" s="5"/>
      <c r="E592" s="1"/>
    </row>
    <row r="593" spans="1:5">
      <c r="A593" s="1"/>
      <c r="B593" s="1"/>
      <c r="D593" s="5"/>
      <c r="E593" s="1"/>
    </row>
    <row r="594" spans="1:5">
      <c r="A594" s="1"/>
      <c r="B594" s="1"/>
      <c r="D594" s="5"/>
      <c r="E594" s="1"/>
    </row>
    <row r="595" spans="1:5">
      <c r="A595" s="1"/>
      <c r="B595" s="1"/>
      <c r="D595" s="5"/>
      <c r="E595" s="1"/>
    </row>
    <row r="596" spans="1:5">
      <c r="A596" s="1"/>
      <c r="B596" s="1"/>
      <c r="D596" s="5"/>
      <c r="E596" s="1"/>
    </row>
    <row r="597" spans="1:5">
      <c r="A597" s="1"/>
      <c r="B597" s="1"/>
      <c r="D597" s="5"/>
      <c r="E597" s="1"/>
    </row>
    <row r="598" spans="1:5">
      <c r="A598" s="1"/>
      <c r="B598" s="1"/>
      <c r="D598" s="5"/>
      <c r="E598" s="1"/>
    </row>
    <row r="599" spans="1:5">
      <c r="A599" s="1"/>
      <c r="B599" s="1"/>
      <c r="D599" s="5"/>
      <c r="E599" s="1"/>
    </row>
    <row r="600" spans="1:5">
      <c r="A600" s="1"/>
      <c r="B600" s="1"/>
      <c r="D600" s="5"/>
      <c r="E600" s="1"/>
    </row>
    <row r="601" spans="1:5">
      <c r="A601" s="1"/>
      <c r="B601" s="1"/>
      <c r="D601" s="5"/>
      <c r="E601" s="1"/>
    </row>
    <row r="602" spans="1:5">
      <c r="A602" s="1"/>
      <c r="B602" s="1"/>
      <c r="D602" s="5"/>
      <c r="E602" s="1"/>
    </row>
    <row r="603" spans="1:5">
      <c r="A603" s="1"/>
      <c r="B603" s="1"/>
      <c r="D603" s="5"/>
      <c r="E603" s="1"/>
    </row>
    <row r="604" spans="1:5">
      <c r="A604" s="1"/>
      <c r="B604" s="1"/>
      <c r="D604" s="5"/>
      <c r="E604" s="1"/>
    </row>
    <row r="605" spans="1:5">
      <c r="A605" s="1"/>
      <c r="B605" s="1"/>
      <c r="D605" s="5"/>
      <c r="E605" s="1"/>
    </row>
    <row r="606" spans="1:5">
      <c r="A606" s="1"/>
      <c r="B606" s="1"/>
      <c r="D606" s="5"/>
      <c r="E606" s="1"/>
    </row>
    <row r="607" spans="1:5">
      <c r="A607" s="1"/>
      <c r="B607" s="1"/>
      <c r="D607" s="5"/>
      <c r="E607" s="1"/>
    </row>
    <row r="608" spans="1:5">
      <c r="A608" s="1"/>
      <c r="B608" s="1"/>
      <c r="D608" s="5"/>
      <c r="E608" s="1"/>
    </row>
    <row r="609" spans="1:5">
      <c r="A609" s="1"/>
      <c r="B609" s="1"/>
      <c r="D609" s="5"/>
      <c r="E609" s="1"/>
    </row>
    <row r="610" spans="1:5">
      <c r="A610" s="1"/>
      <c r="B610" s="1"/>
      <c r="D610" s="5"/>
      <c r="E610" s="1"/>
    </row>
    <row r="611" spans="1:5">
      <c r="A611" s="1"/>
      <c r="B611" s="1"/>
      <c r="D611" s="5"/>
      <c r="E611" s="1"/>
    </row>
    <row r="612" spans="1:5">
      <c r="A612" s="1"/>
      <c r="B612" s="1"/>
      <c r="D612" s="5"/>
      <c r="E612" s="1"/>
    </row>
    <row r="613" spans="1:5">
      <c r="A613" s="1"/>
      <c r="B613" s="1"/>
      <c r="D613" s="5"/>
      <c r="E613" s="1"/>
    </row>
    <row r="614" spans="1:5">
      <c r="A614" s="1"/>
      <c r="B614" s="1"/>
      <c r="D614" s="5"/>
      <c r="E614" s="1"/>
    </row>
    <row r="615" spans="1:5">
      <c r="A615" s="1"/>
      <c r="B615" s="1"/>
      <c r="D615" s="5"/>
      <c r="E615" s="1"/>
    </row>
    <row r="616" spans="1:5">
      <c r="A616" s="1"/>
      <c r="B616" s="1"/>
      <c r="D616" s="5"/>
      <c r="E616" s="1"/>
    </row>
    <row r="617" spans="1:5">
      <c r="A617" s="1"/>
      <c r="B617" s="1"/>
      <c r="D617" s="5"/>
      <c r="E617" s="1"/>
    </row>
    <row r="618" spans="1:5">
      <c r="A618" s="1"/>
      <c r="B618" s="1"/>
      <c r="D618" s="5"/>
      <c r="E618" s="1"/>
    </row>
    <row r="619" spans="1:5">
      <c r="A619" s="1"/>
      <c r="B619" s="1"/>
      <c r="D619" s="5"/>
      <c r="E619" s="1"/>
    </row>
    <row r="620" spans="1:5">
      <c r="A620" s="1"/>
      <c r="B620" s="1"/>
      <c r="D620" s="5"/>
      <c r="E620" s="1"/>
    </row>
    <row r="621" spans="1:5">
      <c r="A621" s="1"/>
      <c r="B621" s="1"/>
      <c r="D621" s="5"/>
      <c r="E621" s="1"/>
    </row>
    <row r="622" spans="1:5">
      <c r="A622" s="1"/>
      <c r="B622" s="1"/>
      <c r="D622" s="5"/>
      <c r="E622" s="1"/>
    </row>
    <row r="623" spans="1:5">
      <c r="A623" s="1"/>
      <c r="B623" s="1"/>
      <c r="D623" s="5"/>
      <c r="E623" s="1"/>
    </row>
    <row r="624" spans="1:5">
      <c r="A624" s="1"/>
      <c r="B624" s="1"/>
      <c r="D624" s="5"/>
      <c r="E624" s="1"/>
    </row>
    <row r="625" spans="1:5">
      <c r="A625" s="1"/>
      <c r="B625" s="1"/>
      <c r="D625" s="5"/>
      <c r="E625" s="1"/>
    </row>
    <row r="626" spans="1:5">
      <c r="A626" s="1"/>
      <c r="B626" s="1"/>
      <c r="D626" s="5"/>
      <c r="E626" s="1"/>
    </row>
    <row r="627" spans="1:5">
      <c r="A627" s="1"/>
      <c r="B627" s="1"/>
      <c r="D627" s="5"/>
      <c r="E627" s="1"/>
    </row>
    <row r="628" spans="1:5">
      <c r="A628" s="1"/>
      <c r="B628" s="1"/>
      <c r="D628" s="5"/>
      <c r="E628" s="1"/>
    </row>
    <row r="629" spans="1:5">
      <c r="A629" s="1"/>
      <c r="B629" s="1"/>
      <c r="D629" s="5"/>
      <c r="E629" s="1"/>
    </row>
    <row r="630" spans="1:5">
      <c r="A630" s="1"/>
      <c r="B630" s="1"/>
      <c r="D630" s="5"/>
      <c r="E630" s="1"/>
    </row>
    <row r="631" spans="1:5">
      <c r="A631" s="1"/>
      <c r="B631" s="1"/>
      <c r="D631" s="5"/>
      <c r="E631" s="1"/>
    </row>
    <row r="632" spans="1:5">
      <c r="A632" s="1"/>
      <c r="B632" s="1"/>
      <c r="D632" s="5"/>
      <c r="E632" s="1"/>
    </row>
    <row r="633" spans="1:5">
      <c r="A633" s="1"/>
      <c r="B633" s="1"/>
      <c r="D633" s="5"/>
      <c r="E633" s="1"/>
    </row>
    <row r="634" spans="1:5">
      <c r="A634" s="1"/>
      <c r="B634" s="1"/>
      <c r="D634" s="5"/>
      <c r="E634" s="1"/>
    </row>
    <row r="635" spans="1:5">
      <c r="A635" s="1"/>
      <c r="B635" s="1"/>
      <c r="D635" s="5"/>
      <c r="E635" s="1"/>
    </row>
    <row r="636" spans="1:5">
      <c r="A636" s="1"/>
      <c r="B636" s="1"/>
      <c r="D636" s="5"/>
      <c r="E636" s="1"/>
    </row>
    <row r="637" spans="1:5">
      <c r="A637" s="1"/>
      <c r="B637" s="1"/>
      <c r="D637" s="5"/>
      <c r="E637" s="1"/>
    </row>
    <row r="638" spans="1:5">
      <c r="A638" s="1"/>
      <c r="B638" s="1"/>
      <c r="D638" s="5"/>
      <c r="E638" s="1"/>
    </row>
    <row r="639" spans="1:5">
      <c r="A639" s="1"/>
      <c r="B639" s="1"/>
      <c r="D639" s="5"/>
      <c r="E639" s="1"/>
    </row>
    <row r="640" spans="1:5">
      <c r="A640" s="1"/>
      <c r="B640" s="1"/>
      <c r="D640" s="5"/>
      <c r="E640" s="1"/>
    </row>
    <row r="641" spans="1:5">
      <c r="A641" s="1"/>
      <c r="B641" s="1"/>
      <c r="D641" s="5"/>
      <c r="E641" s="1"/>
    </row>
    <row r="642" spans="1:5">
      <c r="A642" s="1"/>
      <c r="B642" s="1"/>
      <c r="D642" s="5"/>
      <c r="E642" s="1"/>
    </row>
    <row r="643" spans="1:5">
      <c r="A643" s="1"/>
      <c r="B643" s="1"/>
      <c r="D643" s="5"/>
      <c r="E643" s="1"/>
    </row>
    <row r="644" spans="1:5">
      <c r="A644" s="1"/>
      <c r="B644" s="1"/>
      <c r="D644" s="5"/>
      <c r="E644" s="1"/>
    </row>
    <row r="645" spans="1:5">
      <c r="A645" s="1"/>
      <c r="B645" s="1"/>
      <c r="D645" s="5"/>
      <c r="E645" s="1"/>
    </row>
    <row r="646" spans="1:5">
      <c r="A646" s="1"/>
      <c r="B646" s="1"/>
      <c r="D646" s="5"/>
      <c r="E646" s="1"/>
    </row>
    <row r="647" spans="1:5">
      <c r="A647" s="1"/>
      <c r="B647" s="1"/>
      <c r="D647" s="5"/>
      <c r="E647" s="1"/>
    </row>
    <row r="648" spans="1:5">
      <c r="A648" s="1"/>
      <c r="B648" s="1"/>
      <c r="D648" s="5"/>
      <c r="E648" s="1"/>
    </row>
    <row r="649" spans="1:5">
      <c r="A649" s="1"/>
      <c r="B649" s="1"/>
      <c r="D649" s="5"/>
      <c r="E649" s="1"/>
    </row>
    <row r="650" spans="1:5">
      <c r="A650" s="1"/>
      <c r="B650" s="1"/>
      <c r="D650" s="5"/>
      <c r="E650" s="1"/>
    </row>
    <row r="651" spans="1:5">
      <c r="A651" s="1"/>
      <c r="B651" s="1"/>
      <c r="D651" s="5"/>
      <c r="E651" s="1"/>
    </row>
    <row r="652" spans="1:5">
      <c r="A652" s="1"/>
      <c r="B652" s="1"/>
      <c r="D652" s="5"/>
      <c r="E652" s="1"/>
    </row>
    <row r="653" spans="1:5">
      <c r="A653" s="1"/>
      <c r="B653" s="1"/>
      <c r="D653" s="5"/>
      <c r="E653" s="1"/>
    </row>
    <row r="654" spans="1:5">
      <c r="A654" s="1"/>
      <c r="B654" s="1"/>
      <c r="D654" s="5"/>
      <c r="E654" s="1"/>
    </row>
    <row r="655" spans="1:5">
      <c r="A655" s="1"/>
      <c r="B655" s="1"/>
      <c r="D655" s="5"/>
      <c r="E655" s="1"/>
    </row>
    <row r="656" spans="1:5">
      <c r="A656" s="1"/>
      <c r="B656" s="1"/>
      <c r="D656" s="5"/>
      <c r="E656" s="1"/>
    </row>
    <row r="657" spans="1:5">
      <c r="A657" s="1"/>
      <c r="B657" s="1"/>
      <c r="D657" s="5"/>
      <c r="E657" s="1"/>
    </row>
    <row r="658" spans="1:5">
      <c r="A658" s="1"/>
      <c r="B658" s="1"/>
      <c r="D658" s="5"/>
      <c r="E658" s="1"/>
    </row>
    <row r="659" spans="1:5">
      <c r="A659" s="1"/>
      <c r="B659" s="1"/>
      <c r="D659" s="5"/>
      <c r="E659" s="1"/>
    </row>
    <row r="660" spans="1:5">
      <c r="A660" s="1"/>
      <c r="B660" s="1"/>
      <c r="D660" s="5"/>
      <c r="E660" s="1"/>
    </row>
    <row r="661" spans="1:5">
      <c r="A661" s="1"/>
      <c r="B661" s="1"/>
      <c r="D661" s="5"/>
      <c r="E661" s="1"/>
    </row>
    <row r="662" spans="1:5">
      <c r="A662" s="1"/>
      <c r="B662" s="1"/>
      <c r="D662" s="5"/>
      <c r="E662" s="1"/>
    </row>
    <row r="663" spans="1:5">
      <c r="A663" s="1"/>
      <c r="B663" s="1"/>
      <c r="D663" s="5"/>
      <c r="E663" s="1"/>
    </row>
    <row r="664" spans="1:5">
      <c r="A664" s="1"/>
      <c r="B664" s="1"/>
      <c r="D664" s="5"/>
      <c r="E664" s="1"/>
    </row>
    <row r="665" spans="1:5">
      <c r="A665" s="1"/>
      <c r="B665" s="1"/>
      <c r="D665" s="5"/>
      <c r="E665" s="1"/>
    </row>
    <row r="666" spans="1:5">
      <c r="A666" s="1"/>
      <c r="B666" s="1"/>
      <c r="D666" s="5"/>
      <c r="E666" s="1"/>
    </row>
    <row r="667" spans="1:5">
      <c r="A667" s="1"/>
      <c r="B667" s="1"/>
      <c r="D667" s="5"/>
      <c r="E667" s="1"/>
    </row>
    <row r="668" spans="1:5">
      <c r="A668" s="1"/>
      <c r="B668" s="1"/>
      <c r="D668" s="5"/>
      <c r="E668" s="1"/>
    </row>
    <row r="669" spans="1:5">
      <c r="A669" s="1"/>
      <c r="B669" s="1"/>
      <c r="D669" s="5"/>
      <c r="E669" s="1"/>
    </row>
    <row r="670" spans="1:5">
      <c r="A670" s="1"/>
      <c r="B670" s="1"/>
      <c r="D670" s="5"/>
      <c r="E670" s="1"/>
    </row>
    <row r="671" spans="1:5">
      <c r="A671" s="1"/>
      <c r="B671" s="1"/>
      <c r="D671" s="5"/>
      <c r="E671" s="1"/>
    </row>
    <row r="672" spans="1:5">
      <c r="A672" s="1"/>
      <c r="B672" s="1"/>
      <c r="D672" s="5"/>
      <c r="E672" s="1"/>
    </row>
    <row r="673" spans="1:5">
      <c r="A673" s="1"/>
      <c r="B673" s="1"/>
      <c r="D673" s="5"/>
      <c r="E673" s="1"/>
    </row>
    <row r="674" spans="1:5">
      <c r="A674" s="1"/>
      <c r="B674" s="1"/>
      <c r="D674" s="5"/>
      <c r="E674" s="1"/>
    </row>
    <row r="675" spans="1:5">
      <c r="A675" s="1"/>
      <c r="B675" s="1"/>
      <c r="D675" s="5"/>
      <c r="E675" s="1"/>
    </row>
    <row r="676" spans="1:5">
      <c r="A676" s="1"/>
      <c r="B676" s="1"/>
      <c r="D676" s="5"/>
      <c r="E676" s="1"/>
    </row>
    <row r="677" spans="1:5">
      <c r="A677" s="1"/>
      <c r="B677" s="1"/>
      <c r="D677" s="5"/>
      <c r="E677" s="1"/>
    </row>
    <row r="678" spans="1:5">
      <c r="A678" s="1"/>
      <c r="B678" s="1"/>
      <c r="D678" s="5"/>
      <c r="E678" s="1"/>
    </row>
    <row r="679" spans="1:5">
      <c r="A679" s="1"/>
      <c r="B679" s="1"/>
      <c r="D679" s="5"/>
      <c r="E679" s="1"/>
    </row>
    <row r="680" spans="1:5">
      <c r="A680" s="1"/>
      <c r="B680" s="1"/>
      <c r="D680" s="5"/>
      <c r="E680" s="1"/>
    </row>
    <row r="681" spans="1:5">
      <c r="A681" s="1"/>
      <c r="B681" s="1"/>
      <c r="D681" s="5"/>
      <c r="E681" s="1"/>
    </row>
    <row r="682" spans="1:5">
      <c r="A682" s="1"/>
      <c r="B682" s="1"/>
      <c r="D682" s="5"/>
      <c r="E682" s="1"/>
    </row>
    <row r="683" spans="1:5">
      <c r="A683" s="1"/>
      <c r="B683" s="1"/>
      <c r="D683" s="5"/>
      <c r="E683" s="1"/>
    </row>
    <row r="684" spans="1:5">
      <c r="A684" s="1"/>
      <c r="B684" s="1"/>
      <c r="D684" s="5"/>
      <c r="E684" s="1"/>
    </row>
    <row r="685" spans="1:5">
      <c r="A685" s="1"/>
      <c r="B685" s="1"/>
      <c r="D685" s="5"/>
      <c r="E685" s="1"/>
    </row>
    <row r="686" spans="1:5">
      <c r="A686" s="1"/>
      <c r="B686" s="1"/>
      <c r="D686" s="5"/>
      <c r="E686" s="1"/>
    </row>
    <row r="687" spans="1:5">
      <c r="A687" s="1"/>
      <c r="B687" s="1"/>
      <c r="D687" s="5"/>
      <c r="E687" s="1"/>
    </row>
    <row r="688" spans="1:5">
      <c r="A688" s="1"/>
      <c r="B688" s="1"/>
      <c r="D688" s="5"/>
      <c r="E688" s="1"/>
    </row>
    <row r="689" spans="1:5">
      <c r="A689" s="1"/>
      <c r="B689" s="1"/>
      <c r="D689" s="5"/>
      <c r="E689" s="1"/>
    </row>
    <row r="690" spans="1:5">
      <c r="A690" s="1"/>
      <c r="B690" s="1"/>
      <c r="D690" s="5"/>
      <c r="E690" s="1"/>
    </row>
    <row r="691" spans="1:5">
      <c r="A691" s="1"/>
      <c r="B691" s="1"/>
      <c r="D691" s="5"/>
      <c r="E691" s="1"/>
    </row>
    <row r="692" spans="1:5">
      <c r="A692" s="1"/>
      <c r="B692" s="1"/>
      <c r="D692" s="5"/>
      <c r="E692" s="1"/>
    </row>
    <row r="693" spans="1:5">
      <c r="A693" s="1"/>
      <c r="B693" s="1"/>
      <c r="D693" s="5"/>
      <c r="E693" s="1"/>
    </row>
    <row r="694" spans="1:5">
      <c r="A694" s="1"/>
      <c r="B694" s="1"/>
      <c r="D694" s="5"/>
      <c r="E694" s="1"/>
    </row>
    <row r="695" spans="1:5">
      <c r="A695" s="1"/>
      <c r="B695" s="1"/>
      <c r="D695" s="5"/>
      <c r="E695" s="1"/>
    </row>
    <row r="696" spans="1:5">
      <c r="A696" s="1"/>
      <c r="B696" s="1"/>
      <c r="D696" s="5"/>
      <c r="E696" s="1"/>
    </row>
    <row r="697" spans="1:5">
      <c r="A697" s="1"/>
      <c r="B697" s="1"/>
      <c r="D697" s="5"/>
      <c r="E697" s="1"/>
    </row>
    <row r="698" spans="1:5">
      <c r="A698" s="1"/>
      <c r="B698" s="1"/>
      <c r="D698" s="5"/>
      <c r="E698" s="1"/>
    </row>
    <row r="699" spans="1:5">
      <c r="A699" s="1"/>
      <c r="B699" s="1"/>
      <c r="D699" s="5"/>
      <c r="E699" s="1"/>
    </row>
    <row r="700" spans="1:5">
      <c r="A700" s="1"/>
      <c r="B700" s="1"/>
      <c r="D700" s="5"/>
      <c r="E700" s="1"/>
    </row>
    <row r="701" spans="1:5">
      <c r="A701" s="1"/>
      <c r="B701" s="1"/>
      <c r="D701" s="5"/>
      <c r="E701" s="1"/>
    </row>
    <row r="702" spans="1:5">
      <c r="A702" s="1"/>
      <c r="B702" s="1"/>
      <c r="D702" s="5"/>
      <c r="E702" s="1"/>
    </row>
    <row r="703" spans="1:5">
      <c r="A703" s="1"/>
      <c r="B703" s="1"/>
      <c r="D703" s="5"/>
      <c r="E703" s="1"/>
    </row>
    <row r="704" spans="1:5">
      <c r="A704" s="1"/>
      <c r="B704" s="1"/>
      <c r="D704" s="5"/>
      <c r="E704" s="1"/>
    </row>
    <row r="705" spans="1:5">
      <c r="A705" s="1"/>
      <c r="B705" s="1"/>
      <c r="D705" s="5"/>
      <c r="E705" s="1"/>
    </row>
    <row r="706" spans="1:5">
      <c r="A706" s="1"/>
      <c r="B706" s="1"/>
      <c r="D706" s="5"/>
      <c r="E706" s="1"/>
    </row>
    <row r="707" spans="1:5">
      <c r="A707" s="1"/>
      <c r="B707" s="1"/>
      <c r="D707" s="5"/>
      <c r="E707" s="1"/>
    </row>
    <row r="708" spans="1:5">
      <c r="A708" s="1"/>
      <c r="B708" s="1"/>
      <c r="D708" s="5"/>
      <c r="E708" s="1"/>
    </row>
    <row r="709" spans="1:5">
      <c r="A709" s="1"/>
      <c r="B709" s="1"/>
      <c r="D709" s="5"/>
      <c r="E709" s="1"/>
    </row>
    <row r="710" spans="1:5">
      <c r="A710" s="1"/>
      <c r="B710" s="1"/>
      <c r="D710" s="5"/>
      <c r="E710" s="1"/>
    </row>
    <row r="711" spans="1:5">
      <c r="A711" s="1"/>
      <c r="B711" s="1"/>
      <c r="D711" s="5"/>
      <c r="E711" s="1"/>
    </row>
    <row r="712" spans="1:5">
      <c r="A712" s="1"/>
      <c r="B712" s="1"/>
      <c r="D712" s="5"/>
      <c r="E712" s="1"/>
    </row>
    <row r="713" spans="1:5">
      <c r="A713" s="1"/>
      <c r="B713" s="1"/>
      <c r="D713" s="5"/>
      <c r="E713" s="1"/>
    </row>
    <row r="714" spans="1:5">
      <c r="A714" s="1"/>
      <c r="B714" s="1"/>
      <c r="D714" s="5"/>
      <c r="E714" s="1"/>
    </row>
    <row r="715" spans="1:5">
      <c r="A715" s="1"/>
      <c r="B715" s="1"/>
      <c r="D715" s="5"/>
      <c r="E715" s="1"/>
    </row>
    <row r="716" spans="1:5">
      <c r="A716" s="1"/>
      <c r="B716" s="1"/>
      <c r="D716" s="5"/>
      <c r="E716" s="1"/>
    </row>
    <row r="717" spans="1:5">
      <c r="A717" s="1"/>
      <c r="B717" s="1"/>
      <c r="D717" s="5"/>
      <c r="E717" s="1"/>
    </row>
    <row r="718" spans="1:5">
      <c r="A718" s="1"/>
      <c r="B718" s="1"/>
      <c r="D718" s="5"/>
      <c r="E718" s="1"/>
    </row>
    <row r="719" spans="1:5">
      <c r="A719" s="1"/>
      <c r="B719" s="1"/>
      <c r="D719" s="5"/>
      <c r="E719" s="1"/>
    </row>
    <row r="720" spans="1:5">
      <c r="A720" s="1"/>
      <c r="B720" s="1"/>
      <c r="D720" s="5"/>
      <c r="E720" s="1"/>
    </row>
    <row r="721" spans="1:5">
      <c r="A721" s="1"/>
      <c r="B721" s="1"/>
      <c r="D721" s="5"/>
      <c r="E721" s="1"/>
    </row>
    <row r="722" spans="1:5">
      <c r="A722" s="1"/>
      <c r="B722" s="1"/>
      <c r="D722" s="5"/>
      <c r="E722" s="1"/>
    </row>
    <row r="723" spans="1:5">
      <c r="A723" s="1"/>
      <c r="B723" s="1"/>
      <c r="D723" s="5"/>
      <c r="E723" s="1"/>
    </row>
    <row r="724" spans="1:5">
      <c r="A724" s="1"/>
      <c r="B724" s="1"/>
      <c r="D724" s="5"/>
      <c r="E724" s="1"/>
    </row>
    <row r="725" spans="1:5">
      <c r="A725" s="1"/>
      <c r="B725" s="1"/>
      <c r="D725" s="5"/>
      <c r="E725" s="1"/>
    </row>
    <row r="726" spans="1:5">
      <c r="A726" s="1"/>
      <c r="B726" s="1"/>
      <c r="D726" s="5"/>
      <c r="E726" s="1"/>
    </row>
    <row r="727" spans="1:5">
      <c r="A727" s="1"/>
      <c r="B727" s="1"/>
      <c r="D727" s="5"/>
      <c r="E727" s="1"/>
    </row>
    <row r="728" spans="1:5">
      <c r="A728" s="1"/>
      <c r="B728" s="1"/>
      <c r="D728" s="5"/>
      <c r="E728" s="1"/>
    </row>
  </sheetData>
  <mergeCells count="4">
    <mergeCell ref="D6:F6"/>
    <mergeCell ref="D5:G5"/>
    <mergeCell ref="H6:L6"/>
    <mergeCell ref="M6:Q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8"/>
  <sheetViews>
    <sheetView zoomScale="70" zoomScaleNormal="70" workbookViewId="0">
      <selection activeCell="A3" sqref="A3"/>
    </sheetView>
  </sheetViews>
  <sheetFormatPr baseColWidth="10" defaultRowHeight="15"/>
  <cols>
    <col min="2" max="3" width="11.85546875" bestFit="1" customWidth="1"/>
    <col min="4" max="4" width="13.7109375" style="4" customWidth="1"/>
    <col min="5" max="5" width="14.140625" customWidth="1"/>
    <col min="6" max="6" width="13.28515625" customWidth="1"/>
    <col min="7" max="7" width="13.42578125" customWidth="1"/>
    <col min="8" max="8" width="17" customWidth="1"/>
    <col min="9" max="9" width="12.7109375" customWidth="1"/>
    <col min="10" max="10" width="14" customWidth="1"/>
    <col min="11" max="11" width="13.5703125" customWidth="1"/>
    <col min="12" max="12" width="12.42578125" customWidth="1"/>
    <col min="13" max="13" width="18.28515625" customWidth="1"/>
    <col min="15" max="15" width="17" customWidth="1"/>
    <col min="16" max="16" width="12.7109375" customWidth="1"/>
    <col min="17" max="17" width="12.85546875" customWidth="1"/>
  </cols>
  <sheetData>
    <row r="1" spans="1:18">
      <c r="A1" s="12" t="s">
        <v>4</v>
      </c>
      <c r="B1" s="12" t="s">
        <v>5</v>
      </c>
      <c r="C1" s="13" t="s">
        <v>6</v>
      </c>
      <c r="D1" s="14" t="s">
        <v>7</v>
      </c>
      <c r="E1" s="13" t="s">
        <v>8</v>
      </c>
      <c r="F1" s="13" t="s">
        <v>9</v>
      </c>
      <c r="G1" s="11"/>
    </row>
    <row r="2" spans="1:18">
      <c r="A2" s="15">
        <v>6000</v>
      </c>
      <c r="B2" s="11">
        <f>(PI()*A2*2)/60</f>
        <v>628.31853071795865</v>
      </c>
      <c r="C2" s="11">
        <v>0.78683999999999998</v>
      </c>
      <c r="D2" s="3">
        <v>0.84799999999999998</v>
      </c>
      <c r="E2" s="11">
        <v>3.6999999999999998E-2</v>
      </c>
      <c r="F2" s="11">
        <v>0.11749999999999999</v>
      </c>
    </row>
    <row r="5" spans="1:18">
      <c r="D5" s="20" t="s">
        <v>1</v>
      </c>
      <c r="E5" s="20"/>
      <c r="F5" s="20"/>
      <c r="G5" s="20"/>
      <c r="J5" s="8"/>
      <c r="K5" s="8"/>
      <c r="M5" s="8"/>
      <c r="N5" s="8"/>
      <c r="O5" s="8"/>
      <c r="P5" s="8"/>
      <c r="Q5" s="8"/>
    </row>
    <row r="6" spans="1:18">
      <c r="D6" s="20" t="s">
        <v>2</v>
      </c>
      <c r="E6" s="20"/>
      <c r="F6" s="20"/>
      <c r="G6" s="11" t="s">
        <v>3</v>
      </c>
      <c r="H6" s="20" t="s">
        <v>18</v>
      </c>
      <c r="I6" s="20"/>
      <c r="J6" s="20"/>
      <c r="K6" s="20"/>
      <c r="L6" s="20"/>
      <c r="M6" s="20" t="s">
        <v>34</v>
      </c>
      <c r="N6" s="20"/>
      <c r="O6" s="20"/>
      <c r="P6" s="20"/>
      <c r="Q6" s="20"/>
    </row>
    <row r="7" spans="1:18">
      <c r="D7" t="s">
        <v>12</v>
      </c>
      <c r="E7" t="s">
        <v>13</v>
      </c>
      <c r="F7" t="s">
        <v>14</v>
      </c>
      <c r="G7" t="s">
        <v>12</v>
      </c>
      <c r="J7" t="s">
        <v>12</v>
      </c>
      <c r="K7" t="s">
        <v>13</v>
      </c>
      <c r="L7" t="s">
        <v>14</v>
      </c>
      <c r="M7" t="s">
        <v>12</v>
      </c>
      <c r="N7" t="s">
        <v>13</v>
      </c>
      <c r="O7" t="s">
        <v>35</v>
      </c>
      <c r="P7" t="s">
        <v>14</v>
      </c>
      <c r="Q7" t="s">
        <v>36</v>
      </c>
    </row>
    <row r="8" spans="1:18">
      <c r="A8" s="11" t="s">
        <v>0</v>
      </c>
      <c r="B8" s="2" t="s">
        <v>10</v>
      </c>
      <c r="C8" s="2" t="s">
        <v>11</v>
      </c>
      <c r="D8" s="3" t="s">
        <v>16</v>
      </c>
      <c r="E8" s="3" t="s">
        <v>15</v>
      </c>
      <c r="F8" s="3" t="s">
        <v>17</v>
      </c>
      <c r="G8" s="3" t="s">
        <v>19</v>
      </c>
      <c r="H8" s="11" t="s">
        <v>22</v>
      </c>
      <c r="I8" s="11" t="s">
        <v>23</v>
      </c>
      <c r="J8" s="3" t="s">
        <v>19</v>
      </c>
      <c r="K8" s="3" t="s">
        <v>20</v>
      </c>
      <c r="L8" s="3" t="s">
        <v>21</v>
      </c>
      <c r="M8" s="3" t="s">
        <v>19</v>
      </c>
      <c r="N8" s="3" t="s">
        <v>20</v>
      </c>
      <c r="O8" s="3" t="s">
        <v>37</v>
      </c>
      <c r="P8" s="3" t="s">
        <v>21</v>
      </c>
      <c r="Q8" s="3" t="s">
        <v>38</v>
      </c>
      <c r="R8" s="18" t="s">
        <v>54</v>
      </c>
    </row>
    <row r="9" spans="1:18">
      <c r="A9" s="11">
        <v>2</v>
      </c>
      <c r="B9">
        <v>-90</v>
      </c>
      <c r="C9">
        <f>(B9*2*PI())/360</f>
        <v>-1.5707963267948966</v>
      </c>
      <c r="D9">
        <f>$C$2*$E$2*$B$2^2*COS(C9)+($D$2/(262144*$F$2^11)*262144*$E$2*$B$2^2*$F$2^11*COS(C9))</f>
        <v>1.4628353170931041E-12</v>
      </c>
      <c r="E9">
        <f>-($D$2/(262144*$F$2^11))*(-262144*COS(2*C9)*$F$2^10*$B$2^2*$E$2^2-65536*COS(2*C9)*$F$2^8*$B$2^2*$E$2^4-30720*COS(2*C9)*$F$2^6*$B$2^2*$E$2^6-17920*COS(2*C9)*$F$2^4*$B$2^2*$E$2^8-11760*COS(2*C9)*$F$2^2*$B$2^2*$E$2^10+15120*COS(2*C9)*$B$2^2*$E$2^12)</f>
        <v>-4001.9685843396978</v>
      </c>
      <c r="F9">
        <f t="shared" ref="F9:F72" si="0">-($D$2/(262144*$F$2^11))*(65536*COS(4*C9)*$F$2^8*$B$2^2*$E$2^4+49152*COS(4*C9)*$F$2^6*$B$2^2*$E$2^6+35840*COS(4*C9)*$F$2^4*$B$2^2*$E$2^8+26880*COS(4*C9)*$F$2^2*$B$2^2*$E$2^10+4725*COS(4*C9)*$B$2^2*$E$2^12)</f>
        <v>-104.44169806902937</v>
      </c>
      <c r="G9">
        <f t="shared" ref="G9:G72" si="1">$C$2*$E$2*$B$2^2*SIN(C9)</f>
        <v>-11493.383299890664</v>
      </c>
      <c r="H9" s="10">
        <v>0</v>
      </c>
      <c r="I9">
        <f>H9*10^(-5)</f>
        <v>0</v>
      </c>
      <c r="J9">
        <f t="shared" ref="J9:J72" si="2">I9*$E$2*SIN(C9)</f>
        <v>0</v>
      </c>
      <c r="K9">
        <f t="shared" ref="K9:K72" si="3">(I9/(65536*$F$2^9))*(32768*$F$2^8*$E$2^2+8192*$F$2^6*$E$2^4+3840*$F$2^4*$E$2^6+2240*$F$2^2*$E$2^8+1470*$E$2^10)*SIN(2*C9)</f>
        <v>0</v>
      </c>
      <c r="L9">
        <f t="shared" ref="L9:L72" si="4">(I9/(65536*$F$2^9))*(-4096*$F$2^6*$E$2^4-3072*$F$2^4*$E$2^6-2240*$F$2^2*$E$2^8-1680*$E$2^10)*SIN(4*C9)</f>
        <v>0</v>
      </c>
      <c r="M9">
        <f>(($D$2*SIN(C9))/(524288*$F$2^12))*(-131072*$F$2^11*$B$2^2*$E$2^3-32768*$F$2^9*$B$2^2*$E$2^5-15360*$F$2^7*$B$2^2*$E$2^7-8960*$F$2^5*$B$2^2*$E$2^9-5880*$F$2^3*$B$2^2*$E$2^11+41580*$F$2*$B$2^2*$E$2^13)</f>
        <v>37.018119636251015</v>
      </c>
      <c r="N9">
        <f>(($D$2*SIN(2*C9))/(524288*$F$2^12))*(262144*$F$2^12*$B$2^2*$E$2^2+16384*$F$2^8*$B$2^2*$E$2^6+16384*$F$2^6*$B$2^2*$E$2^8+14336*$F$2^4*$B$2^2*$E$2^10+12288*$F$2^2*$B$2^2*$E$2^12+31680*$B$2^2*$E$2^14)</f>
        <v>-2.8093997810972525E-14</v>
      </c>
      <c r="O9">
        <f>(($D$2*SIN(3*C9))/(524288*$F$2^12))*(393216*$F$2^11*$B$2^2*$E$2^3+147456*$F$2^9*$B$2^2*$E$2^5+82944*$F$2^7*$B$2^2*$E$2^7+53760*$F$2^5*$B$2^2*$E$2^9+37800*$F$2^3*$B$2^2*$E$2^11-10395*$F$2*$B$2^2*$E$2^13)</f>
        <v>112.50377984175225</v>
      </c>
      <c r="P9">
        <f>(($D$2*SIN(4*C9))/(524288*$F$2^12))*(131072*$F$2^10*$B$2^2*$E$2^4+65536*$F$2^8*$B$2^2*$E$2^6+32768*$F$2^6*$B$2^2*$E$2^8+16384*$F$2^4*$B$2^2*$E$2^10+7680*$F$2^2*$B$2^2*$E$2^12-28160*$B$2^2*$E$2^14)</f>
        <v>2.9290602897946014E-15</v>
      </c>
      <c r="Q9">
        <f>(($D$2*SIN(5*C9))/(524288*$F$2^12))*(-81920*$F$2^9*$B$2^2*$E$2^5-76800*$F$2^7*$B$2^2*$E$2^7-64000*$F$2^5*$B$2^2*$E$2^9-52500*$F$2^3*$B$2^2*$E$2^11-17325*$F$2*$B$2^2*$E$2^13)</f>
        <v>2.4624719550725409</v>
      </c>
      <c r="R9">
        <f>I9*(-$E$2*SIN(C9)-($E$2^2*SIN(C9)*COS(C9))/($F$2*SQRT(1-($E$2^2*(SIN(C9))^2)/($F$2^2))))</f>
        <v>0</v>
      </c>
    </row>
    <row r="10" spans="1:18">
      <c r="A10" s="11"/>
      <c r="B10">
        <v>-87</v>
      </c>
      <c r="C10">
        <f t="shared" ref="C10:C73" si="5">(B10*2*PI())/360</f>
        <v>-1.5184364492350666</v>
      </c>
      <c r="D10">
        <f t="shared" ref="D10:D73" si="6">$C$2*$E$2*$B$2^2*COS(C10)+($D$2/(262144*$F$2^11)*262144*$E$2*$B$2^2*$F$2^11*COS(C10))</f>
        <v>1249.7895228824013</v>
      </c>
      <c r="E10">
        <f t="shared" ref="E10:E73" si="7">-($D$2/(262144*$F$2^11))*(-262144*COS(2*C10)*$F$2^10*$B$2^2*$E$2^2-65536*COS(2*C10)*$F$2^8*$B$2^2*$E$2^4-30720*COS(2*C10)*$F$2^6*$B$2^2*$E$2^6-17920*COS(2*C10)*$F$2^4*$B$2^2*$E$2^8-11760*COS(2*C10)*$F$2^2*$B$2^2*$E$2^10+15120*COS(2*C10)*$B$2^2*$E$2^12)</f>
        <v>-3980.0453817018001</v>
      </c>
      <c r="F10">
        <f t="shared" si="0"/>
        <v>-102.15939638278562</v>
      </c>
      <c r="G10">
        <f t="shared" si="1"/>
        <v>-11477.632017525802</v>
      </c>
      <c r="H10" s="10">
        <v>0</v>
      </c>
      <c r="I10">
        <f t="shared" ref="I10:I73" si="8">H10*10^(-5)</f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ref="M10:M73" si="9">(($D$2*SIN(C10))/(524288*$F$2^12))*(-131072*$F$2^11*$B$2^2*$E$2^3-32768*$F$2^9*$B$2^2*$E$2^5-15360*$F$2^7*$B$2^2*$E$2^7-8960*$F$2^5*$B$2^2*$E$2^9-5880*$F$2^3*$B$2^2*$E$2^11+41580*$F$2*$B$2^2*$E$2^13)</f>
        <v>36.967387589838502</v>
      </c>
      <c r="N10">
        <f t="shared" ref="N10:N73" si="10">(($D$2*SIN(2*C10))/(524288*$F$2^12))*(262144*$F$2^12*$B$2^2*$E$2^2+16384*$F$2^8*$B$2^2*$E$2^6+16384*$F$2^6*$B$2^2*$E$2^8+14336*$F$2^4*$B$2^2*$E$2^10+12288*$F$2^2*$B$2^2*$E$2^12+31680*$B$2^2*$E$2^14)</f>
        <v>-23.969523092977489</v>
      </c>
      <c r="O10">
        <f t="shared" ref="O10:O73" si="11">(($D$2*SIN(3*C10))/(524288*$F$2^12))*(393216*$F$2^11*$B$2^2*$E$2^3+147456*$F$2^9*$B$2^2*$E$2^5+82944*$F$2^7*$B$2^2*$E$2^7+53760*$F$2^5*$B$2^2*$E$2^9+37800*$F$2^3*$B$2^2*$E$2^11-10395*$F$2*$B$2^2*$E$2^13)</f>
        <v>111.11867162258098</v>
      </c>
      <c r="P10">
        <f t="shared" ref="P10:P73" si="12">(($D$2*SIN(4*C10))/(524288*$F$2^12))*(131072*$F$2^10*$B$2^2*$E$2^4+65536*$F$2^8*$B$2^2*$E$2^6+32768*$F$2^6*$B$2^2*$E$2^8+16384*$F$2^4*$B$2^2*$E$2^10+7680*$F$2^2*$B$2^2*$E$2^12-28160*$B$2^2*$E$2^14)</f>
        <v>2.4853554478170388</v>
      </c>
      <c r="Q10">
        <f t="shared" ref="Q10:Q73" si="13">(($D$2*SIN(5*C10))/(524288*$F$2^12))*(-81920*$F$2^9*$B$2^2*$E$2^5-76800*$F$2^7*$B$2^2*$E$2^7-64000*$F$2^5*$B$2^2*$E$2^9-52500*$F$2^3*$B$2^2*$E$2^11-17325*$F$2*$B$2^2*$E$2^13)</f>
        <v>2.3785652579171011</v>
      </c>
      <c r="R10">
        <f t="shared" ref="R10:R73" si="14">I10*(-$E$2*SIN(C10)-($E$2^2*SIN(C10)*COS(C10))/($F$2*SQRT(1-($E$2^2*(SIN(C10))^2)/($F$2^2))))</f>
        <v>0</v>
      </c>
    </row>
    <row r="11" spans="1:18">
      <c r="A11" s="11"/>
      <c r="B11">
        <v>-84</v>
      </c>
      <c r="C11">
        <f t="shared" si="5"/>
        <v>-1.4660765716752369</v>
      </c>
      <c r="D11">
        <f t="shared" si="6"/>
        <v>2496.1534595543799</v>
      </c>
      <c r="E11">
        <f t="shared" si="7"/>
        <v>-3914.5159689839406</v>
      </c>
      <c r="F11">
        <f t="shared" si="0"/>
        <v>-95.412238859441786</v>
      </c>
      <c r="G11">
        <f t="shared" si="1"/>
        <v>-11430.421343601321</v>
      </c>
      <c r="H11" s="10">
        <v>0</v>
      </c>
      <c r="I11">
        <f t="shared" si="8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9"/>
        <v>36.815330503613858</v>
      </c>
      <c r="N11">
        <f t="shared" si="10"/>
        <v>-47.676431075003023</v>
      </c>
      <c r="O11">
        <f t="shared" si="11"/>
        <v>106.99745292633382</v>
      </c>
      <c r="P11">
        <f t="shared" si="12"/>
        <v>4.8620889365058453</v>
      </c>
      <c r="Q11">
        <f t="shared" si="13"/>
        <v>2.132563269199554</v>
      </c>
      <c r="R11">
        <f t="shared" si="14"/>
        <v>0</v>
      </c>
    </row>
    <row r="12" spans="1:18">
      <c r="A12" s="11"/>
      <c r="B12">
        <v>-81</v>
      </c>
      <c r="C12">
        <f t="shared" si="5"/>
        <v>-1.4137166941154069</v>
      </c>
      <c r="D12">
        <f t="shared" si="6"/>
        <v>3735.6756130992244</v>
      </c>
      <c r="E12">
        <f t="shared" si="7"/>
        <v>-3806.0983001447603</v>
      </c>
      <c r="F12">
        <f t="shared" si="0"/>
        <v>-84.495108659221884</v>
      </c>
      <c r="G12">
        <f t="shared" si="1"/>
        <v>-11351.880679292879</v>
      </c>
      <c r="H12" s="10">
        <v>0</v>
      </c>
      <c r="I12">
        <f t="shared" si="8"/>
        <v>0</v>
      </c>
      <c r="J12">
        <f t="shared" si="2"/>
        <v>0</v>
      </c>
      <c r="K12">
        <f t="shared" si="3"/>
        <v>0</v>
      </c>
      <c r="L12">
        <f t="shared" si="4"/>
        <v>0</v>
      </c>
      <c r="M12">
        <f t="shared" si="9"/>
        <v>36.562365155481054</v>
      </c>
      <c r="N12">
        <f t="shared" si="10"/>
        <v>-70.860986101236293</v>
      </c>
      <c r="O12">
        <f t="shared" si="11"/>
        <v>100.24160183485304</v>
      </c>
      <c r="P12">
        <f t="shared" si="12"/>
        <v>7.026325807778119</v>
      </c>
      <c r="Q12">
        <f t="shared" si="13"/>
        <v>1.7412306179134889</v>
      </c>
      <c r="R12">
        <f t="shared" si="14"/>
        <v>0</v>
      </c>
    </row>
    <row r="13" spans="1:18">
      <c r="A13" s="11"/>
      <c r="B13">
        <v>-78</v>
      </c>
      <c r="C13">
        <f t="shared" si="5"/>
        <v>-1.3613568165555769</v>
      </c>
      <c r="D13">
        <f t="shared" si="6"/>
        <v>4964.9585394521928</v>
      </c>
      <c r="E13">
        <f t="shared" si="7"/>
        <v>-3655.9802218519212</v>
      </c>
      <c r="F13">
        <f t="shared" si="0"/>
        <v>-69.88513675807836</v>
      </c>
      <c r="G13">
        <f t="shared" si="1"/>
        <v>-11242.225299102041</v>
      </c>
      <c r="H13" s="10">
        <v>0</v>
      </c>
      <c r="I13">
        <f t="shared" si="8"/>
        <v>0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9"/>
        <v>36.209184905875908</v>
      </c>
      <c r="N13">
        <f t="shared" si="10"/>
        <v>-93.269173335129778</v>
      </c>
      <c r="O13">
        <f t="shared" si="11"/>
        <v>91.017469823395189</v>
      </c>
      <c r="P13">
        <f t="shared" si="12"/>
        <v>8.8834785251985249</v>
      </c>
      <c r="Q13">
        <f t="shared" si="13"/>
        <v>1.2312359775362689</v>
      </c>
      <c r="R13">
        <f t="shared" si="14"/>
        <v>0</v>
      </c>
    </row>
    <row r="14" spans="1:18">
      <c r="A14" s="11"/>
      <c r="B14">
        <v>-75</v>
      </c>
      <c r="C14">
        <f t="shared" si="5"/>
        <v>-1.3089969389957472</v>
      </c>
      <c r="D14">
        <f t="shared" si="6"/>
        <v>6180.6328595585528</v>
      </c>
      <c r="E14">
        <f t="shared" si="7"/>
        <v>-3465.8064591854254</v>
      </c>
      <c r="F14">
        <f t="shared" si="0"/>
        <v>-52.220849034514686</v>
      </c>
      <c r="G14">
        <f t="shared" si="1"/>
        <v>-11101.755760803868</v>
      </c>
      <c r="H14" s="10">
        <v>0</v>
      </c>
      <c r="I14">
        <f t="shared" si="8"/>
        <v>0</v>
      </c>
      <c r="J14">
        <f t="shared" si="2"/>
        <v>0</v>
      </c>
      <c r="K14">
        <f t="shared" si="3"/>
        <v>0</v>
      </c>
      <c r="L14">
        <f t="shared" si="4"/>
        <v>0</v>
      </c>
      <c r="M14">
        <f t="shared" si="9"/>
        <v>35.756757797313348</v>
      </c>
      <c r="N14">
        <f t="shared" si="10"/>
        <v>-114.65548398813416</v>
      </c>
      <c r="O14">
        <f t="shared" si="11"/>
        <v>79.55218563522142</v>
      </c>
      <c r="P14">
        <f t="shared" si="12"/>
        <v>10.352380603408321</v>
      </c>
      <c r="Q14">
        <f t="shared" si="13"/>
        <v>0.63733464000361328</v>
      </c>
      <c r="R14">
        <f t="shared" si="14"/>
        <v>0</v>
      </c>
    </row>
    <row r="15" spans="1:18">
      <c r="A15" s="11"/>
      <c r="B15">
        <v>-72</v>
      </c>
      <c r="C15">
        <f t="shared" si="5"/>
        <v>-1.2566370614359172</v>
      </c>
      <c r="D15">
        <f t="shared" si="6"/>
        <v>7379.3664946073914</v>
      </c>
      <c r="E15">
        <f t="shared" si="7"/>
        <v>-3237.6605956854655</v>
      </c>
      <c r="F15">
        <f t="shared" si="0"/>
        <v>-32.274259624707192</v>
      </c>
      <c r="G15">
        <f t="shared" si="1"/>
        <v>-10930.857081638911</v>
      </c>
      <c r="H15" s="10">
        <v>0</v>
      </c>
      <c r="I15">
        <f t="shared" si="8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9"/>
        <v>35.206323901050112</v>
      </c>
      <c r="N15">
        <f t="shared" si="10"/>
        <v>-134.78560516536214</v>
      </c>
      <c r="O15">
        <f t="shared" si="11"/>
        <v>66.128062618141186</v>
      </c>
      <c r="P15">
        <f t="shared" si="12"/>
        <v>11.368833973015553</v>
      </c>
      <c r="Q15">
        <f t="shared" si="13"/>
        <v>-6.0337874220258651E-16</v>
      </c>
      <c r="R15">
        <f t="shared" si="14"/>
        <v>0</v>
      </c>
    </row>
    <row r="16" spans="1:18">
      <c r="A16" s="11"/>
      <c r="B16">
        <v>-69</v>
      </c>
      <c r="C16">
        <f t="shared" si="5"/>
        <v>-1.2042771838760873</v>
      </c>
      <c r="D16">
        <f t="shared" si="6"/>
        <v>8557.8737990279878</v>
      </c>
      <c r="E16">
        <f t="shared" si="7"/>
        <v>-2974.0422451751383</v>
      </c>
      <c r="F16">
        <f t="shared" si="0"/>
        <v>-10.917130200219839</v>
      </c>
      <c r="G16">
        <f t="shared" si="1"/>
        <v>-10729.997683007741</v>
      </c>
      <c r="H16" s="10">
        <v>0</v>
      </c>
      <c r="I16">
        <f t="shared" si="8"/>
        <v>0</v>
      </c>
      <c r="J16">
        <f t="shared" si="2"/>
        <v>0</v>
      </c>
      <c r="K16">
        <f t="shared" si="3"/>
        <v>0</v>
      </c>
      <c r="L16">
        <f t="shared" si="4"/>
        <v>0</v>
      </c>
      <c r="M16">
        <f t="shared" si="9"/>
        <v>34.55939191813566</v>
      </c>
      <c r="N16">
        <f t="shared" si="10"/>
        <v>-153.43898704669721</v>
      </c>
      <c r="O16">
        <f t="shared" si="11"/>
        <v>51.075647232945045</v>
      </c>
      <c r="P16">
        <f t="shared" si="12"/>
        <v>11.888414744283965</v>
      </c>
      <c r="Q16">
        <f t="shared" si="13"/>
        <v>-0.63733464000361462</v>
      </c>
      <c r="R16">
        <f t="shared" si="14"/>
        <v>0</v>
      </c>
    </row>
    <row r="17" spans="1:18">
      <c r="A17" s="11"/>
      <c r="B17">
        <v>-66</v>
      </c>
      <c r="C17">
        <f t="shared" si="5"/>
        <v>-1.1519173063162575</v>
      </c>
      <c r="D17">
        <f t="shared" si="6"/>
        <v>9712.9245662159574</v>
      </c>
      <c r="E17">
        <f t="shared" si="7"/>
        <v>-2677.8396654683233</v>
      </c>
      <c r="F17">
        <f t="shared" si="0"/>
        <v>10.917130200219878</v>
      </c>
      <c r="G17">
        <f t="shared" si="1"/>
        <v>-10499.728106560442</v>
      </c>
      <c r="H17" s="10">
        <v>0</v>
      </c>
      <c r="I17">
        <f t="shared" si="8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9"/>
        <v>33.817735044167485</v>
      </c>
      <c r="N17">
        <f t="shared" si="10"/>
        <v>-170.41125927677629</v>
      </c>
      <c r="O17">
        <f t="shared" si="11"/>
        <v>34.765579902519065</v>
      </c>
      <c r="P17">
        <f t="shared" si="12"/>
        <v>11.888414744283965</v>
      </c>
      <c r="Q17">
        <f t="shared" si="13"/>
        <v>-1.2312359775362698</v>
      </c>
      <c r="R17">
        <f t="shared" si="14"/>
        <v>0</v>
      </c>
    </row>
    <row r="18" spans="1:18">
      <c r="A18" s="11"/>
      <c r="B18">
        <v>-63</v>
      </c>
      <c r="C18">
        <f t="shared" si="5"/>
        <v>-1.0995574287564276</v>
      </c>
      <c r="D18">
        <f t="shared" si="6"/>
        <v>10841.352882305042</v>
      </c>
      <c r="E18">
        <f t="shared" si="7"/>
        <v>-2352.2981140126603</v>
      </c>
      <c r="F18">
        <f t="shared" si="0"/>
        <v>32.27425962470722</v>
      </c>
      <c r="G18">
        <f t="shared" si="1"/>
        <v>-10240.679505200213</v>
      </c>
      <c r="H18" s="10">
        <v>0</v>
      </c>
      <c r="I18">
        <f t="shared" si="8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9"/>
        <v>32.983386109085188</v>
      </c>
      <c r="N18">
        <f t="shared" si="10"/>
        <v>-185.51647008937047</v>
      </c>
      <c r="O18">
        <f t="shared" si="11"/>
        <v>17.599468614548407</v>
      </c>
      <c r="P18">
        <f t="shared" si="12"/>
        <v>11.368833973015553</v>
      </c>
      <c r="Q18">
        <f t="shared" si="13"/>
        <v>-1.7412306179134895</v>
      </c>
      <c r="R18">
        <f t="shared" si="14"/>
        <v>0</v>
      </c>
    </row>
    <row r="19" spans="1:18">
      <c r="A19" s="11"/>
      <c r="B19">
        <v>-60</v>
      </c>
      <c r="C19">
        <f t="shared" si="5"/>
        <v>-1.0471975511965976</v>
      </c>
      <c r="D19">
        <f t="shared" si="6"/>
        <v>11940.065803716929</v>
      </c>
      <c r="E19">
        <f t="shared" si="7"/>
        <v>-2000.9842921698478</v>
      </c>
      <c r="F19">
        <f t="shared" si="0"/>
        <v>52.220849034514728</v>
      </c>
      <c r="G19">
        <f t="shared" si="1"/>
        <v>-9953.561913137135</v>
      </c>
      <c r="H19" s="10">
        <v>0</v>
      </c>
      <c r="I19">
        <f t="shared" si="8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9"/>
        <v>32.058632005324945</v>
      </c>
      <c r="N19">
        <f t="shared" si="10"/>
        <v>-198.58912363384829</v>
      </c>
      <c r="O19">
        <f t="shared" si="11"/>
        <v>-1.3783383204450232E-14</v>
      </c>
      <c r="P19">
        <f t="shared" si="12"/>
        <v>10.352380603408317</v>
      </c>
      <c r="Q19">
        <f t="shared" si="13"/>
        <v>-2.1325632691995549</v>
      </c>
      <c r="R19">
        <f t="shared" si="14"/>
        <v>0</v>
      </c>
    </row>
    <row r="20" spans="1:18">
      <c r="A20" s="11"/>
      <c r="B20">
        <v>-57</v>
      </c>
      <c r="C20">
        <f t="shared" si="5"/>
        <v>-0.99483767363676778</v>
      </c>
      <c r="D20">
        <f t="shared" si="6"/>
        <v>13006.051834704624</v>
      </c>
      <c r="E20">
        <f t="shared" si="7"/>
        <v>-1627.7472676891405</v>
      </c>
      <c r="F20">
        <f t="shared" si="0"/>
        <v>69.885136758078431</v>
      </c>
      <c r="G20">
        <f t="shared" si="1"/>
        <v>-9639.1622997337545</v>
      </c>
      <c r="H20" s="10">
        <v>0</v>
      </c>
      <c r="I20">
        <f t="shared" si="8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9"/>
        <v>31.046007419606287</v>
      </c>
      <c r="N20">
        <f t="shared" si="10"/>
        <v>-209.48599318234793</v>
      </c>
      <c r="O20">
        <f t="shared" si="11"/>
        <v>-17.599468614548439</v>
      </c>
      <c r="P20">
        <f t="shared" si="12"/>
        <v>8.8834785251985178</v>
      </c>
      <c r="Q20">
        <f t="shared" si="13"/>
        <v>-2.3785652579171024</v>
      </c>
      <c r="R20">
        <f t="shared" si="14"/>
        <v>0</v>
      </c>
    </row>
    <row r="21" spans="1:18">
      <c r="A21" s="11"/>
      <c r="B21">
        <v>-54</v>
      </c>
      <c r="C21">
        <f t="shared" si="5"/>
        <v>-0.94247779607693793</v>
      </c>
      <c r="D21">
        <f t="shared" si="6"/>
        <v>14036.389181652969</v>
      </c>
      <c r="E21">
        <f t="shared" si="7"/>
        <v>-1236.6763035156162</v>
      </c>
      <c r="F21">
        <f t="shared" si="0"/>
        <v>84.495108659221899</v>
      </c>
      <c r="G21">
        <f t="shared" si="1"/>
        <v>-9298.3424124767607</v>
      </c>
      <c r="H21" s="10">
        <v>0</v>
      </c>
      <c r="I21">
        <f t="shared" si="8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9"/>
        <v>29.948287885532022</v>
      </c>
      <c r="N21">
        <f t="shared" si="10"/>
        <v>-218.08769035177932</v>
      </c>
      <c r="O21">
        <f t="shared" si="11"/>
        <v>-34.765579902519086</v>
      </c>
      <c r="P21">
        <f t="shared" si="12"/>
        <v>7.0263258077781163</v>
      </c>
      <c r="Q21">
        <f t="shared" si="13"/>
        <v>-2.4624719550725409</v>
      </c>
      <c r="R21">
        <f t="shared" si="14"/>
        <v>0</v>
      </c>
    </row>
    <row r="22" spans="1:18">
      <c r="A22" s="11"/>
      <c r="B22">
        <v>-51</v>
      </c>
      <c r="C22">
        <f t="shared" si="5"/>
        <v>-0.89011791851710798</v>
      </c>
      <c r="D22">
        <f t="shared" si="6"/>
        <v>15028.253761511856</v>
      </c>
      <c r="E22">
        <f t="shared" si="7"/>
        <v>-832.05605496962039</v>
      </c>
      <c r="F22">
        <f t="shared" si="0"/>
        <v>95.4122388594418</v>
      </c>
      <c r="G22">
        <f t="shared" si="1"/>
        <v>-8932.036414987022</v>
      </c>
      <c r="H22" s="10">
        <v>0</v>
      </c>
      <c r="I22">
        <f t="shared" si="8"/>
        <v>0</v>
      </c>
      <c r="J22">
        <f t="shared" si="2"/>
        <v>0</v>
      </c>
      <c r="K22">
        <f t="shared" si="3"/>
        <v>0</v>
      </c>
      <c r="L22">
        <f t="shared" si="4"/>
        <v>0</v>
      </c>
      <c r="M22">
        <f t="shared" si="9"/>
        <v>28.768482176043467</v>
      </c>
      <c r="N22">
        <f t="shared" si="10"/>
        <v>-224.29997314793346</v>
      </c>
      <c r="O22">
        <f t="shared" si="11"/>
        <v>-51.075647232945066</v>
      </c>
      <c r="P22">
        <f t="shared" si="12"/>
        <v>4.8620889365058417</v>
      </c>
      <c r="Q22">
        <f t="shared" si="13"/>
        <v>-2.3785652579171011</v>
      </c>
      <c r="R22">
        <f t="shared" si="14"/>
        <v>0</v>
      </c>
    </row>
    <row r="23" spans="1:18">
      <c r="A23" s="11"/>
      <c r="B23">
        <v>-48</v>
      </c>
      <c r="C23">
        <f t="shared" si="5"/>
        <v>-0.83775804095727813</v>
      </c>
      <c r="D23">
        <f t="shared" si="6"/>
        <v>15978.92694241155</v>
      </c>
      <c r="E23">
        <f t="shared" si="7"/>
        <v>-418.31962616645467</v>
      </c>
      <c r="F23">
        <f t="shared" si="0"/>
        <v>102.15939638278564</v>
      </c>
      <c r="G23">
        <f t="shared" si="1"/>
        <v>-8541.2483265420433</v>
      </c>
      <c r="H23" s="10">
        <v>0</v>
      </c>
      <c r="I23">
        <f t="shared" si="8"/>
        <v>0</v>
      </c>
      <c r="J23">
        <f t="shared" si="2"/>
        <v>0</v>
      </c>
      <c r="K23">
        <f t="shared" si="3"/>
        <v>0</v>
      </c>
      <c r="L23">
        <f t="shared" si="4"/>
        <v>0</v>
      </c>
      <c r="M23">
        <f t="shared" si="9"/>
        <v>27.509824056583057</v>
      </c>
      <c r="N23">
        <f t="shared" si="10"/>
        <v>-228.05477850049186</v>
      </c>
      <c r="O23">
        <f t="shared" si="11"/>
        <v>-66.1280626181412</v>
      </c>
      <c r="P23">
        <f t="shared" si="12"/>
        <v>2.485355447817029</v>
      </c>
      <c r="Q23">
        <f t="shared" si="13"/>
        <v>-2.1325632691995531</v>
      </c>
      <c r="R23">
        <f t="shared" si="14"/>
        <v>0</v>
      </c>
    </row>
    <row r="24" spans="1:18">
      <c r="A24" s="11"/>
      <c r="B24">
        <v>-45</v>
      </c>
      <c r="C24">
        <f t="shared" si="5"/>
        <v>-0.78539816339744828</v>
      </c>
      <c r="D24">
        <f t="shared" si="6"/>
        <v>16885.802995243688</v>
      </c>
      <c r="E24">
        <f t="shared" si="7"/>
        <v>2.4515028138483093E-13</v>
      </c>
      <c r="F24">
        <f t="shared" si="0"/>
        <v>104.44169806902937</v>
      </c>
      <c r="G24">
        <f t="shared" si="1"/>
        <v>-8127.0492701289068</v>
      </c>
      <c r="H24" s="10">
        <v>0</v>
      </c>
      <c r="I24">
        <f t="shared" si="8"/>
        <v>0</v>
      </c>
      <c r="J24">
        <f t="shared" si="2"/>
        <v>0</v>
      </c>
      <c r="K24">
        <f t="shared" si="3"/>
        <v>0</v>
      </c>
      <c r="L24">
        <f t="shared" si="4"/>
        <v>0</v>
      </c>
      <c r="M24">
        <f t="shared" si="9"/>
        <v>26.175763421567986</v>
      </c>
      <c r="N24">
        <f t="shared" si="10"/>
        <v>-229.31096797626836</v>
      </c>
      <c r="O24">
        <f t="shared" si="11"/>
        <v>-79.55218563522142</v>
      </c>
      <c r="P24">
        <f t="shared" si="12"/>
        <v>-1.4645301448973007E-15</v>
      </c>
      <c r="Q24">
        <f t="shared" si="13"/>
        <v>-1.7412306179134893</v>
      </c>
      <c r="R24">
        <f t="shared" si="14"/>
        <v>0</v>
      </c>
    </row>
    <row r="25" spans="1:18">
      <c r="A25" s="11"/>
      <c r="B25">
        <v>-42</v>
      </c>
      <c r="C25">
        <f t="shared" si="5"/>
        <v>-0.73303828583761843</v>
      </c>
      <c r="D25">
        <f t="shared" si="6"/>
        <v>17746.396235783635</v>
      </c>
      <c r="E25">
        <f t="shared" si="7"/>
        <v>418.31962616645518</v>
      </c>
      <c r="F25">
        <f t="shared" si="0"/>
        <v>102.15939638278564</v>
      </c>
      <c r="G25">
        <f t="shared" si="1"/>
        <v>-7690.5745365706152</v>
      </c>
      <c r="H25" s="10">
        <v>0</v>
      </c>
      <c r="I25">
        <f t="shared" si="8"/>
        <v>0</v>
      </c>
      <c r="J25">
        <f t="shared" si="2"/>
        <v>0</v>
      </c>
      <c r="K25">
        <f t="shared" si="3"/>
        <v>0</v>
      </c>
      <c r="L25">
        <f t="shared" si="4"/>
        <v>0</v>
      </c>
      <c r="M25">
        <f t="shared" si="9"/>
        <v>24.769956838469401</v>
      </c>
      <c r="N25">
        <f t="shared" si="10"/>
        <v>-228.05477850049184</v>
      </c>
      <c r="O25">
        <f t="shared" si="11"/>
        <v>-91.017469823395203</v>
      </c>
      <c r="P25">
        <f t="shared" si="12"/>
        <v>-2.4853554478170321</v>
      </c>
      <c r="Q25">
        <f t="shared" si="13"/>
        <v>-1.2312359775362711</v>
      </c>
      <c r="R25">
        <f t="shared" si="14"/>
        <v>0</v>
      </c>
    </row>
    <row r="26" spans="1:18">
      <c r="A26" s="11"/>
      <c r="B26">
        <v>-39</v>
      </c>
      <c r="C26">
        <f t="shared" si="5"/>
        <v>-0.68067840827778847</v>
      </c>
      <c r="D26">
        <f t="shared" si="6"/>
        <v>18558.347837778179</v>
      </c>
      <c r="E26">
        <f t="shared" si="7"/>
        <v>832.05605496962164</v>
      </c>
      <c r="F26">
        <f t="shared" si="0"/>
        <v>95.412238859441757</v>
      </c>
      <c r="G26">
        <f t="shared" si="1"/>
        <v>-7233.0204727728633</v>
      </c>
      <c r="H26" s="10">
        <v>0</v>
      </c>
      <c r="I26">
        <f t="shared" si="8"/>
        <v>0</v>
      </c>
      <c r="J26">
        <f t="shared" si="2"/>
        <v>0</v>
      </c>
      <c r="K26">
        <f t="shared" si="3"/>
        <v>0</v>
      </c>
      <c r="L26">
        <f t="shared" si="4"/>
        <v>0</v>
      </c>
      <c r="M26">
        <f t="shared" si="9"/>
        <v>23.296257525415154</v>
      </c>
      <c r="N26">
        <f t="shared" si="10"/>
        <v>-224.29997314793343</v>
      </c>
      <c r="O26">
        <f t="shared" si="11"/>
        <v>-100.24160183485306</v>
      </c>
      <c r="P26">
        <f t="shared" si="12"/>
        <v>-4.8620889365058497</v>
      </c>
      <c r="Q26">
        <f t="shared" si="13"/>
        <v>-0.63733464000361151</v>
      </c>
      <c r="R26">
        <f t="shared" si="14"/>
        <v>0</v>
      </c>
    </row>
    <row r="27" spans="1:18">
      <c r="A27" s="11"/>
      <c r="B27">
        <v>-36</v>
      </c>
      <c r="C27">
        <f t="shared" si="5"/>
        <v>-0.62831853071795862</v>
      </c>
      <c r="D27">
        <f t="shared" si="6"/>
        <v>19319.432298324318</v>
      </c>
      <c r="E27">
        <f t="shared" si="7"/>
        <v>1236.6763035156166</v>
      </c>
      <c r="F27">
        <f t="shared" si="0"/>
        <v>84.495108659221884</v>
      </c>
      <c r="G27">
        <f t="shared" si="1"/>
        <v>-6755.6412026203316</v>
      </c>
      <c r="H27" s="10">
        <v>0</v>
      </c>
      <c r="I27">
        <f t="shared" si="8"/>
        <v>0</v>
      </c>
      <c r="J27">
        <f t="shared" si="2"/>
        <v>0</v>
      </c>
      <c r="K27">
        <f t="shared" si="3"/>
        <v>0</v>
      </c>
      <c r="L27">
        <f t="shared" si="4"/>
        <v>0</v>
      </c>
      <c r="M27">
        <f t="shared" si="9"/>
        <v>21.758704789786758</v>
      </c>
      <c r="N27">
        <f t="shared" si="10"/>
        <v>-218.08769035177932</v>
      </c>
      <c r="O27">
        <f t="shared" si="11"/>
        <v>-106.99745292633382</v>
      </c>
      <c r="P27">
        <f t="shared" si="12"/>
        <v>-7.0263258077781172</v>
      </c>
      <c r="Q27">
        <f t="shared" si="13"/>
        <v>3.0168937110129325E-16</v>
      </c>
      <c r="R27">
        <f t="shared" si="14"/>
        <v>0</v>
      </c>
    </row>
    <row r="28" spans="1:18">
      <c r="A28" s="11"/>
      <c r="B28">
        <v>-33</v>
      </c>
      <c r="C28">
        <f t="shared" si="5"/>
        <v>-0.57595865315812877</v>
      </c>
      <c r="D28">
        <f t="shared" si="6"/>
        <v>20027.56353781802</v>
      </c>
      <c r="E28">
        <f t="shared" si="7"/>
        <v>1627.7472676891414</v>
      </c>
      <c r="F28">
        <f t="shared" si="0"/>
        <v>69.885136758078417</v>
      </c>
      <c r="G28">
        <f t="shared" si="1"/>
        <v>-6259.7451895102786</v>
      </c>
      <c r="H28" s="10">
        <v>0</v>
      </c>
      <c r="I28">
        <f t="shared" si="8"/>
        <v>0</v>
      </c>
      <c r="J28">
        <f t="shared" si="2"/>
        <v>0</v>
      </c>
      <c r="K28">
        <f t="shared" si="3"/>
        <v>0</v>
      </c>
      <c r="L28">
        <f t="shared" si="4"/>
        <v>0</v>
      </c>
      <c r="M28">
        <f t="shared" si="9"/>
        <v>20.161512956758578</v>
      </c>
      <c r="N28">
        <f t="shared" si="10"/>
        <v>-209.4859931823479</v>
      </c>
      <c r="O28">
        <f t="shared" si="11"/>
        <v>-111.11867162258099</v>
      </c>
      <c r="P28">
        <f t="shared" si="12"/>
        <v>-8.8834785251985195</v>
      </c>
      <c r="Q28">
        <f t="shared" si="13"/>
        <v>0.63733464000361206</v>
      </c>
      <c r="R28">
        <f t="shared" si="14"/>
        <v>0</v>
      </c>
    </row>
    <row r="29" spans="1:18">
      <c r="A29" s="11"/>
      <c r="B29">
        <v>-30</v>
      </c>
      <c r="C29">
        <f t="shared" si="5"/>
        <v>-0.52359877559829882</v>
      </c>
      <c r="D29">
        <f t="shared" si="6"/>
        <v>20680.800617753441</v>
      </c>
      <c r="E29">
        <f t="shared" si="7"/>
        <v>2000.9842921698494</v>
      </c>
      <c r="F29">
        <f t="shared" si="0"/>
        <v>52.220849034514657</v>
      </c>
      <c r="G29">
        <f t="shared" si="1"/>
        <v>-5746.6916499453309</v>
      </c>
      <c r="H29" s="10">
        <v>0</v>
      </c>
      <c r="I29">
        <f t="shared" si="8"/>
        <v>0</v>
      </c>
      <c r="J29">
        <f t="shared" si="2"/>
        <v>0</v>
      </c>
      <c r="K29">
        <f t="shared" si="3"/>
        <v>0</v>
      </c>
      <c r="L29">
        <f t="shared" si="4"/>
        <v>0</v>
      </c>
      <c r="M29">
        <f t="shared" si="9"/>
        <v>18.509059818125504</v>
      </c>
      <c r="N29">
        <f t="shared" si="10"/>
        <v>-198.58912363384829</v>
      </c>
      <c r="O29">
        <f t="shared" si="11"/>
        <v>-112.50377984175225</v>
      </c>
      <c r="P29">
        <f t="shared" si="12"/>
        <v>-10.352380603408321</v>
      </c>
      <c r="Q29">
        <f t="shared" si="13"/>
        <v>1.2312359775362716</v>
      </c>
      <c r="R29">
        <f t="shared" si="14"/>
        <v>0</v>
      </c>
    </row>
    <row r="30" spans="1:18">
      <c r="A30" s="11"/>
      <c r="B30">
        <v>-27</v>
      </c>
      <c r="C30">
        <f t="shared" si="5"/>
        <v>-0.47123889803846897</v>
      </c>
      <c r="D30">
        <f t="shared" si="6"/>
        <v>21277.353060700421</v>
      </c>
      <c r="E30">
        <f t="shared" si="7"/>
        <v>2352.2981140126608</v>
      </c>
      <c r="F30">
        <f t="shared" si="0"/>
        <v>32.274259624707199</v>
      </c>
      <c r="G30">
        <f t="shared" si="1"/>
        <v>-5217.886828015523</v>
      </c>
      <c r="H30" s="10">
        <v>0</v>
      </c>
      <c r="I30">
        <f t="shared" si="8"/>
        <v>0</v>
      </c>
      <c r="J30">
        <f t="shared" si="2"/>
        <v>0</v>
      </c>
      <c r="K30">
        <f t="shared" si="3"/>
        <v>0</v>
      </c>
      <c r="L30">
        <f t="shared" si="4"/>
        <v>0</v>
      </c>
      <c r="M30">
        <f t="shared" si="9"/>
        <v>16.805874633079927</v>
      </c>
      <c r="N30">
        <f t="shared" si="10"/>
        <v>-185.51647008937047</v>
      </c>
      <c r="O30">
        <f t="shared" si="11"/>
        <v>-111.11867162258099</v>
      </c>
      <c r="P30">
        <f t="shared" si="12"/>
        <v>-11.368833973015553</v>
      </c>
      <c r="Q30">
        <f t="shared" si="13"/>
        <v>1.7412306179134893</v>
      </c>
      <c r="R30">
        <f t="shared" si="14"/>
        <v>0</v>
      </c>
    </row>
    <row r="31" spans="1:18">
      <c r="A31" s="11"/>
      <c r="B31">
        <v>-24</v>
      </c>
      <c r="C31">
        <f t="shared" si="5"/>
        <v>-0.41887902047863906</v>
      </c>
      <c r="D31">
        <f t="shared" si="6"/>
        <v>21815.585757878696</v>
      </c>
      <c r="E31">
        <f t="shared" si="7"/>
        <v>2677.8396654683233</v>
      </c>
      <c r="F31">
        <f t="shared" si="0"/>
        <v>10.917130200219875</v>
      </c>
      <c r="G31">
        <f t="shared" si="1"/>
        <v>-4674.7801409809908</v>
      </c>
      <c r="H31" s="10">
        <v>0</v>
      </c>
      <c r="I31">
        <f t="shared" si="8"/>
        <v>0</v>
      </c>
      <c r="J31">
        <f t="shared" si="2"/>
        <v>0</v>
      </c>
      <c r="K31">
        <f t="shared" si="3"/>
        <v>0</v>
      </c>
      <c r="L31">
        <f t="shared" si="4"/>
        <v>0</v>
      </c>
      <c r="M31">
        <f t="shared" si="9"/>
        <v>15.056625713827097</v>
      </c>
      <c r="N31">
        <f t="shared" si="10"/>
        <v>-170.41125927677626</v>
      </c>
      <c r="O31">
        <f t="shared" si="11"/>
        <v>-106.99745292633382</v>
      </c>
      <c r="P31">
        <f t="shared" si="12"/>
        <v>-11.888414744283965</v>
      </c>
      <c r="Q31">
        <f t="shared" si="13"/>
        <v>2.1325632691995535</v>
      </c>
      <c r="R31">
        <f t="shared" si="14"/>
        <v>0</v>
      </c>
    </row>
    <row r="32" spans="1:18">
      <c r="A32" s="11"/>
      <c r="B32">
        <v>-21</v>
      </c>
      <c r="C32">
        <f t="shared" si="5"/>
        <v>-0.36651914291880922</v>
      </c>
      <c r="D32">
        <f t="shared" si="6"/>
        <v>22294.023450877401</v>
      </c>
      <c r="E32">
        <f t="shared" si="7"/>
        <v>2974.0422451751397</v>
      </c>
      <c r="F32">
        <f t="shared" si="0"/>
        <v>-10.917130200219889</v>
      </c>
      <c r="G32">
        <f t="shared" si="1"/>
        <v>-4118.8602065200139</v>
      </c>
      <c r="H32" s="10">
        <v>0</v>
      </c>
      <c r="I32">
        <f t="shared" si="8"/>
        <v>0</v>
      </c>
      <c r="J32">
        <f t="shared" si="2"/>
        <v>0</v>
      </c>
      <c r="K32">
        <f t="shared" si="3"/>
        <v>0</v>
      </c>
      <c r="L32">
        <f t="shared" si="4"/>
        <v>0</v>
      </c>
      <c r="M32">
        <f t="shared" si="9"/>
        <v>13.266107630065893</v>
      </c>
      <c r="N32">
        <f t="shared" si="10"/>
        <v>-153.43898704669718</v>
      </c>
      <c r="O32">
        <f t="shared" si="11"/>
        <v>-100.24160183485304</v>
      </c>
      <c r="P32">
        <f t="shared" si="12"/>
        <v>-11.888414744283963</v>
      </c>
      <c r="Q32">
        <f t="shared" si="13"/>
        <v>2.3785652579171019</v>
      </c>
      <c r="R32">
        <f t="shared" si="14"/>
        <v>0</v>
      </c>
    </row>
    <row r="33" spans="1:18">
      <c r="A33" s="11"/>
      <c r="B33">
        <v>-18</v>
      </c>
      <c r="C33">
        <f t="shared" si="5"/>
        <v>-0.31415926535897931</v>
      </c>
      <c r="D33">
        <f t="shared" si="6"/>
        <v>22711.354775235824</v>
      </c>
      <c r="E33">
        <f t="shared" si="7"/>
        <v>3237.660595685466</v>
      </c>
      <c r="F33">
        <f t="shared" si="0"/>
        <v>-32.274259624707213</v>
      </c>
      <c r="G33">
        <f t="shared" si="1"/>
        <v>-3551.6507625314275</v>
      </c>
      <c r="H33" s="10">
        <v>0</v>
      </c>
      <c r="I33">
        <f t="shared" si="8"/>
        <v>0</v>
      </c>
      <c r="J33">
        <f t="shared" si="2"/>
        <v>0</v>
      </c>
      <c r="K33">
        <f t="shared" si="3"/>
        <v>0</v>
      </c>
      <c r="L33">
        <f t="shared" si="4"/>
        <v>0</v>
      </c>
      <c r="M33">
        <f t="shared" si="9"/>
        <v>11.439228067406509</v>
      </c>
      <c r="N33">
        <f t="shared" si="10"/>
        <v>-134.78560516536214</v>
      </c>
      <c r="O33">
        <f t="shared" si="11"/>
        <v>-91.017469823395203</v>
      </c>
      <c r="P33">
        <f t="shared" si="12"/>
        <v>-11.368833973015553</v>
      </c>
      <c r="Q33">
        <f t="shared" si="13"/>
        <v>2.4624719550725409</v>
      </c>
      <c r="R33">
        <f t="shared" si="14"/>
        <v>0</v>
      </c>
    </row>
    <row r="34" spans="1:18">
      <c r="A34" s="11"/>
      <c r="B34">
        <v>-15</v>
      </c>
      <c r="C34">
        <f t="shared" si="5"/>
        <v>-0.26179938779914941</v>
      </c>
      <c r="D34">
        <f t="shared" si="6"/>
        <v>23066.435854802243</v>
      </c>
      <c r="E34">
        <f t="shared" si="7"/>
        <v>3465.8064591854254</v>
      </c>
      <c r="F34">
        <f t="shared" si="0"/>
        <v>-52.220849034514686</v>
      </c>
      <c r="G34">
        <f t="shared" si="1"/>
        <v>-2974.7064906749602</v>
      </c>
      <c r="H34" s="10">
        <v>282620400</v>
      </c>
      <c r="I34">
        <f t="shared" si="8"/>
        <v>2826.2040000000002</v>
      </c>
      <c r="J34">
        <f t="shared" si="2"/>
        <v>-27.064590560162205</v>
      </c>
      <c r="K34">
        <f t="shared" si="3"/>
        <v>-8.4462092290090638</v>
      </c>
      <c r="L34">
        <f t="shared" si="4"/>
        <v>0.19089285788891835</v>
      </c>
      <c r="M34">
        <f t="shared" si="9"/>
        <v>9.5809943757453606</v>
      </c>
      <c r="N34">
        <f t="shared" si="10"/>
        <v>-114.65548398813416</v>
      </c>
      <c r="O34">
        <f t="shared" si="11"/>
        <v>-79.55218563522142</v>
      </c>
      <c r="P34">
        <f t="shared" si="12"/>
        <v>-10.352380603408321</v>
      </c>
      <c r="Q34">
        <f t="shared" si="13"/>
        <v>2.3785652579171015</v>
      </c>
      <c r="R34">
        <f t="shared" si="14"/>
        <v>35.324138367902577</v>
      </c>
    </row>
    <row r="35" spans="1:18">
      <c r="A35" s="11"/>
      <c r="B35">
        <v>-12</v>
      </c>
      <c r="C35">
        <f t="shared" si="5"/>
        <v>-0.20943951023931953</v>
      </c>
      <c r="D35">
        <f t="shared" si="6"/>
        <v>23358.29343701894</v>
      </c>
      <c r="E35">
        <f t="shared" si="7"/>
        <v>3655.9802218519217</v>
      </c>
      <c r="F35">
        <f t="shared" si="0"/>
        <v>-69.885136758078417</v>
      </c>
      <c r="G35">
        <f t="shared" si="1"/>
        <v>-2389.6087550968659</v>
      </c>
      <c r="H35" s="10">
        <v>539808900</v>
      </c>
      <c r="I35">
        <f t="shared" si="8"/>
        <v>5398.0890000000009</v>
      </c>
      <c r="J35">
        <f t="shared" si="2"/>
        <v>-41.526055013465665</v>
      </c>
      <c r="K35">
        <f t="shared" si="3"/>
        <v>-13.123257939989667</v>
      </c>
      <c r="L35">
        <f t="shared" si="4"/>
        <v>0.31287368713250358</v>
      </c>
      <c r="M35">
        <f t="shared" si="9"/>
        <v>7.6964998444670467</v>
      </c>
      <c r="N35">
        <f t="shared" si="10"/>
        <v>-93.269173335129707</v>
      </c>
      <c r="O35">
        <f t="shared" si="11"/>
        <v>-66.1280626181412</v>
      </c>
      <c r="P35">
        <f t="shared" si="12"/>
        <v>-8.8834785251985195</v>
      </c>
      <c r="Q35">
        <f t="shared" si="13"/>
        <v>2.1325632691995535</v>
      </c>
      <c r="R35">
        <f t="shared" si="14"/>
        <v>54.344097050246795</v>
      </c>
    </row>
    <row r="36" spans="1:18">
      <c r="A36" s="11"/>
      <c r="B36">
        <v>-9</v>
      </c>
      <c r="C36">
        <f t="shared" si="5"/>
        <v>-0.15707963267948966</v>
      </c>
      <c r="D36">
        <f t="shared" si="6"/>
        <v>23586.12756053984</v>
      </c>
      <c r="E36">
        <f t="shared" si="7"/>
        <v>3806.0983001447603</v>
      </c>
      <c r="F36">
        <f t="shared" si="0"/>
        <v>-84.495108659221899</v>
      </c>
      <c r="G36">
        <f t="shared" si="1"/>
        <v>-1797.9612680207192</v>
      </c>
      <c r="H36" s="10">
        <v>772727200</v>
      </c>
      <c r="I36">
        <f t="shared" si="8"/>
        <v>7727.2720000000008</v>
      </c>
      <c r="J36">
        <f t="shared" si="2"/>
        <v>-44.726031476993128</v>
      </c>
      <c r="K36">
        <f t="shared" si="3"/>
        <v>-14.272396038431761</v>
      </c>
      <c r="L36">
        <f t="shared" si="4"/>
        <v>0.35424230610898372</v>
      </c>
      <c r="M36">
        <f t="shared" si="9"/>
        <v>5.790909742092194</v>
      </c>
      <c r="N36">
        <f t="shared" si="10"/>
        <v>-70.86098610123625</v>
      </c>
      <c r="O36">
        <f t="shared" si="11"/>
        <v>-51.075647232945052</v>
      </c>
      <c r="P36">
        <f t="shared" si="12"/>
        <v>-7.0263258077781172</v>
      </c>
      <c r="Q36">
        <f t="shared" si="13"/>
        <v>1.7412306179134893</v>
      </c>
      <c r="R36">
        <f t="shared" si="14"/>
        <v>58.6534848338502</v>
      </c>
    </row>
    <row r="37" spans="1:18">
      <c r="A37" s="11"/>
      <c r="B37">
        <v>-6</v>
      </c>
      <c r="C37">
        <f t="shared" si="5"/>
        <v>-0.10471975511965977</v>
      </c>
      <c r="D37">
        <f t="shared" si="6"/>
        <v>23749.313747868924</v>
      </c>
      <c r="E37">
        <f t="shared" si="7"/>
        <v>3914.5159689839406</v>
      </c>
      <c r="F37">
        <f t="shared" si="0"/>
        <v>-95.412238859441757</v>
      </c>
      <c r="G37">
        <f t="shared" si="1"/>
        <v>-1201.3856940836829</v>
      </c>
      <c r="H37" s="10">
        <v>982513300</v>
      </c>
      <c r="I37">
        <f t="shared" si="8"/>
        <v>9825.1330000000016</v>
      </c>
      <c r="J37">
        <f t="shared" si="2"/>
        <v>-37.99922399394147</v>
      </c>
      <c r="K37">
        <f t="shared" si="3"/>
        <v>-12.20971910552322</v>
      </c>
      <c r="L37">
        <f t="shared" si="4"/>
        <v>0.31167881170393397</v>
      </c>
      <c r="M37">
        <f t="shared" si="9"/>
        <v>3.8694471586354648</v>
      </c>
      <c r="N37">
        <f t="shared" si="10"/>
        <v>-47.676431075003023</v>
      </c>
      <c r="O37">
        <f t="shared" si="11"/>
        <v>-34.765579902519072</v>
      </c>
      <c r="P37">
        <f t="shared" si="12"/>
        <v>-4.8620889365058453</v>
      </c>
      <c r="Q37">
        <f t="shared" si="13"/>
        <v>1.2312359775362705</v>
      </c>
      <c r="R37">
        <f t="shared" si="14"/>
        <v>49.905839333614892</v>
      </c>
    </row>
    <row r="38" spans="1:18">
      <c r="A38" s="11"/>
      <c r="B38">
        <v>-3</v>
      </c>
      <c r="C38">
        <f t="shared" si="5"/>
        <v>-5.2359877559829883E-2</v>
      </c>
      <c r="D38">
        <f t="shared" si="6"/>
        <v>23847.40471700966</v>
      </c>
      <c r="E38">
        <f t="shared" si="7"/>
        <v>3980.0453817018001</v>
      </c>
      <c r="F38">
        <f t="shared" si="0"/>
        <v>-102.15939638278564</v>
      </c>
      <c r="G38">
        <f t="shared" si="1"/>
        <v>-601.51720546645913</v>
      </c>
      <c r="H38" s="10">
        <v>1170281000</v>
      </c>
      <c r="I38">
        <f t="shared" si="8"/>
        <v>11702.810000000001</v>
      </c>
      <c r="J38">
        <f t="shared" si="2"/>
        <v>-22.661676826940965</v>
      </c>
      <c r="K38">
        <f t="shared" si="3"/>
        <v>-7.3116104393405292</v>
      </c>
      <c r="L38">
        <f t="shared" si="4"/>
        <v>0.18976871022434985</v>
      </c>
      <c r="M38">
        <f t="shared" si="9"/>
        <v>1.9373786894788929</v>
      </c>
      <c r="N38">
        <f t="shared" si="10"/>
        <v>-23.969523092977422</v>
      </c>
      <c r="O38">
        <f t="shared" si="11"/>
        <v>-17.599468614548424</v>
      </c>
      <c r="P38">
        <f t="shared" si="12"/>
        <v>-2.4853554478170321</v>
      </c>
      <c r="Q38">
        <f t="shared" si="13"/>
        <v>0.6373346400036124</v>
      </c>
      <c r="R38">
        <f t="shared" si="14"/>
        <v>29.78888248334297</v>
      </c>
    </row>
    <row r="39" spans="1:18">
      <c r="A39" s="11"/>
      <c r="B39">
        <v>0</v>
      </c>
      <c r="C39">
        <f t="shared" si="5"/>
        <v>0</v>
      </c>
      <c r="D39">
        <f t="shared" si="6"/>
        <v>23880.131607433854</v>
      </c>
      <c r="E39">
        <f t="shared" si="7"/>
        <v>4001.9685843396978</v>
      </c>
      <c r="F39">
        <f t="shared" si="0"/>
        <v>-104.44169806902937</v>
      </c>
      <c r="G39">
        <f t="shared" si="1"/>
        <v>0</v>
      </c>
      <c r="H39" s="10">
        <v>1437246000</v>
      </c>
      <c r="I39">
        <f t="shared" si="8"/>
        <v>14372.460000000001</v>
      </c>
      <c r="J39">
        <f t="shared" si="2"/>
        <v>0</v>
      </c>
      <c r="K39">
        <f t="shared" si="3"/>
        <v>0</v>
      </c>
      <c r="L39">
        <f t="shared" si="4"/>
        <v>0</v>
      </c>
      <c r="M39">
        <f t="shared" si="9"/>
        <v>0</v>
      </c>
      <c r="N39">
        <f t="shared" si="10"/>
        <v>0</v>
      </c>
      <c r="O39">
        <f t="shared" si="11"/>
        <v>0</v>
      </c>
      <c r="P39">
        <f t="shared" si="12"/>
        <v>0</v>
      </c>
      <c r="Q39">
        <f t="shared" si="13"/>
        <v>0</v>
      </c>
      <c r="R39">
        <f t="shared" si="14"/>
        <v>0</v>
      </c>
    </row>
    <row r="40" spans="1:18">
      <c r="A40" s="11"/>
      <c r="B40">
        <v>3</v>
      </c>
      <c r="C40">
        <f t="shared" si="5"/>
        <v>5.2359877559829883E-2</v>
      </c>
      <c r="D40">
        <f t="shared" si="6"/>
        <v>23847.40471700966</v>
      </c>
      <c r="E40">
        <f t="shared" si="7"/>
        <v>3980.0453817018001</v>
      </c>
      <c r="F40">
        <f t="shared" si="0"/>
        <v>-102.15939638278564</v>
      </c>
      <c r="G40">
        <f t="shared" si="1"/>
        <v>601.51720546645913</v>
      </c>
      <c r="H40" s="10">
        <v>1571561000</v>
      </c>
      <c r="I40">
        <f t="shared" si="8"/>
        <v>15715.61</v>
      </c>
      <c r="J40">
        <f t="shared" si="2"/>
        <v>30.432184659773306</v>
      </c>
      <c r="K40">
        <f t="shared" si="3"/>
        <v>9.8187032120152686</v>
      </c>
      <c r="L40">
        <f t="shared" si="4"/>
        <v>-0.25483888400212379</v>
      </c>
      <c r="M40">
        <f t="shared" si="9"/>
        <v>-1.9373786894788929</v>
      </c>
      <c r="N40">
        <f t="shared" si="10"/>
        <v>23.969523092977422</v>
      </c>
      <c r="O40">
        <f t="shared" si="11"/>
        <v>17.599468614548424</v>
      </c>
      <c r="P40">
        <f t="shared" si="12"/>
        <v>2.4853554478170321</v>
      </c>
      <c r="Q40">
        <f t="shared" si="13"/>
        <v>-0.6373346400036124</v>
      </c>
      <c r="R40">
        <f t="shared" si="14"/>
        <v>-40.003252162860846</v>
      </c>
    </row>
    <row r="41" spans="1:18">
      <c r="A41" s="11"/>
      <c r="B41">
        <v>6</v>
      </c>
      <c r="C41">
        <f t="shared" si="5"/>
        <v>0.10471975511965977</v>
      </c>
      <c r="D41">
        <f t="shared" si="6"/>
        <v>23749.313747868924</v>
      </c>
      <c r="E41">
        <f t="shared" si="7"/>
        <v>3914.5159689839406</v>
      </c>
      <c r="F41">
        <f t="shared" si="0"/>
        <v>-95.412238859441757</v>
      </c>
      <c r="G41">
        <f t="shared" si="1"/>
        <v>1201.3856940836829</v>
      </c>
      <c r="H41" s="10">
        <v>1687737000</v>
      </c>
      <c r="I41">
        <f t="shared" si="8"/>
        <v>16877.370000000003</v>
      </c>
      <c r="J41">
        <f t="shared" si="2"/>
        <v>65.274125353685079</v>
      </c>
      <c r="K41">
        <f t="shared" si="3"/>
        <v>20.973552921877438</v>
      </c>
      <c r="L41">
        <f t="shared" si="4"/>
        <v>-0.53539413932489521</v>
      </c>
      <c r="M41">
        <f t="shared" si="9"/>
        <v>-3.8694471586354648</v>
      </c>
      <c r="N41">
        <f t="shared" si="10"/>
        <v>47.676431075003023</v>
      </c>
      <c r="O41">
        <f t="shared" si="11"/>
        <v>34.765579902519072</v>
      </c>
      <c r="P41">
        <f t="shared" si="12"/>
        <v>4.8620889365058453</v>
      </c>
      <c r="Q41">
        <f t="shared" si="13"/>
        <v>-1.2312359775362705</v>
      </c>
      <c r="R41">
        <f t="shared" si="14"/>
        <v>-85.727014137515695</v>
      </c>
    </row>
    <row r="42" spans="1:18">
      <c r="A42" s="11"/>
      <c r="B42">
        <v>9</v>
      </c>
      <c r="C42">
        <f t="shared" si="5"/>
        <v>0.15707963267948966</v>
      </c>
      <c r="D42">
        <f t="shared" si="6"/>
        <v>23586.12756053984</v>
      </c>
      <c r="E42">
        <f t="shared" si="7"/>
        <v>3806.0983001447603</v>
      </c>
      <c r="F42">
        <f t="shared" si="0"/>
        <v>-84.495108659221899</v>
      </c>
      <c r="G42">
        <f t="shared" si="1"/>
        <v>1797.9612680207192</v>
      </c>
      <c r="H42" s="10">
        <v>1786775000</v>
      </c>
      <c r="I42">
        <f t="shared" si="8"/>
        <v>17867.75</v>
      </c>
      <c r="J42">
        <f t="shared" si="2"/>
        <v>103.41988077073563</v>
      </c>
      <c r="K42">
        <f t="shared" si="3"/>
        <v>33.002022488103059</v>
      </c>
      <c r="L42">
        <f t="shared" si="4"/>
        <v>-0.81911351961970447</v>
      </c>
      <c r="M42">
        <f t="shared" si="9"/>
        <v>-5.790909742092194</v>
      </c>
      <c r="N42">
        <f t="shared" si="10"/>
        <v>70.86098610123625</v>
      </c>
      <c r="O42">
        <f t="shared" si="11"/>
        <v>51.075647232945052</v>
      </c>
      <c r="P42">
        <f t="shared" si="12"/>
        <v>7.0263258077781172</v>
      </c>
      <c r="Q42">
        <f t="shared" si="13"/>
        <v>-1.7412306179134893</v>
      </c>
      <c r="R42">
        <f t="shared" si="14"/>
        <v>-135.62429323570166</v>
      </c>
    </row>
    <row r="43" spans="1:18">
      <c r="A43" s="11"/>
      <c r="B43">
        <v>12</v>
      </c>
      <c r="C43">
        <f t="shared" si="5"/>
        <v>0.20943951023931953</v>
      </c>
      <c r="D43">
        <f t="shared" si="6"/>
        <v>23358.29343701894</v>
      </c>
      <c r="E43">
        <f t="shared" si="7"/>
        <v>3655.9802218519217</v>
      </c>
      <c r="F43">
        <f t="shared" si="0"/>
        <v>-69.885136758078417</v>
      </c>
      <c r="G43">
        <f t="shared" si="1"/>
        <v>2389.6087550968659</v>
      </c>
      <c r="H43" s="10">
        <v>1869655000</v>
      </c>
      <c r="I43">
        <f t="shared" si="8"/>
        <v>18696.550000000003</v>
      </c>
      <c r="J43">
        <f t="shared" si="2"/>
        <v>143.82755894947479</v>
      </c>
      <c r="K43">
        <f t="shared" si="3"/>
        <v>45.453057227828928</v>
      </c>
      <c r="L43">
        <f t="shared" si="4"/>
        <v>-1.0836535920688246</v>
      </c>
      <c r="M43">
        <f t="shared" si="9"/>
        <v>-7.6964998444670467</v>
      </c>
      <c r="N43">
        <f t="shared" si="10"/>
        <v>93.269173335129707</v>
      </c>
      <c r="O43">
        <f t="shared" si="11"/>
        <v>66.1280626181412</v>
      </c>
      <c r="P43">
        <f t="shared" si="12"/>
        <v>8.8834785251985195</v>
      </c>
      <c r="Q43">
        <f t="shared" si="13"/>
        <v>-2.1325632691995535</v>
      </c>
      <c r="R43">
        <f t="shared" si="14"/>
        <v>-188.22348570110492</v>
      </c>
    </row>
    <row r="44" spans="1:18">
      <c r="A44" s="11"/>
      <c r="B44">
        <v>15</v>
      </c>
      <c r="C44">
        <f t="shared" si="5"/>
        <v>0.26179938779914941</v>
      </c>
      <c r="D44">
        <f t="shared" si="6"/>
        <v>23066.435854802243</v>
      </c>
      <c r="E44">
        <f t="shared" si="7"/>
        <v>3465.8064591854254</v>
      </c>
      <c r="F44">
        <f t="shared" si="0"/>
        <v>-52.220849034514686</v>
      </c>
      <c r="G44">
        <f t="shared" si="1"/>
        <v>2974.7064906749602</v>
      </c>
      <c r="H44" s="10">
        <v>1937329000</v>
      </c>
      <c r="I44">
        <f t="shared" si="8"/>
        <v>19373.29</v>
      </c>
      <c r="J44">
        <f t="shared" si="2"/>
        <v>185.52452747688591</v>
      </c>
      <c r="K44">
        <f t="shared" si="3"/>
        <v>57.897752884883417</v>
      </c>
      <c r="L44">
        <f t="shared" si="4"/>
        <v>-1.3085476826197979</v>
      </c>
      <c r="M44">
        <f t="shared" si="9"/>
        <v>-9.5809943757453606</v>
      </c>
      <c r="N44">
        <f t="shared" si="10"/>
        <v>114.65548398813416</v>
      </c>
      <c r="O44">
        <f t="shared" si="11"/>
        <v>79.55218563522142</v>
      </c>
      <c r="P44">
        <f t="shared" si="12"/>
        <v>10.352380603408321</v>
      </c>
      <c r="Q44">
        <f t="shared" si="13"/>
        <v>-2.3785652579171015</v>
      </c>
      <c r="R44">
        <f t="shared" si="14"/>
        <v>-242.14273867049346</v>
      </c>
    </row>
    <row r="45" spans="1:18">
      <c r="A45" s="11"/>
      <c r="B45">
        <v>18</v>
      </c>
      <c r="C45">
        <f t="shared" si="5"/>
        <v>0.31415926535897931</v>
      </c>
      <c r="D45">
        <f t="shared" si="6"/>
        <v>22711.354775235824</v>
      </c>
      <c r="E45">
        <f t="shared" si="7"/>
        <v>3237.660595685466</v>
      </c>
      <c r="F45">
        <f t="shared" si="0"/>
        <v>-32.274259624707213</v>
      </c>
      <c r="G45">
        <f t="shared" si="1"/>
        <v>3551.6507625314275</v>
      </c>
      <c r="H45" s="10">
        <v>1990729000</v>
      </c>
      <c r="I45">
        <f t="shared" si="8"/>
        <v>19907.29</v>
      </c>
      <c r="J45">
        <f t="shared" si="2"/>
        <v>227.61256411216652</v>
      </c>
      <c r="K45">
        <f t="shared" si="3"/>
        <v>69.938957238512174</v>
      </c>
      <c r="L45">
        <f t="shared" si="4"/>
        <v>-1.4766378969580933</v>
      </c>
      <c r="M45">
        <f t="shared" si="9"/>
        <v>-11.439228067406509</v>
      </c>
      <c r="N45">
        <f t="shared" si="10"/>
        <v>134.78560516536214</v>
      </c>
      <c r="O45">
        <f t="shared" si="11"/>
        <v>91.017469823395203</v>
      </c>
      <c r="P45">
        <f t="shared" si="12"/>
        <v>11.368833973015553</v>
      </c>
      <c r="Q45">
        <f t="shared" si="13"/>
        <v>-2.4624719550725409</v>
      </c>
      <c r="R45">
        <f t="shared" si="14"/>
        <v>-296.10337728432665</v>
      </c>
    </row>
    <row r="46" spans="1:18">
      <c r="A46" s="11"/>
      <c r="B46">
        <v>21</v>
      </c>
      <c r="C46">
        <f t="shared" si="5"/>
        <v>0.36651914291880922</v>
      </c>
      <c r="D46">
        <f t="shared" si="6"/>
        <v>22294.023450877401</v>
      </c>
      <c r="E46">
        <f t="shared" si="7"/>
        <v>2974.0422451751397</v>
      </c>
      <c r="F46">
        <f t="shared" si="0"/>
        <v>-10.917130200219889</v>
      </c>
      <c r="G46">
        <f t="shared" si="1"/>
        <v>4118.8602065200139</v>
      </c>
      <c r="H46" s="10">
        <v>2030761000</v>
      </c>
      <c r="I46">
        <f t="shared" si="8"/>
        <v>20307.61</v>
      </c>
      <c r="J46">
        <f t="shared" si="2"/>
        <v>269.27107256702851</v>
      </c>
      <c r="K46">
        <f t="shared" si="3"/>
        <v>81.219074061049525</v>
      </c>
      <c r="L46">
        <f t="shared" si="4"/>
        <v>-1.5751746170761431</v>
      </c>
      <c r="M46">
        <f t="shared" si="9"/>
        <v>-13.266107630065893</v>
      </c>
      <c r="N46">
        <f t="shared" si="10"/>
        <v>153.43898704669718</v>
      </c>
      <c r="O46">
        <f t="shared" si="11"/>
        <v>100.24160183485304</v>
      </c>
      <c r="P46">
        <f t="shared" si="12"/>
        <v>11.888414744283963</v>
      </c>
      <c r="Q46">
        <f t="shared" si="13"/>
        <v>-2.3785652579171019</v>
      </c>
      <c r="R46">
        <f t="shared" si="14"/>
        <v>-348.93988466508915</v>
      </c>
    </row>
    <row r="47" spans="1:18">
      <c r="A47" s="11"/>
      <c r="B47">
        <v>24</v>
      </c>
      <c r="C47">
        <f t="shared" si="5"/>
        <v>0.41887902047863906</v>
      </c>
      <c r="D47">
        <f t="shared" si="6"/>
        <v>21815.585757878696</v>
      </c>
      <c r="E47">
        <f t="shared" si="7"/>
        <v>2677.8396654683233</v>
      </c>
      <c r="F47">
        <f t="shared" si="0"/>
        <v>10.917130200219875</v>
      </c>
      <c r="G47">
        <f t="shared" si="1"/>
        <v>4674.7801409809908</v>
      </c>
      <c r="H47" s="10">
        <v>2058307000</v>
      </c>
      <c r="I47">
        <f t="shared" si="8"/>
        <v>20583.070000000003</v>
      </c>
      <c r="J47">
        <f t="shared" si="2"/>
        <v>309.75988545178581</v>
      </c>
      <c r="K47">
        <f t="shared" si="3"/>
        <v>91.426466163208246</v>
      </c>
      <c r="L47">
        <f t="shared" si="4"/>
        <v>-1.5965408733721724</v>
      </c>
      <c r="M47">
        <f t="shared" si="9"/>
        <v>-15.056625713827097</v>
      </c>
      <c r="N47">
        <f t="shared" si="10"/>
        <v>170.41125927677626</v>
      </c>
      <c r="O47">
        <f t="shared" si="11"/>
        <v>106.99745292633382</v>
      </c>
      <c r="P47">
        <f t="shared" si="12"/>
        <v>11.888414744283965</v>
      </c>
      <c r="Q47">
        <f t="shared" si="13"/>
        <v>-2.1325632691995535</v>
      </c>
      <c r="R47">
        <f t="shared" si="14"/>
        <v>-399.60839062042669</v>
      </c>
    </row>
    <row r="48" spans="1:18">
      <c r="A48" s="11"/>
      <c r="B48">
        <v>27</v>
      </c>
      <c r="C48">
        <f t="shared" si="5"/>
        <v>0.47123889803846897</v>
      </c>
      <c r="D48">
        <f t="shared" si="6"/>
        <v>21277.353060700421</v>
      </c>
      <c r="E48">
        <f t="shared" si="7"/>
        <v>2352.2981140126608</v>
      </c>
      <c r="F48">
        <f t="shared" si="0"/>
        <v>32.274259624707199</v>
      </c>
      <c r="G48">
        <f t="shared" si="1"/>
        <v>5217.886828015523</v>
      </c>
      <c r="H48" s="10">
        <v>2074225000</v>
      </c>
      <c r="I48">
        <f t="shared" si="8"/>
        <v>20742.25</v>
      </c>
      <c r="J48">
        <f t="shared" si="2"/>
        <v>348.42102439923673</v>
      </c>
      <c r="K48">
        <f t="shared" si="3"/>
        <v>100.30020795158441</v>
      </c>
      <c r="L48">
        <f t="shared" si="4"/>
        <v>-1.5385716698847014</v>
      </c>
      <c r="M48">
        <f t="shared" si="9"/>
        <v>-16.805874633079927</v>
      </c>
      <c r="N48">
        <f t="shared" si="10"/>
        <v>185.51647008937047</v>
      </c>
      <c r="O48">
        <f t="shared" si="11"/>
        <v>111.11867162258099</v>
      </c>
      <c r="P48">
        <f t="shared" si="12"/>
        <v>11.368833973015553</v>
      </c>
      <c r="Q48">
        <f t="shared" si="13"/>
        <v>-1.7412306179134893</v>
      </c>
      <c r="R48">
        <f t="shared" si="14"/>
        <v>-447.19282051848262</v>
      </c>
    </row>
    <row r="49" spans="1:18">
      <c r="A49" s="11"/>
      <c r="B49">
        <v>30</v>
      </c>
      <c r="C49">
        <f t="shared" si="5"/>
        <v>0.52359877559829882</v>
      </c>
      <c r="D49">
        <f t="shared" si="6"/>
        <v>20680.800617753441</v>
      </c>
      <c r="E49">
        <f t="shared" si="7"/>
        <v>2000.9842921698494</v>
      </c>
      <c r="F49">
        <f t="shared" si="0"/>
        <v>52.220849034514657</v>
      </c>
      <c r="G49">
        <f t="shared" si="1"/>
        <v>5746.6916499453309</v>
      </c>
      <c r="H49" s="10">
        <v>2079349000</v>
      </c>
      <c r="I49">
        <f t="shared" si="8"/>
        <v>20793.490000000002</v>
      </c>
      <c r="J49">
        <f t="shared" si="2"/>
        <v>384.67956499999997</v>
      </c>
      <c r="K49">
        <f t="shared" si="3"/>
        <v>107.63322273527625</v>
      </c>
      <c r="L49">
        <f t="shared" si="4"/>
        <v>-1.404473538210492</v>
      </c>
      <c r="M49">
        <f t="shared" si="9"/>
        <v>-18.509059818125504</v>
      </c>
      <c r="N49">
        <f t="shared" si="10"/>
        <v>198.58912363384829</v>
      </c>
      <c r="O49">
        <f t="shared" si="11"/>
        <v>112.50377984175225</v>
      </c>
      <c r="P49">
        <f t="shared" si="12"/>
        <v>10.352380603408321</v>
      </c>
      <c r="Q49">
        <f t="shared" si="13"/>
        <v>-1.2312359775362716</v>
      </c>
      <c r="R49">
        <f t="shared" si="14"/>
        <v>-490.90888966879237</v>
      </c>
    </row>
    <row r="50" spans="1:18">
      <c r="A50" s="11"/>
      <c r="B50">
        <v>33</v>
      </c>
      <c r="C50">
        <f t="shared" si="5"/>
        <v>0.57595865315812877</v>
      </c>
      <c r="D50">
        <f t="shared" si="6"/>
        <v>20027.56353781802</v>
      </c>
      <c r="E50">
        <f t="shared" si="7"/>
        <v>1627.7472676891414</v>
      </c>
      <c r="F50">
        <f t="shared" si="0"/>
        <v>69.885136758078417</v>
      </c>
      <c r="G50">
        <f t="shared" si="1"/>
        <v>6259.7451895102786</v>
      </c>
      <c r="H50" s="10">
        <v>2074491000</v>
      </c>
      <c r="I50">
        <f t="shared" si="8"/>
        <v>20744.910000000003</v>
      </c>
      <c r="J50">
        <f t="shared" si="2"/>
        <v>418.04404726332268</v>
      </c>
      <c r="K50">
        <f t="shared" si="3"/>
        <v>113.27394918822282</v>
      </c>
      <c r="L50">
        <f t="shared" si="4"/>
        <v>-1.2023767079297776</v>
      </c>
      <c r="M50">
        <f t="shared" si="9"/>
        <v>-20.161512956758578</v>
      </c>
      <c r="N50">
        <f t="shared" si="10"/>
        <v>209.4859931823479</v>
      </c>
      <c r="O50">
        <f t="shared" si="11"/>
        <v>111.11867162258099</v>
      </c>
      <c r="P50">
        <f t="shared" si="12"/>
        <v>8.8834785251985195</v>
      </c>
      <c r="Q50">
        <f t="shared" si="13"/>
        <v>-0.63733464000361206</v>
      </c>
      <c r="R50">
        <f t="shared" si="14"/>
        <v>-530.10650886431233</v>
      </c>
    </row>
    <row r="51" spans="1:18">
      <c r="A51" s="11"/>
      <c r="B51">
        <v>36</v>
      </c>
      <c r="C51">
        <f t="shared" si="5"/>
        <v>0.62831853071795862</v>
      </c>
      <c r="D51">
        <f t="shared" si="6"/>
        <v>19319.432298324318</v>
      </c>
      <c r="E51">
        <f t="shared" si="7"/>
        <v>1236.6763035156166</v>
      </c>
      <c r="F51">
        <f t="shared" si="0"/>
        <v>84.495108659221884</v>
      </c>
      <c r="G51">
        <f t="shared" si="1"/>
        <v>6755.6412026203316</v>
      </c>
      <c r="H51" s="10">
        <v>2060436000</v>
      </c>
      <c r="I51">
        <f t="shared" si="8"/>
        <v>20604.36</v>
      </c>
      <c r="J51">
        <f t="shared" si="2"/>
        <v>448.10474081422285</v>
      </c>
      <c r="K51">
        <f t="shared" si="3"/>
        <v>117.12612607250546</v>
      </c>
      <c r="L51">
        <f t="shared" si="4"/>
        <v>-0.94456827743344618</v>
      </c>
      <c r="M51">
        <f t="shared" si="9"/>
        <v>-21.758704789786758</v>
      </c>
      <c r="N51">
        <f t="shared" si="10"/>
        <v>218.08769035177932</v>
      </c>
      <c r="O51">
        <f t="shared" si="11"/>
        <v>106.99745292633382</v>
      </c>
      <c r="P51">
        <f t="shared" si="12"/>
        <v>7.0263258077781172</v>
      </c>
      <c r="Q51">
        <f t="shared" si="13"/>
        <v>-3.0168937110129325E-16</v>
      </c>
      <c r="R51">
        <f t="shared" si="14"/>
        <v>-564.26846733715104</v>
      </c>
    </row>
    <row r="52" spans="1:18">
      <c r="A52" s="11"/>
      <c r="B52">
        <v>39</v>
      </c>
      <c r="C52">
        <f t="shared" si="5"/>
        <v>0.68067840827778847</v>
      </c>
      <c r="D52">
        <f t="shared" si="6"/>
        <v>18558.347837778179</v>
      </c>
      <c r="E52">
        <f t="shared" si="7"/>
        <v>832.05605496962164</v>
      </c>
      <c r="F52">
        <f t="shared" si="0"/>
        <v>95.412238859441757</v>
      </c>
      <c r="G52">
        <f t="shared" si="1"/>
        <v>7233.0204727728633</v>
      </c>
      <c r="H52" s="10">
        <v>2037948000</v>
      </c>
      <c r="I52">
        <f t="shared" si="8"/>
        <v>20379.480000000003</v>
      </c>
      <c r="J52">
        <f t="shared" si="2"/>
        <v>474.53322595071666</v>
      </c>
      <c r="K52">
        <f t="shared" si="3"/>
        <v>119.14774215293311</v>
      </c>
      <c r="L52">
        <f t="shared" si="4"/>
        <v>-0.64649019097696625</v>
      </c>
      <c r="M52">
        <f t="shared" si="9"/>
        <v>-23.296257525415154</v>
      </c>
      <c r="N52">
        <f t="shared" si="10"/>
        <v>224.29997314793343</v>
      </c>
      <c r="O52">
        <f t="shared" si="11"/>
        <v>100.24160183485306</v>
      </c>
      <c r="P52">
        <f t="shared" si="12"/>
        <v>4.8620889365058497</v>
      </c>
      <c r="Q52">
        <f t="shared" si="13"/>
        <v>0.63733464000361151</v>
      </c>
      <c r="R52">
        <f t="shared" si="14"/>
        <v>-593.00983485797542</v>
      </c>
    </row>
    <row r="53" spans="1:18">
      <c r="A53" s="11"/>
      <c r="B53">
        <v>42</v>
      </c>
      <c r="C53">
        <f t="shared" si="5"/>
        <v>0.73303828583761843</v>
      </c>
      <c r="D53">
        <f t="shared" si="6"/>
        <v>17746.396235783635</v>
      </c>
      <c r="E53">
        <f t="shared" si="7"/>
        <v>418.31962616645518</v>
      </c>
      <c r="F53">
        <f t="shared" si="0"/>
        <v>102.15939638278564</v>
      </c>
      <c r="G53">
        <f t="shared" si="1"/>
        <v>7690.5745365706152</v>
      </c>
      <c r="H53" s="10">
        <v>2007764000</v>
      </c>
      <c r="I53">
        <f t="shared" si="8"/>
        <v>20077.640000000003</v>
      </c>
      <c r="J53">
        <f t="shared" si="2"/>
        <v>497.0788468158301</v>
      </c>
      <c r="K53">
        <f t="shared" si="3"/>
        <v>119.34805241566757</v>
      </c>
      <c r="L53">
        <f t="shared" si="4"/>
        <v>-0.32557205040061449</v>
      </c>
      <c r="M53">
        <f t="shared" si="9"/>
        <v>-24.769956838469401</v>
      </c>
      <c r="N53">
        <f t="shared" si="10"/>
        <v>228.05477850049184</v>
      </c>
      <c r="O53">
        <f t="shared" si="11"/>
        <v>91.017469823395203</v>
      </c>
      <c r="P53">
        <f t="shared" si="12"/>
        <v>2.4853554478170321</v>
      </c>
      <c r="Q53">
        <f t="shared" si="13"/>
        <v>1.2312359775362711</v>
      </c>
      <c r="R53">
        <f t="shared" si="14"/>
        <v>-616.07248683058015</v>
      </c>
    </row>
    <row r="54" spans="1:18">
      <c r="A54" s="11"/>
      <c r="B54">
        <v>45</v>
      </c>
      <c r="C54">
        <f t="shared" si="5"/>
        <v>0.78539816339744828</v>
      </c>
      <c r="D54">
        <f t="shared" si="6"/>
        <v>16885.802995243688</v>
      </c>
      <c r="E54">
        <f t="shared" si="7"/>
        <v>2.4515028138483093E-13</v>
      </c>
      <c r="F54">
        <f t="shared" si="0"/>
        <v>104.44169806902937</v>
      </c>
      <c r="G54">
        <f t="shared" si="1"/>
        <v>8127.0492701289068</v>
      </c>
      <c r="H54" s="10">
        <v>1970599000</v>
      </c>
      <c r="I54">
        <f t="shared" si="8"/>
        <v>19705.990000000002</v>
      </c>
      <c r="J54">
        <f t="shared" si="2"/>
        <v>515.5668488827888</v>
      </c>
      <c r="K54">
        <f t="shared" si="3"/>
        <v>117.78407687821573</v>
      </c>
      <c r="L54">
        <f t="shared" si="4"/>
        <v>-1.8829661647570249E-16</v>
      </c>
      <c r="M54">
        <f t="shared" si="9"/>
        <v>-26.175763421567986</v>
      </c>
      <c r="N54">
        <f t="shared" si="10"/>
        <v>229.31096797626836</v>
      </c>
      <c r="O54">
        <f t="shared" si="11"/>
        <v>79.55218563522142</v>
      </c>
      <c r="P54">
        <f t="shared" si="12"/>
        <v>1.4645301448973007E-15</v>
      </c>
      <c r="Q54">
        <f t="shared" si="13"/>
        <v>1.7412306179134893</v>
      </c>
      <c r="R54">
        <f t="shared" si="14"/>
        <v>-633.32089288731004</v>
      </c>
    </row>
    <row r="55" spans="1:18">
      <c r="A55" s="11"/>
      <c r="B55">
        <v>48</v>
      </c>
      <c r="C55">
        <f t="shared" si="5"/>
        <v>0.83775804095727813</v>
      </c>
      <c r="D55">
        <f t="shared" si="6"/>
        <v>15978.92694241155</v>
      </c>
      <c r="E55">
        <f t="shared" si="7"/>
        <v>-418.31962616645467</v>
      </c>
      <c r="F55">
        <f t="shared" si="0"/>
        <v>102.15939638278564</v>
      </c>
      <c r="G55">
        <f t="shared" si="1"/>
        <v>8541.2483265420433</v>
      </c>
      <c r="H55" s="10">
        <v>1927145000</v>
      </c>
      <c r="I55">
        <f t="shared" si="8"/>
        <v>19271.45</v>
      </c>
      <c r="J55">
        <f t="shared" si="2"/>
        <v>529.89469883701406</v>
      </c>
      <c r="K55">
        <f t="shared" si="3"/>
        <v>114.55579563763055</v>
      </c>
      <c r="L55">
        <f t="shared" si="4"/>
        <v>0.31249915282338531</v>
      </c>
      <c r="M55">
        <f t="shared" si="9"/>
        <v>-27.509824056583057</v>
      </c>
      <c r="N55">
        <f t="shared" si="10"/>
        <v>228.05477850049186</v>
      </c>
      <c r="O55">
        <f t="shared" si="11"/>
        <v>66.1280626181412</v>
      </c>
      <c r="P55">
        <f t="shared" si="12"/>
        <v>-2.485355447817029</v>
      </c>
      <c r="Q55">
        <f t="shared" si="13"/>
        <v>2.1325632691995531</v>
      </c>
      <c r="R55">
        <f t="shared" si="14"/>
        <v>-644.73481042926937</v>
      </c>
    </row>
    <row r="56" spans="1:18">
      <c r="A56" s="11"/>
      <c r="B56">
        <v>51</v>
      </c>
      <c r="C56">
        <f t="shared" si="5"/>
        <v>0.89011791851710798</v>
      </c>
      <c r="D56">
        <f t="shared" si="6"/>
        <v>15028.253761511856</v>
      </c>
      <c r="E56">
        <f t="shared" si="7"/>
        <v>-832.05605496962039</v>
      </c>
      <c r="F56">
        <f t="shared" si="0"/>
        <v>95.4122388594418</v>
      </c>
      <c r="G56">
        <f t="shared" si="1"/>
        <v>8932.036414987022</v>
      </c>
      <c r="H56" s="10">
        <v>1878067000</v>
      </c>
      <c r="I56">
        <f t="shared" si="8"/>
        <v>18780.670000000002</v>
      </c>
      <c r="J56">
        <f t="shared" si="2"/>
        <v>540.02690822637533</v>
      </c>
      <c r="K56">
        <f t="shared" si="3"/>
        <v>109.80036912714782</v>
      </c>
      <c r="L56">
        <f t="shared" si="4"/>
        <v>0.59577177312548513</v>
      </c>
      <c r="M56">
        <f t="shared" si="9"/>
        <v>-28.768482176043467</v>
      </c>
      <c r="N56">
        <f t="shared" si="10"/>
        <v>224.29997314793346</v>
      </c>
      <c r="O56">
        <f t="shared" si="11"/>
        <v>51.075647232945066</v>
      </c>
      <c r="P56">
        <f t="shared" si="12"/>
        <v>-4.8620889365058417</v>
      </c>
      <c r="Q56">
        <f t="shared" si="13"/>
        <v>2.3785652579171011</v>
      </c>
      <c r="R56">
        <f t="shared" si="14"/>
        <v>-650.39944984226383</v>
      </c>
    </row>
    <row r="57" spans="1:18">
      <c r="A57" s="11"/>
      <c r="B57">
        <v>54</v>
      </c>
      <c r="C57">
        <f t="shared" si="5"/>
        <v>0.94247779607693793</v>
      </c>
      <c r="D57">
        <f t="shared" si="6"/>
        <v>14036.389181652969</v>
      </c>
      <c r="E57">
        <f t="shared" si="7"/>
        <v>-1236.6763035156162</v>
      </c>
      <c r="F57">
        <f t="shared" si="0"/>
        <v>84.495108659221899</v>
      </c>
      <c r="G57">
        <f t="shared" si="1"/>
        <v>9298.3424124767607</v>
      </c>
      <c r="H57" s="10">
        <v>1824009000</v>
      </c>
      <c r="I57">
        <f t="shared" si="8"/>
        <v>18240.09</v>
      </c>
      <c r="J57">
        <f t="shared" si="2"/>
        <v>545.99208319035586</v>
      </c>
      <c r="K57">
        <f t="shared" si="3"/>
        <v>103.68635963038145</v>
      </c>
      <c r="L57">
        <f t="shared" si="4"/>
        <v>0.83618274925942959</v>
      </c>
      <c r="M57">
        <f t="shared" si="9"/>
        <v>-29.948287885532022</v>
      </c>
      <c r="N57">
        <f t="shared" si="10"/>
        <v>218.08769035177932</v>
      </c>
      <c r="O57">
        <f t="shared" si="11"/>
        <v>34.765579902519086</v>
      </c>
      <c r="P57">
        <f t="shared" si="12"/>
        <v>-7.0263258077781163</v>
      </c>
      <c r="Q57">
        <f t="shared" si="13"/>
        <v>2.4624719550725409</v>
      </c>
      <c r="R57">
        <f t="shared" si="14"/>
        <v>-650.4977404695336</v>
      </c>
    </row>
    <row r="58" spans="1:18">
      <c r="A58" s="11"/>
      <c r="B58">
        <v>57</v>
      </c>
      <c r="C58">
        <f t="shared" si="5"/>
        <v>0.99483767363676778</v>
      </c>
      <c r="D58">
        <f t="shared" si="6"/>
        <v>13006.051834704624</v>
      </c>
      <c r="E58">
        <f t="shared" si="7"/>
        <v>-1627.7472676891405</v>
      </c>
      <c r="F58">
        <f t="shared" si="0"/>
        <v>69.885136758078431</v>
      </c>
      <c r="G58">
        <f t="shared" si="1"/>
        <v>9639.1622997337545</v>
      </c>
      <c r="H58" s="10">
        <v>1765590000</v>
      </c>
      <c r="I58">
        <f t="shared" si="8"/>
        <v>17655.900000000001</v>
      </c>
      <c r="J58">
        <f t="shared" si="2"/>
        <v>547.8768961817417</v>
      </c>
      <c r="K58">
        <f t="shared" si="3"/>
        <v>96.406950884450367</v>
      </c>
      <c r="L58">
        <f t="shared" si="4"/>
        <v>1.0233374315693513</v>
      </c>
      <c r="M58">
        <f t="shared" si="9"/>
        <v>-31.046007419606287</v>
      </c>
      <c r="N58">
        <f t="shared" si="10"/>
        <v>209.48599318234793</v>
      </c>
      <c r="O58">
        <f t="shared" si="11"/>
        <v>17.599468614548439</v>
      </c>
      <c r="P58">
        <f t="shared" si="12"/>
        <v>-8.8834785251985178</v>
      </c>
      <c r="Q58">
        <f t="shared" si="13"/>
        <v>2.3785652579171024</v>
      </c>
      <c r="R58">
        <f t="shared" si="14"/>
        <v>-645.29832759464523</v>
      </c>
    </row>
    <row r="59" spans="1:18">
      <c r="A59" s="11"/>
      <c r="B59">
        <v>60</v>
      </c>
      <c r="C59">
        <f t="shared" si="5"/>
        <v>1.0471975511965976</v>
      </c>
      <c r="D59">
        <f t="shared" si="6"/>
        <v>11940.065803716929</v>
      </c>
      <c r="E59">
        <f t="shared" si="7"/>
        <v>-2000.9842921698478</v>
      </c>
      <c r="F59">
        <f t="shared" si="0"/>
        <v>52.220849034514728</v>
      </c>
      <c r="G59">
        <f t="shared" si="1"/>
        <v>9953.561913137135</v>
      </c>
      <c r="H59" s="10">
        <v>1703403000</v>
      </c>
      <c r="I59">
        <f t="shared" si="8"/>
        <v>17034.030000000002</v>
      </c>
      <c r="J59">
        <f t="shared" si="2"/>
        <v>545.820400226571</v>
      </c>
      <c r="K59">
        <f t="shared" si="3"/>
        <v>88.173151552210712</v>
      </c>
      <c r="L59">
        <f t="shared" si="4"/>
        <v>1.1505449245934023</v>
      </c>
      <c r="M59">
        <f t="shared" si="9"/>
        <v>-32.058632005324945</v>
      </c>
      <c r="N59">
        <f t="shared" si="10"/>
        <v>198.58912363384829</v>
      </c>
      <c r="O59">
        <f t="shared" si="11"/>
        <v>1.3783383204450232E-14</v>
      </c>
      <c r="P59">
        <f t="shared" si="12"/>
        <v>-10.352380603408317</v>
      </c>
      <c r="Q59">
        <f t="shared" si="13"/>
        <v>2.1325632691995549</v>
      </c>
      <c r="R59">
        <f t="shared" si="14"/>
        <v>-635.14365936415663</v>
      </c>
    </row>
    <row r="60" spans="1:18">
      <c r="A60" s="11"/>
      <c r="B60">
        <v>63</v>
      </c>
      <c r="C60">
        <f t="shared" si="5"/>
        <v>1.0995574287564276</v>
      </c>
      <c r="D60">
        <f t="shared" si="6"/>
        <v>10841.352882305042</v>
      </c>
      <c r="E60">
        <f t="shared" si="7"/>
        <v>-2352.2981140126603</v>
      </c>
      <c r="F60">
        <f t="shared" si="0"/>
        <v>32.27425962470722</v>
      </c>
      <c r="G60">
        <f t="shared" si="1"/>
        <v>10240.679505200213</v>
      </c>
      <c r="H60" s="10">
        <v>1638021000</v>
      </c>
      <c r="I60">
        <f t="shared" si="8"/>
        <v>16380.210000000001</v>
      </c>
      <c r="J60">
        <f t="shared" si="2"/>
        <v>540.01033717029509</v>
      </c>
      <c r="K60">
        <f t="shared" si="3"/>
        <v>79.207341020893224</v>
      </c>
      <c r="L60">
        <f t="shared" si="4"/>
        <v>1.2150141403542085</v>
      </c>
      <c r="M60">
        <f t="shared" si="9"/>
        <v>-32.983386109085188</v>
      </c>
      <c r="N60">
        <f t="shared" si="10"/>
        <v>185.51647008937047</v>
      </c>
      <c r="O60">
        <f t="shared" si="11"/>
        <v>-17.599468614548407</v>
      </c>
      <c r="P60">
        <f t="shared" si="12"/>
        <v>-11.368833973015553</v>
      </c>
      <c r="Q60">
        <f t="shared" si="13"/>
        <v>1.7412306179134895</v>
      </c>
      <c r="R60">
        <f t="shared" si="14"/>
        <v>-620.44015073189337</v>
      </c>
    </row>
    <row r="61" spans="1:18">
      <c r="A61" s="11"/>
      <c r="B61">
        <v>66</v>
      </c>
      <c r="C61">
        <f t="shared" si="5"/>
        <v>1.1519173063162575</v>
      </c>
      <c r="D61">
        <f t="shared" si="6"/>
        <v>9712.9245662159574</v>
      </c>
      <c r="E61">
        <f t="shared" si="7"/>
        <v>-2677.8396654683233</v>
      </c>
      <c r="F61">
        <f t="shared" si="0"/>
        <v>10.917130200219878</v>
      </c>
      <c r="G61">
        <f t="shared" si="1"/>
        <v>10499.728106560442</v>
      </c>
      <c r="H61" s="10">
        <v>1569990000</v>
      </c>
      <c r="I61">
        <f t="shared" si="8"/>
        <v>15699.900000000001</v>
      </c>
      <c r="J61">
        <f t="shared" si="2"/>
        <v>530.67517622639355</v>
      </c>
      <c r="K61">
        <f t="shared" si="3"/>
        <v>69.736262671980086</v>
      </c>
      <c r="L61">
        <f t="shared" si="4"/>
        <v>1.2177742221085468</v>
      </c>
      <c r="M61">
        <f t="shared" si="9"/>
        <v>-33.817735044167485</v>
      </c>
      <c r="N61">
        <f t="shared" si="10"/>
        <v>170.41125927677629</v>
      </c>
      <c r="O61">
        <f t="shared" si="11"/>
        <v>-34.765579902519065</v>
      </c>
      <c r="P61">
        <f t="shared" si="12"/>
        <v>-11.888414744283965</v>
      </c>
      <c r="Q61">
        <f t="shared" si="13"/>
        <v>1.2312359775362698</v>
      </c>
      <c r="R61">
        <f t="shared" si="14"/>
        <v>-601.64324283510621</v>
      </c>
    </row>
    <row r="62" spans="1:18">
      <c r="A62" s="11"/>
      <c r="B62">
        <v>69</v>
      </c>
      <c r="C62">
        <f t="shared" si="5"/>
        <v>1.2042771838760873</v>
      </c>
      <c r="D62">
        <f t="shared" si="6"/>
        <v>8557.8737990279878</v>
      </c>
      <c r="E62">
        <f t="shared" si="7"/>
        <v>-2974.0422451751383</v>
      </c>
      <c r="F62">
        <f t="shared" si="0"/>
        <v>-10.917130200219839</v>
      </c>
      <c r="G62">
        <f t="shared" si="1"/>
        <v>10729.997683007741</v>
      </c>
      <c r="H62" s="10">
        <v>1499833000</v>
      </c>
      <c r="I62">
        <f t="shared" si="8"/>
        <v>14998.330000000002</v>
      </c>
      <c r="J62">
        <f t="shared" si="2"/>
        <v>518.07945077139368</v>
      </c>
      <c r="K62">
        <f t="shared" si="3"/>
        <v>59.984925604837862</v>
      </c>
      <c r="L62">
        <f t="shared" si="4"/>
        <v>1.1633564321223244</v>
      </c>
      <c r="M62">
        <f t="shared" si="9"/>
        <v>-34.55939191813566</v>
      </c>
      <c r="N62">
        <f t="shared" si="10"/>
        <v>153.43898704669721</v>
      </c>
      <c r="O62">
        <f t="shared" si="11"/>
        <v>-51.075647232945045</v>
      </c>
      <c r="P62">
        <f t="shared" si="12"/>
        <v>-11.888414744283965</v>
      </c>
      <c r="Q62">
        <f t="shared" si="13"/>
        <v>0.63733464000361462</v>
      </c>
      <c r="R62">
        <f t="shared" si="14"/>
        <v>-579.24641053340133</v>
      </c>
    </row>
    <row r="63" spans="1:18">
      <c r="A63" s="11"/>
      <c r="B63">
        <v>72</v>
      </c>
      <c r="C63">
        <f t="shared" si="5"/>
        <v>1.2566370614359172</v>
      </c>
      <c r="D63">
        <f t="shared" si="6"/>
        <v>7379.3664946073914</v>
      </c>
      <c r="E63">
        <f t="shared" si="7"/>
        <v>-3237.6605956854655</v>
      </c>
      <c r="F63">
        <f t="shared" si="0"/>
        <v>-32.274259624707192</v>
      </c>
      <c r="G63">
        <f t="shared" si="1"/>
        <v>10930.857081638911</v>
      </c>
      <c r="H63" s="10">
        <v>1428049000</v>
      </c>
      <c r="I63">
        <f t="shared" si="8"/>
        <v>14280.490000000002</v>
      </c>
      <c r="J63">
        <f t="shared" si="2"/>
        <v>502.51746360434782</v>
      </c>
      <c r="K63">
        <f t="shared" si="3"/>
        <v>50.170695230490992</v>
      </c>
      <c r="L63">
        <f t="shared" si="4"/>
        <v>1.0592658629643257</v>
      </c>
      <c r="M63">
        <f t="shared" si="9"/>
        <v>-35.206323901050112</v>
      </c>
      <c r="N63">
        <f t="shared" si="10"/>
        <v>134.78560516536214</v>
      </c>
      <c r="O63">
        <f t="shared" si="11"/>
        <v>-66.128062618141186</v>
      </c>
      <c r="P63">
        <f t="shared" si="12"/>
        <v>-11.368833973015553</v>
      </c>
      <c r="Q63">
        <f t="shared" si="13"/>
        <v>6.0337874220258651E-16</v>
      </c>
      <c r="R63">
        <f t="shared" si="14"/>
        <v>-553.76848719627776</v>
      </c>
    </row>
    <row r="64" spans="1:18">
      <c r="A64" s="11"/>
      <c r="B64">
        <v>75</v>
      </c>
      <c r="C64">
        <f t="shared" si="5"/>
        <v>1.3089969389957472</v>
      </c>
      <c r="D64">
        <f t="shared" si="6"/>
        <v>6180.6328595585528</v>
      </c>
      <c r="E64">
        <f t="shared" si="7"/>
        <v>-3465.8064591854254</v>
      </c>
      <c r="F64">
        <f t="shared" si="0"/>
        <v>-52.220849034514686</v>
      </c>
      <c r="G64">
        <f t="shared" si="1"/>
        <v>11101.755760803868</v>
      </c>
      <c r="H64" s="10">
        <v>1355113000</v>
      </c>
      <c r="I64">
        <f t="shared" si="8"/>
        <v>13551.130000000001</v>
      </c>
      <c r="J64">
        <f t="shared" si="2"/>
        <v>484.30729836882159</v>
      </c>
      <c r="K64">
        <f t="shared" si="3"/>
        <v>40.498024654094898</v>
      </c>
      <c r="L64">
        <f t="shared" si="4"/>
        <v>0.91529625367604694</v>
      </c>
      <c r="M64">
        <f t="shared" si="9"/>
        <v>-35.756757797313348</v>
      </c>
      <c r="N64">
        <f t="shared" si="10"/>
        <v>114.65548398813416</v>
      </c>
      <c r="O64">
        <f t="shared" si="11"/>
        <v>-79.55218563522142</v>
      </c>
      <c r="P64">
        <f t="shared" si="12"/>
        <v>-10.352380603408321</v>
      </c>
      <c r="Q64">
        <f t="shared" si="13"/>
        <v>-0.63733464000361328</v>
      </c>
      <c r="R64">
        <f t="shared" si="14"/>
        <v>-525.74174404997314</v>
      </c>
    </row>
    <row r="65" spans="1:18">
      <c r="A65" s="11"/>
      <c r="B65">
        <v>78</v>
      </c>
      <c r="C65">
        <f t="shared" si="5"/>
        <v>1.3613568165555769</v>
      </c>
      <c r="D65">
        <f t="shared" si="6"/>
        <v>4964.9585394521928</v>
      </c>
      <c r="E65">
        <f t="shared" si="7"/>
        <v>-3655.9802218519212</v>
      </c>
      <c r="F65">
        <f t="shared" si="0"/>
        <v>-69.88513675807836</v>
      </c>
      <c r="G65">
        <f t="shared" si="1"/>
        <v>11242.225299102041</v>
      </c>
      <c r="H65" s="10">
        <v>1281476000</v>
      </c>
      <c r="I65">
        <f t="shared" si="8"/>
        <v>12814.76</v>
      </c>
      <c r="J65">
        <f t="shared" si="2"/>
        <v>463.78488967524305</v>
      </c>
      <c r="K65">
        <f t="shared" si="3"/>
        <v>31.153877032976318</v>
      </c>
      <c r="L65">
        <f t="shared" si="4"/>
        <v>0.74274455477079449</v>
      </c>
      <c r="M65">
        <f t="shared" si="9"/>
        <v>-36.209184905875908</v>
      </c>
      <c r="N65">
        <f t="shared" si="10"/>
        <v>93.269173335129778</v>
      </c>
      <c r="O65">
        <f t="shared" si="11"/>
        <v>-91.017469823395189</v>
      </c>
      <c r="P65">
        <f t="shared" si="12"/>
        <v>-8.8834785251985249</v>
      </c>
      <c r="Q65">
        <f t="shared" si="13"/>
        <v>-1.2312359775362689</v>
      </c>
      <c r="R65">
        <f t="shared" si="14"/>
        <v>-495.70058285811035</v>
      </c>
    </row>
    <row r="66" spans="1:18">
      <c r="A66" s="11"/>
      <c r="B66">
        <v>81</v>
      </c>
      <c r="C66">
        <f t="shared" si="5"/>
        <v>1.4137166941154069</v>
      </c>
      <c r="D66">
        <f t="shared" si="6"/>
        <v>3735.6756130992244</v>
      </c>
      <c r="E66">
        <f t="shared" si="7"/>
        <v>-3806.0983001447603</v>
      </c>
      <c r="F66">
        <f t="shared" si="0"/>
        <v>-84.495108659221884</v>
      </c>
      <c r="G66">
        <f t="shared" si="1"/>
        <v>11351.880679292879</v>
      </c>
      <c r="H66" s="10">
        <v>1207566000</v>
      </c>
      <c r="I66">
        <f t="shared" si="8"/>
        <v>12075.660000000002</v>
      </c>
      <c r="J66">
        <f t="shared" si="2"/>
        <v>441.29857771867006</v>
      </c>
      <c r="K66">
        <f t="shared" si="3"/>
        <v>22.30393882154646</v>
      </c>
      <c r="L66">
        <f t="shared" si="4"/>
        <v>0.55358600631477861</v>
      </c>
      <c r="M66">
        <f t="shared" si="9"/>
        <v>-36.562365155481054</v>
      </c>
      <c r="N66">
        <f t="shared" si="10"/>
        <v>70.860986101236293</v>
      </c>
      <c r="O66">
        <f t="shared" si="11"/>
        <v>-100.24160183485304</v>
      </c>
      <c r="P66">
        <f t="shared" si="12"/>
        <v>-7.026325807778119</v>
      </c>
      <c r="Q66">
        <f t="shared" si="13"/>
        <v>-1.7412306179134889</v>
      </c>
      <c r="R66">
        <f t="shared" si="14"/>
        <v>-464.17143262502589</v>
      </c>
    </row>
    <row r="67" spans="1:18">
      <c r="A67" s="11"/>
      <c r="B67">
        <v>84</v>
      </c>
      <c r="C67">
        <f t="shared" si="5"/>
        <v>1.4660765716752369</v>
      </c>
      <c r="D67">
        <f t="shared" si="6"/>
        <v>2496.1534595543799</v>
      </c>
      <c r="E67">
        <f t="shared" si="7"/>
        <v>-3914.5159689839406</v>
      </c>
      <c r="F67">
        <f t="shared" si="0"/>
        <v>-95.412238859441786</v>
      </c>
      <c r="G67">
        <f t="shared" si="1"/>
        <v>11430.421343601321</v>
      </c>
      <c r="H67" s="10">
        <v>1133786000</v>
      </c>
      <c r="I67">
        <f t="shared" si="8"/>
        <v>11337.86</v>
      </c>
      <c r="J67">
        <f t="shared" si="2"/>
        <v>417.20275061494482</v>
      </c>
      <c r="K67">
        <f t="shared" si="3"/>
        <v>14.089589001772035</v>
      </c>
      <c r="L67">
        <f t="shared" si="4"/>
        <v>0.35966645256258262</v>
      </c>
      <c r="M67">
        <f t="shared" si="9"/>
        <v>-36.815330503613858</v>
      </c>
      <c r="N67">
        <f t="shared" si="10"/>
        <v>47.676431075003023</v>
      </c>
      <c r="O67">
        <f t="shared" si="11"/>
        <v>-106.99745292633382</v>
      </c>
      <c r="P67">
        <f t="shared" si="12"/>
        <v>-4.8620889365058453</v>
      </c>
      <c r="Q67">
        <f t="shared" si="13"/>
        <v>-2.132563269199554</v>
      </c>
      <c r="R67">
        <f t="shared" si="14"/>
        <v>-431.66248349331539</v>
      </c>
    </row>
    <row r="68" spans="1:18">
      <c r="A68" s="11"/>
      <c r="B68">
        <v>87</v>
      </c>
      <c r="C68">
        <f t="shared" si="5"/>
        <v>1.5184364492350666</v>
      </c>
      <c r="D68">
        <f t="shared" si="6"/>
        <v>1249.7895228824013</v>
      </c>
      <c r="E68">
        <f t="shared" si="7"/>
        <v>-3980.0453817018001</v>
      </c>
      <c r="F68">
        <f t="shared" si="0"/>
        <v>-102.15939638278562</v>
      </c>
      <c r="G68">
        <f t="shared" si="1"/>
        <v>11477.632017525802</v>
      </c>
      <c r="H68" s="10">
        <v>1060515000</v>
      </c>
      <c r="I68">
        <f t="shared" si="8"/>
        <v>10605.150000000001</v>
      </c>
      <c r="J68">
        <f t="shared" si="2"/>
        <v>391.85279238859135</v>
      </c>
      <c r="K68">
        <f t="shared" si="3"/>
        <v>6.6258211020064772</v>
      </c>
      <c r="L68">
        <f t="shared" si="4"/>
        <v>0.17196943616411522</v>
      </c>
      <c r="M68">
        <f t="shared" si="9"/>
        <v>-36.967387589838502</v>
      </c>
      <c r="N68">
        <f t="shared" si="10"/>
        <v>23.969523092977489</v>
      </c>
      <c r="O68">
        <f t="shared" si="11"/>
        <v>-111.11867162258098</v>
      </c>
      <c r="P68">
        <f t="shared" si="12"/>
        <v>-2.4853554478170388</v>
      </c>
      <c r="Q68">
        <f t="shared" si="13"/>
        <v>-2.3785652579171011</v>
      </c>
      <c r="R68">
        <f t="shared" si="14"/>
        <v>-398.65574103796519</v>
      </c>
    </row>
    <row r="69" spans="1:18">
      <c r="A69" s="11"/>
      <c r="B69">
        <v>90</v>
      </c>
      <c r="C69">
        <f t="shared" si="5"/>
        <v>1.5707963267948966</v>
      </c>
      <c r="D69">
        <f t="shared" si="6"/>
        <v>1.4628353170931041E-12</v>
      </c>
      <c r="E69">
        <f t="shared" si="7"/>
        <v>-4001.9685843396978</v>
      </c>
      <c r="F69">
        <f t="shared" si="0"/>
        <v>-104.44169806902937</v>
      </c>
      <c r="G69">
        <f t="shared" si="1"/>
        <v>11493.383299890664</v>
      </c>
      <c r="H69" s="10">
        <v>988108000</v>
      </c>
      <c r="I69">
        <f t="shared" si="8"/>
        <v>9881.08</v>
      </c>
      <c r="J69">
        <f t="shared" si="2"/>
        <v>365.59995999999995</v>
      </c>
      <c r="K69">
        <f t="shared" si="3"/>
        <v>7.2357150675708394E-15</v>
      </c>
      <c r="L69">
        <f t="shared" si="4"/>
        <v>1.8883333759184226E-16</v>
      </c>
      <c r="M69">
        <f t="shared" si="9"/>
        <v>-37.018119636251015</v>
      </c>
      <c r="N69">
        <f t="shared" si="10"/>
        <v>2.8093997810972525E-14</v>
      </c>
      <c r="O69">
        <f t="shared" si="11"/>
        <v>-112.50377984175225</v>
      </c>
      <c r="P69">
        <f t="shared" si="12"/>
        <v>-2.9290602897946014E-15</v>
      </c>
      <c r="Q69">
        <f t="shared" si="13"/>
        <v>-2.4624719550725409</v>
      </c>
      <c r="R69">
        <f t="shared" si="14"/>
        <v>-365.59995999999995</v>
      </c>
    </row>
    <row r="70" spans="1:18">
      <c r="A70" s="11"/>
      <c r="B70">
        <v>93</v>
      </c>
      <c r="C70">
        <f t="shared" si="5"/>
        <v>1.6231562043547263</v>
      </c>
      <c r="D70">
        <f t="shared" si="6"/>
        <v>-1249.7895228823929</v>
      </c>
      <c r="E70">
        <f t="shared" si="7"/>
        <v>-3980.045381701801</v>
      </c>
      <c r="F70">
        <f t="shared" si="0"/>
        <v>-102.15939638278564</v>
      </c>
      <c r="G70">
        <f t="shared" si="1"/>
        <v>11477.632017525802</v>
      </c>
      <c r="H70" s="10">
        <v>916896900</v>
      </c>
      <c r="I70">
        <f t="shared" si="8"/>
        <v>9168.969000000001</v>
      </c>
      <c r="J70">
        <f t="shared" si="2"/>
        <v>338.78692012601709</v>
      </c>
      <c r="K70">
        <f t="shared" si="3"/>
        <v>-5.728532673639017</v>
      </c>
      <c r="L70">
        <f t="shared" si="4"/>
        <v>-0.14868082291492726</v>
      </c>
      <c r="M70">
        <f t="shared" si="9"/>
        <v>-36.967387589838502</v>
      </c>
      <c r="N70">
        <f t="shared" si="10"/>
        <v>-23.969523092977333</v>
      </c>
      <c r="O70">
        <f t="shared" si="11"/>
        <v>-111.118671622581</v>
      </c>
      <c r="P70">
        <f t="shared" si="12"/>
        <v>2.4853554478170228</v>
      </c>
      <c r="Q70">
        <f t="shared" si="13"/>
        <v>-2.3785652579171024</v>
      </c>
      <c r="R70">
        <f t="shared" si="14"/>
        <v>-332.9052470450423</v>
      </c>
    </row>
    <row r="71" spans="1:18">
      <c r="A71" s="11"/>
      <c r="B71">
        <v>96</v>
      </c>
      <c r="C71">
        <f t="shared" si="5"/>
        <v>1.6755160819145563</v>
      </c>
      <c r="D71">
        <f t="shared" si="6"/>
        <v>-2496.1534595543767</v>
      </c>
      <c r="E71">
        <f t="shared" si="7"/>
        <v>-3914.5159689839406</v>
      </c>
      <c r="F71">
        <f t="shared" si="0"/>
        <v>-95.4122388594418</v>
      </c>
      <c r="G71">
        <f t="shared" si="1"/>
        <v>11430.421343601323</v>
      </c>
      <c r="H71" s="10">
        <v>847188900</v>
      </c>
      <c r="I71">
        <f t="shared" si="8"/>
        <v>8471.889000000001</v>
      </c>
      <c r="J71">
        <f t="shared" si="2"/>
        <v>311.74272690829622</v>
      </c>
      <c r="K71">
        <f t="shared" si="3"/>
        <v>-10.528039160708753</v>
      </c>
      <c r="L71">
        <f t="shared" si="4"/>
        <v>-0.26875038703370496</v>
      </c>
      <c r="M71">
        <f t="shared" si="9"/>
        <v>-36.815330503613865</v>
      </c>
      <c r="N71">
        <f t="shared" si="10"/>
        <v>-47.676431075002959</v>
      </c>
      <c r="O71">
        <f t="shared" si="11"/>
        <v>-106.99745292633382</v>
      </c>
      <c r="P71">
        <f t="shared" si="12"/>
        <v>4.86208893650584</v>
      </c>
      <c r="Q71">
        <f t="shared" si="13"/>
        <v>-2.1325632691995549</v>
      </c>
      <c r="R71">
        <f t="shared" si="14"/>
        <v>-300.93810840752042</v>
      </c>
    </row>
    <row r="72" spans="1:18">
      <c r="A72" s="11"/>
      <c r="B72">
        <v>99</v>
      </c>
      <c r="C72">
        <f t="shared" si="5"/>
        <v>1.7278759594743864</v>
      </c>
      <c r="D72">
        <f t="shared" si="6"/>
        <v>-3735.6756130992271</v>
      </c>
      <c r="E72">
        <f t="shared" si="7"/>
        <v>-3806.0983001447603</v>
      </c>
      <c r="F72">
        <f t="shared" si="0"/>
        <v>-84.495108659221842</v>
      </c>
      <c r="G72">
        <f t="shared" si="1"/>
        <v>11351.880679292877</v>
      </c>
      <c r="H72" s="10">
        <v>779267300</v>
      </c>
      <c r="I72">
        <f t="shared" si="8"/>
        <v>7792.6730000000007</v>
      </c>
      <c r="J72">
        <f t="shared" si="2"/>
        <v>284.77909377430973</v>
      </c>
      <c r="K72">
        <f t="shared" si="3"/>
        <v>-14.393192740464457</v>
      </c>
      <c r="L72">
        <f t="shared" si="4"/>
        <v>-0.35724049241093292</v>
      </c>
      <c r="M72">
        <f t="shared" si="9"/>
        <v>-36.562365155481046</v>
      </c>
      <c r="N72">
        <f t="shared" si="10"/>
        <v>-70.86098610123635</v>
      </c>
      <c r="O72">
        <f t="shared" si="11"/>
        <v>-100.24160183485301</v>
      </c>
      <c r="P72">
        <f t="shared" si="12"/>
        <v>7.0263258077781217</v>
      </c>
      <c r="Q72">
        <f t="shared" si="13"/>
        <v>-1.7412306179134884</v>
      </c>
      <c r="R72">
        <f t="shared" si="14"/>
        <v>-270.01876772491147</v>
      </c>
    </row>
    <row r="73" spans="1:18">
      <c r="A73" s="11"/>
      <c r="B73">
        <v>102</v>
      </c>
      <c r="C73">
        <f t="shared" si="5"/>
        <v>1.780235837034216</v>
      </c>
      <c r="D73">
        <f t="shared" si="6"/>
        <v>-4964.9585394521837</v>
      </c>
      <c r="E73">
        <f t="shared" si="7"/>
        <v>-3655.9802218519226</v>
      </c>
      <c r="F73">
        <f t="shared" ref="F73:F136" si="15">-($D$2/(262144*$F$2^11))*(65536*COS(4*C73)*$F$2^8*$B$2^2*$E$2^4+49152*COS(4*C73)*$F$2^6*$B$2^2*$E$2^6+35840*COS(4*C73)*$F$2^4*$B$2^2*$E$2^8+26880*COS(4*C73)*$F$2^2*$B$2^2*$E$2^10+4725*COS(4*C73)*$B$2^2*$E$2^12)</f>
        <v>-69.885136758078488</v>
      </c>
      <c r="G73">
        <f t="shared" ref="G73:G136" si="16">$C$2*$E$2*$B$2^2*SIN(C73)</f>
        <v>11242.225299102043</v>
      </c>
      <c r="H73" s="10">
        <v>713391900</v>
      </c>
      <c r="I73">
        <f t="shared" si="8"/>
        <v>7133.9190000000008</v>
      </c>
      <c r="J73">
        <f t="shared" ref="J73:J136" si="17">I73*$E$2*SIN(C73)</f>
        <v>258.18695288613452</v>
      </c>
      <c r="K73">
        <f t="shared" ref="K73:K136" si="18">(I73/(65536*$F$2^9))*(32768*$F$2^8*$E$2^2+8192*$F$2^6*$E$2^4+3840*$F$2^4*$E$2^6+2240*$F$2^2*$E$2^8+1470*$E$2^10)*SIN(2*C73)</f>
        <v>-17.34322260340522</v>
      </c>
      <c r="L73">
        <f t="shared" ref="L73:L136" si="19">(I73/(65536*$F$2^9))*(-4096*$F$2^6*$E$2^4-3072*$F$2^4*$E$2^6-2240*$F$2^2*$E$2^8-1680*$E$2^10)*SIN(4*C73)</f>
        <v>-0.41348253821576886</v>
      </c>
      <c r="M73">
        <f t="shared" si="9"/>
        <v>-36.209184905875915</v>
      </c>
      <c r="N73">
        <f t="shared" si="10"/>
        <v>-93.269173335129636</v>
      </c>
      <c r="O73">
        <f t="shared" si="11"/>
        <v>-91.017469823395203</v>
      </c>
      <c r="P73">
        <f t="shared" si="12"/>
        <v>8.8834785251985142</v>
      </c>
      <c r="Q73">
        <f t="shared" si="13"/>
        <v>-1.2312359775362738</v>
      </c>
      <c r="R73">
        <f t="shared" si="14"/>
        <v>-240.41963067366797</v>
      </c>
    </row>
    <row r="74" spans="1:18">
      <c r="A74" s="11"/>
      <c r="B74">
        <v>105</v>
      </c>
      <c r="C74">
        <f t="shared" ref="C74:C137" si="20">(B74*2*PI())/360</f>
        <v>1.8325957145940461</v>
      </c>
      <c r="D74">
        <f t="shared" ref="D74:D137" si="21">$C$2*$E$2*$B$2^2*COS(C74)+($D$2/(262144*$F$2^11)*262144*$E$2*$B$2^2*$F$2^11*COS(C74))</f>
        <v>-6180.6328595585564</v>
      </c>
      <c r="E74">
        <f t="shared" ref="E74:E137" si="22">-($D$2/(262144*$F$2^11))*(-262144*COS(2*C74)*$F$2^10*$B$2^2*$E$2^2-65536*COS(2*C74)*$F$2^8*$B$2^2*$E$2^4-30720*COS(2*C74)*$F$2^6*$B$2^2*$E$2^6-17920*COS(2*C74)*$F$2^4*$B$2^2*$E$2^8-11760*COS(2*C74)*$F$2^2*$B$2^2*$E$2^10+15120*COS(2*C74)*$B$2^2*$E$2^12)</f>
        <v>-3465.8064591854245</v>
      </c>
      <c r="F74">
        <f t="shared" si="15"/>
        <v>-52.22084903451465</v>
      </c>
      <c r="G74">
        <f t="shared" si="16"/>
        <v>11101.755760803868</v>
      </c>
      <c r="H74" s="10">
        <v>649798100</v>
      </c>
      <c r="I74">
        <f t="shared" ref="I74:I137" si="23">H74*10^(-5)</f>
        <v>6497.9810000000007</v>
      </c>
      <c r="J74">
        <f t="shared" si="17"/>
        <v>232.23300366551965</v>
      </c>
      <c r="K74">
        <f t="shared" si="18"/>
        <v>-19.419442861210861</v>
      </c>
      <c r="L74">
        <f t="shared" si="19"/>
        <v>-0.43889901917833679</v>
      </c>
      <c r="M74">
        <f t="shared" ref="M74:M137" si="24">(($D$2*SIN(C74))/(524288*$F$2^12))*(-131072*$F$2^11*$B$2^2*$E$2^3-32768*$F$2^9*$B$2^2*$E$2^5-15360*$F$2^7*$B$2^2*$E$2^7-8960*$F$2^5*$B$2^2*$E$2^9-5880*$F$2^3*$B$2^2*$E$2^11+41580*$F$2*$B$2^2*$E$2^13)</f>
        <v>-35.756757797313348</v>
      </c>
      <c r="N74">
        <f t="shared" ref="N74:N137" si="25">(($D$2*SIN(2*C74))/(524288*$F$2^12))*(262144*$F$2^12*$B$2^2*$E$2^2+16384*$F$2^8*$B$2^2*$E$2^6+16384*$F$2^6*$B$2^2*$E$2^8+14336*$F$2^4*$B$2^2*$E$2^10+12288*$F$2^2*$B$2^2*$E$2^12+31680*$B$2^2*$E$2^14)</f>
        <v>-114.65548398813422</v>
      </c>
      <c r="O74">
        <f t="shared" ref="O74:O137" si="26">(($D$2*SIN(3*C74))/(524288*$F$2^12))*(393216*$F$2^11*$B$2^2*$E$2^3+147456*$F$2^9*$B$2^2*$E$2^5+82944*$F$2^7*$B$2^2*$E$2^7+53760*$F$2^5*$B$2^2*$E$2^9+37800*$F$2^3*$B$2^2*$E$2^11-10395*$F$2*$B$2^2*$E$2^13)</f>
        <v>-79.552185635221363</v>
      </c>
      <c r="P74">
        <f t="shared" ref="P74:P137" si="27">(($D$2*SIN(4*C74))/(524288*$F$2^12))*(131072*$F$2^10*$B$2^2*$E$2^4+65536*$F$2^8*$B$2^2*$E$2^6+32768*$F$2^6*$B$2^2*$E$2^8+16384*$F$2^4*$B$2^2*$E$2^10+7680*$F$2^2*$B$2^2*$E$2^12-28160*$B$2^2*$E$2^14)</f>
        <v>10.352380603408323</v>
      </c>
      <c r="Q74">
        <f t="shared" ref="Q74:Q137" si="28">(($D$2*SIN(5*C74))/(524288*$F$2^12))*(-81920*$F$2^9*$B$2^2*$E$2^5-76800*$F$2^7*$B$2^2*$E$2^7-64000*$F$2^5*$B$2^2*$E$2^9-52500*$F$2^3*$B$2^2*$E$2^11-17325*$F$2*$B$2^2*$E$2^13)</f>
        <v>-0.63733464000361262</v>
      </c>
      <c r="R74">
        <f t="shared" ref="R74:R137" si="29">I74*(-$E$2*SIN(C74)-($E$2^2*SIN(C74)*COS(C74))/($F$2*SQRT(1-($E$2^2*(SIN(C74))^2)/($F$2^2))))</f>
        <v>-212.36453212243399</v>
      </c>
    </row>
    <row r="75" spans="1:18">
      <c r="A75" s="11"/>
      <c r="B75">
        <v>108</v>
      </c>
      <c r="C75">
        <f t="shared" si="20"/>
        <v>1.8849555921538759</v>
      </c>
      <c r="D75">
        <f t="shared" si="21"/>
        <v>-7379.3664946073895</v>
      </c>
      <c r="E75">
        <f t="shared" si="22"/>
        <v>-3237.660595685466</v>
      </c>
      <c r="F75">
        <f t="shared" si="15"/>
        <v>-32.274259624707248</v>
      </c>
      <c r="G75">
        <f t="shared" si="16"/>
        <v>10930.857081638911</v>
      </c>
      <c r="H75" s="10">
        <v>588697500</v>
      </c>
      <c r="I75">
        <f t="shared" si="23"/>
        <v>5886.9750000000004</v>
      </c>
      <c r="J75">
        <f t="shared" si="17"/>
        <v>207.15729959561648</v>
      </c>
      <c r="K75">
        <f t="shared" si="18"/>
        <v>-20.682317522334291</v>
      </c>
      <c r="L75">
        <f t="shared" si="19"/>
        <v>-0.43667070623097742</v>
      </c>
      <c r="M75">
        <f t="shared" si="24"/>
        <v>-35.206323901050112</v>
      </c>
      <c r="N75">
        <f t="shared" si="25"/>
        <v>-134.78560516536211</v>
      </c>
      <c r="O75">
        <f t="shared" si="26"/>
        <v>-66.128062618141215</v>
      </c>
      <c r="P75">
        <f t="shared" si="27"/>
        <v>11.368833973015553</v>
      </c>
      <c r="Q75">
        <f t="shared" si="28"/>
        <v>-9.0506811330387991E-16</v>
      </c>
      <c r="R75">
        <f t="shared" si="29"/>
        <v>-186.02962858362025</v>
      </c>
    </row>
    <row r="76" spans="1:18">
      <c r="A76" s="11"/>
      <c r="B76">
        <v>111</v>
      </c>
      <c r="C76">
        <f t="shared" si="20"/>
        <v>1.9373154697137058</v>
      </c>
      <c r="D76">
        <f t="shared" si="21"/>
        <v>-8557.8737990279842</v>
      </c>
      <c r="E76">
        <f t="shared" si="22"/>
        <v>-2974.0422451751397</v>
      </c>
      <c r="F76">
        <f t="shared" si="15"/>
        <v>-10.917130200219891</v>
      </c>
      <c r="G76">
        <f t="shared" si="16"/>
        <v>10729.997683007741</v>
      </c>
      <c r="H76" s="10">
        <v>530277700</v>
      </c>
      <c r="I76">
        <f t="shared" si="23"/>
        <v>5302.777</v>
      </c>
      <c r="J76">
        <f t="shared" si="17"/>
        <v>183.17104609134341</v>
      </c>
      <c r="K76">
        <f t="shared" si="18"/>
        <v>-21.208140095867023</v>
      </c>
      <c r="L76">
        <f t="shared" si="19"/>
        <v>-0.41131377500430533</v>
      </c>
      <c r="M76">
        <f t="shared" si="24"/>
        <v>-34.55939191813566</v>
      </c>
      <c r="N76">
        <f t="shared" si="25"/>
        <v>-153.43898704669718</v>
      </c>
      <c r="O76">
        <f t="shared" si="26"/>
        <v>-51.075647232945073</v>
      </c>
      <c r="P76">
        <f t="shared" si="27"/>
        <v>11.888414744283963</v>
      </c>
      <c r="Q76">
        <f t="shared" si="28"/>
        <v>0.63733464000361095</v>
      </c>
      <c r="R76">
        <f t="shared" si="29"/>
        <v>-161.54498856454552</v>
      </c>
    </row>
    <row r="77" spans="1:18">
      <c r="A77" s="11"/>
      <c r="B77">
        <v>114</v>
      </c>
      <c r="C77">
        <f t="shared" si="20"/>
        <v>1.9896753472735356</v>
      </c>
      <c r="D77">
        <f t="shared" si="21"/>
        <v>-9712.9245662159537</v>
      </c>
      <c r="E77">
        <f t="shared" si="22"/>
        <v>-2677.8396654683238</v>
      </c>
      <c r="F77">
        <f t="shared" si="15"/>
        <v>10.917130200219828</v>
      </c>
      <c r="G77">
        <f t="shared" si="16"/>
        <v>10499.728106560444</v>
      </c>
      <c r="H77" s="10">
        <v>474702600</v>
      </c>
      <c r="I77">
        <f t="shared" si="23"/>
        <v>4747.0260000000007</v>
      </c>
      <c r="J77">
        <f t="shared" si="17"/>
        <v>160.45508946561907</v>
      </c>
      <c r="K77">
        <f t="shared" si="18"/>
        <v>-21.085475197085259</v>
      </c>
      <c r="L77">
        <f t="shared" si="19"/>
        <v>-0.3682065423651773</v>
      </c>
      <c r="M77">
        <f t="shared" si="24"/>
        <v>-33.817735044167492</v>
      </c>
      <c r="N77">
        <f t="shared" si="25"/>
        <v>-170.41125927677624</v>
      </c>
      <c r="O77">
        <f t="shared" si="26"/>
        <v>-34.7655799025191</v>
      </c>
      <c r="P77">
        <f t="shared" si="27"/>
        <v>11.888414744283965</v>
      </c>
      <c r="Q77">
        <f t="shared" si="28"/>
        <v>1.2312359775362687</v>
      </c>
      <c r="R77">
        <f t="shared" si="29"/>
        <v>-138.99716569786958</v>
      </c>
    </row>
    <row r="78" spans="1:18">
      <c r="A78" s="11"/>
      <c r="B78">
        <v>117</v>
      </c>
      <c r="C78">
        <f t="shared" si="20"/>
        <v>2.0420352248333655</v>
      </c>
      <c r="D78">
        <f t="shared" si="21"/>
        <v>-10841.35288230504</v>
      </c>
      <c r="E78">
        <f t="shared" si="22"/>
        <v>-2352.2981140126612</v>
      </c>
      <c r="F78">
        <f t="shared" si="15"/>
        <v>32.274259624707177</v>
      </c>
      <c r="G78">
        <f t="shared" si="16"/>
        <v>10240.679505200214</v>
      </c>
      <c r="H78" s="10">
        <v>422111600</v>
      </c>
      <c r="I78">
        <f t="shared" si="23"/>
        <v>4221.116</v>
      </c>
      <c r="J78">
        <f t="shared" si="17"/>
        <v>139.15855012816854</v>
      </c>
      <c r="K78">
        <f t="shared" si="18"/>
        <v>-20.411421740060028</v>
      </c>
      <c r="L78">
        <f t="shared" si="19"/>
        <v>-0.31310438804358409</v>
      </c>
      <c r="M78">
        <f t="shared" si="24"/>
        <v>-32.983386109085188</v>
      </c>
      <c r="N78">
        <f t="shared" si="25"/>
        <v>-185.51647008937044</v>
      </c>
      <c r="O78">
        <f t="shared" si="26"/>
        <v>-17.599468614548449</v>
      </c>
      <c r="P78">
        <f t="shared" si="27"/>
        <v>11.368833973015553</v>
      </c>
      <c r="Q78">
        <f t="shared" si="28"/>
        <v>1.7412306179134902</v>
      </c>
      <c r="R78">
        <f t="shared" si="29"/>
        <v>-118.43210199948894</v>
      </c>
    </row>
    <row r="79" spans="1:18">
      <c r="A79" s="11"/>
      <c r="B79">
        <v>120</v>
      </c>
      <c r="C79">
        <f t="shared" si="20"/>
        <v>2.0943951023931953</v>
      </c>
      <c r="D79">
        <f t="shared" si="21"/>
        <v>-11940.06580371692</v>
      </c>
      <c r="E79">
        <f t="shared" si="22"/>
        <v>-2000.9842921698505</v>
      </c>
      <c r="F79">
        <f t="shared" si="15"/>
        <v>52.220849034514593</v>
      </c>
      <c r="G79">
        <f t="shared" si="16"/>
        <v>9953.5619131371368</v>
      </c>
      <c r="H79" s="10">
        <v>372620700</v>
      </c>
      <c r="I79">
        <f t="shared" si="23"/>
        <v>3726.2070000000003</v>
      </c>
      <c r="J79">
        <f t="shared" si="17"/>
        <v>119.39862710509789</v>
      </c>
      <c r="K79">
        <f t="shared" si="18"/>
        <v>-19.287943870352951</v>
      </c>
      <c r="L79">
        <f t="shared" si="19"/>
        <v>-0.25168257610409345</v>
      </c>
      <c r="M79">
        <f t="shared" si="24"/>
        <v>-32.058632005324945</v>
      </c>
      <c r="N79">
        <f t="shared" si="25"/>
        <v>-198.58912363384823</v>
      </c>
      <c r="O79">
        <f t="shared" si="26"/>
        <v>-2.7566766408900463E-14</v>
      </c>
      <c r="P79">
        <f t="shared" si="27"/>
        <v>10.352380603408328</v>
      </c>
      <c r="Q79">
        <f t="shared" si="28"/>
        <v>2.1325632691995517</v>
      </c>
      <c r="R79">
        <f t="shared" si="29"/>
        <v>-99.859096326927045</v>
      </c>
    </row>
    <row r="80" spans="1:18">
      <c r="A80" s="11"/>
      <c r="B80">
        <v>123</v>
      </c>
      <c r="C80">
        <f t="shared" si="20"/>
        <v>2.1467549799530254</v>
      </c>
      <c r="D80">
        <f t="shared" si="21"/>
        <v>-13006.05183470462</v>
      </c>
      <c r="E80">
        <f t="shared" si="22"/>
        <v>-1627.7472676891407</v>
      </c>
      <c r="F80">
        <f t="shared" si="15"/>
        <v>69.885136758078431</v>
      </c>
      <c r="G80">
        <f t="shared" si="16"/>
        <v>9639.1622997337545</v>
      </c>
      <c r="H80" s="10">
        <v>326321700</v>
      </c>
      <c r="I80">
        <f t="shared" si="23"/>
        <v>3263.2170000000001</v>
      </c>
      <c r="J80">
        <f t="shared" si="17"/>
        <v>101.26027002460901</v>
      </c>
      <c r="K80">
        <f t="shared" si="18"/>
        <v>-17.818225128387876</v>
      </c>
      <c r="L80">
        <f t="shared" si="19"/>
        <v>-0.18913632856061963</v>
      </c>
      <c r="M80">
        <f t="shared" si="24"/>
        <v>-31.046007419606287</v>
      </c>
      <c r="N80">
        <f t="shared" si="25"/>
        <v>-209.48599318234793</v>
      </c>
      <c r="O80">
        <f t="shared" si="26"/>
        <v>17.599468614548492</v>
      </c>
      <c r="P80">
        <f t="shared" si="27"/>
        <v>8.8834785251985178</v>
      </c>
      <c r="Q80">
        <f t="shared" si="28"/>
        <v>2.3785652579171015</v>
      </c>
      <c r="R80">
        <f t="shared" si="29"/>
        <v>-83.254545527363263</v>
      </c>
    </row>
    <row r="81" spans="1:18">
      <c r="A81" s="11"/>
      <c r="B81">
        <v>126</v>
      </c>
      <c r="C81">
        <f t="shared" si="20"/>
        <v>2.1991148575128552</v>
      </c>
      <c r="D81">
        <f t="shared" si="21"/>
        <v>-14036.389181652965</v>
      </c>
      <c r="E81">
        <f t="shared" si="22"/>
        <v>-1236.6763035156171</v>
      </c>
      <c r="F81">
        <f t="shared" si="15"/>
        <v>84.495108659221856</v>
      </c>
      <c r="G81">
        <f t="shared" si="16"/>
        <v>9298.3424124767607</v>
      </c>
      <c r="H81" s="10">
        <v>283282500</v>
      </c>
      <c r="I81">
        <f t="shared" si="23"/>
        <v>2832.8250000000003</v>
      </c>
      <c r="J81">
        <f t="shared" si="17"/>
        <v>84.796731982337789</v>
      </c>
      <c r="K81">
        <f t="shared" si="18"/>
        <v>-16.103281931171136</v>
      </c>
      <c r="L81">
        <f t="shared" si="19"/>
        <v>-0.12986555420893456</v>
      </c>
      <c r="M81">
        <f t="shared" si="24"/>
        <v>-29.948287885532022</v>
      </c>
      <c r="N81">
        <f t="shared" si="25"/>
        <v>-218.08769035177932</v>
      </c>
      <c r="O81">
        <f t="shared" si="26"/>
        <v>34.76557990251905</v>
      </c>
      <c r="P81">
        <f t="shared" si="27"/>
        <v>7.026325807778119</v>
      </c>
      <c r="Q81">
        <f t="shared" si="28"/>
        <v>2.4624719550725409</v>
      </c>
      <c r="R81">
        <f t="shared" si="29"/>
        <v>-68.566206881755122</v>
      </c>
    </row>
    <row r="82" spans="1:18">
      <c r="A82" s="11"/>
      <c r="B82">
        <v>129</v>
      </c>
      <c r="C82">
        <f t="shared" si="20"/>
        <v>2.2514747350726849</v>
      </c>
      <c r="D82">
        <f t="shared" si="21"/>
        <v>-15028.253761511851</v>
      </c>
      <c r="E82">
        <f t="shared" si="22"/>
        <v>-832.05605496962312</v>
      </c>
      <c r="F82">
        <f t="shared" si="15"/>
        <v>95.412238859441729</v>
      </c>
      <c r="G82">
        <f t="shared" si="16"/>
        <v>8932.0364149870238</v>
      </c>
      <c r="H82" s="10">
        <v>243546900</v>
      </c>
      <c r="I82">
        <f t="shared" si="23"/>
        <v>2435.4690000000001</v>
      </c>
      <c r="J82">
        <f t="shared" si="17"/>
        <v>70.030451211334963</v>
      </c>
      <c r="K82">
        <f t="shared" si="18"/>
        <v>-14.238863427009022</v>
      </c>
      <c r="L82">
        <f t="shared" si="19"/>
        <v>-7.7259420698098449E-2</v>
      </c>
      <c r="M82">
        <f t="shared" si="24"/>
        <v>-28.768482176043474</v>
      </c>
      <c r="N82">
        <f t="shared" si="25"/>
        <v>-224.29997314793343</v>
      </c>
      <c r="O82">
        <f t="shared" si="26"/>
        <v>51.075647232944945</v>
      </c>
      <c r="P82">
        <f t="shared" si="27"/>
        <v>4.8620889365058568</v>
      </c>
      <c r="Q82">
        <f t="shared" si="28"/>
        <v>2.3785652579171024</v>
      </c>
      <c r="R82">
        <f t="shared" si="29"/>
        <v>-55.717388708415392</v>
      </c>
    </row>
    <row r="83" spans="1:18">
      <c r="A83" s="11"/>
      <c r="B83">
        <v>132</v>
      </c>
      <c r="C83">
        <f t="shared" si="20"/>
        <v>2.3038346126325151</v>
      </c>
      <c r="D83">
        <f t="shared" si="21"/>
        <v>-15978.92694241155</v>
      </c>
      <c r="E83">
        <f t="shared" si="22"/>
        <v>-418.31962616645478</v>
      </c>
      <c r="F83">
        <f t="shared" si="15"/>
        <v>102.15939638278564</v>
      </c>
      <c r="G83">
        <f t="shared" si="16"/>
        <v>8541.2483265420451</v>
      </c>
      <c r="H83" s="10">
        <v>207134900</v>
      </c>
      <c r="I83">
        <f t="shared" si="23"/>
        <v>2071.3490000000002</v>
      </c>
      <c r="J83">
        <f t="shared" si="17"/>
        <v>56.954554770987684</v>
      </c>
      <c r="K83">
        <f t="shared" si="18"/>
        <v>-12.312775257607001</v>
      </c>
      <c r="L83">
        <f t="shared" si="19"/>
        <v>-3.358827735855717E-2</v>
      </c>
      <c r="M83">
        <f t="shared" si="24"/>
        <v>-27.50982405658306</v>
      </c>
      <c r="N83">
        <f t="shared" si="25"/>
        <v>-228.05477850049186</v>
      </c>
      <c r="O83">
        <f t="shared" si="26"/>
        <v>66.128062618141172</v>
      </c>
      <c r="P83">
        <f t="shared" si="27"/>
        <v>2.4853554478170299</v>
      </c>
      <c r="Q83">
        <f t="shared" si="28"/>
        <v>2.1325632691995526</v>
      </c>
      <c r="R83">
        <f t="shared" si="29"/>
        <v>-44.611220444483628</v>
      </c>
    </row>
    <row r="84" spans="1:18">
      <c r="A84" s="11"/>
      <c r="B84">
        <v>135</v>
      </c>
      <c r="C84">
        <f t="shared" si="20"/>
        <v>2.3561944901923448</v>
      </c>
      <c r="D84">
        <f t="shared" si="21"/>
        <v>-16885.802995243685</v>
      </c>
      <c r="E84">
        <f t="shared" si="22"/>
        <v>-7.3545084415449247E-13</v>
      </c>
      <c r="F84">
        <f t="shared" si="15"/>
        <v>104.44169806902937</v>
      </c>
      <c r="G84">
        <f t="shared" si="16"/>
        <v>8127.0492701289077</v>
      </c>
      <c r="H84" s="10">
        <v>174042600</v>
      </c>
      <c r="I84">
        <f t="shared" si="23"/>
        <v>1740.4260000000002</v>
      </c>
      <c r="J84">
        <f t="shared" si="17"/>
        <v>45.534679989874995</v>
      </c>
      <c r="K84">
        <f t="shared" si="18"/>
        <v>-10.402647610439539</v>
      </c>
      <c r="L84">
        <f t="shared" si="19"/>
        <v>-4.9890869785228895E-17</v>
      </c>
      <c r="M84">
        <f t="shared" si="24"/>
        <v>-26.175763421567986</v>
      </c>
      <c r="N84">
        <f t="shared" si="25"/>
        <v>-229.31096797626836</v>
      </c>
      <c r="O84">
        <f t="shared" si="26"/>
        <v>79.552185635221406</v>
      </c>
      <c r="P84">
        <f t="shared" si="27"/>
        <v>4.3935904346919021E-15</v>
      </c>
      <c r="Q84">
        <f t="shared" si="28"/>
        <v>1.7412306179134918</v>
      </c>
      <c r="R84">
        <f t="shared" si="29"/>
        <v>-35.134684872115741</v>
      </c>
    </row>
    <row r="85" spans="1:18">
      <c r="A85" s="11"/>
      <c r="B85">
        <v>138</v>
      </c>
      <c r="C85">
        <f t="shared" si="20"/>
        <v>2.4085543677521746</v>
      </c>
      <c r="D85">
        <f t="shared" si="21"/>
        <v>-17746.396235783628</v>
      </c>
      <c r="E85">
        <f t="shared" si="22"/>
        <v>418.31962616645325</v>
      </c>
      <c r="F85">
        <f t="shared" si="15"/>
        <v>102.15939638278564</v>
      </c>
      <c r="G85">
        <f t="shared" si="16"/>
        <v>7690.5745365706161</v>
      </c>
      <c r="H85" s="10">
        <v>144241900</v>
      </c>
      <c r="I85">
        <f t="shared" si="23"/>
        <v>1442.4190000000001</v>
      </c>
      <c r="J85">
        <f t="shared" si="17"/>
        <v>35.711167903460911</v>
      </c>
      <c r="K85">
        <f t="shared" si="18"/>
        <v>-8.5742098382755536</v>
      </c>
      <c r="L85">
        <f t="shared" si="19"/>
        <v>2.338976649480725E-2</v>
      </c>
      <c r="M85">
        <f t="shared" si="24"/>
        <v>-24.769956838469405</v>
      </c>
      <c r="N85">
        <f t="shared" si="25"/>
        <v>-228.05477850049186</v>
      </c>
      <c r="O85">
        <f t="shared" si="26"/>
        <v>91.017469823395174</v>
      </c>
      <c r="P85">
        <f t="shared" si="27"/>
        <v>-2.485355447817021</v>
      </c>
      <c r="Q85">
        <f t="shared" si="28"/>
        <v>1.2312359775362742</v>
      </c>
      <c r="R85">
        <f t="shared" si="29"/>
        <v>-27.16241978184723</v>
      </c>
    </row>
    <row r="86" spans="1:18">
      <c r="A86" s="11"/>
      <c r="B86">
        <v>141</v>
      </c>
      <c r="C86">
        <f t="shared" si="20"/>
        <v>2.4609142453120043</v>
      </c>
      <c r="D86">
        <f t="shared" si="21"/>
        <v>-18558.347837778176</v>
      </c>
      <c r="E86">
        <f t="shared" si="22"/>
        <v>832.05605496961823</v>
      </c>
      <c r="F86">
        <f t="shared" si="15"/>
        <v>95.412238859441842</v>
      </c>
      <c r="G86">
        <f t="shared" si="16"/>
        <v>7233.0204727728669</v>
      </c>
      <c r="H86" s="10">
        <v>117681100</v>
      </c>
      <c r="I86">
        <f t="shared" si="23"/>
        <v>1176.8110000000001</v>
      </c>
      <c r="J86">
        <f t="shared" si="17"/>
        <v>27.401872872334774</v>
      </c>
      <c r="K86">
        <f t="shared" si="18"/>
        <v>-6.8801742532554995</v>
      </c>
      <c r="L86">
        <f t="shared" si="19"/>
        <v>3.7331510329693965E-2</v>
      </c>
      <c r="M86">
        <f t="shared" si="24"/>
        <v>-23.296257525415164</v>
      </c>
      <c r="N86">
        <f t="shared" si="25"/>
        <v>-224.29997314793349</v>
      </c>
      <c r="O86">
        <f t="shared" si="26"/>
        <v>100.24160183485299</v>
      </c>
      <c r="P86">
        <f t="shared" si="27"/>
        <v>-4.8620889365058293</v>
      </c>
      <c r="Q86">
        <f t="shared" si="28"/>
        <v>0.63733464000361728</v>
      </c>
      <c r="R86">
        <f t="shared" si="29"/>
        <v>-20.560453140096257</v>
      </c>
    </row>
    <row r="87" spans="1:18">
      <c r="A87" s="11"/>
      <c r="B87">
        <v>144</v>
      </c>
      <c r="C87">
        <f t="shared" si="20"/>
        <v>2.5132741228718345</v>
      </c>
      <c r="D87">
        <f t="shared" si="21"/>
        <v>-19319.432298324315</v>
      </c>
      <c r="E87">
        <f t="shared" si="22"/>
        <v>1236.6763035156157</v>
      </c>
      <c r="F87">
        <f t="shared" si="15"/>
        <v>84.495108659221899</v>
      </c>
      <c r="G87">
        <f t="shared" si="16"/>
        <v>6755.6412026203325</v>
      </c>
      <c r="H87" s="10">
        <v>94284140</v>
      </c>
      <c r="I87">
        <f t="shared" si="23"/>
        <v>942.84140000000002</v>
      </c>
      <c r="J87">
        <f t="shared" si="17"/>
        <v>20.504965996319179</v>
      </c>
      <c r="K87">
        <f t="shared" si="18"/>
        <v>-5.3596112998791305</v>
      </c>
      <c r="L87">
        <f t="shared" si="19"/>
        <v>4.3222797363807373E-2</v>
      </c>
      <c r="M87">
        <f t="shared" si="24"/>
        <v>-21.758704789786758</v>
      </c>
      <c r="N87">
        <f t="shared" si="25"/>
        <v>-218.08769035177932</v>
      </c>
      <c r="O87">
        <f t="shared" si="26"/>
        <v>106.99745292633382</v>
      </c>
      <c r="P87">
        <f t="shared" si="27"/>
        <v>-7.0263258077781128</v>
      </c>
      <c r="Q87">
        <f t="shared" si="28"/>
        <v>1.206757484405173E-15</v>
      </c>
      <c r="R87">
        <f t="shared" si="29"/>
        <v>-15.189393440603073</v>
      </c>
    </row>
    <row r="88" spans="1:18">
      <c r="A88" s="11"/>
      <c r="B88">
        <v>147</v>
      </c>
      <c r="C88">
        <f t="shared" si="20"/>
        <v>2.5656340004316647</v>
      </c>
      <c r="D88">
        <f t="shared" si="21"/>
        <v>-20027.563537818023</v>
      </c>
      <c r="E88">
        <f t="shared" si="22"/>
        <v>1627.7472676891425</v>
      </c>
      <c r="F88">
        <f t="shared" si="15"/>
        <v>69.885136758078346</v>
      </c>
      <c r="G88">
        <f t="shared" si="16"/>
        <v>6259.7451895102777</v>
      </c>
      <c r="H88" s="10">
        <v>73951340</v>
      </c>
      <c r="I88">
        <f t="shared" si="23"/>
        <v>739.51340000000005</v>
      </c>
      <c r="J88">
        <f t="shared" si="17"/>
        <v>14.90241098859722</v>
      </c>
      <c r="K88">
        <f t="shared" si="18"/>
        <v>-4.0379834521147542</v>
      </c>
      <c r="L88">
        <f t="shared" si="19"/>
        <v>4.2862258132812213E-2</v>
      </c>
      <c r="M88">
        <f t="shared" si="24"/>
        <v>-20.161512956758578</v>
      </c>
      <c r="N88">
        <f t="shared" si="25"/>
        <v>-209.48599318234787</v>
      </c>
      <c r="O88">
        <f t="shared" si="26"/>
        <v>111.11867162258099</v>
      </c>
      <c r="P88">
        <f t="shared" si="27"/>
        <v>-8.8834785251985267</v>
      </c>
      <c r="Q88">
        <f t="shared" si="28"/>
        <v>-0.63733464000361484</v>
      </c>
      <c r="R88">
        <f t="shared" si="29"/>
        <v>-10.907614578734883</v>
      </c>
    </row>
    <row r="89" spans="1:18">
      <c r="A89" s="11"/>
      <c r="B89">
        <v>150</v>
      </c>
      <c r="C89">
        <f t="shared" si="20"/>
        <v>2.6179938779914944</v>
      </c>
      <c r="D89">
        <f t="shared" si="21"/>
        <v>-20680.800617753441</v>
      </c>
      <c r="E89">
        <f t="shared" si="22"/>
        <v>2000.9842921698494</v>
      </c>
      <c r="F89">
        <f t="shared" si="15"/>
        <v>52.220849034514664</v>
      </c>
      <c r="G89">
        <f t="shared" si="16"/>
        <v>5746.6916499453309</v>
      </c>
      <c r="H89" s="10">
        <v>56558900</v>
      </c>
      <c r="I89">
        <f t="shared" si="23"/>
        <v>565.58900000000006</v>
      </c>
      <c r="J89">
        <f t="shared" si="17"/>
        <v>10.463396499999998</v>
      </c>
      <c r="K89">
        <f t="shared" si="18"/>
        <v>-2.9276550888582031</v>
      </c>
      <c r="L89">
        <f t="shared" si="19"/>
        <v>3.8202090365923862E-2</v>
      </c>
      <c r="M89">
        <f t="shared" si="24"/>
        <v>-18.509059818125504</v>
      </c>
      <c r="N89">
        <f t="shared" si="25"/>
        <v>-198.58912363384829</v>
      </c>
      <c r="O89">
        <f t="shared" si="26"/>
        <v>112.50377984175225</v>
      </c>
      <c r="P89">
        <f t="shared" si="27"/>
        <v>-10.352380603408321</v>
      </c>
      <c r="Q89">
        <f t="shared" si="28"/>
        <v>-1.231235977536272</v>
      </c>
      <c r="R89">
        <f t="shared" si="29"/>
        <v>-7.5739278485087072</v>
      </c>
    </row>
    <row r="90" spans="1:18">
      <c r="A90" s="11"/>
      <c r="B90">
        <v>153</v>
      </c>
      <c r="C90">
        <f t="shared" si="20"/>
        <v>2.6703537555513241</v>
      </c>
      <c r="D90">
        <f t="shared" si="21"/>
        <v>-21277.353060700414</v>
      </c>
      <c r="E90">
        <f t="shared" si="22"/>
        <v>2352.2981140126599</v>
      </c>
      <c r="F90">
        <f t="shared" si="15"/>
        <v>32.274259624707248</v>
      </c>
      <c r="G90">
        <f t="shared" si="16"/>
        <v>5217.8868280155248</v>
      </c>
      <c r="H90" s="10">
        <v>41959120</v>
      </c>
      <c r="I90">
        <f t="shared" si="23"/>
        <v>419.59120000000001</v>
      </c>
      <c r="J90">
        <f t="shared" si="17"/>
        <v>7.0481454872496974</v>
      </c>
      <c r="K90">
        <f t="shared" si="18"/>
        <v>-2.0289546512386485</v>
      </c>
      <c r="L90">
        <f t="shared" si="19"/>
        <v>3.1123486278148493E-2</v>
      </c>
      <c r="M90">
        <f t="shared" si="24"/>
        <v>-16.805874633079931</v>
      </c>
      <c r="N90">
        <f t="shared" si="25"/>
        <v>-185.51647008937047</v>
      </c>
      <c r="O90">
        <f t="shared" si="26"/>
        <v>111.118671622581</v>
      </c>
      <c r="P90">
        <f t="shared" si="27"/>
        <v>-11.368833973015551</v>
      </c>
      <c r="Q90">
        <f t="shared" si="28"/>
        <v>-1.74123061791349</v>
      </c>
      <c r="R90">
        <f t="shared" si="29"/>
        <v>-5.0501088007846455</v>
      </c>
    </row>
    <row r="91" spans="1:18">
      <c r="A91" s="11"/>
      <c r="B91">
        <v>156</v>
      </c>
      <c r="C91">
        <f t="shared" si="20"/>
        <v>2.7227136331111539</v>
      </c>
      <c r="D91">
        <f t="shared" si="21"/>
        <v>-21815.585757878696</v>
      </c>
      <c r="E91">
        <f t="shared" si="22"/>
        <v>2677.8396654683215</v>
      </c>
      <c r="F91">
        <f t="shared" si="15"/>
        <v>10.917130200219995</v>
      </c>
      <c r="G91">
        <f t="shared" si="16"/>
        <v>4674.7801409809945</v>
      </c>
      <c r="H91" s="10">
        <v>29980320</v>
      </c>
      <c r="I91">
        <f t="shared" si="23"/>
        <v>299.8032</v>
      </c>
      <c r="J91">
        <f t="shared" si="17"/>
        <v>4.511815044601164</v>
      </c>
      <c r="K91">
        <f t="shared" si="18"/>
        <v>-1.3316743867859151</v>
      </c>
      <c r="L91">
        <f t="shared" si="19"/>
        <v>2.3254454401980457E-2</v>
      </c>
      <c r="M91">
        <f t="shared" si="24"/>
        <v>-15.05662571382711</v>
      </c>
      <c r="N91">
        <f t="shared" si="25"/>
        <v>-170.41125927677638</v>
      </c>
      <c r="O91">
        <f t="shared" si="26"/>
        <v>106.99745292633382</v>
      </c>
      <c r="P91">
        <f t="shared" si="27"/>
        <v>-11.888414744283962</v>
      </c>
      <c r="Q91">
        <f t="shared" si="28"/>
        <v>-2.1325632691995517</v>
      </c>
      <c r="R91">
        <f t="shared" si="29"/>
        <v>-3.2031244865466513</v>
      </c>
    </row>
    <row r="92" spans="1:18">
      <c r="A92" s="11"/>
      <c r="B92">
        <v>159</v>
      </c>
      <c r="C92">
        <f t="shared" si="20"/>
        <v>2.7750735106709841</v>
      </c>
      <c r="D92">
        <f t="shared" si="21"/>
        <v>-22294.023450877401</v>
      </c>
      <c r="E92">
        <f t="shared" si="22"/>
        <v>2974.0422451751397</v>
      </c>
      <c r="F92">
        <f t="shared" si="15"/>
        <v>-10.917130200219905</v>
      </c>
      <c r="G92">
        <f t="shared" si="16"/>
        <v>4118.860206520013</v>
      </c>
      <c r="H92" s="10">
        <v>20426870</v>
      </c>
      <c r="I92">
        <f t="shared" si="23"/>
        <v>204.26870000000002</v>
      </c>
      <c r="J92">
        <f t="shared" si="17"/>
        <v>2.7085241414855106</v>
      </c>
      <c r="K92">
        <f t="shared" si="18"/>
        <v>-0.816960473125804</v>
      </c>
      <c r="L92">
        <f t="shared" si="19"/>
        <v>1.5844251061702567E-2</v>
      </c>
      <c r="M92">
        <f t="shared" si="24"/>
        <v>-13.266107630065889</v>
      </c>
      <c r="N92">
        <f t="shared" si="25"/>
        <v>-153.43898704669715</v>
      </c>
      <c r="O92">
        <f t="shared" si="26"/>
        <v>100.24160183485301</v>
      </c>
      <c r="P92">
        <f t="shared" si="27"/>
        <v>-11.888414744283963</v>
      </c>
      <c r="Q92">
        <f t="shared" si="28"/>
        <v>-2.3785652579171015</v>
      </c>
      <c r="R92">
        <f t="shared" si="29"/>
        <v>-1.9071573298412487</v>
      </c>
    </row>
    <row r="93" spans="1:18">
      <c r="A93" s="11"/>
      <c r="B93">
        <v>162</v>
      </c>
      <c r="C93">
        <f t="shared" si="20"/>
        <v>2.8274333882308138</v>
      </c>
      <c r="D93">
        <f t="shared" si="21"/>
        <v>-22711.354775235824</v>
      </c>
      <c r="E93">
        <f t="shared" si="22"/>
        <v>3237.6605956854655</v>
      </c>
      <c r="F93">
        <f t="shared" si="15"/>
        <v>-32.27425962470717</v>
      </c>
      <c r="G93">
        <f t="shared" si="16"/>
        <v>3551.6507625314289</v>
      </c>
      <c r="H93" s="10">
        <v>13079210</v>
      </c>
      <c r="I93">
        <f t="shared" si="23"/>
        <v>130.7921</v>
      </c>
      <c r="J93">
        <f t="shared" si="17"/>
        <v>1.4954283203095402</v>
      </c>
      <c r="K93">
        <f t="shared" si="18"/>
        <v>-0.45950318144936919</v>
      </c>
      <c r="L93">
        <f t="shared" si="19"/>
        <v>9.7016003425244076E-3</v>
      </c>
      <c r="M93">
        <f t="shared" si="24"/>
        <v>-11.439228067406514</v>
      </c>
      <c r="N93">
        <f t="shared" si="25"/>
        <v>-134.78560516536217</v>
      </c>
      <c r="O93">
        <f t="shared" si="26"/>
        <v>91.017469823395217</v>
      </c>
      <c r="P93">
        <f t="shared" si="27"/>
        <v>-11.368833973015555</v>
      </c>
      <c r="Q93">
        <f t="shared" si="28"/>
        <v>-2.4624719550725409</v>
      </c>
      <c r="R93">
        <f t="shared" si="29"/>
        <v>-1.0454395330112947</v>
      </c>
    </row>
    <row r="94" spans="1:18">
      <c r="A94" s="11"/>
      <c r="B94">
        <v>165</v>
      </c>
      <c r="C94">
        <f t="shared" si="20"/>
        <v>2.8797932657906435</v>
      </c>
      <c r="D94">
        <f t="shared" si="21"/>
        <v>-23066.435854802236</v>
      </c>
      <c r="E94">
        <f t="shared" si="22"/>
        <v>3465.8064591854245</v>
      </c>
      <c r="F94">
        <f t="shared" si="15"/>
        <v>-52.220849034514586</v>
      </c>
      <c r="G94">
        <f t="shared" si="16"/>
        <v>2974.7064906749633</v>
      </c>
      <c r="H94" s="10">
        <v>7693784</v>
      </c>
      <c r="I94">
        <f t="shared" si="23"/>
        <v>76.937840000000008</v>
      </c>
      <c r="J94">
        <f t="shared" si="17"/>
        <v>0.73678019639887027</v>
      </c>
      <c r="K94">
        <f t="shared" si="18"/>
        <v>-0.22993141835055908</v>
      </c>
      <c r="L94">
        <f t="shared" si="19"/>
        <v>5.1966822484860783E-3</v>
      </c>
      <c r="M94">
        <f t="shared" si="24"/>
        <v>-9.5809943757453713</v>
      </c>
      <c r="N94">
        <f t="shared" si="25"/>
        <v>-114.65548398813429</v>
      </c>
      <c r="O94">
        <f t="shared" si="26"/>
        <v>79.55218563522152</v>
      </c>
      <c r="P94">
        <f t="shared" si="27"/>
        <v>-10.352380603408328</v>
      </c>
      <c r="Q94">
        <f t="shared" si="28"/>
        <v>-2.3785652579171024</v>
      </c>
      <c r="R94">
        <f t="shared" si="29"/>
        <v>-0.51193026776516926</v>
      </c>
    </row>
    <row r="95" spans="1:18">
      <c r="A95" s="11"/>
      <c r="B95">
        <v>168</v>
      </c>
      <c r="C95">
        <f t="shared" si="20"/>
        <v>2.9321531433504737</v>
      </c>
      <c r="D95">
        <f t="shared" si="21"/>
        <v>-23358.29343701894</v>
      </c>
      <c r="E95">
        <f t="shared" si="22"/>
        <v>3655.9802218519226</v>
      </c>
      <c r="F95">
        <f t="shared" si="15"/>
        <v>-69.885136758078431</v>
      </c>
      <c r="G95">
        <f t="shared" si="16"/>
        <v>2389.6087550968659</v>
      </c>
      <c r="H95" s="10">
        <v>4003126</v>
      </c>
      <c r="I95">
        <f t="shared" si="23"/>
        <v>40.031260000000003</v>
      </c>
      <c r="J95">
        <f t="shared" si="17"/>
        <v>0.30794977723011746</v>
      </c>
      <c r="K95">
        <f t="shared" si="18"/>
        <v>-9.7319727526313612E-2</v>
      </c>
      <c r="L95">
        <f t="shared" si="19"/>
        <v>2.3202151570231437E-3</v>
      </c>
      <c r="M95">
        <f t="shared" si="24"/>
        <v>-7.6964998444670467</v>
      </c>
      <c r="N95">
        <f t="shared" si="25"/>
        <v>-93.269173335129707</v>
      </c>
      <c r="O95">
        <f t="shared" si="26"/>
        <v>66.128062618141215</v>
      </c>
      <c r="P95">
        <f t="shared" si="27"/>
        <v>-8.8834785251985195</v>
      </c>
      <c r="Q95">
        <f t="shared" si="28"/>
        <v>-2.1325632691995531</v>
      </c>
      <c r="R95">
        <f t="shared" si="29"/>
        <v>-0.21289347610849549</v>
      </c>
    </row>
    <row r="96" spans="1:18">
      <c r="A96" s="11"/>
      <c r="B96">
        <v>171</v>
      </c>
      <c r="C96">
        <f t="shared" si="20"/>
        <v>2.9845130209103035</v>
      </c>
      <c r="D96">
        <f t="shared" si="21"/>
        <v>-23586.12756053984</v>
      </c>
      <c r="E96">
        <f t="shared" si="22"/>
        <v>3806.0983001447603</v>
      </c>
      <c r="F96">
        <f t="shared" si="15"/>
        <v>-84.495108659221856</v>
      </c>
      <c r="G96">
        <f t="shared" si="16"/>
        <v>1797.9612680207206</v>
      </c>
      <c r="H96" s="10">
        <v>1715788</v>
      </c>
      <c r="I96">
        <f t="shared" si="23"/>
        <v>17.157880000000002</v>
      </c>
      <c r="J96">
        <f t="shared" si="17"/>
        <v>9.9311099823905707E-2</v>
      </c>
      <c r="K96">
        <f t="shared" si="18"/>
        <v>-3.1690881146656642E-2</v>
      </c>
      <c r="L96">
        <f t="shared" si="19"/>
        <v>7.8657085956612032E-4</v>
      </c>
      <c r="M96">
        <f t="shared" si="24"/>
        <v>-5.7909097420921984</v>
      </c>
      <c r="N96">
        <f t="shared" si="25"/>
        <v>-70.860986101236321</v>
      </c>
      <c r="O96">
        <f t="shared" si="26"/>
        <v>51.075647232945002</v>
      </c>
      <c r="P96">
        <f t="shared" si="27"/>
        <v>-7.0263258077781208</v>
      </c>
      <c r="Q96">
        <f t="shared" si="28"/>
        <v>-1.741230617913492</v>
      </c>
      <c r="R96">
        <f t="shared" si="29"/>
        <v>-6.8386140355344099E-2</v>
      </c>
    </row>
    <row r="97" spans="1:18">
      <c r="A97" s="11"/>
      <c r="B97">
        <v>174</v>
      </c>
      <c r="C97">
        <f t="shared" si="20"/>
        <v>3.0368728984701332</v>
      </c>
      <c r="D97">
        <f t="shared" si="21"/>
        <v>-23749.313747868924</v>
      </c>
      <c r="E97">
        <f t="shared" si="22"/>
        <v>3914.5159689839397</v>
      </c>
      <c r="F97">
        <f t="shared" si="15"/>
        <v>-95.412238859441729</v>
      </c>
      <c r="G97">
        <f t="shared" si="16"/>
        <v>1201.3856940836861</v>
      </c>
      <c r="H97" s="10">
        <v>516379</v>
      </c>
      <c r="I97">
        <f t="shared" si="23"/>
        <v>5.1637900000000005</v>
      </c>
      <c r="J97">
        <f t="shared" si="17"/>
        <v>1.9971232233464475E-2</v>
      </c>
      <c r="K97">
        <f t="shared" si="18"/>
        <v>-6.4170556693644671E-3</v>
      </c>
      <c r="L97">
        <f t="shared" si="19"/>
        <v>1.6380886967012673E-4</v>
      </c>
      <c r="M97">
        <f t="shared" si="24"/>
        <v>-3.8694471586354755</v>
      </c>
      <c r="N97">
        <f t="shared" si="25"/>
        <v>-47.676431075003151</v>
      </c>
      <c r="O97">
        <f t="shared" si="26"/>
        <v>34.765579902519121</v>
      </c>
      <c r="P97">
        <f t="shared" si="27"/>
        <v>-4.8620889365058586</v>
      </c>
      <c r="Q97">
        <f t="shared" si="28"/>
        <v>-1.2312359775362745</v>
      </c>
      <c r="R97">
        <f t="shared" si="29"/>
        <v>-1.3713478651416032E-2</v>
      </c>
    </row>
    <row r="98" spans="1:18">
      <c r="A98" s="11"/>
      <c r="B98">
        <v>177</v>
      </c>
      <c r="C98">
        <f t="shared" si="20"/>
        <v>3.0892327760299634</v>
      </c>
      <c r="D98">
        <f t="shared" si="21"/>
        <v>-23847.40471700966</v>
      </c>
      <c r="E98">
        <f t="shared" si="22"/>
        <v>3980.0453817018001</v>
      </c>
      <c r="F98">
        <f t="shared" si="15"/>
        <v>-102.15939638278564</v>
      </c>
      <c r="G98">
        <f t="shared" si="16"/>
        <v>601.5172054664589</v>
      </c>
      <c r="H98" s="10">
        <v>65550.22</v>
      </c>
      <c r="I98">
        <f t="shared" si="23"/>
        <v>0.65550220000000003</v>
      </c>
      <c r="J98">
        <f t="shared" si="17"/>
        <v>1.2693343748850759E-3</v>
      </c>
      <c r="K98">
        <f t="shared" si="18"/>
        <v>-4.0954067685715486E-4</v>
      </c>
      <c r="L98">
        <f t="shared" si="19"/>
        <v>1.0629396447795337E-5</v>
      </c>
      <c r="M98">
        <f t="shared" si="24"/>
        <v>-1.937378689478892</v>
      </c>
      <c r="N98">
        <f t="shared" si="25"/>
        <v>-23.969523092977415</v>
      </c>
      <c r="O98">
        <f t="shared" si="26"/>
        <v>17.599468614548364</v>
      </c>
      <c r="P98">
        <f t="shared" si="27"/>
        <v>-2.4853554478170312</v>
      </c>
      <c r="Q98">
        <f t="shared" si="28"/>
        <v>-0.63733464000361328</v>
      </c>
      <c r="R98">
        <f t="shared" si="29"/>
        <v>-8.7012264816098504E-4</v>
      </c>
    </row>
    <row r="99" spans="1:18">
      <c r="A99" s="11"/>
      <c r="B99">
        <v>180</v>
      </c>
      <c r="C99">
        <f t="shared" si="20"/>
        <v>3.1415926535897931</v>
      </c>
      <c r="D99">
        <f t="shared" si="21"/>
        <v>-23880.131607433854</v>
      </c>
      <c r="E99">
        <f t="shared" si="22"/>
        <v>4001.9685843396978</v>
      </c>
      <c r="F99">
        <f t="shared" si="15"/>
        <v>-104.44169806902937</v>
      </c>
      <c r="G99">
        <f t="shared" si="16"/>
        <v>1.4081100791533583E-12</v>
      </c>
      <c r="H99" s="10">
        <v>0</v>
      </c>
      <c r="I99">
        <f t="shared" si="23"/>
        <v>0</v>
      </c>
      <c r="J99">
        <f t="shared" si="17"/>
        <v>0</v>
      </c>
      <c r="K99">
        <f t="shared" si="18"/>
        <v>0</v>
      </c>
      <c r="L99">
        <f t="shared" si="19"/>
        <v>0</v>
      </c>
      <c r="M99">
        <f t="shared" si="24"/>
        <v>-4.5352692075975377E-15</v>
      </c>
      <c r="N99">
        <f t="shared" si="25"/>
        <v>-5.618799562194505E-14</v>
      </c>
      <c r="O99">
        <f t="shared" si="26"/>
        <v>4.1350149613350695E-14</v>
      </c>
      <c r="P99">
        <f t="shared" si="27"/>
        <v>-5.8581205795892028E-15</v>
      </c>
      <c r="Q99">
        <f t="shared" si="28"/>
        <v>-1.5084468555064663E-15</v>
      </c>
      <c r="R99">
        <f t="shared" si="29"/>
        <v>0</v>
      </c>
    </row>
    <row r="100" spans="1:18">
      <c r="A100" s="11"/>
      <c r="B100">
        <v>183</v>
      </c>
      <c r="C100">
        <f t="shared" si="20"/>
        <v>3.1939525311496229</v>
      </c>
      <c r="D100">
        <f t="shared" si="21"/>
        <v>-23847.40471700966</v>
      </c>
      <c r="E100">
        <f t="shared" si="22"/>
        <v>3980.045381701801</v>
      </c>
      <c r="F100">
        <f t="shared" si="15"/>
        <v>-102.15939638278566</v>
      </c>
      <c r="G100">
        <f t="shared" si="16"/>
        <v>-601.51720546645595</v>
      </c>
      <c r="H100" s="10">
        <v>0</v>
      </c>
      <c r="I100">
        <f t="shared" si="23"/>
        <v>0</v>
      </c>
      <c r="J100">
        <f t="shared" si="17"/>
        <v>0</v>
      </c>
      <c r="K100">
        <f t="shared" si="18"/>
        <v>0</v>
      </c>
      <c r="L100">
        <f t="shared" si="19"/>
        <v>0</v>
      </c>
      <c r="M100">
        <f t="shared" si="24"/>
        <v>1.9373786894788831</v>
      </c>
      <c r="N100">
        <f t="shared" si="25"/>
        <v>23.969523092977305</v>
      </c>
      <c r="O100">
        <f t="shared" si="26"/>
        <v>-17.599468614548279</v>
      </c>
      <c r="P100">
        <f t="shared" si="27"/>
        <v>2.4853554478170197</v>
      </c>
      <c r="Q100">
        <f t="shared" si="28"/>
        <v>0.63733464000361029</v>
      </c>
      <c r="R100">
        <f t="shared" si="29"/>
        <v>0</v>
      </c>
    </row>
    <row r="101" spans="1:18">
      <c r="A101" s="11"/>
      <c r="B101">
        <v>186</v>
      </c>
      <c r="C101">
        <f t="shared" si="20"/>
        <v>3.2463124087094526</v>
      </c>
      <c r="D101">
        <f t="shared" si="21"/>
        <v>-23749.313747868928</v>
      </c>
      <c r="E101">
        <f t="shared" si="22"/>
        <v>3914.5159689839406</v>
      </c>
      <c r="F101">
        <f t="shared" si="15"/>
        <v>-95.412238859441842</v>
      </c>
      <c r="G101">
        <f t="shared" si="16"/>
        <v>-1201.3856940836783</v>
      </c>
      <c r="H101" s="10">
        <v>0</v>
      </c>
      <c r="I101">
        <f t="shared" si="23"/>
        <v>0</v>
      </c>
      <c r="J101">
        <f t="shared" si="17"/>
        <v>0</v>
      </c>
      <c r="K101">
        <f t="shared" si="18"/>
        <v>0</v>
      </c>
      <c r="L101">
        <f t="shared" si="19"/>
        <v>0</v>
      </c>
      <c r="M101">
        <f t="shared" si="24"/>
        <v>3.8694471586354506</v>
      </c>
      <c r="N101">
        <f t="shared" si="25"/>
        <v>47.676431075002832</v>
      </c>
      <c r="O101">
        <f t="shared" si="26"/>
        <v>-34.765579902518851</v>
      </c>
      <c r="P101">
        <f t="shared" si="27"/>
        <v>4.8620889365058275</v>
      </c>
      <c r="Q101">
        <f t="shared" si="28"/>
        <v>1.231235977536268</v>
      </c>
      <c r="R101">
        <f t="shared" si="29"/>
        <v>0</v>
      </c>
    </row>
    <row r="102" spans="1:18">
      <c r="A102" s="11"/>
      <c r="B102">
        <v>189</v>
      </c>
      <c r="C102">
        <f t="shared" si="20"/>
        <v>3.2986722862692828</v>
      </c>
      <c r="D102">
        <f t="shared" si="21"/>
        <v>-23586.12756053984</v>
      </c>
      <c r="E102">
        <f t="shared" si="22"/>
        <v>3806.0983001447603</v>
      </c>
      <c r="F102">
        <f t="shared" si="15"/>
        <v>-84.495108659221899</v>
      </c>
      <c r="G102">
        <f t="shared" si="16"/>
        <v>-1797.9612680207176</v>
      </c>
      <c r="H102" s="10">
        <v>0</v>
      </c>
      <c r="I102">
        <f t="shared" si="23"/>
        <v>0</v>
      </c>
      <c r="J102">
        <f t="shared" si="17"/>
        <v>0</v>
      </c>
      <c r="K102">
        <f t="shared" si="18"/>
        <v>0</v>
      </c>
      <c r="L102">
        <f t="shared" si="19"/>
        <v>0</v>
      </c>
      <c r="M102">
        <f t="shared" si="24"/>
        <v>5.7909097420921878</v>
      </c>
      <c r="N102">
        <f t="shared" si="25"/>
        <v>70.860986101236207</v>
      </c>
      <c r="O102">
        <f t="shared" si="26"/>
        <v>-51.075647232944924</v>
      </c>
      <c r="P102">
        <f t="shared" si="27"/>
        <v>7.0263258077781119</v>
      </c>
      <c r="Q102">
        <f t="shared" si="28"/>
        <v>1.7412306179134895</v>
      </c>
      <c r="R102">
        <f t="shared" si="29"/>
        <v>0</v>
      </c>
    </row>
    <row r="103" spans="1:18">
      <c r="A103" s="11"/>
      <c r="B103">
        <v>192</v>
      </c>
      <c r="C103">
        <f t="shared" si="20"/>
        <v>3.3510321638291125</v>
      </c>
      <c r="D103">
        <f t="shared" si="21"/>
        <v>-23358.29343701894</v>
      </c>
      <c r="E103">
        <f t="shared" si="22"/>
        <v>3655.9802218519226</v>
      </c>
      <c r="F103">
        <f t="shared" si="15"/>
        <v>-69.885136758078502</v>
      </c>
      <c r="G103">
        <f t="shared" si="16"/>
        <v>-2389.6087550968632</v>
      </c>
      <c r="H103" s="10">
        <v>0</v>
      </c>
      <c r="I103">
        <f t="shared" si="23"/>
        <v>0</v>
      </c>
      <c r="J103">
        <f t="shared" si="17"/>
        <v>0</v>
      </c>
      <c r="K103">
        <f t="shared" si="18"/>
        <v>0</v>
      </c>
      <c r="L103">
        <f t="shared" si="19"/>
        <v>0</v>
      </c>
      <c r="M103">
        <f t="shared" si="24"/>
        <v>7.6964998444670361</v>
      </c>
      <c r="N103">
        <f t="shared" si="25"/>
        <v>93.269173335129608</v>
      </c>
      <c r="O103">
        <f t="shared" si="26"/>
        <v>-66.128062618141172</v>
      </c>
      <c r="P103">
        <f t="shared" si="27"/>
        <v>8.8834785251985107</v>
      </c>
      <c r="Q103">
        <f t="shared" si="28"/>
        <v>2.1325632691995513</v>
      </c>
      <c r="R103">
        <f t="shared" si="29"/>
        <v>0</v>
      </c>
    </row>
    <row r="104" spans="1:18">
      <c r="A104" s="11"/>
      <c r="B104">
        <v>195</v>
      </c>
      <c r="C104">
        <f t="shared" si="20"/>
        <v>3.4033920413889422</v>
      </c>
      <c r="D104">
        <f t="shared" si="21"/>
        <v>-23066.435854802243</v>
      </c>
      <c r="E104">
        <f t="shared" si="22"/>
        <v>3465.8064591854272</v>
      </c>
      <c r="F104">
        <f t="shared" si="15"/>
        <v>-52.220849034514835</v>
      </c>
      <c r="G104">
        <f t="shared" si="16"/>
        <v>-2974.7064906749561</v>
      </c>
      <c r="H104" s="10">
        <v>0</v>
      </c>
      <c r="I104">
        <f t="shared" si="23"/>
        <v>0</v>
      </c>
      <c r="J104">
        <f t="shared" si="17"/>
        <v>0</v>
      </c>
      <c r="K104">
        <f t="shared" si="18"/>
        <v>0</v>
      </c>
      <c r="L104">
        <f t="shared" si="19"/>
        <v>0</v>
      </c>
      <c r="M104">
        <f t="shared" si="24"/>
        <v>9.5809943757453464</v>
      </c>
      <c r="N104">
        <f t="shared" si="25"/>
        <v>114.65548398813402</v>
      </c>
      <c r="O104">
        <f t="shared" si="26"/>
        <v>-79.552185635221321</v>
      </c>
      <c r="P104">
        <f t="shared" si="27"/>
        <v>10.352380603408312</v>
      </c>
      <c r="Q104">
        <f t="shared" si="28"/>
        <v>2.3785652579170993</v>
      </c>
      <c r="R104">
        <f t="shared" si="29"/>
        <v>0</v>
      </c>
    </row>
    <row r="105" spans="1:18">
      <c r="A105" s="11"/>
      <c r="B105">
        <v>198</v>
      </c>
      <c r="C105">
        <f t="shared" si="20"/>
        <v>3.4557519189487729</v>
      </c>
      <c r="D105">
        <f t="shared" si="21"/>
        <v>-22711.354775235824</v>
      </c>
      <c r="E105">
        <f t="shared" si="22"/>
        <v>3237.6605956854637</v>
      </c>
      <c r="F105">
        <f t="shared" si="15"/>
        <v>-32.274259624707085</v>
      </c>
      <c r="G105">
        <f t="shared" si="16"/>
        <v>-3551.6507625314316</v>
      </c>
      <c r="H105" s="10">
        <v>0</v>
      </c>
      <c r="I105">
        <f t="shared" si="23"/>
        <v>0</v>
      </c>
      <c r="J105">
        <f t="shared" si="17"/>
        <v>0</v>
      </c>
      <c r="K105">
        <f t="shared" si="18"/>
        <v>0</v>
      </c>
      <c r="L105">
        <f t="shared" si="19"/>
        <v>0</v>
      </c>
      <c r="M105">
        <f t="shared" si="24"/>
        <v>11.439228067406523</v>
      </c>
      <c r="N105">
        <f t="shared" si="25"/>
        <v>134.78560516536223</v>
      </c>
      <c r="O105">
        <f t="shared" si="26"/>
        <v>-91.017469823395302</v>
      </c>
      <c r="P105">
        <f t="shared" si="27"/>
        <v>11.368833973015557</v>
      </c>
      <c r="Q105">
        <f t="shared" si="28"/>
        <v>2.4624719550725409</v>
      </c>
      <c r="R105">
        <f t="shared" si="29"/>
        <v>0</v>
      </c>
    </row>
    <row r="106" spans="1:18">
      <c r="A106" s="11"/>
      <c r="B106">
        <v>201</v>
      </c>
      <c r="C106">
        <f t="shared" si="20"/>
        <v>3.5081117965086026</v>
      </c>
      <c r="D106">
        <f t="shared" si="21"/>
        <v>-22294.023450877401</v>
      </c>
      <c r="E106">
        <f t="shared" si="22"/>
        <v>2974.0422451751383</v>
      </c>
      <c r="F106">
        <f t="shared" si="15"/>
        <v>-10.917130200219823</v>
      </c>
      <c r="G106">
        <f t="shared" si="16"/>
        <v>-4118.8602065200157</v>
      </c>
      <c r="H106" s="10">
        <v>0</v>
      </c>
      <c r="I106">
        <f t="shared" si="23"/>
        <v>0</v>
      </c>
      <c r="J106">
        <f t="shared" si="17"/>
        <v>0</v>
      </c>
      <c r="K106">
        <f t="shared" si="18"/>
        <v>0</v>
      </c>
      <c r="L106">
        <f t="shared" si="19"/>
        <v>0</v>
      </c>
      <c r="M106">
        <f t="shared" si="24"/>
        <v>13.266107630065902</v>
      </c>
      <c r="N106">
        <f t="shared" si="25"/>
        <v>153.43898704669721</v>
      </c>
      <c r="O106">
        <f t="shared" si="26"/>
        <v>-100.24160183485307</v>
      </c>
      <c r="P106">
        <f t="shared" si="27"/>
        <v>11.888414744283965</v>
      </c>
      <c r="Q106">
        <f t="shared" si="28"/>
        <v>2.3785652579171024</v>
      </c>
      <c r="R106">
        <f t="shared" si="29"/>
        <v>0</v>
      </c>
    </row>
    <row r="107" spans="1:18">
      <c r="A107" s="11"/>
      <c r="B107">
        <v>204</v>
      </c>
      <c r="C107">
        <f t="shared" si="20"/>
        <v>3.5604716740684319</v>
      </c>
      <c r="D107">
        <f t="shared" si="21"/>
        <v>-21815.585757878704</v>
      </c>
      <c r="E107">
        <f t="shared" si="22"/>
        <v>2677.8396654683261</v>
      </c>
      <c r="F107">
        <f t="shared" si="15"/>
        <v>10.917130200219706</v>
      </c>
      <c r="G107">
        <f t="shared" si="16"/>
        <v>-4674.7801409809872</v>
      </c>
      <c r="H107" s="10">
        <v>0</v>
      </c>
      <c r="I107">
        <f t="shared" si="23"/>
        <v>0</v>
      </c>
      <c r="J107">
        <f t="shared" si="17"/>
        <v>0</v>
      </c>
      <c r="K107">
        <f t="shared" si="18"/>
        <v>0</v>
      </c>
      <c r="L107">
        <f t="shared" si="19"/>
        <v>0</v>
      </c>
      <c r="M107">
        <f t="shared" si="24"/>
        <v>15.056625713827087</v>
      </c>
      <c r="N107">
        <f t="shared" si="25"/>
        <v>170.41125927677618</v>
      </c>
      <c r="O107">
        <f t="shared" si="26"/>
        <v>-106.99745292633381</v>
      </c>
      <c r="P107">
        <f t="shared" si="27"/>
        <v>11.888414744283965</v>
      </c>
      <c r="Q107">
        <f t="shared" si="28"/>
        <v>2.1325632691995571</v>
      </c>
      <c r="R107">
        <f t="shared" si="29"/>
        <v>0</v>
      </c>
    </row>
    <row r="108" spans="1:18">
      <c r="A108" s="11"/>
      <c r="B108">
        <v>207</v>
      </c>
      <c r="C108">
        <f t="shared" si="20"/>
        <v>3.6128315516282616</v>
      </c>
      <c r="D108">
        <f t="shared" si="21"/>
        <v>-21277.353060700421</v>
      </c>
      <c r="E108">
        <f t="shared" si="22"/>
        <v>2352.298114012664</v>
      </c>
      <c r="F108">
        <f t="shared" si="15"/>
        <v>32.274259624706971</v>
      </c>
      <c r="G108">
        <f t="shared" si="16"/>
        <v>-5217.8868280155175</v>
      </c>
      <c r="H108" s="10">
        <v>0</v>
      </c>
      <c r="I108">
        <f t="shared" si="23"/>
        <v>0</v>
      </c>
      <c r="J108">
        <f t="shared" si="17"/>
        <v>0</v>
      </c>
      <c r="K108">
        <f t="shared" si="18"/>
        <v>0</v>
      </c>
      <c r="L108">
        <f t="shared" si="19"/>
        <v>0</v>
      </c>
      <c r="M108">
        <f t="shared" si="24"/>
        <v>16.80587463307991</v>
      </c>
      <c r="N108">
        <f t="shared" si="25"/>
        <v>185.5164700893703</v>
      </c>
      <c r="O108">
        <f t="shared" si="26"/>
        <v>-111.11867162258098</v>
      </c>
      <c r="P108">
        <f t="shared" si="27"/>
        <v>11.368833973015562</v>
      </c>
      <c r="Q108">
        <f t="shared" si="28"/>
        <v>1.7412306179134924</v>
      </c>
      <c r="R108">
        <f t="shared" si="29"/>
        <v>0</v>
      </c>
    </row>
    <row r="109" spans="1:18">
      <c r="A109" s="11"/>
      <c r="B109">
        <v>210</v>
      </c>
      <c r="C109">
        <f t="shared" si="20"/>
        <v>3.6651914291880923</v>
      </c>
      <c r="D109">
        <f t="shared" si="21"/>
        <v>-20680.800617753433</v>
      </c>
      <c r="E109">
        <f t="shared" si="22"/>
        <v>2000.9842921698475</v>
      </c>
      <c r="F109">
        <f t="shared" si="15"/>
        <v>52.220849034514735</v>
      </c>
      <c r="G109">
        <f t="shared" si="16"/>
        <v>-5746.6916499453328</v>
      </c>
      <c r="H109" s="10">
        <v>0</v>
      </c>
      <c r="I109">
        <f t="shared" si="23"/>
        <v>0</v>
      </c>
      <c r="J109">
        <f t="shared" si="17"/>
        <v>0</v>
      </c>
      <c r="K109">
        <f t="shared" si="18"/>
        <v>0</v>
      </c>
      <c r="L109">
        <f t="shared" si="19"/>
        <v>0</v>
      </c>
      <c r="M109">
        <f t="shared" si="24"/>
        <v>18.509059818125515</v>
      </c>
      <c r="N109">
        <f t="shared" si="25"/>
        <v>198.58912363384832</v>
      </c>
      <c r="O109">
        <f t="shared" si="26"/>
        <v>-112.50377984175225</v>
      </c>
      <c r="P109">
        <f t="shared" si="27"/>
        <v>10.352380603408317</v>
      </c>
      <c r="Q109">
        <f t="shared" si="28"/>
        <v>1.2312359775362711</v>
      </c>
      <c r="R109">
        <f t="shared" si="29"/>
        <v>0</v>
      </c>
    </row>
    <row r="110" spans="1:18">
      <c r="A110" s="11"/>
      <c r="B110">
        <v>213</v>
      </c>
      <c r="C110">
        <f t="shared" si="20"/>
        <v>3.717551306747922</v>
      </c>
      <c r="D110">
        <f t="shared" si="21"/>
        <v>-20027.56353781802</v>
      </c>
      <c r="E110">
        <f t="shared" si="22"/>
        <v>1627.7472676891414</v>
      </c>
      <c r="F110">
        <f t="shared" si="15"/>
        <v>69.885136758078417</v>
      </c>
      <c r="G110">
        <f t="shared" si="16"/>
        <v>-6259.7451895102786</v>
      </c>
      <c r="H110" s="10">
        <v>0</v>
      </c>
      <c r="I110">
        <f t="shared" si="23"/>
        <v>0</v>
      </c>
      <c r="J110">
        <f t="shared" si="17"/>
        <v>0</v>
      </c>
      <c r="K110">
        <f t="shared" si="18"/>
        <v>0</v>
      </c>
      <c r="L110">
        <f t="shared" si="19"/>
        <v>0</v>
      </c>
      <c r="M110">
        <f t="shared" si="24"/>
        <v>20.161512956758578</v>
      </c>
      <c r="N110">
        <f t="shared" si="25"/>
        <v>209.4859931823479</v>
      </c>
      <c r="O110">
        <f t="shared" si="26"/>
        <v>-111.11867162258098</v>
      </c>
      <c r="P110">
        <f t="shared" si="27"/>
        <v>8.8834785251985195</v>
      </c>
      <c r="Q110">
        <f t="shared" si="28"/>
        <v>0.63733464000360929</v>
      </c>
      <c r="R110">
        <f t="shared" si="29"/>
        <v>0</v>
      </c>
    </row>
    <row r="111" spans="1:18">
      <c r="A111" s="11"/>
      <c r="B111">
        <v>216</v>
      </c>
      <c r="C111">
        <f t="shared" si="20"/>
        <v>3.7699111843077517</v>
      </c>
      <c r="D111">
        <f t="shared" si="21"/>
        <v>-19319.432298324318</v>
      </c>
      <c r="E111">
        <f t="shared" si="22"/>
        <v>1236.6763035156177</v>
      </c>
      <c r="F111">
        <f t="shared" si="15"/>
        <v>84.495108659221856</v>
      </c>
      <c r="G111">
        <f t="shared" si="16"/>
        <v>-6755.6412026203298</v>
      </c>
      <c r="H111" s="10">
        <v>0</v>
      </c>
      <c r="I111">
        <f t="shared" si="23"/>
        <v>0</v>
      </c>
      <c r="J111">
        <f t="shared" si="17"/>
        <v>0</v>
      </c>
      <c r="K111">
        <f t="shared" si="18"/>
        <v>0</v>
      </c>
      <c r="L111">
        <f t="shared" si="19"/>
        <v>0</v>
      </c>
      <c r="M111">
        <f t="shared" si="24"/>
        <v>21.758704789786755</v>
      </c>
      <c r="N111">
        <f t="shared" si="25"/>
        <v>218.08769035177932</v>
      </c>
      <c r="O111">
        <f t="shared" si="26"/>
        <v>-106.99745292633384</v>
      </c>
      <c r="P111">
        <f t="shared" si="27"/>
        <v>7.0263258077781217</v>
      </c>
      <c r="Q111">
        <f t="shared" si="28"/>
        <v>1.8101362266077598E-15</v>
      </c>
      <c r="R111">
        <f t="shared" si="29"/>
        <v>0</v>
      </c>
    </row>
    <row r="112" spans="1:18">
      <c r="A112" s="11"/>
      <c r="B112">
        <v>219</v>
      </c>
      <c r="C112">
        <f t="shared" si="20"/>
        <v>3.8222710618675819</v>
      </c>
      <c r="D112">
        <f t="shared" si="21"/>
        <v>-18558.347837778179</v>
      </c>
      <c r="E112">
        <f t="shared" si="22"/>
        <v>832.05605496962005</v>
      </c>
      <c r="F112">
        <f t="shared" si="15"/>
        <v>95.4122388594418</v>
      </c>
      <c r="G112">
        <f t="shared" si="16"/>
        <v>-7233.0204727728651</v>
      </c>
      <c r="H112" s="10">
        <v>0</v>
      </c>
      <c r="I112">
        <f t="shared" si="23"/>
        <v>0</v>
      </c>
      <c r="J112">
        <f t="shared" si="17"/>
        <v>0</v>
      </c>
      <c r="K112">
        <f t="shared" si="18"/>
        <v>0</v>
      </c>
      <c r="L112">
        <f t="shared" si="19"/>
        <v>0</v>
      </c>
      <c r="M112">
        <f t="shared" si="24"/>
        <v>23.296257525415161</v>
      </c>
      <c r="N112">
        <f t="shared" si="25"/>
        <v>224.29997314793346</v>
      </c>
      <c r="O112">
        <f t="shared" si="26"/>
        <v>-100.24160183485303</v>
      </c>
      <c r="P112">
        <f t="shared" si="27"/>
        <v>4.86208893650584</v>
      </c>
      <c r="Q112">
        <f t="shared" si="28"/>
        <v>-0.63733464000361417</v>
      </c>
      <c r="R112">
        <f t="shared" si="29"/>
        <v>0</v>
      </c>
    </row>
    <row r="113" spans="1:18">
      <c r="A113" s="11"/>
      <c r="B113">
        <v>222</v>
      </c>
      <c r="C113">
        <f t="shared" si="20"/>
        <v>3.8746309394274117</v>
      </c>
      <c r="D113">
        <f t="shared" si="21"/>
        <v>-17746.396235783635</v>
      </c>
      <c r="E113">
        <f t="shared" si="22"/>
        <v>418.31962616645518</v>
      </c>
      <c r="F113">
        <f t="shared" si="15"/>
        <v>102.15939638278564</v>
      </c>
      <c r="G113">
        <f t="shared" si="16"/>
        <v>-7690.5745365706152</v>
      </c>
      <c r="H113" s="10">
        <v>0</v>
      </c>
      <c r="I113">
        <f t="shared" si="23"/>
        <v>0</v>
      </c>
      <c r="J113">
        <f t="shared" si="17"/>
        <v>0</v>
      </c>
      <c r="K113">
        <f t="shared" si="18"/>
        <v>0</v>
      </c>
      <c r="L113">
        <f t="shared" si="19"/>
        <v>0</v>
      </c>
      <c r="M113">
        <f t="shared" si="24"/>
        <v>24.769956838469401</v>
      </c>
      <c r="N113">
        <f t="shared" si="25"/>
        <v>228.05477850049184</v>
      </c>
      <c r="O113">
        <f t="shared" si="26"/>
        <v>-91.017469823395217</v>
      </c>
      <c r="P113">
        <f t="shared" si="27"/>
        <v>2.4853554478170325</v>
      </c>
      <c r="Q113">
        <f t="shared" si="28"/>
        <v>-1.2312359775362678</v>
      </c>
      <c r="R113">
        <f t="shared" si="29"/>
        <v>0</v>
      </c>
    </row>
    <row r="114" spans="1:18">
      <c r="A114" s="11"/>
      <c r="B114">
        <v>225</v>
      </c>
      <c r="C114">
        <f t="shared" si="20"/>
        <v>3.9269908169872414</v>
      </c>
      <c r="D114">
        <f t="shared" si="21"/>
        <v>-16885.802995243688</v>
      </c>
      <c r="E114">
        <f t="shared" si="22"/>
        <v>1.2257514069241545E-12</v>
      </c>
      <c r="F114">
        <f t="shared" si="15"/>
        <v>104.44169806902937</v>
      </c>
      <c r="G114">
        <f t="shared" si="16"/>
        <v>-8127.0492701289068</v>
      </c>
      <c r="H114" s="10">
        <v>0</v>
      </c>
      <c r="I114">
        <f t="shared" si="23"/>
        <v>0</v>
      </c>
      <c r="J114">
        <f t="shared" si="17"/>
        <v>0</v>
      </c>
      <c r="K114">
        <f t="shared" si="18"/>
        <v>0</v>
      </c>
      <c r="L114">
        <f t="shared" si="19"/>
        <v>0</v>
      </c>
      <c r="M114">
        <f t="shared" si="24"/>
        <v>26.175763421567986</v>
      </c>
      <c r="N114">
        <f t="shared" si="25"/>
        <v>229.31096797626836</v>
      </c>
      <c r="O114">
        <f t="shared" si="26"/>
        <v>-79.552185635221534</v>
      </c>
      <c r="P114">
        <f t="shared" si="27"/>
        <v>7.3226507244865027E-15</v>
      </c>
      <c r="Q114">
        <f t="shared" si="28"/>
        <v>-1.7412306179134893</v>
      </c>
      <c r="R114">
        <f t="shared" si="29"/>
        <v>0</v>
      </c>
    </row>
    <row r="115" spans="1:18">
      <c r="A115" s="11"/>
      <c r="B115">
        <v>228</v>
      </c>
      <c r="C115">
        <f t="shared" si="20"/>
        <v>3.9793506945470711</v>
      </c>
      <c r="D115">
        <f t="shared" si="21"/>
        <v>-15978.926942411554</v>
      </c>
      <c r="E115">
        <f t="shared" si="22"/>
        <v>-418.31962616645291</v>
      </c>
      <c r="F115">
        <f t="shared" si="15"/>
        <v>102.15939638278566</v>
      </c>
      <c r="G115">
        <f t="shared" si="16"/>
        <v>-8541.2483265420415</v>
      </c>
      <c r="H115" s="10">
        <v>0</v>
      </c>
      <c r="I115">
        <f t="shared" si="23"/>
        <v>0</v>
      </c>
      <c r="J115">
        <f t="shared" si="17"/>
        <v>0</v>
      </c>
      <c r="K115">
        <f t="shared" si="18"/>
        <v>0</v>
      </c>
      <c r="L115">
        <f t="shared" si="19"/>
        <v>0</v>
      </c>
      <c r="M115">
        <f t="shared" si="24"/>
        <v>27.509824056583053</v>
      </c>
      <c r="N115">
        <f t="shared" si="25"/>
        <v>228.05477850049186</v>
      </c>
      <c r="O115">
        <f t="shared" si="26"/>
        <v>-66.128062618141229</v>
      </c>
      <c r="P115">
        <f t="shared" si="27"/>
        <v>-2.4853554478170179</v>
      </c>
      <c r="Q115">
        <f t="shared" si="28"/>
        <v>-2.1325632691995513</v>
      </c>
      <c r="R115">
        <f t="shared" si="29"/>
        <v>0</v>
      </c>
    </row>
    <row r="116" spans="1:18">
      <c r="A116" s="11"/>
      <c r="B116">
        <v>231</v>
      </c>
      <c r="C116">
        <f t="shared" si="20"/>
        <v>4.0317105721069018</v>
      </c>
      <c r="D116">
        <f t="shared" si="21"/>
        <v>-15028.253761511849</v>
      </c>
      <c r="E116">
        <f t="shared" si="22"/>
        <v>-832.05605496962448</v>
      </c>
      <c r="F116">
        <f t="shared" si="15"/>
        <v>95.412238859441715</v>
      </c>
      <c r="G116">
        <f t="shared" si="16"/>
        <v>-8932.0364149870256</v>
      </c>
      <c r="H116" s="10">
        <v>0</v>
      </c>
      <c r="I116">
        <f t="shared" si="23"/>
        <v>0</v>
      </c>
      <c r="J116">
        <f t="shared" si="17"/>
        <v>0</v>
      </c>
      <c r="K116">
        <f t="shared" si="18"/>
        <v>0</v>
      </c>
      <c r="L116">
        <f t="shared" si="19"/>
        <v>0</v>
      </c>
      <c r="M116">
        <f t="shared" si="24"/>
        <v>28.768482176043477</v>
      </c>
      <c r="N116">
        <f t="shared" si="25"/>
        <v>224.2999731479334</v>
      </c>
      <c r="O116">
        <f t="shared" si="26"/>
        <v>-51.075647232945016</v>
      </c>
      <c r="P116">
        <f t="shared" si="27"/>
        <v>-4.8620889365058657</v>
      </c>
      <c r="Q116">
        <f t="shared" si="28"/>
        <v>-2.3785652579171042</v>
      </c>
      <c r="R116">
        <f t="shared" si="29"/>
        <v>0</v>
      </c>
    </row>
    <row r="117" spans="1:18">
      <c r="A117" s="11"/>
      <c r="B117">
        <v>234</v>
      </c>
      <c r="C117">
        <f t="shared" si="20"/>
        <v>4.0840704496667311</v>
      </c>
      <c r="D117">
        <f t="shared" si="21"/>
        <v>-14036.389181652972</v>
      </c>
      <c r="E117">
        <f t="shared" si="22"/>
        <v>-1236.6763035156155</v>
      </c>
      <c r="F117">
        <f t="shared" si="15"/>
        <v>84.495108659221927</v>
      </c>
      <c r="G117">
        <f t="shared" si="16"/>
        <v>-9298.3424124767589</v>
      </c>
      <c r="H117" s="10">
        <v>0</v>
      </c>
      <c r="I117">
        <f t="shared" si="23"/>
        <v>0</v>
      </c>
      <c r="J117">
        <f t="shared" si="17"/>
        <v>0</v>
      </c>
      <c r="K117">
        <f t="shared" si="18"/>
        <v>0</v>
      </c>
      <c r="L117">
        <f t="shared" si="19"/>
        <v>0</v>
      </c>
      <c r="M117">
        <f t="shared" si="24"/>
        <v>29.948287885532014</v>
      </c>
      <c r="N117">
        <f t="shared" si="25"/>
        <v>218.08769035177932</v>
      </c>
      <c r="O117">
        <f t="shared" si="26"/>
        <v>-34.765579902519136</v>
      </c>
      <c r="P117">
        <f t="shared" si="27"/>
        <v>-7.0263258077781101</v>
      </c>
      <c r="Q117">
        <f t="shared" si="28"/>
        <v>-2.4624719550725409</v>
      </c>
      <c r="R117">
        <f t="shared" si="29"/>
        <v>0</v>
      </c>
    </row>
    <row r="118" spans="1:18">
      <c r="A118" s="11"/>
      <c r="B118">
        <v>237</v>
      </c>
      <c r="C118">
        <f t="shared" si="20"/>
        <v>4.1364303272265612</v>
      </c>
      <c r="D118">
        <f t="shared" si="21"/>
        <v>-13006.051834704618</v>
      </c>
      <c r="E118">
        <f t="shared" si="22"/>
        <v>-1627.7472676891421</v>
      </c>
      <c r="F118">
        <f t="shared" si="15"/>
        <v>69.88513675807836</v>
      </c>
      <c r="G118">
        <f t="shared" si="16"/>
        <v>-9639.1622997337545</v>
      </c>
      <c r="H118" s="10">
        <v>0</v>
      </c>
      <c r="I118">
        <f t="shared" si="23"/>
        <v>0</v>
      </c>
      <c r="J118">
        <f t="shared" si="17"/>
        <v>0</v>
      </c>
      <c r="K118">
        <f t="shared" si="18"/>
        <v>0</v>
      </c>
      <c r="L118">
        <f t="shared" si="19"/>
        <v>0</v>
      </c>
      <c r="M118">
        <f t="shared" si="24"/>
        <v>31.046007419606294</v>
      </c>
      <c r="N118">
        <f t="shared" si="25"/>
        <v>209.48599318234787</v>
      </c>
      <c r="O118">
        <f t="shared" si="26"/>
        <v>-17.599468614548382</v>
      </c>
      <c r="P118">
        <f t="shared" si="27"/>
        <v>-8.8834785251985249</v>
      </c>
      <c r="Q118">
        <f t="shared" si="28"/>
        <v>-2.3785652579171002</v>
      </c>
      <c r="R118">
        <f t="shared" si="29"/>
        <v>0</v>
      </c>
    </row>
    <row r="119" spans="1:18">
      <c r="A119" s="11"/>
      <c r="B119">
        <v>240</v>
      </c>
      <c r="C119">
        <f t="shared" si="20"/>
        <v>4.1887902047863905</v>
      </c>
      <c r="D119">
        <f t="shared" si="21"/>
        <v>-11940.065803716938</v>
      </c>
      <c r="E119">
        <f t="shared" si="22"/>
        <v>-2000.9842921698455</v>
      </c>
      <c r="F119">
        <f t="shared" si="15"/>
        <v>52.220849034514849</v>
      </c>
      <c r="G119">
        <f t="shared" si="16"/>
        <v>-9953.5619131371332</v>
      </c>
      <c r="H119" s="10">
        <v>0</v>
      </c>
      <c r="I119">
        <f t="shared" si="23"/>
        <v>0</v>
      </c>
      <c r="J119">
        <f t="shared" si="17"/>
        <v>0</v>
      </c>
      <c r="K119">
        <f t="shared" si="18"/>
        <v>0</v>
      </c>
      <c r="L119">
        <f t="shared" si="19"/>
        <v>0</v>
      </c>
      <c r="M119">
        <f t="shared" si="24"/>
        <v>32.058632005324931</v>
      </c>
      <c r="N119">
        <f t="shared" si="25"/>
        <v>198.58912363384843</v>
      </c>
      <c r="O119">
        <f t="shared" si="26"/>
        <v>-5.5133532817800926E-14</v>
      </c>
      <c r="P119">
        <f t="shared" si="27"/>
        <v>-10.35238060340831</v>
      </c>
      <c r="Q119">
        <f t="shared" si="28"/>
        <v>-2.1325632691995575</v>
      </c>
      <c r="R119">
        <f t="shared" si="29"/>
        <v>0</v>
      </c>
    </row>
    <row r="120" spans="1:18">
      <c r="A120" s="11"/>
      <c r="B120">
        <v>243</v>
      </c>
      <c r="C120">
        <f t="shared" si="20"/>
        <v>4.2411500823462207</v>
      </c>
      <c r="D120">
        <f t="shared" si="21"/>
        <v>-10841.352882305044</v>
      </c>
      <c r="E120">
        <f t="shared" si="22"/>
        <v>-2352.2981140126599</v>
      </c>
      <c r="F120">
        <f t="shared" si="15"/>
        <v>32.27425962470727</v>
      </c>
      <c r="G120">
        <f t="shared" si="16"/>
        <v>-10240.679505200213</v>
      </c>
      <c r="H120" s="10">
        <v>0</v>
      </c>
      <c r="I120">
        <f t="shared" si="23"/>
        <v>0</v>
      </c>
      <c r="J120">
        <f t="shared" si="17"/>
        <v>0</v>
      </c>
      <c r="K120">
        <f t="shared" si="18"/>
        <v>0</v>
      </c>
      <c r="L120">
        <f t="shared" si="19"/>
        <v>0</v>
      </c>
      <c r="M120">
        <f t="shared" si="24"/>
        <v>32.983386109085188</v>
      </c>
      <c r="N120">
        <f t="shared" si="25"/>
        <v>185.5164700893705</v>
      </c>
      <c r="O120">
        <f t="shared" si="26"/>
        <v>17.599468614548464</v>
      </c>
      <c r="P120">
        <f t="shared" si="27"/>
        <v>-11.368833973015551</v>
      </c>
      <c r="Q120">
        <f t="shared" si="28"/>
        <v>-1.7412306179134924</v>
      </c>
      <c r="R120">
        <f t="shared" si="29"/>
        <v>0</v>
      </c>
    </row>
    <row r="121" spans="1:18">
      <c r="A121" s="11"/>
      <c r="B121">
        <v>246</v>
      </c>
      <c r="C121">
        <f t="shared" si="20"/>
        <v>4.2935099599060509</v>
      </c>
      <c r="D121">
        <f t="shared" si="21"/>
        <v>-9712.9245662159556</v>
      </c>
      <c r="E121">
        <f t="shared" si="22"/>
        <v>-2677.8396654683238</v>
      </c>
      <c r="F121">
        <f t="shared" si="15"/>
        <v>10.917130200219839</v>
      </c>
      <c r="G121">
        <f t="shared" si="16"/>
        <v>-10499.728106560444</v>
      </c>
      <c r="H121" s="10">
        <v>0</v>
      </c>
      <c r="I121">
        <f t="shared" si="23"/>
        <v>0</v>
      </c>
      <c r="J121">
        <f t="shared" si="17"/>
        <v>0</v>
      </c>
      <c r="K121">
        <f t="shared" si="18"/>
        <v>0</v>
      </c>
      <c r="L121">
        <f t="shared" si="19"/>
        <v>0</v>
      </c>
      <c r="M121">
        <f t="shared" si="24"/>
        <v>33.817735044167492</v>
      </c>
      <c r="N121">
        <f t="shared" si="25"/>
        <v>170.41125927677624</v>
      </c>
      <c r="O121">
        <f t="shared" si="26"/>
        <v>34.765579902519214</v>
      </c>
      <c r="P121">
        <f t="shared" si="27"/>
        <v>-11.888414744283965</v>
      </c>
      <c r="Q121">
        <f t="shared" si="28"/>
        <v>-1.2312359775362711</v>
      </c>
      <c r="R121">
        <f t="shared" si="29"/>
        <v>0</v>
      </c>
    </row>
    <row r="122" spans="1:18">
      <c r="A122" s="11"/>
      <c r="B122">
        <v>249</v>
      </c>
      <c r="C122">
        <f t="shared" si="20"/>
        <v>4.3458698374658802</v>
      </c>
      <c r="D122">
        <f t="shared" si="21"/>
        <v>-8557.8737990279951</v>
      </c>
      <c r="E122">
        <f t="shared" si="22"/>
        <v>-2974.0422451751369</v>
      </c>
      <c r="F122">
        <f t="shared" si="15"/>
        <v>-10.917130200219695</v>
      </c>
      <c r="G122">
        <f t="shared" si="16"/>
        <v>-10729.997683007741</v>
      </c>
      <c r="H122" s="10">
        <v>0</v>
      </c>
      <c r="I122">
        <f t="shared" si="23"/>
        <v>0</v>
      </c>
      <c r="J122">
        <f t="shared" si="17"/>
        <v>0</v>
      </c>
      <c r="K122">
        <f t="shared" si="18"/>
        <v>0</v>
      </c>
      <c r="L122">
        <f t="shared" si="19"/>
        <v>0</v>
      </c>
      <c r="M122">
        <f t="shared" si="24"/>
        <v>34.55939191813566</v>
      </c>
      <c r="N122">
        <f t="shared" si="25"/>
        <v>153.43898704669732</v>
      </c>
      <c r="O122">
        <f t="shared" si="26"/>
        <v>51.07564723294491</v>
      </c>
      <c r="P122">
        <f t="shared" si="27"/>
        <v>-11.888414744283965</v>
      </c>
      <c r="Q122">
        <f t="shared" si="28"/>
        <v>-0.63733464000361817</v>
      </c>
      <c r="R122">
        <f t="shared" si="29"/>
        <v>0</v>
      </c>
    </row>
    <row r="123" spans="1:18">
      <c r="A123" s="11"/>
      <c r="B123">
        <v>252</v>
      </c>
      <c r="C123">
        <f t="shared" si="20"/>
        <v>4.3982297150257104</v>
      </c>
      <c r="D123">
        <f t="shared" si="21"/>
        <v>-7379.3664946073941</v>
      </c>
      <c r="E123">
        <f t="shared" si="22"/>
        <v>-3237.6605956854651</v>
      </c>
      <c r="F123">
        <f t="shared" si="15"/>
        <v>-32.274259624707142</v>
      </c>
      <c r="G123">
        <f t="shared" si="16"/>
        <v>-10930.857081638911</v>
      </c>
      <c r="H123" s="10">
        <v>0</v>
      </c>
      <c r="I123">
        <f t="shared" si="23"/>
        <v>0</v>
      </c>
      <c r="J123">
        <f t="shared" si="17"/>
        <v>0</v>
      </c>
      <c r="K123">
        <f t="shared" si="18"/>
        <v>0</v>
      </c>
      <c r="L123">
        <f t="shared" si="19"/>
        <v>0</v>
      </c>
      <c r="M123">
        <f t="shared" si="24"/>
        <v>35.206323901050112</v>
      </c>
      <c r="N123">
        <f t="shared" si="25"/>
        <v>134.78560516536217</v>
      </c>
      <c r="O123">
        <f t="shared" si="26"/>
        <v>66.128062618141158</v>
      </c>
      <c r="P123">
        <f t="shared" si="27"/>
        <v>-11.368833973015555</v>
      </c>
      <c r="Q123">
        <f t="shared" si="28"/>
        <v>-2.1118255977090527E-15</v>
      </c>
      <c r="R123">
        <f t="shared" si="29"/>
        <v>0</v>
      </c>
    </row>
    <row r="124" spans="1:18">
      <c r="A124" s="11"/>
      <c r="B124">
        <v>255</v>
      </c>
      <c r="C124">
        <f t="shared" si="20"/>
        <v>4.4505895925855405</v>
      </c>
      <c r="D124">
        <f t="shared" si="21"/>
        <v>-6180.632859558551</v>
      </c>
      <c r="E124">
        <f t="shared" si="22"/>
        <v>-3465.8064591854263</v>
      </c>
      <c r="F124">
        <f t="shared" si="15"/>
        <v>-52.220849034514728</v>
      </c>
      <c r="G124">
        <f t="shared" si="16"/>
        <v>-11101.755760803868</v>
      </c>
      <c r="H124" s="10">
        <v>0</v>
      </c>
      <c r="I124">
        <f t="shared" si="23"/>
        <v>0</v>
      </c>
      <c r="J124">
        <f t="shared" si="17"/>
        <v>0</v>
      </c>
      <c r="K124">
        <f t="shared" si="18"/>
        <v>0</v>
      </c>
      <c r="L124">
        <f t="shared" si="19"/>
        <v>0</v>
      </c>
      <c r="M124">
        <f t="shared" si="24"/>
        <v>35.756757797313348</v>
      </c>
      <c r="N124">
        <f t="shared" si="25"/>
        <v>114.65548398813414</v>
      </c>
      <c r="O124">
        <f t="shared" si="26"/>
        <v>79.552185635221448</v>
      </c>
      <c r="P124">
        <f t="shared" si="27"/>
        <v>-10.352380603408317</v>
      </c>
      <c r="Q124">
        <f t="shared" si="28"/>
        <v>0.63733464000361395</v>
      </c>
      <c r="R124">
        <f t="shared" si="29"/>
        <v>0</v>
      </c>
    </row>
    <row r="125" spans="1:18">
      <c r="A125" s="11"/>
      <c r="B125">
        <v>258</v>
      </c>
      <c r="C125">
        <f t="shared" si="20"/>
        <v>4.5029494701453698</v>
      </c>
      <c r="D125">
        <f t="shared" si="21"/>
        <v>-4964.9585394522001</v>
      </c>
      <c r="E125">
        <f t="shared" si="22"/>
        <v>-3655.9802218519203</v>
      </c>
      <c r="F125">
        <f t="shared" si="15"/>
        <v>-69.885136758078261</v>
      </c>
      <c r="G125">
        <f t="shared" si="16"/>
        <v>-11242.225299102041</v>
      </c>
      <c r="H125" s="10">
        <v>0</v>
      </c>
      <c r="I125">
        <f t="shared" si="23"/>
        <v>0</v>
      </c>
      <c r="J125">
        <f t="shared" si="17"/>
        <v>0</v>
      </c>
      <c r="K125">
        <f t="shared" si="18"/>
        <v>0</v>
      </c>
      <c r="L125">
        <f t="shared" si="19"/>
        <v>0</v>
      </c>
      <c r="M125">
        <f t="shared" si="24"/>
        <v>36.209184905875908</v>
      </c>
      <c r="N125">
        <f t="shared" si="25"/>
        <v>93.269173335129921</v>
      </c>
      <c r="O125">
        <f t="shared" si="26"/>
        <v>91.017469823395047</v>
      </c>
      <c r="P125">
        <f t="shared" si="27"/>
        <v>-8.8834785251985355</v>
      </c>
      <c r="Q125">
        <f t="shared" si="28"/>
        <v>1.2312359775362673</v>
      </c>
      <c r="R125">
        <f t="shared" si="29"/>
        <v>0</v>
      </c>
    </row>
    <row r="126" spans="1:18">
      <c r="A126" s="11"/>
      <c r="B126">
        <v>261</v>
      </c>
      <c r="C126">
        <f t="shared" si="20"/>
        <v>4.5553093477052</v>
      </c>
      <c r="D126">
        <f t="shared" si="21"/>
        <v>-3735.6756130992271</v>
      </c>
      <c r="E126">
        <f t="shared" si="22"/>
        <v>-3806.0983001447594</v>
      </c>
      <c r="F126">
        <f t="shared" si="15"/>
        <v>-84.495108659221842</v>
      </c>
      <c r="G126">
        <f t="shared" si="16"/>
        <v>-11351.880679292877</v>
      </c>
      <c r="H126" s="10">
        <v>0</v>
      </c>
      <c r="I126">
        <f t="shared" si="23"/>
        <v>0</v>
      </c>
      <c r="J126">
        <f t="shared" si="17"/>
        <v>0</v>
      </c>
      <c r="K126">
        <f t="shared" si="18"/>
        <v>0</v>
      </c>
      <c r="L126">
        <f t="shared" si="19"/>
        <v>0</v>
      </c>
      <c r="M126">
        <f t="shared" si="24"/>
        <v>36.562365155481046</v>
      </c>
      <c r="N126">
        <f t="shared" si="25"/>
        <v>70.860986101236364</v>
      </c>
      <c r="O126">
        <f t="shared" si="26"/>
        <v>100.24160183485297</v>
      </c>
      <c r="P126">
        <f t="shared" si="27"/>
        <v>-7.0263258077781234</v>
      </c>
      <c r="Q126">
        <f t="shared" si="28"/>
        <v>1.7412306179134893</v>
      </c>
      <c r="R126">
        <f t="shared" si="29"/>
        <v>0</v>
      </c>
    </row>
    <row r="127" spans="1:18">
      <c r="A127" s="11"/>
      <c r="B127">
        <v>264</v>
      </c>
      <c r="C127">
        <f t="shared" si="20"/>
        <v>4.6076692252650302</v>
      </c>
      <c r="D127">
        <f t="shared" si="21"/>
        <v>-2496.1534595543772</v>
      </c>
      <c r="E127">
        <f t="shared" si="22"/>
        <v>-3914.5159689839406</v>
      </c>
      <c r="F127">
        <f t="shared" si="15"/>
        <v>-95.4122388594418</v>
      </c>
      <c r="G127">
        <f t="shared" si="16"/>
        <v>-11430.421343601323</v>
      </c>
      <c r="H127" s="10">
        <v>0</v>
      </c>
      <c r="I127">
        <f t="shared" si="23"/>
        <v>0</v>
      </c>
      <c r="J127">
        <f t="shared" si="17"/>
        <v>0</v>
      </c>
      <c r="K127">
        <f t="shared" si="18"/>
        <v>0</v>
      </c>
      <c r="L127">
        <f t="shared" si="19"/>
        <v>0</v>
      </c>
      <c r="M127">
        <f t="shared" si="24"/>
        <v>36.815330503613865</v>
      </c>
      <c r="N127">
        <f t="shared" si="25"/>
        <v>47.676431075002981</v>
      </c>
      <c r="O127">
        <f t="shared" si="26"/>
        <v>106.99745292633381</v>
      </c>
      <c r="P127">
        <f t="shared" si="27"/>
        <v>-4.8620889365058408</v>
      </c>
      <c r="Q127">
        <f t="shared" si="28"/>
        <v>2.1325632691995557</v>
      </c>
      <c r="R127">
        <f t="shared" si="29"/>
        <v>0</v>
      </c>
    </row>
    <row r="128" spans="1:18">
      <c r="A128" s="11"/>
      <c r="B128">
        <v>267</v>
      </c>
      <c r="C128">
        <f t="shared" si="20"/>
        <v>4.6600291028248595</v>
      </c>
      <c r="D128">
        <f t="shared" si="21"/>
        <v>-1249.7895228824093</v>
      </c>
      <c r="E128">
        <f t="shared" si="22"/>
        <v>-3980.0453817018001</v>
      </c>
      <c r="F128">
        <f t="shared" si="15"/>
        <v>-102.15939638278559</v>
      </c>
      <c r="G128">
        <f t="shared" si="16"/>
        <v>-11477.632017525802</v>
      </c>
      <c r="H128" s="10">
        <v>0</v>
      </c>
      <c r="I128">
        <f t="shared" si="23"/>
        <v>0</v>
      </c>
      <c r="J128">
        <f t="shared" si="17"/>
        <v>0</v>
      </c>
      <c r="K128">
        <f t="shared" si="18"/>
        <v>0</v>
      </c>
      <c r="L128">
        <f t="shared" si="19"/>
        <v>0</v>
      </c>
      <c r="M128">
        <f t="shared" si="24"/>
        <v>36.967387589838502</v>
      </c>
      <c r="N128">
        <f t="shared" si="25"/>
        <v>23.969523092977649</v>
      </c>
      <c r="O128">
        <f t="shared" si="26"/>
        <v>111.11867162258098</v>
      </c>
      <c r="P128">
        <f t="shared" si="27"/>
        <v>-2.4853554478170548</v>
      </c>
      <c r="Q128">
        <f t="shared" si="28"/>
        <v>2.3785652579170993</v>
      </c>
      <c r="R128">
        <f t="shared" si="29"/>
        <v>0</v>
      </c>
    </row>
    <row r="129" spans="1:18">
      <c r="A129" s="11"/>
      <c r="B129">
        <v>270</v>
      </c>
      <c r="C129">
        <f t="shared" si="20"/>
        <v>4.7123889803846897</v>
      </c>
      <c r="D129">
        <f t="shared" si="21"/>
        <v>-4.3885059512793131E-12</v>
      </c>
      <c r="E129">
        <f t="shared" si="22"/>
        <v>-4001.9685843396978</v>
      </c>
      <c r="F129">
        <f t="shared" si="15"/>
        <v>-104.44169806902937</v>
      </c>
      <c r="G129">
        <f t="shared" si="16"/>
        <v>-11493.383299890664</v>
      </c>
      <c r="H129" s="10">
        <v>0</v>
      </c>
      <c r="I129">
        <f t="shared" si="23"/>
        <v>0</v>
      </c>
      <c r="J129">
        <f t="shared" si="17"/>
        <v>0</v>
      </c>
      <c r="K129">
        <f t="shared" si="18"/>
        <v>0</v>
      </c>
      <c r="L129">
        <f t="shared" si="19"/>
        <v>0</v>
      </c>
      <c r="M129">
        <f t="shared" si="24"/>
        <v>37.018119636251015</v>
      </c>
      <c r="N129">
        <f t="shared" si="25"/>
        <v>8.4281993432917571E-14</v>
      </c>
      <c r="O129">
        <f t="shared" si="26"/>
        <v>112.50377984175225</v>
      </c>
      <c r="P129">
        <f t="shared" si="27"/>
        <v>-8.7871808693838042E-15</v>
      </c>
      <c r="Q129">
        <f t="shared" si="28"/>
        <v>2.4624719550725409</v>
      </c>
      <c r="R129">
        <f t="shared" si="29"/>
        <v>0</v>
      </c>
    </row>
    <row r="130" spans="1:18">
      <c r="A130" s="11"/>
      <c r="B130">
        <v>273</v>
      </c>
      <c r="C130">
        <f t="shared" si="20"/>
        <v>4.7647488579445199</v>
      </c>
      <c r="D130">
        <f t="shared" si="21"/>
        <v>1249.7895228824009</v>
      </c>
      <c r="E130">
        <f t="shared" si="22"/>
        <v>-3980.0453817018001</v>
      </c>
      <c r="F130">
        <f t="shared" si="15"/>
        <v>-102.15939638278562</v>
      </c>
      <c r="G130">
        <f t="shared" si="16"/>
        <v>-11477.632017525802</v>
      </c>
      <c r="H130" s="10">
        <v>0</v>
      </c>
      <c r="I130">
        <f t="shared" si="23"/>
        <v>0</v>
      </c>
      <c r="J130">
        <f t="shared" si="17"/>
        <v>0</v>
      </c>
      <c r="K130">
        <f t="shared" si="18"/>
        <v>0</v>
      </c>
      <c r="L130">
        <f t="shared" si="19"/>
        <v>0</v>
      </c>
      <c r="M130">
        <f t="shared" si="24"/>
        <v>36.967387589838502</v>
      </c>
      <c r="N130">
        <f t="shared" si="25"/>
        <v>-23.969523092977479</v>
      </c>
      <c r="O130">
        <f t="shared" si="26"/>
        <v>111.11867162258098</v>
      </c>
      <c r="P130">
        <f t="shared" si="27"/>
        <v>2.485355447817037</v>
      </c>
      <c r="Q130">
        <f t="shared" si="28"/>
        <v>2.3785652579171024</v>
      </c>
      <c r="R130">
        <f t="shared" si="29"/>
        <v>0</v>
      </c>
    </row>
    <row r="131" spans="1:18">
      <c r="A131" s="11"/>
      <c r="B131">
        <v>276</v>
      </c>
      <c r="C131">
        <f t="shared" si="20"/>
        <v>4.8171087355043491</v>
      </c>
      <c r="D131">
        <f t="shared" si="21"/>
        <v>2496.1534595543681</v>
      </c>
      <c r="E131">
        <f t="shared" si="22"/>
        <v>-3914.5159689839406</v>
      </c>
      <c r="F131">
        <f t="shared" si="15"/>
        <v>-95.412238859441842</v>
      </c>
      <c r="G131">
        <f t="shared" si="16"/>
        <v>-11430.421343601323</v>
      </c>
      <c r="H131" s="10">
        <v>0</v>
      </c>
      <c r="I131">
        <f t="shared" si="23"/>
        <v>0</v>
      </c>
      <c r="J131">
        <f t="shared" si="17"/>
        <v>0</v>
      </c>
      <c r="K131">
        <f t="shared" si="18"/>
        <v>0</v>
      </c>
      <c r="L131">
        <f t="shared" si="19"/>
        <v>0</v>
      </c>
      <c r="M131">
        <f t="shared" si="24"/>
        <v>36.815330503613865</v>
      </c>
      <c r="N131">
        <f t="shared" si="25"/>
        <v>-47.676431075002803</v>
      </c>
      <c r="O131">
        <f t="shared" si="26"/>
        <v>106.99745292633384</v>
      </c>
      <c r="P131">
        <f t="shared" si="27"/>
        <v>4.8620889365058257</v>
      </c>
      <c r="Q131">
        <f t="shared" si="28"/>
        <v>2.1325632691995575</v>
      </c>
      <c r="R131">
        <f t="shared" si="29"/>
        <v>0</v>
      </c>
    </row>
    <row r="132" spans="1:18">
      <c r="A132" s="11"/>
      <c r="B132">
        <v>279</v>
      </c>
      <c r="C132">
        <f t="shared" si="20"/>
        <v>4.8694686130641793</v>
      </c>
      <c r="D132">
        <f t="shared" si="21"/>
        <v>3735.6756130992185</v>
      </c>
      <c r="E132">
        <f t="shared" si="22"/>
        <v>-3806.0983001447603</v>
      </c>
      <c r="F132">
        <f t="shared" si="15"/>
        <v>-84.495108659221927</v>
      </c>
      <c r="G132">
        <f t="shared" si="16"/>
        <v>-11351.880679292879</v>
      </c>
      <c r="H132" s="10">
        <v>0</v>
      </c>
      <c r="I132">
        <f t="shared" si="23"/>
        <v>0</v>
      </c>
      <c r="J132">
        <f t="shared" si="17"/>
        <v>0</v>
      </c>
      <c r="K132">
        <f t="shared" si="18"/>
        <v>0</v>
      </c>
      <c r="L132">
        <f t="shared" si="19"/>
        <v>0</v>
      </c>
      <c r="M132">
        <f t="shared" si="24"/>
        <v>36.562365155481054</v>
      </c>
      <c r="N132">
        <f t="shared" si="25"/>
        <v>-70.860986101236179</v>
      </c>
      <c r="O132">
        <f t="shared" si="26"/>
        <v>100.24160183485303</v>
      </c>
      <c r="P132">
        <f t="shared" si="27"/>
        <v>7.0263258077781083</v>
      </c>
      <c r="Q132">
        <f t="shared" si="28"/>
        <v>1.7412306179134927</v>
      </c>
      <c r="R132">
        <f t="shared" si="29"/>
        <v>0</v>
      </c>
    </row>
    <row r="133" spans="1:18">
      <c r="A133" s="11"/>
      <c r="B133">
        <v>282</v>
      </c>
      <c r="C133">
        <f t="shared" si="20"/>
        <v>4.9218284906240086</v>
      </c>
      <c r="D133">
        <f t="shared" si="21"/>
        <v>4964.958539452171</v>
      </c>
      <c r="E133">
        <f t="shared" si="22"/>
        <v>-3655.9802218519244</v>
      </c>
      <c r="F133">
        <f t="shared" si="15"/>
        <v>-69.885136758078644</v>
      </c>
      <c r="G133">
        <f t="shared" si="16"/>
        <v>-11242.225299102045</v>
      </c>
      <c r="H133" s="10">
        <v>0</v>
      </c>
      <c r="I133">
        <f t="shared" si="23"/>
        <v>0</v>
      </c>
      <c r="J133">
        <f t="shared" si="17"/>
        <v>0</v>
      </c>
      <c r="K133">
        <f t="shared" si="18"/>
        <v>0</v>
      </c>
      <c r="L133">
        <f t="shared" si="19"/>
        <v>0</v>
      </c>
      <c r="M133">
        <f t="shared" si="24"/>
        <v>36.209184905875915</v>
      </c>
      <c r="N133">
        <f t="shared" si="25"/>
        <v>-93.269173335129381</v>
      </c>
      <c r="O133">
        <f t="shared" si="26"/>
        <v>91.017469823395359</v>
      </c>
      <c r="P133">
        <f t="shared" si="27"/>
        <v>8.8834785251984947</v>
      </c>
      <c r="Q133">
        <f t="shared" si="28"/>
        <v>1.2312359775362791</v>
      </c>
      <c r="R133">
        <f t="shared" si="29"/>
        <v>0</v>
      </c>
    </row>
    <row r="134" spans="1:18">
      <c r="A134" s="11"/>
      <c r="B134">
        <v>285</v>
      </c>
      <c r="C134">
        <f t="shared" si="20"/>
        <v>4.9741883681838397</v>
      </c>
      <c r="D134">
        <f t="shared" si="21"/>
        <v>6180.6328595585619</v>
      </c>
      <c r="E134">
        <f t="shared" si="22"/>
        <v>-3465.806459185424</v>
      </c>
      <c r="F134">
        <f t="shared" si="15"/>
        <v>-52.220849034514544</v>
      </c>
      <c r="G134">
        <f t="shared" si="16"/>
        <v>-11101.755760803866</v>
      </c>
      <c r="H134" s="10">
        <v>0</v>
      </c>
      <c r="I134">
        <f t="shared" si="23"/>
        <v>0</v>
      </c>
      <c r="J134">
        <f t="shared" si="17"/>
        <v>0</v>
      </c>
      <c r="K134">
        <f t="shared" si="18"/>
        <v>0</v>
      </c>
      <c r="L134">
        <f t="shared" si="19"/>
        <v>0</v>
      </c>
      <c r="M134">
        <f t="shared" si="24"/>
        <v>35.756757797313341</v>
      </c>
      <c r="N134">
        <f t="shared" si="25"/>
        <v>-114.65548398813434</v>
      </c>
      <c r="O134">
        <f t="shared" si="26"/>
        <v>79.55218563522125</v>
      </c>
      <c r="P134">
        <f t="shared" si="27"/>
        <v>10.352380603408331</v>
      </c>
      <c r="Q134">
        <f t="shared" si="28"/>
        <v>0.63733464000360995</v>
      </c>
      <c r="R134">
        <f t="shared" si="29"/>
        <v>0</v>
      </c>
    </row>
    <row r="135" spans="1:18">
      <c r="A135" s="11"/>
      <c r="B135">
        <v>288</v>
      </c>
      <c r="C135">
        <f t="shared" si="20"/>
        <v>5.026548245743669</v>
      </c>
      <c r="D135">
        <f t="shared" si="21"/>
        <v>7379.3664946073859</v>
      </c>
      <c r="E135">
        <f t="shared" si="22"/>
        <v>-3237.6605956854664</v>
      </c>
      <c r="F135">
        <f t="shared" si="15"/>
        <v>-32.274259624707284</v>
      </c>
      <c r="G135">
        <f t="shared" si="16"/>
        <v>-10930.857081638911</v>
      </c>
      <c r="H135" s="10">
        <v>0</v>
      </c>
      <c r="I135">
        <f t="shared" si="23"/>
        <v>0</v>
      </c>
      <c r="J135">
        <f t="shared" si="17"/>
        <v>0</v>
      </c>
      <c r="K135">
        <f t="shared" si="18"/>
        <v>0</v>
      </c>
      <c r="L135">
        <f t="shared" si="19"/>
        <v>0</v>
      </c>
      <c r="M135">
        <f t="shared" si="24"/>
        <v>35.206323901050112</v>
      </c>
      <c r="N135">
        <f t="shared" si="25"/>
        <v>-134.78560516536206</v>
      </c>
      <c r="O135">
        <f t="shared" si="26"/>
        <v>66.128062618141243</v>
      </c>
      <c r="P135">
        <f t="shared" si="27"/>
        <v>11.368833973015549</v>
      </c>
      <c r="Q135">
        <f t="shared" si="28"/>
        <v>2.413514968810346E-15</v>
      </c>
      <c r="R135">
        <f t="shared" si="29"/>
        <v>0</v>
      </c>
    </row>
    <row r="136" spans="1:18">
      <c r="A136" s="11"/>
      <c r="B136">
        <v>291</v>
      </c>
      <c r="C136">
        <f t="shared" si="20"/>
        <v>5.0789081233034983</v>
      </c>
      <c r="D136">
        <f t="shared" si="21"/>
        <v>8557.8737990279678</v>
      </c>
      <c r="E136">
        <f t="shared" si="22"/>
        <v>-2974.0422451751433</v>
      </c>
      <c r="F136">
        <f t="shared" si="15"/>
        <v>-10.917130200220219</v>
      </c>
      <c r="G136">
        <f t="shared" si="16"/>
        <v>-10729.997683007745</v>
      </c>
      <c r="H136" s="10">
        <v>0</v>
      </c>
      <c r="I136">
        <f t="shared" si="23"/>
        <v>0</v>
      </c>
      <c r="J136">
        <f t="shared" si="17"/>
        <v>0</v>
      </c>
      <c r="K136">
        <f t="shared" si="18"/>
        <v>0</v>
      </c>
      <c r="L136">
        <f t="shared" si="19"/>
        <v>0</v>
      </c>
      <c r="M136">
        <f t="shared" si="24"/>
        <v>34.559391918135674</v>
      </c>
      <c r="N136">
        <f t="shared" si="25"/>
        <v>-153.43898704669689</v>
      </c>
      <c r="O136">
        <f t="shared" si="26"/>
        <v>51.075647232945386</v>
      </c>
      <c r="P136">
        <f t="shared" si="27"/>
        <v>11.888414744283958</v>
      </c>
      <c r="Q136">
        <f t="shared" si="28"/>
        <v>-0.63733464000360518</v>
      </c>
      <c r="R136">
        <f t="shared" si="29"/>
        <v>0</v>
      </c>
    </row>
    <row r="137" spans="1:18">
      <c r="A137" s="11"/>
      <c r="B137">
        <v>294</v>
      </c>
      <c r="C137">
        <f t="shared" si="20"/>
        <v>5.1312680008633293</v>
      </c>
      <c r="D137">
        <f t="shared" si="21"/>
        <v>9712.9245662159665</v>
      </c>
      <c r="E137">
        <f t="shared" si="22"/>
        <v>-2677.8396654683211</v>
      </c>
      <c r="F137">
        <f t="shared" ref="F137:F200" si="30">-($D$2/(262144*$F$2^11))*(65536*COS(4*C137)*$F$2^8*$B$2^2*$E$2^4+49152*COS(4*C137)*$F$2^6*$B$2^2*$E$2^6+35840*COS(4*C137)*$F$2^4*$B$2^2*$E$2^8+26880*COS(4*C137)*$F$2^2*$B$2^2*$E$2^10+4725*COS(4*C137)*$B$2^2*$E$2^12)</f>
        <v>10.917130200220052</v>
      </c>
      <c r="G137">
        <f t="shared" ref="G137:G200" si="31">$C$2*$E$2*$B$2^2*SIN(C137)</f>
        <v>-10499.728106560442</v>
      </c>
      <c r="H137" s="10">
        <v>0</v>
      </c>
      <c r="I137">
        <f t="shared" si="23"/>
        <v>0</v>
      </c>
      <c r="J137">
        <f t="shared" ref="J137:J200" si="32">I137*$E$2*SIN(C137)</f>
        <v>0</v>
      </c>
      <c r="K137">
        <f t="shared" ref="K137:K200" si="33">(I137/(65536*$F$2^9))*(32768*$F$2^8*$E$2^2+8192*$F$2^6*$E$2^4+3840*$F$2^4*$E$2^6+2240*$F$2^2*$E$2^8+1470*$E$2^10)*SIN(2*C137)</f>
        <v>0</v>
      </c>
      <c r="L137">
        <f t="shared" ref="L137:L200" si="34">(I137/(65536*$F$2^9))*(-4096*$F$2^6*$E$2^4-3072*$F$2^4*$E$2^6-2240*$F$2^2*$E$2^8-1680*$E$2^10)*SIN(4*C137)</f>
        <v>0</v>
      </c>
      <c r="M137">
        <f t="shared" si="24"/>
        <v>33.817735044167485</v>
      </c>
      <c r="N137">
        <f t="shared" si="25"/>
        <v>-170.41125927677641</v>
      </c>
      <c r="O137">
        <f t="shared" si="26"/>
        <v>34.765579902518944</v>
      </c>
      <c r="P137">
        <f t="shared" si="27"/>
        <v>11.888414744283962</v>
      </c>
      <c r="Q137">
        <f t="shared" si="28"/>
        <v>-1.2312359775362747</v>
      </c>
      <c r="R137">
        <f t="shared" si="29"/>
        <v>0</v>
      </c>
    </row>
    <row r="138" spans="1:18">
      <c r="A138" s="11"/>
      <c r="B138">
        <v>297</v>
      </c>
      <c r="C138">
        <f t="shared" ref="C138:C201" si="35">(B138*2*PI())/360</f>
        <v>5.1836278784231586</v>
      </c>
      <c r="D138">
        <f t="shared" ref="D138:D201" si="36">$C$2*$E$2*$B$2^2*COS(C138)+($D$2/(262144*$F$2^11)*262144*$E$2*$B$2^2*$F$2^11*COS(C138))</f>
        <v>10841.352882305036</v>
      </c>
      <c r="E138">
        <f t="shared" ref="E138:E201" si="37">-($D$2/(262144*$F$2^11))*(-262144*COS(2*C138)*$F$2^10*$B$2^2*$E$2^2-65536*COS(2*C138)*$F$2^8*$B$2^2*$E$2^4-30720*COS(2*C138)*$F$2^6*$B$2^2*$E$2^6-17920*COS(2*C138)*$F$2^4*$B$2^2*$E$2^8-11760*COS(2*C138)*$F$2^2*$B$2^2*$E$2^10+15120*COS(2*C138)*$B$2^2*$E$2^12)</f>
        <v>-2352.2981140126617</v>
      </c>
      <c r="F138">
        <f t="shared" si="30"/>
        <v>32.274259624707135</v>
      </c>
      <c r="G138">
        <f t="shared" si="31"/>
        <v>-10240.679505200214</v>
      </c>
      <c r="H138" s="10">
        <v>0</v>
      </c>
      <c r="I138">
        <f t="shared" ref="I138:I201" si="38">H138*10^(-5)</f>
        <v>0</v>
      </c>
      <c r="J138">
        <f t="shared" si="32"/>
        <v>0</v>
      </c>
      <c r="K138">
        <f t="shared" si="33"/>
        <v>0</v>
      </c>
      <c r="L138">
        <f t="shared" si="34"/>
        <v>0</v>
      </c>
      <c r="M138">
        <f t="shared" ref="M138:M201" si="39">(($D$2*SIN(C138))/(524288*$F$2^12))*(-131072*$F$2^11*$B$2^2*$E$2^3-32768*$F$2^9*$B$2^2*$E$2^5-15360*$F$2^7*$B$2^2*$E$2^7-8960*$F$2^5*$B$2^2*$E$2^9-5880*$F$2^3*$B$2^2*$E$2^11+41580*$F$2*$B$2^2*$E$2^13)</f>
        <v>32.983386109085188</v>
      </c>
      <c r="N138">
        <f t="shared" ref="N138:N201" si="40">(($D$2*SIN(2*C138))/(524288*$F$2^12))*(262144*$F$2^12*$B$2^2*$E$2^2+16384*$F$2^8*$B$2^2*$E$2^6+16384*$F$2^6*$B$2^2*$E$2^8+14336*$F$2^4*$B$2^2*$E$2^10+12288*$F$2^2*$B$2^2*$E$2^12+31680*$B$2^2*$E$2^14)</f>
        <v>-185.51647008937042</v>
      </c>
      <c r="O138">
        <f t="shared" ref="O138:O201" si="41">(($D$2*SIN(3*C138))/(524288*$F$2^12))*(393216*$F$2^11*$B$2^2*$E$2^3+147456*$F$2^9*$B$2^2*$E$2^5+82944*$F$2^7*$B$2^2*$E$2^7+53760*$F$2^5*$B$2^2*$E$2^9+37800*$F$2^3*$B$2^2*$E$2^11-10395*$F$2*$B$2^2*$E$2^13)</f>
        <v>17.599468614548588</v>
      </c>
      <c r="P138">
        <f t="shared" ref="P138:P201" si="42">(($D$2*SIN(4*C138))/(524288*$F$2^12))*(131072*$F$2^10*$B$2^2*$E$2^4+65536*$F$2^8*$B$2^2*$E$2^6+32768*$F$2^6*$B$2^2*$E$2^8+16384*$F$2^4*$B$2^2*$E$2^10+7680*$F$2^2*$B$2^2*$E$2^12-28160*$B$2^2*$E$2^14)</f>
        <v>11.368833973015557</v>
      </c>
      <c r="Q138">
        <f t="shared" ref="Q138:Q201" si="43">(($D$2*SIN(5*C138))/(524288*$F$2^12))*(-81920*$F$2^9*$B$2^2*$E$2^5-76800*$F$2^7*$B$2^2*$E$2^7-64000*$F$2^5*$B$2^2*$E$2^9-52500*$F$2^3*$B$2^2*$E$2^11-17325*$F$2*$B$2^2*$E$2^13)</f>
        <v>-1.7412306179134893</v>
      </c>
      <c r="R138">
        <f t="shared" ref="R138:R201" si="44">I138*(-$E$2*SIN(C138)-($E$2^2*SIN(C138)*COS(C138))/($F$2*SQRT(1-($E$2^2*(SIN(C138))^2)/($F$2^2))))</f>
        <v>0</v>
      </c>
    </row>
    <row r="139" spans="1:18">
      <c r="A139" s="11"/>
      <c r="B139">
        <v>300</v>
      </c>
      <c r="C139">
        <f t="shared" si="35"/>
        <v>5.2359877559829888</v>
      </c>
      <c r="D139">
        <f t="shared" si="36"/>
        <v>11940.065803716929</v>
      </c>
      <c r="E139">
        <f t="shared" si="37"/>
        <v>-2000.9842921698478</v>
      </c>
      <c r="F139">
        <f t="shared" si="30"/>
        <v>52.220849034514721</v>
      </c>
      <c r="G139">
        <f t="shared" si="31"/>
        <v>-9953.561913137135</v>
      </c>
      <c r="H139" s="10">
        <v>0</v>
      </c>
      <c r="I139">
        <f t="shared" si="38"/>
        <v>0</v>
      </c>
      <c r="J139">
        <f t="shared" si="32"/>
        <v>0</v>
      </c>
      <c r="K139">
        <f t="shared" si="33"/>
        <v>0</v>
      </c>
      <c r="L139">
        <f t="shared" si="34"/>
        <v>0</v>
      </c>
      <c r="M139">
        <f t="shared" si="39"/>
        <v>32.058632005324945</v>
      </c>
      <c r="N139">
        <f t="shared" si="40"/>
        <v>-198.58912363384829</v>
      </c>
      <c r="O139">
        <f t="shared" si="41"/>
        <v>6.8916916022251151E-14</v>
      </c>
      <c r="P139">
        <f t="shared" si="42"/>
        <v>10.352380603408319</v>
      </c>
      <c r="Q139">
        <f t="shared" si="43"/>
        <v>-2.1325632691995557</v>
      </c>
      <c r="R139">
        <f t="shared" si="44"/>
        <v>0</v>
      </c>
    </row>
    <row r="140" spans="1:18">
      <c r="A140" s="11"/>
      <c r="B140">
        <v>303</v>
      </c>
      <c r="C140">
        <f t="shared" si="35"/>
        <v>5.2883476335428181</v>
      </c>
      <c r="D140">
        <f t="shared" si="36"/>
        <v>13006.051834704611</v>
      </c>
      <c r="E140">
        <f t="shared" si="37"/>
        <v>-1627.7472676891448</v>
      </c>
      <c r="F140">
        <f t="shared" si="30"/>
        <v>69.885136758078247</v>
      </c>
      <c r="G140">
        <f t="shared" si="31"/>
        <v>-9639.1622997337581</v>
      </c>
      <c r="H140" s="10">
        <v>0</v>
      </c>
      <c r="I140">
        <f t="shared" si="38"/>
        <v>0</v>
      </c>
      <c r="J140">
        <f t="shared" si="32"/>
        <v>0</v>
      </c>
      <c r="K140">
        <f t="shared" si="33"/>
        <v>0</v>
      </c>
      <c r="L140">
        <f t="shared" si="34"/>
        <v>0</v>
      </c>
      <c r="M140">
        <f t="shared" si="39"/>
        <v>31.046007419606301</v>
      </c>
      <c r="N140">
        <f t="shared" si="40"/>
        <v>-209.48599318234781</v>
      </c>
      <c r="O140">
        <f t="shared" si="41"/>
        <v>-17.599468614548254</v>
      </c>
      <c r="P140">
        <f t="shared" si="42"/>
        <v>8.8834785251985373</v>
      </c>
      <c r="Q140">
        <f t="shared" si="43"/>
        <v>-2.3785652579171011</v>
      </c>
      <c r="R140">
        <f t="shared" si="44"/>
        <v>0</v>
      </c>
    </row>
    <row r="141" spans="1:18">
      <c r="A141" s="11"/>
      <c r="B141">
        <v>306</v>
      </c>
      <c r="C141">
        <f t="shared" si="35"/>
        <v>5.3407075111026483</v>
      </c>
      <c r="D141">
        <f t="shared" si="36"/>
        <v>14036.389181652965</v>
      </c>
      <c r="E141">
        <f t="shared" si="37"/>
        <v>-1236.6763035156182</v>
      </c>
      <c r="F141">
        <f t="shared" si="30"/>
        <v>84.495108659221827</v>
      </c>
      <c r="G141">
        <f t="shared" si="31"/>
        <v>-9298.3424124767607</v>
      </c>
      <c r="H141" s="10">
        <v>0</v>
      </c>
      <c r="I141">
        <f t="shared" si="38"/>
        <v>0</v>
      </c>
      <c r="J141">
        <f t="shared" si="32"/>
        <v>0</v>
      </c>
      <c r="K141">
        <f t="shared" si="33"/>
        <v>0</v>
      </c>
      <c r="L141">
        <f t="shared" si="34"/>
        <v>0</v>
      </c>
      <c r="M141">
        <f t="shared" si="39"/>
        <v>29.948287885532022</v>
      </c>
      <c r="N141">
        <f t="shared" si="40"/>
        <v>-218.08769035177929</v>
      </c>
      <c r="O141">
        <f t="shared" si="41"/>
        <v>-34.765579902518823</v>
      </c>
      <c r="P141">
        <f t="shared" si="42"/>
        <v>7.0263258077781252</v>
      </c>
      <c r="Q141">
        <f t="shared" si="43"/>
        <v>-2.4624719550725409</v>
      </c>
      <c r="R141">
        <f t="shared" si="44"/>
        <v>0</v>
      </c>
    </row>
    <row r="142" spans="1:18">
      <c r="A142" s="11"/>
      <c r="B142">
        <v>309</v>
      </c>
      <c r="C142">
        <f t="shared" si="35"/>
        <v>5.3930673886624785</v>
      </c>
      <c r="D142">
        <f t="shared" si="36"/>
        <v>15028.253761511856</v>
      </c>
      <c r="E142">
        <f t="shared" si="37"/>
        <v>-832.05605496962073</v>
      </c>
      <c r="F142">
        <f t="shared" si="30"/>
        <v>95.4122388594418</v>
      </c>
      <c r="G142">
        <f t="shared" si="31"/>
        <v>-8932.036414987022</v>
      </c>
      <c r="H142" s="10">
        <v>0</v>
      </c>
      <c r="I142">
        <f t="shared" si="38"/>
        <v>0</v>
      </c>
      <c r="J142">
        <f t="shared" si="32"/>
        <v>0</v>
      </c>
      <c r="K142">
        <f t="shared" si="33"/>
        <v>0</v>
      </c>
      <c r="L142">
        <f t="shared" si="34"/>
        <v>0</v>
      </c>
      <c r="M142">
        <f t="shared" si="39"/>
        <v>28.768482176043467</v>
      </c>
      <c r="N142">
        <f t="shared" si="40"/>
        <v>-224.29997314793346</v>
      </c>
      <c r="O142">
        <f t="shared" si="41"/>
        <v>-51.075647232944902</v>
      </c>
      <c r="P142">
        <f t="shared" si="42"/>
        <v>4.8620889365058426</v>
      </c>
      <c r="Q142">
        <f t="shared" si="43"/>
        <v>-2.3785652579171006</v>
      </c>
      <c r="R142">
        <f t="shared" si="44"/>
        <v>0</v>
      </c>
    </row>
    <row r="143" spans="1:18">
      <c r="A143" s="11"/>
      <c r="B143">
        <v>312</v>
      </c>
      <c r="C143">
        <f t="shared" si="35"/>
        <v>5.4454272662223078</v>
      </c>
      <c r="D143">
        <f t="shared" si="36"/>
        <v>15978.926942411539</v>
      </c>
      <c r="E143">
        <f t="shared" si="37"/>
        <v>-418.31962616645927</v>
      </c>
      <c r="F143">
        <f t="shared" si="30"/>
        <v>102.15939638278559</v>
      </c>
      <c r="G143">
        <f t="shared" si="31"/>
        <v>-8541.2483265420487</v>
      </c>
      <c r="H143" s="10">
        <v>0</v>
      </c>
      <c r="I143">
        <f t="shared" si="38"/>
        <v>0</v>
      </c>
      <c r="J143">
        <f t="shared" si="32"/>
        <v>0</v>
      </c>
      <c r="K143">
        <f t="shared" si="33"/>
        <v>0</v>
      </c>
      <c r="L143">
        <f t="shared" si="34"/>
        <v>0</v>
      </c>
      <c r="M143">
        <f t="shared" si="39"/>
        <v>27.509824056583074</v>
      </c>
      <c r="N143">
        <f t="shared" si="40"/>
        <v>-228.05477850049181</v>
      </c>
      <c r="O143">
        <f t="shared" si="41"/>
        <v>-66.128062618141144</v>
      </c>
      <c r="P143">
        <f t="shared" si="42"/>
        <v>2.4853554478170561</v>
      </c>
      <c r="Q143">
        <f t="shared" si="43"/>
        <v>-2.132563269199558</v>
      </c>
      <c r="R143">
        <f t="shared" si="44"/>
        <v>0</v>
      </c>
    </row>
    <row r="144" spans="1:18">
      <c r="A144" s="11"/>
      <c r="B144">
        <v>315</v>
      </c>
      <c r="C144">
        <f t="shared" si="35"/>
        <v>5.497787143782138</v>
      </c>
      <c r="D144">
        <f t="shared" si="36"/>
        <v>16885.802995243681</v>
      </c>
      <c r="E144">
        <f t="shared" si="37"/>
        <v>-1.7160519696938168E-12</v>
      </c>
      <c r="F144">
        <f t="shared" si="30"/>
        <v>104.44169806902937</v>
      </c>
      <c r="G144">
        <f t="shared" si="31"/>
        <v>-8127.0492701289086</v>
      </c>
      <c r="H144" s="10">
        <v>0</v>
      </c>
      <c r="I144">
        <f t="shared" si="38"/>
        <v>0</v>
      </c>
      <c r="J144">
        <f t="shared" si="32"/>
        <v>0</v>
      </c>
      <c r="K144">
        <f t="shared" si="33"/>
        <v>0</v>
      </c>
      <c r="L144">
        <f t="shared" si="34"/>
        <v>0</v>
      </c>
      <c r="M144">
        <f t="shared" si="39"/>
        <v>26.175763421567989</v>
      </c>
      <c r="N144">
        <f t="shared" si="40"/>
        <v>-229.31096797626836</v>
      </c>
      <c r="O144">
        <f t="shared" si="41"/>
        <v>-79.552185635221434</v>
      </c>
      <c r="P144">
        <f t="shared" si="42"/>
        <v>1.0251711014281104E-14</v>
      </c>
      <c r="Q144">
        <f t="shared" si="43"/>
        <v>-1.7412306179134929</v>
      </c>
      <c r="R144">
        <f t="shared" si="44"/>
        <v>0</v>
      </c>
    </row>
    <row r="145" spans="1:18">
      <c r="A145" s="11"/>
      <c r="B145">
        <v>318</v>
      </c>
      <c r="C145">
        <f t="shared" si="35"/>
        <v>5.5501470213419681</v>
      </c>
      <c r="D145">
        <f t="shared" si="36"/>
        <v>17746.396235783635</v>
      </c>
      <c r="E145">
        <f t="shared" si="37"/>
        <v>418.31962616645581</v>
      </c>
      <c r="F145">
        <f t="shared" si="30"/>
        <v>102.15939638278562</v>
      </c>
      <c r="G145">
        <f t="shared" si="31"/>
        <v>-7690.5745365706134</v>
      </c>
      <c r="H145" s="10">
        <v>0</v>
      </c>
      <c r="I145">
        <f t="shared" si="38"/>
        <v>0</v>
      </c>
      <c r="J145">
        <f t="shared" si="32"/>
        <v>0</v>
      </c>
      <c r="K145">
        <f t="shared" si="33"/>
        <v>0</v>
      </c>
      <c r="L145">
        <f t="shared" si="34"/>
        <v>0</v>
      </c>
      <c r="M145">
        <f t="shared" si="39"/>
        <v>24.769956838469394</v>
      </c>
      <c r="N145">
        <f t="shared" si="40"/>
        <v>-228.05477850049184</v>
      </c>
      <c r="O145">
        <f t="shared" si="41"/>
        <v>-91.017469823395288</v>
      </c>
      <c r="P145">
        <f t="shared" si="42"/>
        <v>-2.4853554478170361</v>
      </c>
      <c r="Q145">
        <f t="shared" si="43"/>
        <v>-1.2312359775362718</v>
      </c>
      <c r="R145">
        <f t="shared" si="44"/>
        <v>0</v>
      </c>
    </row>
    <row r="146" spans="1:18">
      <c r="A146" s="11"/>
      <c r="B146">
        <v>321</v>
      </c>
      <c r="C146">
        <f t="shared" si="35"/>
        <v>5.6025068989017974</v>
      </c>
      <c r="D146">
        <f t="shared" si="36"/>
        <v>18558.347837778172</v>
      </c>
      <c r="E146">
        <f t="shared" si="37"/>
        <v>832.05605496961732</v>
      </c>
      <c r="F146">
        <f t="shared" si="30"/>
        <v>95.412238859441871</v>
      </c>
      <c r="G146">
        <f t="shared" si="31"/>
        <v>-7233.0204727728678</v>
      </c>
      <c r="H146" s="10">
        <v>0</v>
      </c>
      <c r="I146">
        <f t="shared" si="38"/>
        <v>0</v>
      </c>
      <c r="J146">
        <f t="shared" si="32"/>
        <v>0</v>
      </c>
      <c r="K146">
        <f t="shared" si="33"/>
        <v>0</v>
      </c>
      <c r="L146">
        <f t="shared" si="34"/>
        <v>0</v>
      </c>
      <c r="M146">
        <f t="shared" si="39"/>
        <v>23.296257525415172</v>
      </c>
      <c r="N146">
        <f t="shared" si="40"/>
        <v>-224.29997314793349</v>
      </c>
      <c r="O146">
        <f t="shared" si="41"/>
        <v>-100.24160183485296</v>
      </c>
      <c r="P146">
        <f t="shared" si="42"/>
        <v>-4.862088936505824</v>
      </c>
      <c r="Q146">
        <f t="shared" si="43"/>
        <v>-0.63733464000361861</v>
      </c>
      <c r="R146">
        <f t="shared" si="44"/>
        <v>0</v>
      </c>
    </row>
    <row r="147" spans="1:18">
      <c r="A147" s="11"/>
      <c r="B147">
        <v>324</v>
      </c>
      <c r="C147">
        <f t="shared" si="35"/>
        <v>5.6548667764616276</v>
      </c>
      <c r="D147">
        <f t="shared" si="36"/>
        <v>19319.432298324315</v>
      </c>
      <c r="E147">
        <f t="shared" si="37"/>
        <v>1236.676303515615</v>
      </c>
      <c r="F147">
        <f t="shared" si="30"/>
        <v>84.495108659221927</v>
      </c>
      <c r="G147">
        <f t="shared" si="31"/>
        <v>-6755.6412026203334</v>
      </c>
      <c r="H147" s="10">
        <v>0</v>
      </c>
      <c r="I147">
        <f t="shared" si="38"/>
        <v>0</v>
      </c>
      <c r="J147">
        <f t="shared" si="32"/>
        <v>0</v>
      </c>
      <c r="K147">
        <f t="shared" si="33"/>
        <v>0</v>
      </c>
      <c r="L147">
        <f t="shared" si="34"/>
        <v>0</v>
      </c>
      <c r="M147">
        <f t="shared" si="39"/>
        <v>21.758704789786766</v>
      </c>
      <c r="N147">
        <f t="shared" si="40"/>
        <v>-218.08769035177934</v>
      </c>
      <c r="O147">
        <f t="shared" si="41"/>
        <v>-106.99745292633381</v>
      </c>
      <c r="P147">
        <f t="shared" si="42"/>
        <v>-7.0263258077781083</v>
      </c>
      <c r="Q147">
        <f t="shared" si="43"/>
        <v>-2.7152043399116397E-15</v>
      </c>
      <c r="R147">
        <f t="shared" si="44"/>
        <v>0</v>
      </c>
    </row>
    <row r="148" spans="1:18">
      <c r="A148" s="11"/>
      <c r="B148">
        <v>327</v>
      </c>
      <c r="C148">
        <f t="shared" si="35"/>
        <v>5.7072266540214578</v>
      </c>
      <c r="D148">
        <f t="shared" si="36"/>
        <v>20027.56353781802</v>
      </c>
      <c r="E148">
        <f t="shared" si="37"/>
        <v>1627.7472676891416</v>
      </c>
      <c r="F148">
        <f t="shared" si="30"/>
        <v>69.885136758078389</v>
      </c>
      <c r="G148">
        <f t="shared" si="31"/>
        <v>-6259.7451895102777</v>
      </c>
      <c r="H148" s="10">
        <v>0</v>
      </c>
      <c r="I148">
        <f t="shared" si="38"/>
        <v>0</v>
      </c>
      <c r="J148">
        <f t="shared" si="32"/>
        <v>0</v>
      </c>
      <c r="K148">
        <f t="shared" si="33"/>
        <v>0</v>
      </c>
      <c r="L148">
        <f t="shared" si="34"/>
        <v>0</v>
      </c>
      <c r="M148">
        <f t="shared" si="39"/>
        <v>20.161512956758578</v>
      </c>
      <c r="N148">
        <f t="shared" si="40"/>
        <v>-209.4859931823479</v>
      </c>
      <c r="O148">
        <f t="shared" si="41"/>
        <v>-111.11867162258099</v>
      </c>
      <c r="P148">
        <f t="shared" si="42"/>
        <v>-8.8834785251985231</v>
      </c>
      <c r="Q148">
        <f t="shared" si="43"/>
        <v>0.6373346400036134</v>
      </c>
      <c r="R148">
        <f t="shared" si="44"/>
        <v>0</v>
      </c>
    </row>
    <row r="149" spans="1:18">
      <c r="A149" s="11"/>
      <c r="B149">
        <v>330</v>
      </c>
      <c r="C149">
        <f t="shared" si="35"/>
        <v>5.7595865315812871</v>
      </c>
      <c r="D149">
        <f t="shared" si="36"/>
        <v>20680.800617753433</v>
      </c>
      <c r="E149">
        <f t="shared" si="37"/>
        <v>2000.9842921698448</v>
      </c>
      <c r="F149">
        <f t="shared" si="30"/>
        <v>52.22084903451487</v>
      </c>
      <c r="G149">
        <f t="shared" si="31"/>
        <v>-5746.6916499453373</v>
      </c>
      <c r="H149" s="10">
        <v>0</v>
      </c>
      <c r="I149">
        <f t="shared" si="38"/>
        <v>0</v>
      </c>
      <c r="J149">
        <f t="shared" si="32"/>
        <v>0</v>
      </c>
      <c r="K149">
        <f t="shared" si="33"/>
        <v>0</v>
      </c>
      <c r="L149">
        <f t="shared" si="34"/>
        <v>0</v>
      </c>
      <c r="M149">
        <f t="shared" si="39"/>
        <v>18.509059818125525</v>
      </c>
      <c r="N149">
        <f t="shared" si="40"/>
        <v>-198.58912363384843</v>
      </c>
      <c r="O149">
        <f t="shared" si="41"/>
        <v>-112.50377984175225</v>
      </c>
      <c r="P149">
        <f t="shared" si="42"/>
        <v>-10.352380603408308</v>
      </c>
      <c r="Q149">
        <f t="shared" si="43"/>
        <v>1.2312359775362669</v>
      </c>
      <c r="R149">
        <f t="shared" si="44"/>
        <v>0</v>
      </c>
    </row>
    <row r="150" spans="1:18">
      <c r="A150" s="11"/>
      <c r="B150">
        <v>333</v>
      </c>
      <c r="C150">
        <f t="shared" si="35"/>
        <v>5.8119464091411173</v>
      </c>
      <c r="D150">
        <f t="shared" si="36"/>
        <v>21277.353060700414</v>
      </c>
      <c r="E150">
        <f t="shared" si="37"/>
        <v>2352.2981140126594</v>
      </c>
      <c r="F150">
        <f t="shared" si="30"/>
        <v>32.274259624707291</v>
      </c>
      <c r="G150">
        <f t="shared" si="31"/>
        <v>-5217.8868280155257</v>
      </c>
      <c r="H150" s="10">
        <v>0</v>
      </c>
      <c r="I150">
        <f t="shared" si="38"/>
        <v>0</v>
      </c>
      <c r="J150">
        <f t="shared" si="32"/>
        <v>0</v>
      </c>
      <c r="K150">
        <f t="shared" si="33"/>
        <v>0</v>
      </c>
      <c r="L150">
        <f t="shared" si="34"/>
        <v>0</v>
      </c>
      <c r="M150">
        <f t="shared" si="39"/>
        <v>16.805874633079934</v>
      </c>
      <c r="N150">
        <f t="shared" si="40"/>
        <v>-185.5164700893705</v>
      </c>
      <c r="O150">
        <f t="shared" si="41"/>
        <v>-111.11867162258102</v>
      </c>
      <c r="P150">
        <f t="shared" si="42"/>
        <v>-11.368833973015549</v>
      </c>
      <c r="Q150">
        <f t="shared" si="43"/>
        <v>1.7412306179134889</v>
      </c>
      <c r="R150">
        <f t="shared" si="44"/>
        <v>0</v>
      </c>
    </row>
    <row r="151" spans="1:18">
      <c r="A151" s="11"/>
      <c r="B151">
        <v>336</v>
      </c>
      <c r="C151">
        <f t="shared" si="35"/>
        <v>5.8643062867009474</v>
      </c>
      <c r="D151">
        <f t="shared" si="36"/>
        <v>21815.585757878696</v>
      </c>
      <c r="E151">
        <f t="shared" si="37"/>
        <v>2677.8396654683238</v>
      </c>
      <c r="F151">
        <f t="shared" si="30"/>
        <v>10.917130200219864</v>
      </c>
      <c r="G151">
        <f t="shared" si="31"/>
        <v>-4674.7801409809908</v>
      </c>
      <c r="H151" s="10">
        <v>0</v>
      </c>
      <c r="I151">
        <f t="shared" si="38"/>
        <v>0</v>
      </c>
      <c r="J151">
        <f t="shared" si="32"/>
        <v>0</v>
      </c>
      <c r="K151">
        <f t="shared" si="33"/>
        <v>0</v>
      </c>
      <c r="L151">
        <f t="shared" si="34"/>
        <v>0</v>
      </c>
      <c r="M151">
        <f t="shared" si="39"/>
        <v>15.056625713827097</v>
      </c>
      <c r="N151">
        <f t="shared" si="40"/>
        <v>-170.41125927677626</v>
      </c>
      <c r="O151">
        <f t="shared" si="41"/>
        <v>-106.99745292633384</v>
      </c>
      <c r="P151">
        <f t="shared" si="42"/>
        <v>-11.888414744283965</v>
      </c>
      <c r="Q151">
        <f t="shared" si="43"/>
        <v>2.1325632691995553</v>
      </c>
      <c r="R151">
        <f t="shared" si="44"/>
        <v>0</v>
      </c>
    </row>
    <row r="152" spans="1:18">
      <c r="A152" s="11"/>
      <c r="B152">
        <v>339</v>
      </c>
      <c r="C152">
        <f t="shared" si="35"/>
        <v>5.9166661642607767</v>
      </c>
      <c r="D152">
        <f t="shared" si="36"/>
        <v>22294.023450877397</v>
      </c>
      <c r="E152">
        <f t="shared" si="37"/>
        <v>2974.0422451751369</v>
      </c>
      <c r="F152">
        <f t="shared" si="30"/>
        <v>-10.91713020021967</v>
      </c>
      <c r="G152">
        <f t="shared" si="31"/>
        <v>-4118.8602065200203</v>
      </c>
      <c r="H152" s="10">
        <v>0</v>
      </c>
      <c r="I152">
        <f t="shared" si="38"/>
        <v>0</v>
      </c>
      <c r="J152">
        <f t="shared" si="32"/>
        <v>0</v>
      </c>
      <c r="K152">
        <f t="shared" si="33"/>
        <v>0</v>
      </c>
      <c r="L152">
        <f t="shared" si="34"/>
        <v>0</v>
      </c>
      <c r="M152">
        <f t="shared" si="39"/>
        <v>13.266107630065912</v>
      </c>
      <c r="N152">
        <f t="shared" si="40"/>
        <v>-153.43898704669735</v>
      </c>
      <c r="O152">
        <f t="shared" si="41"/>
        <v>-100.24160183485304</v>
      </c>
      <c r="P152">
        <f t="shared" si="42"/>
        <v>-11.888414744283965</v>
      </c>
      <c r="Q152">
        <f t="shared" si="43"/>
        <v>2.3785652579170993</v>
      </c>
      <c r="R152">
        <f t="shared" si="44"/>
        <v>0</v>
      </c>
    </row>
    <row r="153" spans="1:18">
      <c r="A153" s="11"/>
      <c r="B153">
        <v>342</v>
      </c>
      <c r="C153">
        <f t="shared" si="35"/>
        <v>5.9690260418206069</v>
      </c>
      <c r="D153">
        <f t="shared" si="36"/>
        <v>22711.354775235824</v>
      </c>
      <c r="E153">
        <f t="shared" si="37"/>
        <v>3237.6605956854646</v>
      </c>
      <c r="F153">
        <f t="shared" si="30"/>
        <v>-32.274259624707113</v>
      </c>
      <c r="G153">
        <f t="shared" si="31"/>
        <v>-3551.6507625314302</v>
      </c>
      <c r="H153" s="10">
        <v>0</v>
      </c>
      <c r="I153">
        <f t="shared" si="38"/>
        <v>0</v>
      </c>
      <c r="J153">
        <f t="shared" si="32"/>
        <v>0</v>
      </c>
      <c r="K153">
        <f t="shared" si="33"/>
        <v>0</v>
      </c>
      <c r="L153">
        <f t="shared" si="34"/>
        <v>0</v>
      </c>
      <c r="M153">
        <f t="shared" si="39"/>
        <v>11.439228067406518</v>
      </c>
      <c r="N153">
        <f t="shared" si="40"/>
        <v>-134.7856051653622</v>
      </c>
      <c r="O153">
        <f t="shared" si="41"/>
        <v>-91.017469823395118</v>
      </c>
      <c r="P153">
        <f t="shared" si="42"/>
        <v>-11.368833973015557</v>
      </c>
      <c r="Q153">
        <f t="shared" si="43"/>
        <v>2.4624719550725409</v>
      </c>
      <c r="R153">
        <f t="shared" si="44"/>
        <v>0</v>
      </c>
    </row>
    <row r="154" spans="1:18">
      <c r="A154" s="11"/>
      <c r="B154">
        <v>345</v>
      </c>
      <c r="C154">
        <f t="shared" si="35"/>
        <v>6.0213859193804371</v>
      </c>
      <c r="D154">
        <f t="shared" si="36"/>
        <v>23066.435854802243</v>
      </c>
      <c r="E154">
        <f t="shared" si="37"/>
        <v>3465.8064591854254</v>
      </c>
      <c r="F154">
        <f t="shared" si="30"/>
        <v>-52.2208490345147</v>
      </c>
      <c r="G154">
        <f t="shared" si="31"/>
        <v>-2974.7064906749597</v>
      </c>
      <c r="H154" s="10">
        <v>0</v>
      </c>
      <c r="I154">
        <f t="shared" si="38"/>
        <v>0</v>
      </c>
      <c r="J154">
        <f t="shared" si="32"/>
        <v>0</v>
      </c>
      <c r="K154">
        <f t="shared" si="33"/>
        <v>0</v>
      </c>
      <c r="L154">
        <f t="shared" si="34"/>
        <v>0</v>
      </c>
      <c r="M154">
        <f t="shared" si="39"/>
        <v>9.5809943757453571</v>
      </c>
      <c r="N154">
        <f t="shared" si="40"/>
        <v>-114.65548398813415</v>
      </c>
      <c r="O154">
        <f t="shared" si="41"/>
        <v>-79.552185635221264</v>
      </c>
      <c r="P154">
        <f t="shared" si="42"/>
        <v>-10.352380603408319</v>
      </c>
      <c r="Q154">
        <f t="shared" si="43"/>
        <v>2.3785652579171024</v>
      </c>
      <c r="R154">
        <f t="shared" si="44"/>
        <v>0</v>
      </c>
    </row>
    <row r="155" spans="1:18">
      <c r="A155" s="11"/>
      <c r="B155">
        <v>348</v>
      </c>
      <c r="C155">
        <f t="shared" si="35"/>
        <v>6.0737457969402664</v>
      </c>
      <c r="D155">
        <f t="shared" si="36"/>
        <v>23358.29343701894</v>
      </c>
      <c r="E155">
        <f t="shared" si="37"/>
        <v>3655.9802218519194</v>
      </c>
      <c r="F155">
        <f t="shared" si="30"/>
        <v>-69.885136758078247</v>
      </c>
      <c r="G155">
        <f t="shared" si="31"/>
        <v>-2389.6087550968723</v>
      </c>
      <c r="H155" s="10">
        <v>0</v>
      </c>
      <c r="I155">
        <f t="shared" si="38"/>
        <v>0</v>
      </c>
      <c r="J155">
        <f t="shared" si="32"/>
        <v>0</v>
      </c>
      <c r="K155">
        <f t="shared" si="33"/>
        <v>0</v>
      </c>
      <c r="L155">
        <f t="shared" si="34"/>
        <v>0</v>
      </c>
      <c r="M155">
        <f t="shared" si="39"/>
        <v>7.6964998444670671</v>
      </c>
      <c r="N155">
        <f t="shared" si="40"/>
        <v>-93.269173335129949</v>
      </c>
      <c r="O155">
        <f t="shared" si="41"/>
        <v>-66.128062618141257</v>
      </c>
      <c r="P155">
        <f t="shared" si="42"/>
        <v>-8.8834785251985373</v>
      </c>
      <c r="Q155">
        <f t="shared" si="43"/>
        <v>2.132563269199558</v>
      </c>
      <c r="R155">
        <f t="shared" si="44"/>
        <v>0</v>
      </c>
    </row>
    <row r="156" spans="1:18">
      <c r="A156" s="11"/>
      <c r="B156">
        <v>351</v>
      </c>
      <c r="C156">
        <f t="shared" si="35"/>
        <v>6.1261056745000966</v>
      </c>
      <c r="D156">
        <f t="shared" si="36"/>
        <v>23586.12756053984</v>
      </c>
      <c r="E156">
        <f t="shared" si="37"/>
        <v>3806.0983001447594</v>
      </c>
      <c r="F156">
        <f t="shared" si="30"/>
        <v>-84.495108659221827</v>
      </c>
      <c r="G156">
        <f t="shared" si="31"/>
        <v>-1797.9612680207222</v>
      </c>
      <c r="H156" s="10">
        <v>0</v>
      </c>
      <c r="I156">
        <f t="shared" si="38"/>
        <v>0</v>
      </c>
      <c r="J156">
        <f t="shared" si="32"/>
        <v>0</v>
      </c>
      <c r="K156">
        <f t="shared" si="33"/>
        <v>0</v>
      </c>
      <c r="L156">
        <f t="shared" si="34"/>
        <v>0</v>
      </c>
      <c r="M156">
        <f t="shared" si="39"/>
        <v>5.7909097420922029</v>
      </c>
      <c r="N156">
        <f t="shared" si="40"/>
        <v>-70.860986101236392</v>
      </c>
      <c r="O156">
        <f t="shared" si="41"/>
        <v>-51.075647232945038</v>
      </c>
      <c r="P156">
        <f t="shared" si="42"/>
        <v>-7.0263258077781261</v>
      </c>
      <c r="Q156">
        <f t="shared" si="43"/>
        <v>1.7412306179134929</v>
      </c>
      <c r="R156">
        <f t="shared" si="44"/>
        <v>0</v>
      </c>
    </row>
    <row r="157" spans="1:18">
      <c r="A157" s="11"/>
      <c r="B157">
        <v>354</v>
      </c>
      <c r="C157">
        <f t="shared" si="35"/>
        <v>6.1784655520599268</v>
      </c>
      <c r="D157">
        <f t="shared" si="36"/>
        <v>23749.313747868924</v>
      </c>
      <c r="E157">
        <f t="shared" si="37"/>
        <v>3914.5159689839406</v>
      </c>
      <c r="F157">
        <f t="shared" si="30"/>
        <v>-95.412238859441786</v>
      </c>
      <c r="G157">
        <f t="shared" si="31"/>
        <v>-1201.3856940836824</v>
      </c>
      <c r="H157" s="10">
        <v>0</v>
      </c>
      <c r="I157">
        <f t="shared" si="38"/>
        <v>0</v>
      </c>
      <c r="J157">
        <f t="shared" si="32"/>
        <v>0</v>
      </c>
      <c r="K157">
        <f t="shared" si="33"/>
        <v>0</v>
      </c>
      <c r="L157">
        <f t="shared" si="34"/>
        <v>0</v>
      </c>
      <c r="M157">
        <f t="shared" si="39"/>
        <v>3.869447158635464</v>
      </c>
      <c r="N157">
        <f t="shared" si="40"/>
        <v>-47.676431075003002</v>
      </c>
      <c r="O157">
        <f t="shared" si="41"/>
        <v>-34.765579902518965</v>
      </c>
      <c r="P157">
        <f t="shared" si="42"/>
        <v>-4.8620889365058435</v>
      </c>
      <c r="Q157">
        <f t="shared" si="43"/>
        <v>1.231235977536272</v>
      </c>
      <c r="R157">
        <f t="shared" si="44"/>
        <v>0</v>
      </c>
    </row>
    <row r="158" spans="1:18">
      <c r="A158" s="11"/>
      <c r="B158">
        <v>357</v>
      </c>
      <c r="C158">
        <f t="shared" si="35"/>
        <v>6.2308254296197561</v>
      </c>
      <c r="D158">
        <f t="shared" si="36"/>
        <v>23847.40471700966</v>
      </c>
      <c r="E158">
        <f t="shared" si="37"/>
        <v>3980.0453817018001</v>
      </c>
      <c r="F158">
        <f t="shared" si="30"/>
        <v>-102.15939638278559</v>
      </c>
      <c r="G158">
        <f t="shared" si="31"/>
        <v>-601.51720546646538</v>
      </c>
      <c r="H158" s="10">
        <v>0</v>
      </c>
      <c r="I158">
        <f t="shared" si="38"/>
        <v>0</v>
      </c>
      <c r="J158">
        <f t="shared" si="32"/>
        <v>0</v>
      </c>
      <c r="K158">
        <f t="shared" si="33"/>
        <v>0</v>
      </c>
      <c r="L158">
        <f t="shared" si="34"/>
        <v>0</v>
      </c>
      <c r="M158">
        <f t="shared" si="39"/>
        <v>1.9373786894789131</v>
      </c>
      <c r="N158">
        <f t="shared" si="40"/>
        <v>-23.969523092977678</v>
      </c>
      <c r="O158">
        <f t="shared" si="41"/>
        <v>-17.599468614548606</v>
      </c>
      <c r="P158">
        <f t="shared" si="42"/>
        <v>-2.4853554478170574</v>
      </c>
      <c r="Q158">
        <f t="shared" si="43"/>
        <v>0.63733464000361884</v>
      </c>
      <c r="R158">
        <f t="shared" si="44"/>
        <v>0</v>
      </c>
    </row>
    <row r="159" spans="1:18">
      <c r="A159" s="11"/>
      <c r="B159">
        <v>360</v>
      </c>
      <c r="C159">
        <f t="shared" si="35"/>
        <v>6.2831853071795862</v>
      </c>
      <c r="D159">
        <f t="shared" si="36"/>
        <v>23880.131607433854</v>
      </c>
      <c r="E159">
        <f t="shared" si="37"/>
        <v>4001.9685843396978</v>
      </c>
      <c r="F159">
        <f t="shared" si="30"/>
        <v>-104.44169806902937</v>
      </c>
      <c r="G159">
        <f t="shared" si="31"/>
        <v>-2.8162201583067165E-12</v>
      </c>
      <c r="H159" s="10">
        <v>0</v>
      </c>
      <c r="I159">
        <f t="shared" si="38"/>
        <v>0</v>
      </c>
      <c r="J159">
        <f t="shared" si="32"/>
        <v>0</v>
      </c>
      <c r="K159">
        <f t="shared" si="33"/>
        <v>0</v>
      </c>
      <c r="L159">
        <f t="shared" si="34"/>
        <v>0</v>
      </c>
      <c r="M159">
        <f t="shared" si="39"/>
        <v>9.0705384151950754E-15</v>
      </c>
      <c r="N159">
        <f t="shared" si="40"/>
        <v>-1.123759912438901E-13</v>
      </c>
      <c r="O159">
        <f t="shared" si="41"/>
        <v>-8.2700299226701389E-14</v>
      </c>
      <c r="P159">
        <f t="shared" si="42"/>
        <v>-1.1716241159178406E-14</v>
      </c>
      <c r="Q159">
        <f t="shared" si="43"/>
        <v>3.0168937110129326E-15</v>
      </c>
      <c r="R159">
        <f t="shared" si="44"/>
        <v>0</v>
      </c>
    </row>
    <row r="160" spans="1:18">
      <c r="A160" s="11"/>
      <c r="B160">
        <v>363</v>
      </c>
      <c r="C160">
        <f t="shared" si="35"/>
        <v>6.3355451847394164</v>
      </c>
      <c r="D160">
        <f t="shared" si="36"/>
        <v>23847.40471700966</v>
      </c>
      <c r="E160">
        <f t="shared" si="37"/>
        <v>3980.0453817018001</v>
      </c>
      <c r="F160">
        <f t="shared" si="30"/>
        <v>-102.15939638278562</v>
      </c>
      <c r="G160">
        <f t="shared" si="31"/>
        <v>601.5172054664597</v>
      </c>
      <c r="H160" s="10">
        <v>0</v>
      </c>
      <c r="I160">
        <f t="shared" si="38"/>
        <v>0</v>
      </c>
      <c r="J160">
        <f t="shared" si="32"/>
        <v>0</v>
      </c>
      <c r="K160">
        <f t="shared" si="33"/>
        <v>0</v>
      </c>
      <c r="L160">
        <f t="shared" si="34"/>
        <v>0</v>
      </c>
      <c r="M160">
        <f t="shared" si="39"/>
        <v>-1.9373786894788949</v>
      </c>
      <c r="N160">
        <f t="shared" si="40"/>
        <v>23.96952309297745</v>
      </c>
      <c r="O160">
        <f t="shared" si="41"/>
        <v>17.599468614548442</v>
      </c>
      <c r="P160">
        <f t="shared" si="42"/>
        <v>2.4853554478170348</v>
      </c>
      <c r="Q160">
        <f t="shared" si="43"/>
        <v>-0.63733464000361317</v>
      </c>
      <c r="R160">
        <f t="shared" si="44"/>
        <v>0</v>
      </c>
    </row>
    <row r="161" spans="1:18">
      <c r="A161" s="11"/>
      <c r="B161">
        <v>366</v>
      </c>
      <c r="C161">
        <f t="shared" si="35"/>
        <v>6.3879050622992457</v>
      </c>
      <c r="D161">
        <f t="shared" si="36"/>
        <v>23749.313747868928</v>
      </c>
      <c r="E161">
        <f t="shared" si="37"/>
        <v>3914.5159689839415</v>
      </c>
      <c r="F161">
        <f t="shared" si="30"/>
        <v>-95.412238859441871</v>
      </c>
      <c r="G161">
        <f t="shared" si="31"/>
        <v>1201.3856940836768</v>
      </c>
      <c r="H161" s="10">
        <v>0</v>
      </c>
      <c r="I161">
        <f t="shared" si="38"/>
        <v>0</v>
      </c>
      <c r="J161">
        <f t="shared" si="32"/>
        <v>0</v>
      </c>
      <c r="K161">
        <f t="shared" si="33"/>
        <v>0</v>
      </c>
      <c r="L161">
        <f t="shared" si="34"/>
        <v>0</v>
      </c>
      <c r="M161">
        <f t="shared" si="39"/>
        <v>-3.8694471586354462</v>
      </c>
      <c r="N161">
        <f t="shared" si="40"/>
        <v>47.676431075002775</v>
      </c>
      <c r="O161">
        <f t="shared" si="41"/>
        <v>34.765579902518802</v>
      </c>
      <c r="P161">
        <f t="shared" si="42"/>
        <v>4.8620889365058222</v>
      </c>
      <c r="Q161">
        <f t="shared" si="43"/>
        <v>-1.2312359775362667</v>
      </c>
      <c r="R161">
        <f t="shared" si="44"/>
        <v>0</v>
      </c>
    </row>
    <row r="162" spans="1:18">
      <c r="A162" s="11"/>
      <c r="B162">
        <v>369</v>
      </c>
      <c r="C162">
        <f t="shared" si="35"/>
        <v>6.4402649398590759</v>
      </c>
      <c r="D162">
        <f t="shared" si="36"/>
        <v>23586.12756053984</v>
      </c>
      <c r="E162">
        <f t="shared" si="37"/>
        <v>3806.0983001447607</v>
      </c>
      <c r="F162">
        <f t="shared" si="30"/>
        <v>-84.495108659221941</v>
      </c>
      <c r="G162">
        <f t="shared" si="31"/>
        <v>1797.9612680207165</v>
      </c>
      <c r="H162" s="10">
        <v>0</v>
      </c>
      <c r="I162">
        <f t="shared" si="38"/>
        <v>0</v>
      </c>
      <c r="J162">
        <f t="shared" si="32"/>
        <v>0</v>
      </c>
      <c r="K162">
        <f t="shared" si="33"/>
        <v>0</v>
      </c>
      <c r="L162">
        <f t="shared" si="34"/>
        <v>0</v>
      </c>
      <c r="M162">
        <f t="shared" si="39"/>
        <v>-5.7909097420921842</v>
      </c>
      <c r="N162">
        <f t="shared" si="40"/>
        <v>70.860986101236165</v>
      </c>
      <c r="O162">
        <f t="shared" si="41"/>
        <v>51.075647232944888</v>
      </c>
      <c r="P162">
        <f t="shared" si="42"/>
        <v>7.0263258077781074</v>
      </c>
      <c r="Q162">
        <f t="shared" si="43"/>
        <v>-1.7412306179134824</v>
      </c>
      <c r="R162">
        <f t="shared" si="44"/>
        <v>0</v>
      </c>
    </row>
    <row r="163" spans="1:18">
      <c r="A163" s="11"/>
      <c r="B163">
        <v>372</v>
      </c>
      <c r="C163">
        <f t="shared" si="35"/>
        <v>6.4926248174189052</v>
      </c>
      <c r="D163">
        <f t="shared" si="36"/>
        <v>23358.293437018947</v>
      </c>
      <c r="E163">
        <f t="shared" si="37"/>
        <v>3655.9802218519244</v>
      </c>
      <c r="F163">
        <f t="shared" si="30"/>
        <v>-69.885136758078659</v>
      </c>
      <c r="G163">
        <f t="shared" si="31"/>
        <v>2389.6087550968568</v>
      </c>
      <c r="H163" s="10">
        <v>0</v>
      </c>
      <c r="I163">
        <f t="shared" si="38"/>
        <v>0</v>
      </c>
      <c r="J163">
        <f t="shared" si="32"/>
        <v>0</v>
      </c>
      <c r="K163">
        <f t="shared" si="33"/>
        <v>0</v>
      </c>
      <c r="L163">
        <f t="shared" si="34"/>
        <v>0</v>
      </c>
      <c r="M163">
        <f t="shared" si="39"/>
        <v>-7.6964998444670165</v>
      </c>
      <c r="N163">
        <f t="shared" si="40"/>
        <v>93.269173335129352</v>
      </c>
      <c r="O163">
        <f t="shared" si="41"/>
        <v>66.128062618140817</v>
      </c>
      <c r="P163">
        <f t="shared" si="42"/>
        <v>8.8834785251984929</v>
      </c>
      <c r="Q163">
        <f t="shared" si="43"/>
        <v>-2.1325632691995504</v>
      </c>
      <c r="R163">
        <f t="shared" si="44"/>
        <v>0</v>
      </c>
    </row>
    <row r="164" spans="1:18">
      <c r="A164" s="11"/>
      <c r="B164">
        <v>375</v>
      </c>
      <c r="C164">
        <f t="shared" si="35"/>
        <v>6.5449846949787354</v>
      </c>
      <c r="D164">
        <f t="shared" si="36"/>
        <v>23066.435854802243</v>
      </c>
      <c r="E164">
        <f t="shared" si="37"/>
        <v>3465.8064591854272</v>
      </c>
      <c r="F164">
        <f t="shared" si="30"/>
        <v>-52.220849034514885</v>
      </c>
      <c r="G164">
        <f t="shared" si="31"/>
        <v>2974.7064906749547</v>
      </c>
      <c r="H164" s="10">
        <v>0</v>
      </c>
      <c r="I164">
        <f t="shared" si="38"/>
        <v>0</v>
      </c>
      <c r="J164">
        <f t="shared" si="32"/>
        <v>0</v>
      </c>
      <c r="K164">
        <f t="shared" si="33"/>
        <v>0</v>
      </c>
      <c r="L164">
        <f t="shared" si="34"/>
        <v>0</v>
      </c>
      <c r="M164">
        <f t="shared" si="39"/>
        <v>-9.5809943757453429</v>
      </c>
      <c r="N164">
        <f t="shared" si="40"/>
        <v>114.65548398813398</v>
      </c>
      <c r="O164">
        <f t="shared" si="41"/>
        <v>79.55218563522115</v>
      </c>
      <c r="P164">
        <f t="shared" si="42"/>
        <v>10.352380603408308</v>
      </c>
      <c r="Q164">
        <f t="shared" si="43"/>
        <v>-2.3785652579171011</v>
      </c>
      <c r="R164">
        <f t="shared" si="44"/>
        <v>0</v>
      </c>
    </row>
    <row r="165" spans="1:18">
      <c r="A165" s="11"/>
      <c r="B165">
        <v>378</v>
      </c>
      <c r="C165">
        <f t="shared" si="35"/>
        <v>6.5973445725385655</v>
      </c>
      <c r="D165">
        <f t="shared" si="36"/>
        <v>22711.354775235828</v>
      </c>
      <c r="E165">
        <f t="shared" si="37"/>
        <v>3237.6605956854664</v>
      </c>
      <c r="F165">
        <f t="shared" si="30"/>
        <v>-32.274259624707305</v>
      </c>
      <c r="G165">
        <f t="shared" si="31"/>
        <v>3551.6507625314248</v>
      </c>
      <c r="H165" s="10">
        <v>0</v>
      </c>
      <c r="I165">
        <f t="shared" si="38"/>
        <v>0</v>
      </c>
      <c r="J165">
        <f t="shared" si="32"/>
        <v>0</v>
      </c>
      <c r="K165">
        <f t="shared" si="33"/>
        <v>0</v>
      </c>
      <c r="L165">
        <f t="shared" si="34"/>
        <v>0</v>
      </c>
      <c r="M165">
        <f t="shared" si="39"/>
        <v>-11.439228067406502</v>
      </c>
      <c r="N165">
        <f t="shared" si="40"/>
        <v>134.78560516536203</v>
      </c>
      <c r="O165">
        <f t="shared" si="41"/>
        <v>91.017469823395032</v>
      </c>
      <c r="P165">
        <f t="shared" si="42"/>
        <v>11.368833973015549</v>
      </c>
      <c r="Q165">
        <f t="shared" si="43"/>
        <v>-2.4624719550725409</v>
      </c>
      <c r="R165">
        <f t="shared" si="44"/>
        <v>0</v>
      </c>
    </row>
    <row r="166" spans="1:18">
      <c r="A166" s="11"/>
      <c r="B166">
        <v>381</v>
      </c>
      <c r="C166">
        <f t="shared" si="35"/>
        <v>6.6497044500983948</v>
      </c>
      <c r="D166">
        <f t="shared" si="36"/>
        <v>22294.023450877408</v>
      </c>
      <c r="E166">
        <f t="shared" si="37"/>
        <v>2974.0422451751438</v>
      </c>
      <c r="F166">
        <f t="shared" si="30"/>
        <v>-10.917130200220242</v>
      </c>
      <c r="G166">
        <f t="shared" si="31"/>
        <v>4118.8602065200048</v>
      </c>
      <c r="H166" s="10">
        <v>0</v>
      </c>
      <c r="I166">
        <f t="shared" si="38"/>
        <v>0</v>
      </c>
      <c r="J166">
        <f t="shared" si="32"/>
        <v>0</v>
      </c>
      <c r="K166">
        <f t="shared" si="33"/>
        <v>0</v>
      </c>
      <c r="L166">
        <f t="shared" si="34"/>
        <v>0</v>
      </c>
      <c r="M166">
        <f t="shared" si="39"/>
        <v>-13.266107630065864</v>
      </c>
      <c r="N166">
        <f t="shared" si="40"/>
        <v>153.43898704669687</v>
      </c>
      <c r="O166">
        <f t="shared" si="41"/>
        <v>100.24160183485296</v>
      </c>
      <c r="P166">
        <f t="shared" si="42"/>
        <v>11.888414744283958</v>
      </c>
      <c r="Q166">
        <f t="shared" si="43"/>
        <v>-2.378565257917105</v>
      </c>
      <c r="R166">
        <f t="shared" si="44"/>
        <v>0</v>
      </c>
    </row>
    <row r="167" spans="1:18">
      <c r="A167" s="11"/>
      <c r="B167">
        <v>384</v>
      </c>
      <c r="C167">
        <f t="shared" si="35"/>
        <v>6.702064327658225</v>
      </c>
      <c r="D167">
        <f t="shared" si="36"/>
        <v>21815.585757878704</v>
      </c>
      <c r="E167">
        <f t="shared" si="37"/>
        <v>2677.8396654683265</v>
      </c>
      <c r="F167">
        <f t="shared" si="30"/>
        <v>10.917130200219658</v>
      </c>
      <c r="G167">
        <f t="shared" si="31"/>
        <v>4674.7801409809863</v>
      </c>
      <c r="H167" s="10">
        <v>0</v>
      </c>
      <c r="I167">
        <f t="shared" si="38"/>
        <v>0</v>
      </c>
      <c r="J167">
        <f t="shared" si="32"/>
        <v>0</v>
      </c>
      <c r="K167">
        <f t="shared" si="33"/>
        <v>0</v>
      </c>
      <c r="L167">
        <f t="shared" si="34"/>
        <v>0</v>
      </c>
      <c r="M167">
        <f t="shared" si="39"/>
        <v>-15.056625713827081</v>
      </c>
      <c r="N167">
        <f t="shared" si="40"/>
        <v>170.41125927677612</v>
      </c>
      <c r="O167">
        <f t="shared" si="41"/>
        <v>106.99745292633379</v>
      </c>
      <c r="P167">
        <f t="shared" si="42"/>
        <v>11.888414744283965</v>
      </c>
      <c r="Q167">
        <f t="shared" si="43"/>
        <v>-2.132563269199558</v>
      </c>
      <c r="R167">
        <f t="shared" si="44"/>
        <v>0</v>
      </c>
    </row>
    <row r="168" spans="1:18">
      <c r="A168" s="11"/>
      <c r="B168">
        <v>387</v>
      </c>
      <c r="C168">
        <f t="shared" si="35"/>
        <v>6.7544242052180561</v>
      </c>
      <c r="D168">
        <f t="shared" si="36"/>
        <v>21277.353060700414</v>
      </c>
      <c r="E168">
        <f t="shared" si="37"/>
        <v>2352.2981140126567</v>
      </c>
      <c r="F168">
        <f t="shared" si="30"/>
        <v>32.274259624707454</v>
      </c>
      <c r="G168">
        <f t="shared" si="31"/>
        <v>5217.8868280155302</v>
      </c>
      <c r="H168" s="10">
        <v>0</v>
      </c>
      <c r="I168">
        <f t="shared" si="38"/>
        <v>0</v>
      </c>
      <c r="J168">
        <f t="shared" si="32"/>
        <v>0</v>
      </c>
      <c r="K168">
        <f t="shared" si="33"/>
        <v>0</v>
      </c>
      <c r="L168">
        <f t="shared" si="34"/>
        <v>0</v>
      </c>
      <c r="M168">
        <f t="shared" si="39"/>
        <v>-16.805874633079949</v>
      </c>
      <c r="N168">
        <f t="shared" si="40"/>
        <v>185.51647008937064</v>
      </c>
      <c r="O168">
        <f t="shared" si="41"/>
        <v>111.11867162258099</v>
      </c>
      <c r="P168">
        <f t="shared" si="42"/>
        <v>11.368833973015544</v>
      </c>
      <c r="Q168">
        <f t="shared" si="43"/>
        <v>-1.7412306179134807</v>
      </c>
      <c r="R168">
        <f t="shared" si="44"/>
        <v>0</v>
      </c>
    </row>
    <row r="169" spans="1:18">
      <c r="A169" s="11"/>
      <c r="B169">
        <v>390</v>
      </c>
      <c r="C169">
        <f t="shared" si="35"/>
        <v>6.8067840827778845</v>
      </c>
      <c r="D169">
        <f t="shared" si="36"/>
        <v>20680.800617753448</v>
      </c>
      <c r="E169">
        <f t="shared" si="37"/>
        <v>2000.9842921698548</v>
      </c>
      <c r="F169">
        <f t="shared" si="30"/>
        <v>52.220849034514359</v>
      </c>
      <c r="G169">
        <f t="shared" si="31"/>
        <v>5746.6916499453237</v>
      </c>
      <c r="H169" s="10">
        <v>0</v>
      </c>
      <c r="I169">
        <f t="shared" si="38"/>
        <v>0</v>
      </c>
      <c r="J169">
        <f t="shared" si="32"/>
        <v>0</v>
      </c>
      <c r="K169">
        <f t="shared" si="33"/>
        <v>0</v>
      </c>
      <c r="L169">
        <f t="shared" si="34"/>
        <v>0</v>
      </c>
      <c r="M169">
        <f t="shared" si="39"/>
        <v>-18.509059818125483</v>
      </c>
      <c r="N169">
        <f t="shared" si="40"/>
        <v>198.58912363384812</v>
      </c>
      <c r="O169">
        <f t="shared" si="41"/>
        <v>112.50377984175225</v>
      </c>
      <c r="P169">
        <f t="shared" si="42"/>
        <v>10.352380603408342</v>
      </c>
      <c r="Q169">
        <f t="shared" si="43"/>
        <v>-1.2312359775362873</v>
      </c>
      <c r="R169">
        <f t="shared" si="44"/>
        <v>0</v>
      </c>
    </row>
    <row r="170" spans="1:18">
      <c r="A170" s="11"/>
      <c r="B170">
        <v>393</v>
      </c>
      <c r="C170">
        <f t="shared" si="35"/>
        <v>6.8591439603377147</v>
      </c>
      <c r="D170">
        <f t="shared" si="36"/>
        <v>20027.56353781803</v>
      </c>
      <c r="E170">
        <f t="shared" si="37"/>
        <v>1627.7472676891455</v>
      </c>
      <c r="F170">
        <f t="shared" si="30"/>
        <v>69.885136758078232</v>
      </c>
      <c r="G170">
        <f t="shared" si="31"/>
        <v>6259.745189510274</v>
      </c>
      <c r="H170" s="10">
        <v>0</v>
      </c>
      <c r="I170">
        <f t="shared" si="38"/>
        <v>0</v>
      </c>
      <c r="J170">
        <f t="shared" si="32"/>
        <v>0</v>
      </c>
      <c r="K170">
        <f t="shared" si="33"/>
        <v>0</v>
      </c>
      <c r="L170">
        <f t="shared" si="34"/>
        <v>0</v>
      </c>
      <c r="M170">
        <f t="shared" si="39"/>
        <v>-20.161512956758564</v>
      </c>
      <c r="N170">
        <f t="shared" si="40"/>
        <v>209.48599318234781</v>
      </c>
      <c r="O170">
        <f t="shared" si="41"/>
        <v>111.11867162258102</v>
      </c>
      <c r="P170">
        <f t="shared" si="42"/>
        <v>8.8834785251985391</v>
      </c>
      <c r="Q170">
        <f t="shared" si="43"/>
        <v>-0.63733464000361084</v>
      </c>
      <c r="R170">
        <f t="shared" si="44"/>
        <v>0</v>
      </c>
    </row>
    <row r="171" spans="1:18">
      <c r="A171" s="11"/>
      <c r="B171">
        <v>396</v>
      </c>
      <c r="C171">
        <f t="shared" si="35"/>
        <v>6.9115038378975457</v>
      </c>
      <c r="D171">
        <f t="shared" si="36"/>
        <v>19319.432298324307</v>
      </c>
      <c r="E171">
        <f t="shared" si="37"/>
        <v>1236.6763035156118</v>
      </c>
      <c r="F171">
        <f t="shared" si="30"/>
        <v>84.495108659222055</v>
      </c>
      <c r="G171">
        <f t="shared" si="31"/>
        <v>6755.6412026203361</v>
      </c>
      <c r="H171" s="10">
        <v>0</v>
      </c>
      <c r="I171">
        <f t="shared" si="38"/>
        <v>0</v>
      </c>
      <c r="J171">
        <f t="shared" si="32"/>
        <v>0</v>
      </c>
      <c r="K171">
        <f t="shared" si="33"/>
        <v>0</v>
      </c>
      <c r="L171">
        <f t="shared" si="34"/>
        <v>0</v>
      </c>
      <c r="M171">
        <f t="shared" si="39"/>
        <v>-21.758704789786773</v>
      </c>
      <c r="N171">
        <f t="shared" si="40"/>
        <v>218.0876903517794</v>
      </c>
      <c r="O171">
        <f t="shared" si="41"/>
        <v>106.99745292633374</v>
      </c>
      <c r="P171">
        <f t="shared" si="42"/>
        <v>7.0263258077780923</v>
      </c>
      <c r="Q171">
        <f t="shared" si="43"/>
        <v>5.4298747163346043E-15</v>
      </c>
      <c r="R171">
        <f t="shared" si="44"/>
        <v>0</v>
      </c>
    </row>
    <row r="172" spans="1:18">
      <c r="A172" s="11"/>
      <c r="B172">
        <v>399</v>
      </c>
      <c r="C172">
        <f t="shared" si="35"/>
        <v>6.9638637154573741</v>
      </c>
      <c r="D172">
        <f t="shared" si="36"/>
        <v>18558.347837778194</v>
      </c>
      <c r="E172">
        <f t="shared" si="37"/>
        <v>832.05605496962801</v>
      </c>
      <c r="F172">
        <f t="shared" si="30"/>
        <v>95.412238859441644</v>
      </c>
      <c r="G172">
        <f t="shared" si="31"/>
        <v>7233.0204727728569</v>
      </c>
      <c r="H172" s="10">
        <v>0</v>
      </c>
      <c r="I172">
        <f t="shared" si="38"/>
        <v>0</v>
      </c>
      <c r="J172">
        <f t="shared" si="32"/>
        <v>0</v>
      </c>
      <c r="K172">
        <f t="shared" si="33"/>
        <v>0</v>
      </c>
      <c r="L172">
        <f t="shared" si="34"/>
        <v>0</v>
      </c>
      <c r="M172">
        <f t="shared" si="39"/>
        <v>-23.296257525415133</v>
      </c>
      <c r="N172">
        <f t="shared" si="40"/>
        <v>224.29997314793334</v>
      </c>
      <c r="O172">
        <f t="shared" si="41"/>
        <v>100.24160183485321</v>
      </c>
      <c r="P172">
        <f t="shared" si="42"/>
        <v>4.8620889365058844</v>
      </c>
      <c r="Q172">
        <f t="shared" si="43"/>
        <v>0.6373346400036044</v>
      </c>
      <c r="R172">
        <f t="shared" si="44"/>
        <v>0</v>
      </c>
    </row>
    <row r="173" spans="1:18">
      <c r="A173" s="11"/>
      <c r="B173">
        <v>402</v>
      </c>
      <c r="C173">
        <f t="shared" si="35"/>
        <v>7.0162235930172052</v>
      </c>
      <c r="D173">
        <f t="shared" si="36"/>
        <v>17746.396235783628</v>
      </c>
      <c r="E173">
        <f t="shared" si="37"/>
        <v>418.31962616645262</v>
      </c>
      <c r="F173">
        <f t="shared" si="30"/>
        <v>102.15939638278566</v>
      </c>
      <c r="G173">
        <f t="shared" si="31"/>
        <v>7690.5745365706171</v>
      </c>
      <c r="H173" s="10">
        <v>0</v>
      </c>
      <c r="I173">
        <f t="shared" si="38"/>
        <v>0</v>
      </c>
      <c r="J173">
        <f t="shared" si="32"/>
        <v>0</v>
      </c>
      <c r="K173">
        <f t="shared" si="33"/>
        <v>0</v>
      </c>
      <c r="L173">
        <f t="shared" si="34"/>
        <v>0</v>
      </c>
      <c r="M173">
        <f t="shared" si="39"/>
        <v>-24.769956838469405</v>
      </c>
      <c r="N173">
        <f t="shared" si="40"/>
        <v>228.05477850049186</v>
      </c>
      <c r="O173">
        <f t="shared" si="41"/>
        <v>91.017469823395132</v>
      </c>
      <c r="P173">
        <f t="shared" si="42"/>
        <v>2.4853554478170174</v>
      </c>
      <c r="Q173">
        <f t="shared" si="43"/>
        <v>1.2312359775362665</v>
      </c>
      <c r="R173">
        <f t="shared" si="44"/>
        <v>0</v>
      </c>
    </row>
    <row r="174" spans="1:18">
      <c r="A174" s="11"/>
      <c r="B174">
        <v>405</v>
      </c>
      <c r="C174">
        <f t="shared" si="35"/>
        <v>7.0685834705770336</v>
      </c>
      <c r="D174">
        <f t="shared" si="36"/>
        <v>16885.802995243706</v>
      </c>
      <c r="E174">
        <f t="shared" si="37"/>
        <v>9.315276798320239E-12</v>
      </c>
      <c r="F174">
        <f t="shared" si="30"/>
        <v>104.44169806902937</v>
      </c>
      <c r="G174">
        <f t="shared" si="31"/>
        <v>8127.0492701288977</v>
      </c>
      <c r="H174" s="10">
        <v>0</v>
      </c>
      <c r="I174">
        <f t="shared" si="38"/>
        <v>0</v>
      </c>
      <c r="J174">
        <f t="shared" si="32"/>
        <v>0</v>
      </c>
      <c r="K174">
        <f t="shared" si="33"/>
        <v>0</v>
      </c>
      <c r="L174">
        <f t="shared" si="34"/>
        <v>0</v>
      </c>
      <c r="M174">
        <f t="shared" si="39"/>
        <v>-26.175763421567957</v>
      </c>
      <c r="N174">
        <f t="shared" si="40"/>
        <v>229.31096797626836</v>
      </c>
      <c r="O174">
        <f t="shared" si="41"/>
        <v>79.552185635221562</v>
      </c>
      <c r="P174">
        <f t="shared" si="42"/>
        <v>5.5649553417345398E-14</v>
      </c>
      <c r="Q174">
        <f t="shared" si="43"/>
        <v>1.741230617913476</v>
      </c>
      <c r="R174">
        <f t="shared" si="44"/>
        <v>0</v>
      </c>
    </row>
    <row r="175" spans="1:18">
      <c r="A175" s="11"/>
      <c r="B175">
        <v>408</v>
      </c>
      <c r="C175">
        <f t="shared" si="35"/>
        <v>7.1209433481368638</v>
      </c>
      <c r="D175">
        <f t="shared" si="36"/>
        <v>15978.926942411565</v>
      </c>
      <c r="E175">
        <f t="shared" si="37"/>
        <v>-418.31962616644824</v>
      </c>
      <c r="F175">
        <f t="shared" si="30"/>
        <v>102.15939638278569</v>
      </c>
      <c r="G175">
        <f t="shared" si="31"/>
        <v>8541.2483265420378</v>
      </c>
      <c r="H175" s="10">
        <v>0</v>
      </c>
      <c r="I175">
        <f t="shared" si="38"/>
        <v>0</v>
      </c>
      <c r="J175">
        <f t="shared" si="32"/>
        <v>0</v>
      </c>
      <c r="K175">
        <f t="shared" si="33"/>
        <v>0</v>
      </c>
      <c r="L175">
        <f t="shared" si="34"/>
        <v>0</v>
      </c>
      <c r="M175">
        <f t="shared" si="39"/>
        <v>-27.509824056583042</v>
      </c>
      <c r="N175">
        <f t="shared" si="40"/>
        <v>228.05477850049189</v>
      </c>
      <c r="O175">
        <f t="shared" si="41"/>
        <v>66.128062618141271</v>
      </c>
      <c r="P175">
        <f t="shared" si="42"/>
        <v>-2.4853554478169917</v>
      </c>
      <c r="Q175">
        <f t="shared" si="43"/>
        <v>2.132563269199546</v>
      </c>
      <c r="R175">
        <f t="shared" si="44"/>
        <v>0</v>
      </c>
    </row>
    <row r="176" spans="1:18">
      <c r="A176" s="11"/>
      <c r="B176">
        <v>411</v>
      </c>
      <c r="C176">
        <f t="shared" si="35"/>
        <v>7.1733032256966949</v>
      </c>
      <c r="D176">
        <f t="shared" si="36"/>
        <v>15028.253761511849</v>
      </c>
      <c r="E176">
        <f t="shared" si="37"/>
        <v>-832.0560549696238</v>
      </c>
      <c r="F176">
        <f t="shared" si="30"/>
        <v>95.412238859441729</v>
      </c>
      <c r="G176">
        <f t="shared" si="31"/>
        <v>8932.0364149870256</v>
      </c>
      <c r="H176" s="10">
        <v>0</v>
      </c>
      <c r="I176">
        <f t="shared" si="38"/>
        <v>0</v>
      </c>
      <c r="J176">
        <f t="shared" si="32"/>
        <v>0</v>
      </c>
      <c r="K176">
        <f t="shared" si="33"/>
        <v>0</v>
      </c>
      <c r="L176">
        <f t="shared" si="34"/>
        <v>0</v>
      </c>
      <c r="M176">
        <f t="shared" si="39"/>
        <v>-28.768482176043477</v>
      </c>
      <c r="N176">
        <f t="shared" si="40"/>
        <v>224.2999731479334</v>
      </c>
      <c r="O176">
        <f t="shared" si="41"/>
        <v>51.075647232945052</v>
      </c>
      <c r="P176">
        <f t="shared" si="42"/>
        <v>-4.8620889365058604</v>
      </c>
      <c r="Q176">
        <f t="shared" si="43"/>
        <v>2.3785652579171033</v>
      </c>
      <c r="R176">
        <f t="shared" si="44"/>
        <v>0</v>
      </c>
    </row>
    <row r="177" spans="1:18">
      <c r="A177" s="11"/>
      <c r="B177">
        <v>414</v>
      </c>
      <c r="C177">
        <f t="shared" si="35"/>
        <v>7.2256631032565233</v>
      </c>
      <c r="D177">
        <f t="shared" si="36"/>
        <v>14036.38918165299</v>
      </c>
      <c r="E177">
        <f t="shared" si="37"/>
        <v>-1236.6763035156075</v>
      </c>
      <c r="F177">
        <f t="shared" si="30"/>
        <v>84.495108659222183</v>
      </c>
      <c r="G177">
        <f t="shared" si="31"/>
        <v>9298.3424124767516</v>
      </c>
      <c r="H177" s="10">
        <v>0</v>
      </c>
      <c r="I177">
        <f t="shared" si="38"/>
        <v>0</v>
      </c>
      <c r="J177">
        <f t="shared" si="32"/>
        <v>0</v>
      </c>
      <c r="K177">
        <f t="shared" si="33"/>
        <v>0</v>
      </c>
      <c r="L177">
        <f t="shared" si="34"/>
        <v>0</v>
      </c>
      <c r="M177">
        <f t="shared" si="39"/>
        <v>-29.948287885531993</v>
      </c>
      <c r="N177">
        <f t="shared" si="40"/>
        <v>218.08769035177949</v>
      </c>
      <c r="O177">
        <f t="shared" si="41"/>
        <v>34.765579902519349</v>
      </c>
      <c r="P177">
        <f t="shared" si="42"/>
        <v>-7.026325807778071</v>
      </c>
      <c r="Q177">
        <f t="shared" si="43"/>
        <v>2.4624719550725409</v>
      </c>
      <c r="R177">
        <f t="shared" si="44"/>
        <v>0</v>
      </c>
    </row>
    <row r="178" spans="1:18">
      <c r="A178" s="11"/>
      <c r="B178">
        <v>417</v>
      </c>
      <c r="C178">
        <f t="shared" si="35"/>
        <v>7.2780229808163543</v>
      </c>
      <c r="D178">
        <f t="shared" si="36"/>
        <v>13006.05183470462</v>
      </c>
      <c r="E178">
        <f t="shared" si="37"/>
        <v>-1627.7472676891414</v>
      </c>
      <c r="F178">
        <f t="shared" si="30"/>
        <v>69.885136758078403</v>
      </c>
      <c r="G178">
        <f t="shared" si="31"/>
        <v>9639.1622997337545</v>
      </c>
      <c r="H178" s="10">
        <v>0</v>
      </c>
      <c r="I178">
        <f t="shared" si="38"/>
        <v>0</v>
      </c>
      <c r="J178">
        <f t="shared" si="32"/>
        <v>0</v>
      </c>
      <c r="K178">
        <f t="shared" si="33"/>
        <v>0</v>
      </c>
      <c r="L178">
        <f t="shared" si="34"/>
        <v>0</v>
      </c>
      <c r="M178">
        <f t="shared" si="39"/>
        <v>-31.046007419606294</v>
      </c>
      <c r="N178">
        <f t="shared" si="40"/>
        <v>209.4859931823479</v>
      </c>
      <c r="O178">
        <f t="shared" si="41"/>
        <v>17.599468614548218</v>
      </c>
      <c r="P178">
        <f t="shared" si="42"/>
        <v>-8.8834785251985195</v>
      </c>
      <c r="Q178">
        <f t="shared" si="43"/>
        <v>2.3785652579171028</v>
      </c>
      <c r="R178">
        <f t="shared" si="44"/>
        <v>0</v>
      </c>
    </row>
    <row r="179" spans="1:18">
      <c r="A179" s="11"/>
      <c r="B179">
        <v>420</v>
      </c>
      <c r="C179">
        <f t="shared" si="35"/>
        <v>7.3303828583761845</v>
      </c>
      <c r="D179">
        <f t="shared" si="36"/>
        <v>11940.06580371692</v>
      </c>
      <c r="E179">
        <f t="shared" si="37"/>
        <v>-2000.984292169851</v>
      </c>
      <c r="F179">
        <f t="shared" si="30"/>
        <v>52.220849034514572</v>
      </c>
      <c r="G179">
        <f t="shared" si="31"/>
        <v>9953.5619131371386</v>
      </c>
      <c r="H179" s="10">
        <v>0</v>
      </c>
      <c r="I179">
        <f t="shared" si="38"/>
        <v>0</v>
      </c>
      <c r="J179">
        <f t="shared" si="32"/>
        <v>0</v>
      </c>
      <c r="K179">
        <f t="shared" si="33"/>
        <v>0</v>
      </c>
      <c r="L179">
        <f t="shared" si="34"/>
        <v>0</v>
      </c>
      <c r="M179">
        <f t="shared" si="39"/>
        <v>-32.058632005324945</v>
      </c>
      <c r="N179">
        <f t="shared" si="40"/>
        <v>198.58912363384823</v>
      </c>
      <c r="O179">
        <f t="shared" si="41"/>
        <v>-3.0321003512940164E-13</v>
      </c>
      <c r="P179">
        <f t="shared" si="42"/>
        <v>-10.35238060340833</v>
      </c>
      <c r="Q179">
        <f t="shared" si="43"/>
        <v>2.132563269199554</v>
      </c>
      <c r="R179">
        <f t="shared" si="44"/>
        <v>0</v>
      </c>
    </row>
    <row r="180" spans="1:18">
      <c r="A180" s="11"/>
      <c r="B180">
        <v>423</v>
      </c>
      <c r="C180">
        <f t="shared" si="35"/>
        <v>7.3827427359360138</v>
      </c>
      <c r="D180">
        <f t="shared" si="36"/>
        <v>10841.352882305047</v>
      </c>
      <c r="E180">
        <f t="shared" si="37"/>
        <v>-2352.298114012659</v>
      </c>
      <c r="F180">
        <f t="shared" si="30"/>
        <v>32.274259624707319</v>
      </c>
      <c r="G180">
        <f t="shared" si="31"/>
        <v>10240.679505200213</v>
      </c>
      <c r="H180" s="10">
        <v>0</v>
      </c>
      <c r="I180">
        <f t="shared" si="38"/>
        <v>0</v>
      </c>
      <c r="J180">
        <f t="shared" si="32"/>
        <v>0</v>
      </c>
      <c r="K180">
        <f t="shared" si="33"/>
        <v>0</v>
      </c>
      <c r="L180">
        <f t="shared" si="34"/>
        <v>0</v>
      </c>
      <c r="M180">
        <f t="shared" si="39"/>
        <v>-32.983386109085181</v>
      </c>
      <c r="N180">
        <f t="shared" si="40"/>
        <v>185.51647008937056</v>
      </c>
      <c r="O180">
        <f t="shared" si="41"/>
        <v>-17.599468614548424</v>
      </c>
      <c r="P180">
        <f t="shared" si="42"/>
        <v>-11.368833973015548</v>
      </c>
      <c r="Q180">
        <f t="shared" si="43"/>
        <v>1.7412306179134873</v>
      </c>
      <c r="R180">
        <f t="shared" si="44"/>
        <v>0</v>
      </c>
    </row>
    <row r="181" spans="1:18">
      <c r="A181" s="11"/>
      <c r="B181">
        <v>426</v>
      </c>
      <c r="C181">
        <f t="shared" si="35"/>
        <v>7.435102613495844</v>
      </c>
      <c r="D181">
        <f t="shared" si="36"/>
        <v>9712.9245662159574</v>
      </c>
      <c r="E181">
        <f t="shared" si="37"/>
        <v>-2677.8396654683233</v>
      </c>
      <c r="F181">
        <f t="shared" si="30"/>
        <v>10.917130200219885</v>
      </c>
      <c r="G181">
        <f t="shared" si="31"/>
        <v>10499.728106560442</v>
      </c>
      <c r="H181" s="10">
        <v>0</v>
      </c>
      <c r="I181">
        <f t="shared" si="38"/>
        <v>0</v>
      </c>
      <c r="J181">
        <f t="shared" si="32"/>
        <v>0</v>
      </c>
      <c r="K181">
        <f t="shared" si="33"/>
        <v>0</v>
      </c>
      <c r="L181">
        <f t="shared" si="34"/>
        <v>0</v>
      </c>
      <c r="M181">
        <f t="shared" si="39"/>
        <v>-33.817735044167485</v>
      </c>
      <c r="N181">
        <f t="shared" si="40"/>
        <v>170.41125927677629</v>
      </c>
      <c r="O181">
        <f t="shared" si="41"/>
        <v>-34.765579902519178</v>
      </c>
      <c r="P181">
        <f t="shared" si="42"/>
        <v>-11.888414744283963</v>
      </c>
      <c r="Q181">
        <f t="shared" si="43"/>
        <v>1.2312359775362649</v>
      </c>
      <c r="R181">
        <f t="shared" si="44"/>
        <v>0</v>
      </c>
    </row>
    <row r="182" spans="1:18">
      <c r="A182" s="11"/>
      <c r="B182">
        <v>429</v>
      </c>
      <c r="C182">
        <f t="shared" si="35"/>
        <v>7.4874624910556742</v>
      </c>
      <c r="D182">
        <f t="shared" si="36"/>
        <v>8557.8737990279787</v>
      </c>
      <c r="E182">
        <f t="shared" si="37"/>
        <v>-2974.042245175141</v>
      </c>
      <c r="F182">
        <f t="shared" si="30"/>
        <v>-10.917130200220015</v>
      </c>
      <c r="G182">
        <f t="shared" si="31"/>
        <v>10729.997683007743</v>
      </c>
      <c r="H182" s="10">
        <v>0</v>
      </c>
      <c r="I182">
        <f t="shared" si="38"/>
        <v>0</v>
      </c>
      <c r="J182">
        <f t="shared" si="32"/>
        <v>0</v>
      </c>
      <c r="K182">
        <f t="shared" si="33"/>
        <v>0</v>
      </c>
      <c r="L182">
        <f t="shared" si="34"/>
        <v>0</v>
      </c>
      <c r="M182">
        <f t="shared" si="39"/>
        <v>-34.559391918135667</v>
      </c>
      <c r="N182">
        <f t="shared" si="40"/>
        <v>153.43898704669706</v>
      </c>
      <c r="O182">
        <f t="shared" si="41"/>
        <v>-51.075647232945229</v>
      </c>
      <c r="P182">
        <f t="shared" si="42"/>
        <v>-11.888414744283962</v>
      </c>
      <c r="Q182">
        <f t="shared" si="43"/>
        <v>0.63733464000360263</v>
      </c>
      <c r="R182">
        <f t="shared" si="44"/>
        <v>0</v>
      </c>
    </row>
    <row r="183" spans="1:18">
      <c r="A183" s="11"/>
      <c r="B183">
        <v>432</v>
      </c>
      <c r="C183">
        <f t="shared" si="35"/>
        <v>7.5398223686155035</v>
      </c>
      <c r="D183">
        <f t="shared" si="36"/>
        <v>7379.3664946073986</v>
      </c>
      <c r="E183">
        <f t="shared" si="37"/>
        <v>-3237.6605956854646</v>
      </c>
      <c r="F183">
        <f t="shared" si="30"/>
        <v>-32.274259624707092</v>
      </c>
      <c r="G183">
        <f t="shared" si="31"/>
        <v>10930.857081638911</v>
      </c>
      <c r="H183" s="10">
        <v>0</v>
      </c>
      <c r="I183">
        <f t="shared" si="38"/>
        <v>0</v>
      </c>
      <c r="J183">
        <f t="shared" si="32"/>
        <v>0</v>
      </c>
      <c r="K183">
        <f t="shared" si="33"/>
        <v>0</v>
      </c>
      <c r="L183">
        <f t="shared" si="34"/>
        <v>0</v>
      </c>
      <c r="M183">
        <f t="shared" si="39"/>
        <v>-35.206323901050112</v>
      </c>
      <c r="N183">
        <f t="shared" si="40"/>
        <v>134.78560516536223</v>
      </c>
      <c r="O183">
        <f t="shared" si="41"/>
        <v>-66.128062618141129</v>
      </c>
      <c r="P183">
        <f t="shared" si="42"/>
        <v>-11.368833973015557</v>
      </c>
      <c r="Q183">
        <f t="shared" si="43"/>
        <v>3.6202724532155196E-15</v>
      </c>
      <c r="R183">
        <f t="shared" si="44"/>
        <v>0</v>
      </c>
    </row>
    <row r="184" spans="1:18">
      <c r="A184" s="11"/>
      <c r="B184">
        <v>435</v>
      </c>
      <c r="C184">
        <f t="shared" si="35"/>
        <v>7.5921822461753337</v>
      </c>
      <c r="D184">
        <f t="shared" si="36"/>
        <v>6180.6328595585528</v>
      </c>
      <c r="E184">
        <f t="shared" si="37"/>
        <v>-3465.8064591854245</v>
      </c>
      <c r="F184">
        <f t="shared" si="30"/>
        <v>-52.220849034514686</v>
      </c>
      <c r="G184">
        <f t="shared" si="31"/>
        <v>11101.755760803868</v>
      </c>
      <c r="H184" s="10">
        <v>0</v>
      </c>
      <c r="I184">
        <f t="shared" si="38"/>
        <v>0</v>
      </c>
      <c r="J184">
        <f t="shared" si="32"/>
        <v>0</v>
      </c>
      <c r="K184">
        <f t="shared" si="33"/>
        <v>0</v>
      </c>
      <c r="L184">
        <f t="shared" si="34"/>
        <v>0</v>
      </c>
      <c r="M184">
        <f t="shared" si="39"/>
        <v>-35.756757797313348</v>
      </c>
      <c r="N184">
        <f t="shared" si="40"/>
        <v>114.65548398813418</v>
      </c>
      <c r="O184">
        <f t="shared" si="41"/>
        <v>-79.55218563522142</v>
      </c>
      <c r="P184">
        <f t="shared" si="42"/>
        <v>-10.352380603408321</v>
      </c>
      <c r="Q184">
        <f t="shared" si="43"/>
        <v>-0.6373346400036124</v>
      </c>
      <c r="R184">
        <f t="shared" si="44"/>
        <v>0</v>
      </c>
    </row>
    <row r="185" spans="1:18">
      <c r="A185" s="11"/>
      <c r="B185">
        <v>438</v>
      </c>
      <c r="C185">
        <f t="shared" si="35"/>
        <v>7.6445421237351638</v>
      </c>
      <c r="D185">
        <f t="shared" si="36"/>
        <v>4964.9585394521819</v>
      </c>
      <c r="E185">
        <f t="shared" si="37"/>
        <v>-3655.9802218519226</v>
      </c>
      <c r="F185">
        <f t="shared" si="30"/>
        <v>-69.885136758078502</v>
      </c>
      <c r="G185">
        <f t="shared" si="31"/>
        <v>11242.225299102043</v>
      </c>
      <c r="H185" s="10">
        <v>0</v>
      </c>
      <c r="I185">
        <f t="shared" si="38"/>
        <v>0</v>
      </c>
      <c r="J185">
        <f t="shared" si="32"/>
        <v>0</v>
      </c>
      <c r="K185">
        <f t="shared" si="33"/>
        <v>0</v>
      </c>
      <c r="L185">
        <f t="shared" si="34"/>
        <v>0</v>
      </c>
      <c r="M185">
        <f t="shared" si="39"/>
        <v>-36.209184905875915</v>
      </c>
      <c r="N185">
        <f t="shared" si="40"/>
        <v>93.269173335129594</v>
      </c>
      <c r="O185">
        <f t="shared" si="41"/>
        <v>-91.01746982339526</v>
      </c>
      <c r="P185">
        <f t="shared" si="42"/>
        <v>-8.8834785251985107</v>
      </c>
      <c r="Q185">
        <f t="shared" si="43"/>
        <v>-1.2312359775362736</v>
      </c>
      <c r="R185">
        <f t="shared" si="44"/>
        <v>0</v>
      </c>
    </row>
    <row r="186" spans="1:18">
      <c r="A186" s="11"/>
      <c r="B186">
        <v>441</v>
      </c>
      <c r="C186">
        <f t="shared" si="35"/>
        <v>7.6969020012949931</v>
      </c>
      <c r="D186">
        <f t="shared" si="36"/>
        <v>3735.6756130992303</v>
      </c>
      <c r="E186">
        <f t="shared" si="37"/>
        <v>-3806.0983001447594</v>
      </c>
      <c r="F186">
        <f t="shared" si="30"/>
        <v>-84.495108659221813</v>
      </c>
      <c r="G186">
        <f t="shared" si="31"/>
        <v>11351.880679292877</v>
      </c>
      <c r="H186" s="10">
        <v>0</v>
      </c>
      <c r="I186">
        <f t="shared" si="38"/>
        <v>0</v>
      </c>
      <c r="J186">
        <f t="shared" si="32"/>
        <v>0</v>
      </c>
      <c r="K186">
        <f t="shared" si="33"/>
        <v>0</v>
      </c>
      <c r="L186">
        <f t="shared" si="34"/>
        <v>0</v>
      </c>
      <c r="M186">
        <f t="shared" si="39"/>
        <v>-36.562365155481046</v>
      </c>
      <c r="N186">
        <f t="shared" si="40"/>
        <v>70.860986101236421</v>
      </c>
      <c r="O186">
        <f t="shared" si="41"/>
        <v>-100.24160183485294</v>
      </c>
      <c r="P186">
        <f t="shared" si="42"/>
        <v>-7.0263258077781297</v>
      </c>
      <c r="Q186">
        <f t="shared" si="43"/>
        <v>-1.741230617913482</v>
      </c>
      <c r="R186">
        <f t="shared" si="44"/>
        <v>0</v>
      </c>
    </row>
    <row r="187" spans="1:18">
      <c r="A187" s="11"/>
      <c r="B187">
        <v>444</v>
      </c>
      <c r="C187">
        <f t="shared" si="35"/>
        <v>7.7492618788548233</v>
      </c>
      <c r="D187">
        <f t="shared" si="36"/>
        <v>2496.1534595543799</v>
      </c>
      <c r="E187">
        <f t="shared" si="37"/>
        <v>-3914.5159689839406</v>
      </c>
      <c r="F187">
        <f t="shared" si="30"/>
        <v>-95.412238859441757</v>
      </c>
      <c r="G187">
        <f t="shared" si="31"/>
        <v>11430.421343601321</v>
      </c>
      <c r="H187" s="10">
        <v>0</v>
      </c>
      <c r="I187">
        <f t="shared" si="38"/>
        <v>0</v>
      </c>
      <c r="J187">
        <f t="shared" si="32"/>
        <v>0</v>
      </c>
      <c r="K187">
        <f t="shared" si="33"/>
        <v>0</v>
      </c>
      <c r="L187">
        <f t="shared" si="34"/>
        <v>0</v>
      </c>
      <c r="M187">
        <f t="shared" si="39"/>
        <v>-36.815330503613858</v>
      </c>
      <c r="N187">
        <f t="shared" si="40"/>
        <v>47.67643107500303</v>
      </c>
      <c r="O187">
        <f t="shared" si="41"/>
        <v>-106.99745292633379</v>
      </c>
      <c r="P187">
        <f t="shared" si="42"/>
        <v>-4.8620889365058471</v>
      </c>
      <c r="Q187">
        <f t="shared" si="43"/>
        <v>-2.13256326919955</v>
      </c>
      <c r="R187">
        <f t="shared" si="44"/>
        <v>0</v>
      </c>
    </row>
    <row r="188" spans="1:18">
      <c r="A188" s="11"/>
      <c r="B188">
        <v>447</v>
      </c>
      <c r="C188">
        <f t="shared" si="35"/>
        <v>7.8016217564146526</v>
      </c>
      <c r="D188">
        <f t="shared" si="36"/>
        <v>1249.7895228824123</v>
      </c>
      <c r="E188">
        <f t="shared" si="37"/>
        <v>-3980.0453817018001</v>
      </c>
      <c r="F188">
        <f t="shared" si="30"/>
        <v>-102.15939638278557</v>
      </c>
      <c r="G188">
        <f t="shared" si="31"/>
        <v>11477.632017525802</v>
      </c>
      <c r="H188" s="10">
        <v>0</v>
      </c>
      <c r="I188">
        <f t="shared" si="38"/>
        <v>0</v>
      </c>
      <c r="J188">
        <f t="shared" si="32"/>
        <v>0</v>
      </c>
      <c r="K188">
        <f t="shared" si="33"/>
        <v>0</v>
      </c>
      <c r="L188">
        <f t="shared" si="34"/>
        <v>0</v>
      </c>
      <c r="M188">
        <f t="shared" si="39"/>
        <v>-36.967387589838502</v>
      </c>
      <c r="N188">
        <f t="shared" si="40"/>
        <v>23.969523092977703</v>
      </c>
      <c r="O188">
        <f t="shared" si="41"/>
        <v>-111.11867162258093</v>
      </c>
      <c r="P188">
        <f t="shared" si="42"/>
        <v>-2.4853554478170601</v>
      </c>
      <c r="Q188">
        <f t="shared" si="43"/>
        <v>-2.3785652579171011</v>
      </c>
      <c r="R188">
        <f t="shared" si="44"/>
        <v>0</v>
      </c>
    </row>
    <row r="189" spans="1:18">
      <c r="A189" s="11"/>
      <c r="B189">
        <v>450</v>
      </c>
      <c r="C189">
        <f t="shared" si="35"/>
        <v>7.8539816339744828</v>
      </c>
      <c r="D189">
        <f t="shared" si="36"/>
        <v>7.3141765854655213E-12</v>
      </c>
      <c r="E189">
        <f t="shared" si="37"/>
        <v>-4001.9685843396978</v>
      </c>
      <c r="F189">
        <f t="shared" si="30"/>
        <v>-104.44169806902937</v>
      </c>
      <c r="G189">
        <f t="shared" si="31"/>
        <v>11493.383299890664</v>
      </c>
      <c r="H189" s="10">
        <v>0</v>
      </c>
      <c r="I189">
        <f t="shared" si="38"/>
        <v>0</v>
      </c>
      <c r="J189">
        <f t="shared" si="32"/>
        <v>0</v>
      </c>
      <c r="K189">
        <f t="shared" si="33"/>
        <v>0</v>
      </c>
      <c r="L189">
        <f t="shared" si="34"/>
        <v>0</v>
      </c>
      <c r="M189">
        <f t="shared" si="39"/>
        <v>-37.018119636251015</v>
      </c>
      <c r="N189">
        <f t="shared" si="40"/>
        <v>1.4046998905486261E-13</v>
      </c>
      <c r="O189">
        <f t="shared" si="41"/>
        <v>-112.50377984175225</v>
      </c>
      <c r="P189">
        <f t="shared" si="42"/>
        <v>-1.4645301448973005E-14</v>
      </c>
      <c r="Q189">
        <f t="shared" si="43"/>
        <v>-2.4624719550725409</v>
      </c>
      <c r="R189">
        <f t="shared" si="44"/>
        <v>0</v>
      </c>
    </row>
    <row r="190" spans="1:18">
      <c r="A190" s="11"/>
      <c r="B190">
        <v>453</v>
      </c>
      <c r="C190">
        <f t="shared" si="35"/>
        <v>7.906341511534313</v>
      </c>
      <c r="D190">
        <f t="shared" si="36"/>
        <v>-1249.7895228823977</v>
      </c>
      <c r="E190">
        <f t="shared" si="37"/>
        <v>-3980.0453817018001</v>
      </c>
      <c r="F190">
        <f t="shared" si="30"/>
        <v>-102.15939638278564</v>
      </c>
      <c r="G190">
        <f t="shared" si="31"/>
        <v>11477.632017525802</v>
      </c>
      <c r="H190" s="10">
        <v>0</v>
      </c>
      <c r="I190">
        <f t="shared" si="38"/>
        <v>0</v>
      </c>
      <c r="J190">
        <f t="shared" si="32"/>
        <v>0</v>
      </c>
      <c r="K190">
        <f t="shared" si="33"/>
        <v>0</v>
      </c>
      <c r="L190">
        <f t="shared" si="34"/>
        <v>0</v>
      </c>
      <c r="M190">
        <f t="shared" si="39"/>
        <v>-36.967387589838502</v>
      </c>
      <c r="N190">
        <f t="shared" si="40"/>
        <v>-23.969523092977422</v>
      </c>
      <c r="O190">
        <f t="shared" si="41"/>
        <v>-111.11867162258102</v>
      </c>
      <c r="P190">
        <f t="shared" si="42"/>
        <v>2.4853554478170317</v>
      </c>
      <c r="Q190">
        <f t="shared" si="43"/>
        <v>-2.3785652579171011</v>
      </c>
      <c r="R190">
        <f t="shared" si="44"/>
        <v>0</v>
      </c>
    </row>
    <row r="191" spans="1:18">
      <c r="A191" s="11"/>
      <c r="B191">
        <v>456</v>
      </c>
      <c r="C191">
        <f t="shared" si="35"/>
        <v>7.9587013890941423</v>
      </c>
      <c r="D191">
        <f t="shared" si="36"/>
        <v>-2496.1534595543658</v>
      </c>
      <c r="E191">
        <f t="shared" si="37"/>
        <v>-3914.5159689839415</v>
      </c>
      <c r="F191">
        <f t="shared" si="30"/>
        <v>-95.412238859441885</v>
      </c>
      <c r="G191">
        <f t="shared" si="31"/>
        <v>11430.421343601323</v>
      </c>
      <c r="H191" s="10">
        <v>0</v>
      </c>
      <c r="I191">
        <f t="shared" si="38"/>
        <v>0</v>
      </c>
      <c r="J191">
        <f t="shared" si="32"/>
        <v>0</v>
      </c>
      <c r="K191">
        <f t="shared" si="33"/>
        <v>0</v>
      </c>
      <c r="L191">
        <f t="shared" si="34"/>
        <v>0</v>
      </c>
      <c r="M191">
        <f t="shared" si="39"/>
        <v>-36.815330503613865</v>
      </c>
      <c r="N191">
        <f t="shared" si="40"/>
        <v>-47.676431075002746</v>
      </c>
      <c r="O191">
        <f t="shared" si="41"/>
        <v>-106.99745292633385</v>
      </c>
      <c r="P191">
        <f t="shared" si="42"/>
        <v>4.8620889365058204</v>
      </c>
      <c r="Q191">
        <f t="shared" si="43"/>
        <v>-2.1325632691995584</v>
      </c>
      <c r="R191">
        <f t="shared" si="44"/>
        <v>0</v>
      </c>
    </row>
    <row r="192" spans="1:18">
      <c r="A192" s="11"/>
      <c r="B192">
        <v>459</v>
      </c>
      <c r="C192">
        <f t="shared" si="35"/>
        <v>8.0110612666539716</v>
      </c>
      <c r="D192">
        <f t="shared" si="36"/>
        <v>-3735.6756130991944</v>
      </c>
      <c r="E192">
        <f t="shared" si="37"/>
        <v>-3806.0983001447626</v>
      </c>
      <c r="F192">
        <f t="shared" si="30"/>
        <v>-84.495108659222183</v>
      </c>
      <c r="G192">
        <f t="shared" si="31"/>
        <v>11351.880679292879</v>
      </c>
      <c r="H192" s="10">
        <v>0</v>
      </c>
      <c r="I192">
        <f t="shared" si="38"/>
        <v>0</v>
      </c>
      <c r="J192">
        <f t="shared" si="32"/>
        <v>0</v>
      </c>
      <c r="K192">
        <f t="shared" si="33"/>
        <v>0</v>
      </c>
      <c r="L192">
        <f t="shared" si="34"/>
        <v>0</v>
      </c>
      <c r="M192">
        <f t="shared" si="39"/>
        <v>-36.562365155481054</v>
      </c>
      <c r="N192">
        <f t="shared" si="40"/>
        <v>-70.860986101235753</v>
      </c>
      <c r="O192">
        <f t="shared" si="41"/>
        <v>-100.24160183485321</v>
      </c>
      <c r="P192">
        <f t="shared" si="42"/>
        <v>7.0263258077780701</v>
      </c>
      <c r="Q192">
        <f t="shared" si="43"/>
        <v>-1.7412306179135058</v>
      </c>
      <c r="R192">
        <f t="shared" si="44"/>
        <v>0</v>
      </c>
    </row>
    <row r="193" spans="1:18">
      <c r="A193" s="11"/>
      <c r="B193">
        <v>462</v>
      </c>
      <c r="C193">
        <f t="shared" si="35"/>
        <v>8.0634211442138035</v>
      </c>
      <c r="D193">
        <f t="shared" si="36"/>
        <v>-4964.9585394522092</v>
      </c>
      <c r="E193">
        <f t="shared" si="37"/>
        <v>-3655.9802218519194</v>
      </c>
      <c r="F193">
        <f t="shared" si="30"/>
        <v>-69.885136758078133</v>
      </c>
      <c r="G193">
        <f t="shared" si="31"/>
        <v>11242.22529910204</v>
      </c>
      <c r="H193" s="10">
        <v>0</v>
      </c>
      <c r="I193">
        <f t="shared" si="38"/>
        <v>0</v>
      </c>
      <c r="J193">
        <f t="shared" si="32"/>
        <v>0</v>
      </c>
      <c r="K193">
        <f t="shared" si="33"/>
        <v>0</v>
      </c>
      <c r="L193">
        <f t="shared" si="34"/>
        <v>0</v>
      </c>
      <c r="M193">
        <f t="shared" si="39"/>
        <v>-36.209184905875901</v>
      </c>
      <c r="N193">
        <f t="shared" si="40"/>
        <v>-93.269173335130091</v>
      </c>
      <c r="O193">
        <f t="shared" si="41"/>
        <v>-91.017469823395132</v>
      </c>
      <c r="P193">
        <f t="shared" si="42"/>
        <v>8.883478525198548</v>
      </c>
      <c r="Q193">
        <f t="shared" si="43"/>
        <v>-1.2312359775362576</v>
      </c>
      <c r="R193">
        <f t="shared" si="44"/>
        <v>0</v>
      </c>
    </row>
    <row r="194" spans="1:18">
      <c r="A194" s="11"/>
      <c r="B194">
        <v>465</v>
      </c>
      <c r="C194">
        <f t="shared" si="35"/>
        <v>8.1157810217736319</v>
      </c>
      <c r="D194">
        <f t="shared" si="36"/>
        <v>-6180.6328595585401</v>
      </c>
      <c r="E194">
        <f t="shared" si="37"/>
        <v>-3465.8064591854277</v>
      </c>
      <c r="F194">
        <f t="shared" si="30"/>
        <v>-52.220849034514906</v>
      </c>
      <c r="G194">
        <f t="shared" si="31"/>
        <v>11101.75576080387</v>
      </c>
      <c r="H194" s="10">
        <v>0</v>
      </c>
      <c r="I194">
        <f t="shared" si="38"/>
        <v>0</v>
      </c>
      <c r="J194">
        <f t="shared" si="32"/>
        <v>0</v>
      </c>
      <c r="K194">
        <f t="shared" si="33"/>
        <v>0</v>
      </c>
      <c r="L194">
        <f t="shared" si="34"/>
        <v>0</v>
      </c>
      <c r="M194">
        <f t="shared" si="39"/>
        <v>-35.756757797313355</v>
      </c>
      <c r="N194">
        <f t="shared" si="40"/>
        <v>-114.65548398813395</v>
      </c>
      <c r="O194">
        <f t="shared" si="41"/>
        <v>-79.552185635221576</v>
      </c>
      <c r="P194">
        <f t="shared" si="42"/>
        <v>10.352380603408307</v>
      </c>
      <c r="Q194">
        <f t="shared" si="43"/>
        <v>-0.63733464000362827</v>
      </c>
      <c r="R194">
        <f t="shared" si="44"/>
        <v>0</v>
      </c>
    </row>
    <row r="195" spans="1:18">
      <c r="A195" s="11"/>
      <c r="B195">
        <v>468</v>
      </c>
      <c r="C195">
        <f t="shared" si="35"/>
        <v>8.1681408993334621</v>
      </c>
      <c r="D195">
        <f t="shared" si="36"/>
        <v>-7379.3664946073841</v>
      </c>
      <c r="E195">
        <f t="shared" si="37"/>
        <v>-3237.6605956854673</v>
      </c>
      <c r="F195">
        <f t="shared" si="30"/>
        <v>-32.274259624707327</v>
      </c>
      <c r="G195">
        <f t="shared" si="31"/>
        <v>10930.857081638911</v>
      </c>
      <c r="H195" s="10">
        <v>0</v>
      </c>
      <c r="I195">
        <f t="shared" si="38"/>
        <v>0</v>
      </c>
      <c r="J195">
        <f t="shared" si="32"/>
        <v>0</v>
      </c>
      <c r="K195">
        <f t="shared" si="33"/>
        <v>0</v>
      </c>
      <c r="L195">
        <f t="shared" si="34"/>
        <v>0</v>
      </c>
      <c r="M195">
        <f t="shared" si="39"/>
        <v>-35.206323901050112</v>
      </c>
      <c r="N195">
        <f t="shared" si="40"/>
        <v>-134.785605165362</v>
      </c>
      <c r="O195">
        <f t="shared" si="41"/>
        <v>-66.128062618141286</v>
      </c>
      <c r="P195">
        <f t="shared" si="42"/>
        <v>11.368833973015548</v>
      </c>
      <c r="Q195">
        <f t="shared" si="43"/>
        <v>4.8264959741320177E-15</v>
      </c>
      <c r="R195">
        <f t="shared" si="44"/>
        <v>0</v>
      </c>
    </row>
    <row r="196" spans="1:18">
      <c r="A196" s="11"/>
      <c r="B196">
        <v>471</v>
      </c>
      <c r="C196">
        <f t="shared" si="35"/>
        <v>8.2205007768932923</v>
      </c>
      <c r="D196">
        <f t="shared" si="36"/>
        <v>-8557.8737990279842</v>
      </c>
      <c r="E196">
        <f t="shared" si="37"/>
        <v>-2974.0422451751397</v>
      </c>
      <c r="F196">
        <f t="shared" si="30"/>
        <v>-10.9171302002199</v>
      </c>
      <c r="G196">
        <f t="shared" si="31"/>
        <v>10729.997683007741</v>
      </c>
      <c r="H196" s="10">
        <v>0</v>
      </c>
      <c r="I196">
        <f t="shared" si="38"/>
        <v>0</v>
      </c>
      <c r="J196">
        <f t="shared" si="32"/>
        <v>0</v>
      </c>
      <c r="K196">
        <f t="shared" si="33"/>
        <v>0</v>
      </c>
      <c r="L196">
        <f t="shared" si="34"/>
        <v>0</v>
      </c>
      <c r="M196">
        <f t="shared" si="39"/>
        <v>-34.55939191813566</v>
      </c>
      <c r="N196">
        <f t="shared" si="40"/>
        <v>-153.43898704669715</v>
      </c>
      <c r="O196">
        <f t="shared" si="41"/>
        <v>-51.075647232945066</v>
      </c>
      <c r="P196">
        <f t="shared" si="42"/>
        <v>11.888414744283963</v>
      </c>
      <c r="Q196">
        <f t="shared" si="43"/>
        <v>0.63733464000360374</v>
      </c>
      <c r="R196">
        <f t="shared" si="44"/>
        <v>0</v>
      </c>
    </row>
    <row r="197" spans="1:18">
      <c r="A197" s="11"/>
      <c r="B197">
        <v>474</v>
      </c>
      <c r="C197">
        <f t="shared" si="35"/>
        <v>8.2728606544531225</v>
      </c>
      <c r="D197">
        <f t="shared" si="36"/>
        <v>-9712.9245662159628</v>
      </c>
      <c r="E197">
        <f t="shared" si="37"/>
        <v>-2677.8396654683215</v>
      </c>
      <c r="F197">
        <f t="shared" si="30"/>
        <v>10.917130200220001</v>
      </c>
      <c r="G197">
        <f t="shared" si="31"/>
        <v>10499.728106560442</v>
      </c>
      <c r="H197" s="10">
        <v>0</v>
      </c>
      <c r="I197">
        <f t="shared" si="38"/>
        <v>0</v>
      </c>
      <c r="J197">
        <f t="shared" si="32"/>
        <v>0</v>
      </c>
      <c r="K197">
        <f t="shared" si="33"/>
        <v>0</v>
      </c>
      <c r="L197">
        <f t="shared" si="34"/>
        <v>0</v>
      </c>
      <c r="M197">
        <f t="shared" si="39"/>
        <v>-33.817735044167485</v>
      </c>
      <c r="N197">
        <f t="shared" si="40"/>
        <v>-170.41125927677638</v>
      </c>
      <c r="O197">
        <f t="shared" si="41"/>
        <v>-34.765579902518994</v>
      </c>
      <c r="P197">
        <f t="shared" si="42"/>
        <v>11.888414744283962</v>
      </c>
      <c r="Q197">
        <f t="shared" si="43"/>
        <v>1.2312359775362809</v>
      </c>
      <c r="R197">
        <f t="shared" si="44"/>
        <v>0</v>
      </c>
    </row>
    <row r="198" spans="1:18">
      <c r="A198" s="11"/>
      <c r="B198">
        <v>477</v>
      </c>
      <c r="C198">
        <f t="shared" si="35"/>
        <v>8.3252205320129526</v>
      </c>
      <c r="D198">
        <f t="shared" si="36"/>
        <v>-10841.352882305053</v>
      </c>
      <c r="E198">
        <f t="shared" si="37"/>
        <v>-2352.2981140126576</v>
      </c>
      <c r="F198">
        <f t="shared" si="30"/>
        <v>32.274259624707433</v>
      </c>
      <c r="G198">
        <f t="shared" si="31"/>
        <v>10240.679505200211</v>
      </c>
      <c r="H198" s="10">
        <v>0</v>
      </c>
      <c r="I198">
        <f t="shared" si="38"/>
        <v>0</v>
      </c>
      <c r="J198">
        <f t="shared" si="32"/>
        <v>0</v>
      </c>
      <c r="K198">
        <f t="shared" si="33"/>
        <v>0</v>
      </c>
      <c r="L198">
        <f t="shared" si="34"/>
        <v>0</v>
      </c>
      <c r="M198">
        <f t="shared" si="39"/>
        <v>-32.983386109085174</v>
      </c>
      <c r="N198">
        <f t="shared" si="40"/>
        <v>-185.51647008937064</v>
      </c>
      <c r="O198">
        <f t="shared" si="41"/>
        <v>-17.599468614548236</v>
      </c>
      <c r="P198">
        <f t="shared" si="42"/>
        <v>11.368833973015546</v>
      </c>
      <c r="Q198">
        <f t="shared" si="43"/>
        <v>1.741230617913488</v>
      </c>
      <c r="R198">
        <f t="shared" si="44"/>
        <v>0</v>
      </c>
    </row>
    <row r="199" spans="1:18">
      <c r="A199" s="11"/>
      <c r="B199">
        <v>480</v>
      </c>
      <c r="C199">
        <f t="shared" si="35"/>
        <v>8.3775804095727811</v>
      </c>
      <c r="D199">
        <f t="shared" si="36"/>
        <v>-11940.065803716907</v>
      </c>
      <c r="E199">
        <f t="shared" si="37"/>
        <v>-2000.9842921698551</v>
      </c>
      <c r="F199">
        <f t="shared" si="30"/>
        <v>52.220849034514345</v>
      </c>
      <c r="G199">
        <f t="shared" si="31"/>
        <v>9953.5619131371423</v>
      </c>
      <c r="H199" s="10">
        <v>0</v>
      </c>
      <c r="I199">
        <f t="shared" si="38"/>
        <v>0</v>
      </c>
      <c r="J199">
        <f t="shared" si="32"/>
        <v>0</v>
      </c>
      <c r="K199">
        <f t="shared" si="33"/>
        <v>0</v>
      </c>
      <c r="L199">
        <f t="shared" si="34"/>
        <v>0</v>
      </c>
      <c r="M199">
        <f t="shared" si="39"/>
        <v>-32.058632005324966</v>
      </c>
      <c r="N199">
        <f t="shared" si="40"/>
        <v>-198.58912363384809</v>
      </c>
      <c r="O199">
        <f t="shared" si="41"/>
        <v>-1.1026706563560185E-13</v>
      </c>
      <c r="P199">
        <f t="shared" si="42"/>
        <v>10.352380603408344</v>
      </c>
      <c r="Q199">
        <f t="shared" si="43"/>
        <v>2.132563269199546</v>
      </c>
      <c r="R199">
        <f t="shared" si="44"/>
        <v>0</v>
      </c>
    </row>
    <row r="200" spans="1:18">
      <c r="A200" s="11"/>
      <c r="B200">
        <v>483</v>
      </c>
      <c r="C200">
        <f t="shared" si="35"/>
        <v>8.4299402871326112</v>
      </c>
      <c r="D200">
        <f t="shared" si="36"/>
        <v>-13006.051834704607</v>
      </c>
      <c r="E200">
        <f t="shared" si="37"/>
        <v>-1627.7472676891455</v>
      </c>
      <c r="F200">
        <f t="shared" si="30"/>
        <v>69.885136758078204</v>
      </c>
      <c r="G200">
        <f t="shared" si="31"/>
        <v>9639.1622997337581</v>
      </c>
      <c r="H200" s="10">
        <v>0</v>
      </c>
      <c r="I200">
        <f t="shared" si="38"/>
        <v>0</v>
      </c>
      <c r="J200">
        <f t="shared" si="32"/>
        <v>0</v>
      </c>
      <c r="K200">
        <f t="shared" si="33"/>
        <v>0</v>
      </c>
      <c r="L200">
        <f t="shared" si="34"/>
        <v>0</v>
      </c>
      <c r="M200">
        <f t="shared" si="39"/>
        <v>-31.046007419606308</v>
      </c>
      <c r="N200">
        <f t="shared" si="40"/>
        <v>-209.48599318234781</v>
      </c>
      <c r="O200">
        <f t="shared" si="41"/>
        <v>17.599468614548414</v>
      </c>
      <c r="P200">
        <f t="shared" si="42"/>
        <v>8.8834785251985409</v>
      </c>
      <c r="Q200">
        <f t="shared" si="43"/>
        <v>2.3785652579170988</v>
      </c>
      <c r="R200">
        <f t="shared" si="44"/>
        <v>0</v>
      </c>
    </row>
    <row r="201" spans="1:18">
      <c r="A201" s="11"/>
      <c r="B201">
        <v>486</v>
      </c>
      <c r="C201">
        <f t="shared" si="35"/>
        <v>8.4823001646924414</v>
      </c>
      <c r="D201">
        <f t="shared" si="36"/>
        <v>-14036.389181652965</v>
      </c>
      <c r="E201">
        <f t="shared" si="37"/>
        <v>-1236.6763035156189</v>
      </c>
      <c r="F201">
        <f t="shared" ref="F201:F249" si="45">-($D$2/(262144*$F$2^11))*(65536*COS(4*C201)*$F$2^8*$B$2^2*$E$2^4+49152*COS(4*C201)*$F$2^6*$B$2^2*$E$2^6+35840*COS(4*C201)*$F$2^4*$B$2^2*$E$2^8+26880*COS(4*C201)*$F$2^2*$B$2^2*$E$2^10+4725*COS(4*C201)*$B$2^2*$E$2^12)</f>
        <v>84.495108659221813</v>
      </c>
      <c r="G201">
        <f t="shared" ref="G201:G249" si="46">$C$2*$E$2*$B$2^2*SIN(C201)</f>
        <v>9298.3424124767625</v>
      </c>
      <c r="H201" s="10">
        <v>0</v>
      </c>
      <c r="I201">
        <f t="shared" si="38"/>
        <v>0</v>
      </c>
      <c r="J201">
        <f t="shared" ref="J201:J249" si="47">I201*$E$2*SIN(C201)</f>
        <v>0</v>
      </c>
      <c r="K201">
        <f t="shared" ref="K201:K249" si="48">(I201/(65536*$F$2^9))*(32768*$F$2^8*$E$2^2+8192*$F$2^6*$E$2^4+3840*$F$2^4*$E$2^6+2240*$F$2^2*$E$2^8+1470*$E$2^10)*SIN(2*C201)</f>
        <v>0</v>
      </c>
      <c r="L201">
        <f t="shared" ref="L201:L249" si="49">(I201/(65536*$F$2^9))*(-4096*$F$2^6*$E$2^4-3072*$F$2^4*$E$2^6-2240*$F$2^2*$E$2^8-1680*$E$2^10)*SIN(4*C201)</f>
        <v>0</v>
      </c>
      <c r="M201">
        <f t="shared" si="39"/>
        <v>-29.948287885532025</v>
      </c>
      <c r="N201">
        <f t="shared" si="40"/>
        <v>-218.08769035177929</v>
      </c>
      <c r="O201">
        <f t="shared" si="41"/>
        <v>34.765579902519164</v>
      </c>
      <c r="P201">
        <f t="shared" si="42"/>
        <v>7.0263258077781305</v>
      </c>
      <c r="Q201">
        <f t="shared" si="43"/>
        <v>2.4624719550725409</v>
      </c>
      <c r="R201">
        <f t="shared" si="44"/>
        <v>0</v>
      </c>
    </row>
    <row r="202" spans="1:18">
      <c r="A202" s="11"/>
      <c r="B202">
        <v>489</v>
      </c>
      <c r="C202">
        <f t="shared" ref="C202:C249" si="50">(B202*2*PI())/360</f>
        <v>8.5346600422522716</v>
      </c>
      <c r="D202">
        <f t="shared" ref="D202:D249" si="51">$C$2*$E$2*$B$2^2*COS(C202)+($D$2/(262144*$F$2^11)*262144*$E$2*$B$2^2*$F$2^11*COS(C202))</f>
        <v>-15028.253761511853</v>
      </c>
      <c r="E202">
        <f t="shared" ref="E202:E249" si="52">-($D$2/(262144*$F$2^11))*(-262144*COS(2*C202)*$F$2^10*$B$2^2*$E$2^2-65536*COS(2*C202)*$F$2^8*$B$2^2*$E$2^4-30720*COS(2*C202)*$F$2^6*$B$2^2*$E$2^6-17920*COS(2*C202)*$F$2^4*$B$2^2*$E$2^8-11760*COS(2*C202)*$F$2^2*$B$2^2*$E$2^10+15120*COS(2*C202)*$B$2^2*$E$2^12)</f>
        <v>-832.05605496962141</v>
      </c>
      <c r="F202">
        <f t="shared" si="45"/>
        <v>95.412238859441757</v>
      </c>
      <c r="G202">
        <f t="shared" si="46"/>
        <v>8932.036414987022</v>
      </c>
      <c r="H202" s="10">
        <v>0</v>
      </c>
      <c r="I202">
        <f t="shared" ref="I202:I249" si="53">H202*10^(-5)</f>
        <v>0</v>
      </c>
      <c r="J202">
        <f t="shared" si="47"/>
        <v>0</v>
      </c>
      <c r="K202">
        <f t="shared" si="48"/>
        <v>0</v>
      </c>
      <c r="L202">
        <f t="shared" si="49"/>
        <v>0</v>
      </c>
      <c r="M202">
        <f t="shared" ref="M202:M249" si="54">(($D$2*SIN(C202))/(524288*$F$2^12))*(-131072*$F$2^11*$B$2^2*$E$2^3-32768*$F$2^9*$B$2^2*$E$2^5-15360*$F$2^7*$B$2^2*$E$2^7-8960*$F$2^5*$B$2^2*$E$2^9-5880*$F$2^3*$B$2^2*$E$2^11+41580*$F$2*$B$2^2*$E$2^13)</f>
        <v>-28.768482176043467</v>
      </c>
      <c r="N202">
        <f t="shared" ref="N202:N249" si="55">(($D$2*SIN(2*C202))/(524288*$F$2^12))*(262144*$F$2^12*$B$2^2*$E$2^2+16384*$F$2^8*$B$2^2*$E$2^6+16384*$F$2^6*$B$2^2*$E$2^8+14336*$F$2^4*$B$2^2*$E$2^10+12288*$F$2^2*$B$2^2*$E$2^12+31680*$B$2^2*$E$2^14)</f>
        <v>-224.29997314793343</v>
      </c>
      <c r="O202">
        <f t="shared" ref="O202:O249" si="56">(($D$2*SIN(3*C202))/(524288*$F$2^12))*(393216*$F$2^11*$B$2^2*$E$2^3+147456*$F$2^9*$B$2^2*$E$2^5+82944*$F$2^7*$B$2^2*$E$2^7+53760*$F$2^5*$B$2^2*$E$2^9+37800*$F$2^3*$B$2^2*$E$2^11-10395*$F$2*$B$2^2*$E$2^13)</f>
        <v>51.075647232945229</v>
      </c>
      <c r="P202">
        <f t="shared" ref="P202:P249" si="57">(($D$2*SIN(4*C202))/(524288*$F$2^12))*(131072*$F$2^10*$B$2^2*$E$2^4+65536*$F$2^8*$B$2^2*$E$2^6+32768*$F$2^6*$B$2^2*$E$2^8+16384*$F$2^4*$B$2^2*$E$2^10+7680*$F$2^2*$B$2^2*$E$2^12-28160*$B$2^2*$E$2^14)</f>
        <v>4.8620889365058488</v>
      </c>
      <c r="Q202">
        <f t="shared" ref="Q202:Q249" si="58">(($D$2*SIN(5*C202))/(524288*$F$2^12))*(-81920*$F$2^9*$B$2^2*$E$2^5-76800*$F$2^7*$B$2^2*$E$2^7-64000*$F$2^5*$B$2^2*$E$2^9-52500*$F$2^3*$B$2^2*$E$2^11-17325*$F$2*$B$2^2*$E$2^13)</f>
        <v>2.3785652579171028</v>
      </c>
      <c r="R202">
        <f t="shared" ref="R202:R249" si="59">I202*(-$E$2*SIN(C202)-($E$2^2*SIN(C202)*COS(C202))/($F$2*SQRT(1-($E$2^2*(SIN(C202))^2)/($F$2^2))))</f>
        <v>0</v>
      </c>
    </row>
    <row r="203" spans="1:18">
      <c r="A203" s="11"/>
      <c r="B203">
        <v>492</v>
      </c>
      <c r="C203">
        <f t="shared" si="50"/>
        <v>8.5870199198121018</v>
      </c>
      <c r="D203">
        <f t="shared" si="51"/>
        <v>-15978.926942411554</v>
      </c>
      <c r="E203">
        <f t="shared" si="52"/>
        <v>-418.31962616645313</v>
      </c>
      <c r="F203">
        <f t="shared" si="45"/>
        <v>102.15939638278564</v>
      </c>
      <c r="G203">
        <f t="shared" si="46"/>
        <v>8541.2483265420415</v>
      </c>
      <c r="H203" s="10">
        <v>0</v>
      </c>
      <c r="I203">
        <f t="shared" si="53"/>
        <v>0</v>
      </c>
      <c r="J203">
        <f t="shared" si="47"/>
        <v>0</v>
      </c>
      <c r="K203">
        <f t="shared" si="48"/>
        <v>0</v>
      </c>
      <c r="L203">
        <f t="shared" si="49"/>
        <v>0</v>
      </c>
      <c r="M203">
        <f t="shared" si="54"/>
        <v>-27.509824056583053</v>
      </c>
      <c r="N203">
        <f t="shared" si="55"/>
        <v>-228.05477850049186</v>
      </c>
      <c r="O203">
        <f t="shared" si="56"/>
        <v>66.128062618141414</v>
      </c>
      <c r="P203">
        <f t="shared" si="57"/>
        <v>2.4853554478170201</v>
      </c>
      <c r="Q203">
        <f t="shared" si="58"/>
        <v>2.1325632691995544</v>
      </c>
      <c r="R203">
        <f t="shared" si="59"/>
        <v>0</v>
      </c>
    </row>
    <row r="204" spans="1:18">
      <c r="A204" s="11"/>
      <c r="B204">
        <v>495</v>
      </c>
      <c r="C204">
        <f t="shared" si="50"/>
        <v>8.639379797371932</v>
      </c>
      <c r="D204">
        <f t="shared" si="51"/>
        <v>-16885.802995243695</v>
      </c>
      <c r="E204">
        <f t="shared" si="52"/>
        <v>4.41227117062362E-12</v>
      </c>
      <c r="F204">
        <f t="shared" si="45"/>
        <v>104.44169806902937</v>
      </c>
      <c r="G204">
        <f t="shared" si="46"/>
        <v>8127.0492701289022</v>
      </c>
      <c r="H204" s="10">
        <v>0</v>
      </c>
      <c r="I204">
        <f t="shared" si="53"/>
        <v>0</v>
      </c>
      <c r="J204">
        <f t="shared" si="47"/>
        <v>0</v>
      </c>
      <c r="K204">
        <f t="shared" si="48"/>
        <v>0</v>
      </c>
      <c r="L204">
        <f t="shared" si="49"/>
        <v>0</v>
      </c>
      <c r="M204">
        <f t="shared" si="54"/>
        <v>-26.175763421567972</v>
      </c>
      <c r="N204">
        <f t="shared" si="55"/>
        <v>-229.31096797626836</v>
      </c>
      <c r="O204">
        <f t="shared" si="56"/>
        <v>79.55218563522169</v>
      </c>
      <c r="P204">
        <f t="shared" si="57"/>
        <v>-2.6358950519399381E-14</v>
      </c>
      <c r="Q204">
        <f t="shared" si="58"/>
        <v>1.7412306179134873</v>
      </c>
      <c r="R204">
        <f t="shared" si="59"/>
        <v>0</v>
      </c>
    </row>
    <row r="205" spans="1:18">
      <c r="A205" s="11"/>
      <c r="B205">
        <v>498</v>
      </c>
      <c r="C205">
        <f t="shared" si="50"/>
        <v>8.6917396749317604</v>
      </c>
      <c r="D205">
        <f t="shared" si="51"/>
        <v>-17746.396235783621</v>
      </c>
      <c r="E205">
        <f t="shared" si="52"/>
        <v>418.31962616644785</v>
      </c>
      <c r="F205">
        <f t="shared" si="45"/>
        <v>102.15939638278572</v>
      </c>
      <c r="G205">
        <f t="shared" si="46"/>
        <v>7690.5745365706225</v>
      </c>
      <c r="H205" s="10">
        <v>0</v>
      </c>
      <c r="I205">
        <f t="shared" si="53"/>
        <v>0</v>
      </c>
      <c r="J205">
        <f t="shared" si="47"/>
        <v>0</v>
      </c>
      <c r="K205">
        <f t="shared" si="48"/>
        <v>0</v>
      </c>
      <c r="L205">
        <f t="shared" si="49"/>
        <v>0</v>
      </c>
      <c r="M205">
        <f t="shared" si="54"/>
        <v>-24.769956838469422</v>
      </c>
      <c r="N205">
        <f t="shared" si="55"/>
        <v>-228.05477850049189</v>
      </c>
      <c r="O205">
        <f t="shared" si="56"/>
        <v>91.017469823395018</v>
      </c>
      <c r="P205">
        <f t="shared" si="57"/>
        <v>-2.485355447816989</v>
      </c>
      <c r="Q205">
        <f t="shared" si="58"/>
        <v>1.2312359775362804</v>
      </c>
      <c r="R205">
        <f t="shared" si="59"/>
        <v>0</v>
      </c>
    </row>
    <row r="206" spans="1:18">
      <c r="A206" s="11"/>
      <c r="B206">
        <v>501</v>
      </c>
      <c r="C206">
        <f t="shared" si="50"/>
        <v>8.7440995524915905</v>
      </c>
      <c r="D206">
        <f t="shared" si="51"/>
        <v>-18558.347837778172</v>
      </c>
      <c r="E206">
        <f t="shared" si="52"/>
        <v>832.0560549696163</v>
      </c>
      <c r="F206">
        <f t="shared" si="45"/>
        <v>95.412238859441885</v>
      </c>
      <c r="G206">
        <f t="shared" si="46"/>
        <v>7233.0204727728697</v>
      </c>
      <c r="H206" s="10">
        <v>0</v>
      </c>
      <c r="I206">
        <f t="shared" si="53"/>
        <v>0</v>
      </c>
      <c r="J206">
        <f t="shared" si="47"/>
        <v>0</v>
      </c>
      <c r="K206">
        <f t="shared" si="48"/>
        <v>0</v>
      </c>
      <c r="L206">
        <f t="shared" si="49"/>
        <v>0</v>
      </c>
      <c r="M206">
        <f t="shared" si="54"/>
        <v>-23.296257525415175</v>
      </c>
      <c r="N206">
        <f t="shared" si="55"/>
        <v>-224.29997314793349</v>
      </c>
      <c r="O206">
        <f t="shared" si="56"/>
        <v>100.24160183485294</v>
      </c>
      <c r="P206">
        <f t="shared" si="57"/>
        <v>-4.8620889365058186</v>
      </c>
      <c r="Q206">
        <f t="shared" si="58"/>
        <v>0.63733464000362017</v>
      </c>
      <c r="R206">
        <f t="shared" si="59"/>
        <v>0</v>
      </c>
    </row>
    <row r="207" spans="1:18">
      <c r="A207" s="11"/>
      <c r="B207">
        <v>504</v>
      </c>
      <c r="C207">
        <f t="shared" si="50"/>
        <v>8.7964594300514207</v>
      </c>
      <c r="D207">
        <f t="shared" si="51"/>
        <v>-19319.432298324311</v>
      </c>
      <c r="E207">
        <f t="shared" si="52"/>
        <v>1236.6763035156141</v>
      </c>
      <c r="F207">
        <f t="shared" si="45"/>
        <v>84.49510865922197</v>
      </c>
      <c r="G207">
        <f t="shared" si="46"/>
        <v>6755.6412026203334</v>
      </c>
      <c r="H207" s="10">
        <v>0</v>
      </c>
      <c r="I207">
        <f t="shared" si="53"/>
        <v>0</v>
      </c>
      <c r="J207">
        <f t="shared" si="47"/>
        <v>0</v>
      </c>
      <c r="K207">
        <f t="shared" si="48"/>
        <v>0</v>
      </c>
      <c r="L207">
        <f t="shared" si="49"/>
        <v>0</v>
      </c>
      <c r="M207">
        <f t="shared" si="54"/>
        <v>-21.758704789786766</v>
      </c>
      <c r="N207">
        <f t="shared" si="55"/>
        <v>-218.08769035177934</v>
      </c>
      <c r="O207">
        <f t="shared" si="56"/>
        <v>106.99745292633379</v>
      </c>
      <c r="P207">
        <f t="shared" si="57"/>
        <v>-7.0263258077781039</v>
      </c>
      <c r="Q207">
        <f t="shared" si="58"/>
        <v>4.2236511954181054E-15</v>
      </c>
      <c r="R207">
        <f t="shared" si="59"/>
        <v>0</v>
      </c>
    </row>
    <row r="208" spans="1:18">
      <c r="A208" s="11"/>
      <c r="B208">
        <v>507</v>
      </c>
      <c r="C208">
        <f t="shared" si="50"/>
        <v>8.8488193076112509</v>
      </c>
      <c r="D208">
        <f t="shared" si="51"/>
        <v>-20027.56353781802</v>
      </c>
      <c r="E208">
        <f t="shared" si="52"/>
        <v>1627.7472676891407</v>
      </c>
      <c r="F208">
        <f t="shared" si="45"/>
        <v>69.885136758078431</v>
      </c>
      <c r="G208">
        <f t="shared" si="46"/>
        <v>6259.7451895102786</v>
      </c>
      <c r="H208" s="10">
        <v>0</v>
      </c>
      <c r="I208">
        <f t="shared" si="53"/>
        <v>0</v>
      </c>
      <c r="J208">
        <f t="shared" si="47"/>
        <v>0</v>
      </c>
      <c r="K208">
        <f t="shared" si="48"/>
        <v>0</v>
      </c>
      <c r="L208">
        <f t="shared" si="49"/>
        <v>0</v>
      </c>
      <c r="M208">
        <f t="shared" si="54"/>
        <v>-20.161512956758578</v>
      </c>
      <c r="N208">
        <f t="shared" si="55"/>
        <v>-209.48599318234793</v>
      </c>
      <c r="O208">
        <f t="shared" si="56"/>
        <v>111.11867162258098</v>
      </c>
      <c r="P208">
        <f t="shared" si="57"/>
        <v>-8.8834785251985195</v>
      </c>
      <c r="Q208">
        <f t="shared" si="58"/>
        <v>-0.63733464000361195</v>
      </c>
      <c r="R208">
        <f t="shared" si="59"/>
        <v>0</v>
      </c>
    </row>
    <row r="209" spans="1:18">
      <c r="A209" s="11"/>
      <c r="B209">
        <v>510</v>
      </c>
      <c r="C209">
        <f t="shared" si="50"/>
        <v>8.9011791851710811</v>
      </c>
      <c r="D209">
        <f t="shared" si="51"/>
        <v>-20680.800617753441</v>
      </c>
      <c r="E209">
        <f t="shared" si="52"/>
        <v>2000.9842921698505</v>
      </c>
      <c r="F209">
        <f t="shared" si="45"/>
        <v>52.220849034514593</v>
      </c>
      <c r="G209">
        <f t="shared" si="46"/>
        <v>5746.6916499453291</v>
      </c>
      <c r="H209" s="10">
        <v>0</v>
      </c>
      <c r="I209">
        <f t="shared" si="53"/>
        <v>0</v>
      </c>
      <c r="J209">
        <f t="shared" si="47"/>
        <v>0</v>
      </c>
      <c r="K209">
        <f t="shared" si="48"/>
        <v>0</v>
      </c>
      <c r="L209">
        <f t="shared" si="49"/>
        <v>0</v>
      </c>
      <c r="M209">
        <f t="shared" si="54"/>
        <v>-18.5090598181255</v>
      </c>
      <c r="N209">
        <f t="shared" si="55"/>
        <v>-198.58912363384823</v>
      </c>
      <c r="O209">
        <f t="shared" si="56"/>
        <v>112.50377984175225</v>
      </c>
      <c r="P209">
        <f t="shared" si="57"/>
        <v>-10.352380603408328</v>
      </c>
      <c r="Q209">
        <f t="shared" si="58"/>
        <v>-1.2312359775362733</v>
      </c>
      <c r="R209">
        <f t="shared" si="59"/>
        <v>0</v>
      </c>
    </row>
    <row r="210" spans="1:18">
      <c r="A210" s="11"/>
      <c r="B210">
        <v>513</v>
      </c>
      <c r="C210">
        <f t="shared" si="50"/>
        <v>8.9535390627309113</v>
      </c>
      <c r="D210">
        <f t="shared" si="51"/>
        <v>-21277.353060700421</v>
      </c>
      <c r="E210">
        <f t="shared" si="52"/>
        <v>2352.298114012664</v>
      </c>
      <c r="F210">
        <f t="shared" si="45"/>
        <v>32.274259624707</v>
      </c>
      <c r="G210">
        <f t="shared" si="46"/>
        <v>5217.8868280155184</v>
      </c>
      <c r="H210" s="10">
        <v>0</v>
      </c>
      <c r="I210">
        <f t="shared" si="53"/>
        <v>0</v>
      </c>
      <c r="J210">
        <f t="shared" si="47"/>
        <v>0</v>
      </c>
      <c r="K210">
        <f t="shared" si="48"/>
        <v>0</v>
      </c>
      <c r="L210">
        <f t="shared" si="49"/>
        <v>0</v>
      </c>
      <c r="M210">
        <f t="shared" si="54"/>
        <v>-16.80587463307991</v>
      </c>
      <c r="N210">
        <f t="shared" si="55"/>
        <v>-185.5164700893703</v>
      </c>
      <c r="O210">
        <f t="shared" si="56"/>
        <v>111.11867162258096</v>
      </c>
      <c r="P210">
        <f t="shared" si="57"/>
        <v>-11.36883397301556</v>
      </c>
      <c r="Q210">
        <f t="shared" si="58"/>
        <v>-1.7412306179134942</v>
      </c>
      <c r="R210">
        <f t="shared" si="59"/>
        <v>0</v>
      </c>
    </row>
    <row r="211" spans="1:18">
      <c r="A211" s="11"/>
      <c r="B211">
        <v>516</v>
      </c>
      <c r="C211">
        <f t="shared" si="50"/>
        <v>9.0058989402907397</v>
      </c>
      <c r="D211">
        <f t="shared" si="51"/>
        <v>-21815.585757878689</v>
      </c>
      <c r="E211">
        <f t="shared" si="52"/>
        <v>2677.839665468317</v>
      </c>
      <c r="F211">
        <f t="shared" si="45"/>
        <v>10.91713020022028</v>
      </c>
      <c r="G211">
        <f t="shared" si="46"/>
        <v>4674.7801409810018</v>
      </c>
      <c r="H211" s="10">
        <v>0</v>
      </c>
      <c r="I211">
        <f t="shared" si="53"/>
        <v>0</v>
      </c>
      <c r="J211">
        <f t="shared" si="47"/>
        <v>0</v>
      </c>
      <c r="K211">
        <f t="shared" si="48"/>
        <v>0</v>
      </c>
      <c r="L211">
        <f t="shared" si="49"/>
        <v>0</v>
      </c>
      <c r="M211">
        <f t="shared" si="54"/>
        <v>-15.056625713827133</v>
      </c>
      <c r="N211">
        <f t="shared" si="55"/>
        <v>-170.41125927677658</v>
      </c>
      <c r="O211">
        <f t="shared" si="56"/>
        <v>106.99745292633399</v>
      </c>
      <c r="P211">
        <f t="shared" si="57"/>
        <v>-11.888414744283958</v>
      </c>
      <c r="Q211">
        <f t="shared" si="58"/>
        <v>-2.13256326919955</v>
      </c>
      <c r="R211">
        <f t="shared" si="59"/>
        <v>0</v>
      </c>
    </row>
    <row r="212" spans="1:18">
      <c r="A212" s="11"/>
      <c r="B212">
        <v>519</v>
      </c>
      <c r="C212">
        <f t="shared" si="50"/>
        <v>9.0582588178505699</v>
      </c>
      <c r="D212">
        <f t="shared" si="51"/>
        <v>-22294.023450877397</v>
      </c>
      <c r="E212">
        <f t="shared" si="52"/>
        <v>2974.042245175136</v>
      </c>
      <c r="F212">
        <f t="shared" si="45"/>
        <v>-10.917130200219621</v>
      </c>
      <c r="G212">
        <f t="shared" si="46"/>
        <v>4118.8602065200212</v>
      </c>
      <c r="H212" s="10">
        <v>0</v>
      </c>
      <c r="I212">
        <f t="shared" si="53"/>
        <v>0</v>
      </c>
      <c r="J212">
        <f t="shared" si="47"/>
        <v>0</v>
      </c>
      <c r="K212">
        <f t="shared" si="48"/>
        <v>0</v>
      </c>
      <c r="L212">
        <f t="shared" si="49"/>
        <v>0</v>
      </c>
      <c r="M212">
        <f t="shared" si="54"/>
        <v>-13.266107630065916</v>
      </c>
      <c r="N212">
        <f t="shared" si="55"/>
        <v>-153.43898704669735</v>
      </c>
      <c r="O212">
        <f t="shared" si="56"/>
        <v>100.24160183485323</v>
      </c>
      <c r="P212">
        <f t="shared" si="57"/>
        <v>-11.888414744283965</v>
      </c>
      <c r="Q212">
        <f t="shared" si="58"/>
        <v>-2.3785652579171011</v>
      </c>
      <c r="R212">
        <f t="shared" si="59"/>
        <v>0</v>
      </c>
    </row>
    <row r="213" spans="1:18">
      <c r="A213" s="11"/>
      <c r="B213">
        <v>522</v>
      </c>
      <c r="C213">
        <f t="shared" si="50"/>
        <v>9.1106186954104</v>
      </c>
      <c r="D213">
        <f t="shared" si="51"/>
        <v>-22711.354775235821</v>
      </c>
      <c r="E213">
        <f t="shared" si="52"/>
        <v>3237.6605956854637</v>
      </c>
      <c r="F213">
        <f t="shared" si="45"/>
        <v>-32.274259624707071</v>
      </c>
      <c r="G213">
        <f t="shared" si="46"/>
        <v>3551.6507625314321</v>
      </c>
      <c r="H213" s="10">
        <v>0</v>
      </c>
      <c r="I213">
        <f t="shared" si="53"/>
        <v>0</v>
      </c>
      <c r="J213">
        <f t="shared" si="47"/>
        <v>0</v>
      </c>
      <c r="K213">
        <f t="shared" si="48"/>
        <v>0</v>
      </c>
      <c r="L213">
        <f t="shared" si="49"/>
        <v>0</v>
      </c>
      <c r="M213">
        <f t="shared" si="54"/>
        <v>-11.439228067406525</v>
      </c>
      <c r="N213">
        <f t="shared" si="55"/>
        <v>-134.78560516536226</v>
      </c>
      <c r="O213">
        <f t="shared" si="56"/>
        <v>91.017469823395388</v>
      </c>
      <c r="P213">
        <f t="shared" si="57"/>
        <v>-11.368833973015557</v>
      </c>
      <c r="Q213">
        <f t="shared" si="58"/>
        <v>-2.4624719550725409</v>
      </c>
      <c r="R213">
        <f t="shared" si="59"/>
        <v>0</v>
      </c>
    </row>
    <row r="214" spans="1:18">
      <c r="A214" s="11"/>
      <c r="B214">
        <v>525</v>
      </c>
      <c r="C214">
        <f t="shared" si="50"/>
        <v>9.1629785729702302</v>
      </c>
      <c r="D214">
        <f t="shared" si="51"/>
        <v>-23066.435854802243</v>
      </c>
      <c r="E214">
        <f t="shared" si="52"/>
        <v>3465.8064591854245</v>
      </c>
      <c r="F214">
        <f t="shared" si="45"/>
        <v>-52.220849034514657</v>
      </c>
      <c r="G214">
        <f t="shared" si="46"/>
        <v>2974.7064906749611</v>
      </c>
      <c r="H214" s="10">
        <v>0</v>
      </c>
      <c r="I214">
        <f t="shared" si="53"/>
        <v>0</v>
      </c>
      <c r="J214">
        <f t="shared" si="47"/>
        <v>0</v>
      </c>
      <c r="K214">
        <f t="shared" si="48"/>
        <v>0</v>
      </c>
      <c r="L214">
        <f t="shared" si="49"/>
        <v>0</v>
      </c>
      <c r="M214">
        <f t="shared" si="54"/>
        <v>-9.5809943757453624</v>
      </c>
      <c r="N214">
        <f t="shared" si="55"/>
        <v>-114.65548398813422</v>
      </c>
      <c r="O214">
        <f t="shared" si="56"/>
        <v>79.552185635221591</v>
      </c>
      <c r="P214">
        <f t="shared" si="57"/>
        <v>-10.352380603408323</v>
      </c>
      <c r="Q214">
        <f t="shared" si="58"/>
        <v>-2.3785652579171011</v>
      </c>
      <c r="R214">
        <f t="shared" si="59"/>
        <v>0</v>
      </c>
    </row>
    <row r="215" spans="1:18">
      <c r="A215" s="11"/>
      <c r="B215">
        <v>528</v>
      </c>
      <c r="C215">
        <f t="shared" si="50"/>
        <v>9.2153384505300604</v>
      </c>
      <c r="D215">
        <f t="shared" si="51"/>
        <v>-23358.29343701894</v>
      </c>
      <c r="E215">
        <f t="shared" si="52"/>
        <v>3655.9802218519226</v>
      </c>
      <c r="F215">
        <f t="shared" si="45"/>
        <v>-69.885136758078488</v>
      </c>
      <c r="G215">
        <f t="shared" si="46"/>
        <v>2389.6087550968637</v>
      </c>
      <c r="H215" s="10">
        <v>0</v>
      </c>
      <c r="I215">
        <f t="shared" si="53"/>
        <v>0</v>
      </c>
      <c r="J215">
        <f t="shared" si="47"/>
        <v>0</v>
      </c>
      <c r="K215">
        <f t="shared" si="48"/>
        <v>0</v>
      </c>
      <c r="L215">
        <f t="shared" si="49"/>
        <v>0</v>
      </c>
      <c r="M215">
        <f t="shared" si="54"/>
        <v>-7.6964998444670396</v>
      </c>
      <c r="N215">
        <f t="shared" si="55"/>
        <v>-93.269173335129622</v>
      </c>
      <c r="O215">
        <f t="shared" si="56"/>
        <v>66.128062618141286</v>
      </c>
      <c r="P215">
        <f t="shared" si="57"/>
        <v>-8.8834785251985124</v>
      </c>
      <c r="Q215">
        <f t="shared" si="58"/>
        <v>-2.13256326919955</v>
      </c>
      <c r="R215">
        <f t="shared" si="59"/>
        <v>0</v>
      </c>
    </row>
    <row r="216" spans="1:18">
      <c r="A216" s="11"/>
      <c r="B216">
        <v>531</v>
      </c>
      <c r="C216">
        <f t="shared" si="50"/>
        <v>9.2676983280898888</v>
      </c>
      <c r="D216">
        <f t="shared" si="51"/>
        <v>-23586.127560539833</v>
      </c>
      <c r="E216">
        <f t="shared" si="52"/>
        <v>3806.0983001447571</v>
      </c>
      <c r="F216">
        <f t="shared" si="45"/>
        <v>-84.495108659221572</v>
      </c>
      <c r="G216">
        <f t="shared" si="46"/>
        <v>1797.9612680207333</v>
      </c>
      <c r="H216" s="10">
        <v>0</v>
      </c>
      <c r="I216">
        <f t="shared" si="53"/>
        <v>0</v>
      </c>
      <c r="J216">
        <f t="shared" si="47"/>
        <v>0</v>
      </c>
      <c r="K216">
        <f t="shared" si="48"/>
        <v>0</v>
      </c>
      <c r="L216">
        <f t="shared" si="49"/>
        <v>0</v>
      </c>
      <c r="M216">
        <f t="shared" si="54"/>
        <v>-5.7909097420922384</v>
      </c>
      <c r="N216">
        <f t="shared" si="55"/>
        <v>-70.860986101236819</v>
      </c>
      <c r="O216">
        <f t="shared" si="56"/>
        <v>51.075647232945435</v>
      </c>
      <c r="P216">
        <f t="shared" si="57"/>
        <v>-7.0263258077781652</v>
      </c>
      <c r="Q216">
        <f t="shared" si="58"/>
        <v>-1.7412306179134942</v>
      </c>
      <c r="R216">
        <f t="shared" si="59"/>
        <v>0</v>
      </c>
    </row>
    <row r="217" spans="1:18">
      <c r="A217" s="11"/>
      <c r="B217">
        <v>534</v>
      </c>
      <c r="C217">
        <f t="shared" si="50"/>
        <v>9.320058205649719</v>
      </c>
      <c r="D217">
        <f t="shared" si="51"/>
        <v>-23749.313747868924</v>
      </c>
      <c r="E217">
        <f t="shared" si="52"/>
        <v>3914.5159689839393</v>
      </c>
      <c r="F217">
        <f t="shared" si="45"/>
        <v>-95.412238859441615</v>
      </c>
      <c r="G217">
        <f t="shared" si="46"/>
        <v>1201.385694083694</v>
      </c>
      <c r="H217" s="10">
        <v>0</v>
      </c>
      <c r="I217">
        <f t="shared" si="53"/>
        <v>0</v>
      </c>
      <c r="J217">
        <f t="shared" si="47"/>
        <v>0</v>
      </c>
      <c r="K217">
        <f t="shared" si="48"/>
        <v>0</v>
      </c>
      <c r="L217">
        <f t="shared" si="49"/>
        <v>0</v>
      </c>
      <c r="M217">
        <f t="shared" si="54"/>
        <v>-3.8694471586355013</v>
      </c>
      <c r="N217">
        <f t="shared" si="55"/>
        <v>-47.67643107500345</v>
      </c>
      <c r="O217">
        <f t="shared" si="56"/>
        <v>34.765579902519384</v>
      </c>
      <c r="P217">
        <f t="shared" si="57"/>
        <v>-4.8620889365058879</v>
      </c>
      <c r="Q217">
        <f t="shared" si="58"/>
        <v>-1.2312359775362884</v>
      </c>
      <c r="R217">
        <f t="shared" si="59"/>
        <v>0</v>
      </c>
    </row>
    <row r="218" spans="1:18">
      <c r="A218" s="11"/>
      <c r="B218">
        <v>537</v>
      </c>
      <c r="C218">
        <f t="shared" si="50"/>
        <v>9.3724180832095492</v>
      </c>
      <c r="D218">
        <f t="shared" si="51"/>
        <v>-23847.40471700966</v>
      </c>
      <c r="E218">
        <f t="shared" si="52"/>
        <v>3980.0453817018001</v>
      </c>
      <c r="F218">
        <f t="shared" si="45"/>
        <v>-102.15939638278557</v>
      </c>
      <c r="G218">
        <f t="shared" si="46"/>
        <v>601.51720546646675</v>
      </c>
      <c r="H218" s="10">
        <v>0</v>
      </c>
      <c r="I218">
        <f t="shared" si="53"/>
        <v>0</v>
      </c>
      <c r="J218">
        <f t="shared" si="47"/>
        <v>0</v>
      </c>
      <c r="K218">
        <f t="shared" si="48"/>
        <v>0</v>
      </c>
      <c r="L218">
        <f t="shared" si="49"/>
        <v>0</v>
      </c>
      <c r="M218">
        <f t="shared" si="54"/>
        <v>-1.9373786894789173</v>
      </c>
      <c r="N218">
        <f t="shared" si="55"/>
        <v>-23.969523092977735</v>
      </c>
      <c r="O218">
        <f t="shared" si="56"/>
        <v>17.599468614548645</v>
      </c>
      <c r="P218">
        <f t="shared" si="57"/>
        <v>-2.4853554478170632</v>
      </c>
      <c r="Q218">
        <f t="shared" si="58"/>
        <v>-0.63733464000361195</v>
      </c>
      <c r="R218">
        <f t="shared" si="59"/>
        <v>0</v>
      </c>
    </row>
    <row r="219" spans="1:18">
      <c r="A219" s="11"/>
      <c r="B219">
        <v>540</v>
      </c>
      <c r="C219">
        <f t="shared" si="50"/>
        <v>9.4247779607693793</v>
      </c>
      <c r="D219">
        <f t="shared" si="51"/>
        <v>-23880.131607433854</v>
      </c>
      <c r="E219">
        <f t="shared" si="52"/>
        <v>4001.9685843396978</v>
      </c>
      <c r="F219">
        <f t="shared" si="45"/>
        <v>-104.44169806902937</v>
      </c>
      <c r="G219">
        <f t="shared" si="46"/>
        <v>4.224330237460075E-12</v>
      </c>
      <c r="H219" s="10">
        <v>0</v>
      </c>
      <c r="I219">
        <f t="shared" si="53"/>
        <v>0</v>
      </c>
      <c r="J219">
        <f t="shared" si="47"/>
        <v>0</v>
      </c>
      <c r="K219">
        <f t="shared" si="48"/>
        <v>0</v>
      </c>
      <c r="L219">
        <f t="shared" si="49"/>
        <v>0</v>
      </c>
      <c r="M219">
        <f t="shared" si="54"/>
        <v>-1.3605807622792614E-14</v>
      </c>
      <c r="N219">
        <f t="shared" si="55"/>
        <v>-1.6856398686583514E-13</v>
      </c>
      <c r="O219">
        <f t="shared" si="56"/>
        <v>1.240504488400521E-13</v>
      </c>
      <c r="P219">
        <f t="shared" si="57"/>
        <v>-1.7574361738767608E-14</v>
      </c>
      <c r="Q219">
        <f t="shared" si="58"/>
        <v>-1.3273798364968231E-14</v>
      </c>
      <c r="R219">
        <f t="shared" si="59"/>
        <v>0</v>
      </c>
    </row>
    <row r="220" spans="1:18">
      <c r="A220" s="11"/>
      <c r="B220">
        <v>543</v>
      </c>
      <c r="C220">
        <f t="shared" si="50"/>
        <v>9.4771378383292095</v>
      </c>
      <c r="D220">
        <f t="shared" si="51"/>
        <v>-23847.40471700966</v>
      </c>
      <c r="E220">
        <f t="shared" si="52"/>
        <v>3980.045381701801</v>
      </c>
      <c r="F220">
        <f t="shared" si="45"/>
        <v>-102.15939638278564</v>
      </c>
      <c r="G220">
        <f t="shared" si="46"/>
        <v>-601.51720546645834</v>
      </c>
      <c r="H220" s="10">
        <v>0</v>
      </c>
      <c r="I220">
        <f t="shared" si="53"/>
        <v>0</v>
      </c>
      <c r="J220">
        <f t="shared" si="47"/>
        <v>0</v>
      </c>
      <c r="K220">
        <f t="shared" si="48"/>
        <v>0</v>
      </c>
      <c r="L220">
        <f t="shared" si="49"/>
        <v>0</v>
      </c>
      <c r="M220">
        <f t="shared" si="54"/>
        <v>1.9373786894788902</v>
      </c>
      <c r="N220">
        <f t="shared" si="55"/>
        <v>23.969523092977397</v>
      </c>
      <c r="O220">
        <f t="shared" si="56"/>
        <v>-17.5994686145484</v>
      </c>
      <c r="P220">
        <f t="shared" si="57"/>
        <v>2.4853554478170286</v>
      </c>
      <c r="Q220">
        <f t="shared" si="58"/>
        <v>0.63733464000362017</v>
      </c>
      <c r="R220">
        <f t="shared" si="59"/>
        <v>0</v>
      </c>
    </row>
    <row r="221" spans="1:18">
      <c r="A221" s="11"/>
      <c r="B221">
        <v>546</v>
      </c>
      <c r="C221">
        <f t="shared" si="50"/>
        <v>9.5294977158890397</v>
      </c>
      <c r="D221">
        <f t="shared" si="51"/>
        <v>-23749.313747868924</v>
      </c>
      <c r="E221">
        <f t="shared" si="52"/>
        <v>3914.5159689839397</v>
      </c>
      <c r="F221">
        <f t="shared" si="45"/>
        <v>-95.412238859441729</v>
      </c>
      <c r="G221">
        <f t="shared" si="46"/>
        <v>-1201.3856940836856</v>
      </c>
      <c r="H221" s="10">
        <v>0</v>
      </c>
      <c r="I221">
        <f t="shared" si="53"/>
        <v>0</v>
      </c>
      <c r="J221">
        <f t="shared" si="47"/>
        <v>0</v>
      </c>
      <c r="K221">
        <f t="shared" si="48"/>
        <v>0</v>
      </c>
      <c r="L221">
        <f t="shared" si="49"/>
        <v>0</v>
      </c>
      <c r="M221">
        <f t="shared" si="54"/>
        <v>3.8694471586354742</v>
      </c>
      <c r="N221">
        <f t="shared" si="55"/>
        <v>47.676431075003116</v>
      </c>
      <c r="O221">
        <f t="shared" si="56"/>
        <v>-34.76557990251915</v>
      </c>
      <c r="P221">
        <f t="shared" si="57"/>
        <v>4.8620889365058568</v>
      </c>
      <c r="Q221">
        <f t="shared" si="58"/>
        <v>1.2312359775362656</v>
      </c>
      <c r="R221">
        <f t="shared" si="59"/>
        <v>0</v>
      </c>
    </row>
    <row r="222" spans="1:18">
      <c r="A222" s="11"/>
      <c r="B222">
        <v>549</v>
      </c>
      <c r="C222">
        <f t="shared" si="50"/>
        <v>9.5818575934488681</v>
      </c>
      <c r="D222">
        <f t="shared" si="51"/>
        <v>-23586.127560539844</v>
      </c>
      <c r="E222">
        <f t="shared" si="52"/>
        <v>3806.0983001447626</v>
      </c>
      <c r="F222">
        <f t="shared" si="45"/>
        <v>-84.495108659222197</v>
      </c>
      <c r="G222">
        <f t="shared" si="46"/>
        <v>-1797.9612680207049</v>
      </c>
      <c r="H222" s="10">
        <v>0</v>
      </c>
      <c r="I222">
        <f t="shared" si="53"/>
        <v>0</v>
      </c>
      <c r="J222">
        <f t="shared" si="47"/>
        <v>0</v>
      </c>
      <c r="K222">
        <f t="shared" si="48"/>
        <v>0</v>
      </c>
      <c r="L222">
        <f t="shared" si="49"/>
        <v>0</v>
      </c>
      <c r="M222">
        <f t="shared" si="54"/>
        <v>5.790909742092146</v>
      </c>
      <c r="N222">
        <f t="shared" si="55"/>
        <v>70.86098610123571</v>
      </c>
      <c r="O222">
        <f t="shared" si="56"/>
        <v>-51.07564723294486</v>
      </c>
      <c r="P222">
        <f t="shared" si="57"/>
        <v>7.0263258077780684</v>
      </c>
      <c r="Q222">
        <f t="shared" si="58"/>
        <v>1.7412306179134751</v>
      </c>
      <c r="R222">
        <f t="shared" si="59"/>
        <v>0</v>
      </c>
    </row>
    <row r="223" spans="1:18">
      <c r="A223" s="11"/>
      <c r="B223">
        <v>552</v>
      </c>
      <c r="C223">
        <f t="shared" si="50"/>
        <v>9.6342174710086983</v>
      </c>
      <c r="D223">
        <f t="shared" si="51"/>
        <v>-23358.293437018947</v>
      </c>
      <c r="E223">
        <f t="shared" si="52"/>
        <v>3655.9802218519249</v>
      </c>
      <c r="F223">
        <f t="shared" si="45"/>
        <v>-69.885136758078716</v>
      </c>
      <c r="G223">
        <f t="shared" si="46"/>
        <v>-2389.6087550968555</v>
      </c>
      <c r="H223" s="10">
        <v>0</v>
      </c>
      <c r="I223">
        <f t="shared" si="53"/>
        <v>0</v>
      </c>
      <c r="J223">
        <f t="shared" si="47"/>
        <v>0</v>
      </c>
      <c r="K223">
        <f t="shared" si="48"/>
        <v>0</v>
      </c>
      <c r="L223">
        <f t="shared" si="49"/>
        <v>0</v>
      </c>
      <c r="M223">
        <f t="shared" si="54"/>
        <v>7.6964998444670121</v>
      </c>
      <c r="N223">
        <f t="shared" si="55"/>
        <v>93.26917333512931</v>
      </c>
      <c r="O223">
        <f t="shared" si="56"/>
        <v>-66.128062618141101</v>
      </c>
      <c r="P223">
        <f t="shared" si="57"/>
        <v>8.8834785251984911</v>
      </c>
      <c r="Q223">
        <f t="shared" si="58"/>
        <v>2.1325632691995455</v>
      </c>
      <c r="R223">
        <f t="shared" si="59"/>
        <v>0</v>
      </c>
    </row>
    <row r="224" spans="1:18">
      <c r="A224" s="11"/>
      <c r="B224">
        <v>555</v>
      </c>
      <c r="C224">
        <f t="shared" si="50"/>
        <v>9.6865773485685303</v>
      </c>
      <c r="D224">
        <f t="shared" si="51"/>
        <v>-23066.435854802232</v>
      </c>
      <c r="E224">
        <f t="shared" si="52"/>
        <v>3465.8064591854209</v>
      </c>
      <c r="F224">
        <f t="shared" si="45"/>
        <v>-52.220849034514281</v>
      </c>
      <c r="G224">
        <f t="shared" si="46"/>
        <v>-2974.7064906749729</v>
      </c>
      <c r="H224" s="10">
        <v>0</v>
      </c>
      <c r="I224">
        <f t="shared" si="53"/>
        <v>0</v>
      </c>
      <c r="J224">
        <f t="shared" si="47"/>
        <v>0</v>
      </c>
      <c r="K224">
        <f t="shared" si="48"/>
        <v>0</v>
      </c>
      <c r="L224">
        <f t="shared" si="49"/>
        <v>0</v>
      </c>
      <c r="M224">
        <f t="shared" si="54"/>
        <v>9.5809943757454015</v>
      </c>
      <c r="N224">
        <f t="shared" si="55"/>
        <v>114.65548398813462</v>
      </c>
      <c r="O224">
        <f t="shared" si="56"/>
        <v>-79.55218563522169</v>
      </c>
      <c r="P224">
        <f t="shared" si="57"/>
        <v>10.352380603408347</v>
      </c>
      <c r="Q224">
        <f t="shared" si="58"/>
        <v>2.3785652579171077</v>
      </c>
      <c r="R224">
        <f t="shared" si="59"/>
        <v>0</v>
      </c>
    </row>
    <row r="225" spans="1:18">
      <c r="A225" s="11"/>
      <c r="B225">
        <v>558</v>
      </c>
      <c r="C225">
        <f t="shared" si="50"/>
        <v>9.7389372261283587</v>
      </c>
      <c r="D225">
        <f t="shared" si="51"/>
        <v>-22711.354775235828</v>
      </c>
      <c r="E225">
        <f t="shared" si="52"/>
        <v>3237.6605956854678</v>
      </c>
      <c r="F225">
        <f t="shared" si="45"/>
        <v>-32.274259624707362</v>
      </c>
      <c r="G225">
        <f t="shared" si="46"/>
        <v>-3551.6507625314239</v>
      </c>
      <c r="H225" s="10">
        <v>0</v>
      </c>
      <c r="I225">
        <f t="shared" si="53"/>
        <v>0</v>
      </c>
      <c r="J225">
        <f t="shared" si="47"/>
        <v>0</v>
      </c>
      <c r="K225">
        <f t="shared" si="48"/>
        <v>0</v>
      </c>
      <c r="L225">
        <f t="shared" si="49"/>
        <v>0</v>
      </c>
      <c r="M225">
        <f t="shared" si="54"/>
        <v>11.439228067406496</v>
      </c>
      <c r="N225">
        <f t="shared" si="55"/>
        <v>134.78560516536197</v>
      </c>
      <c r="O225">
        <f t="shared" si="56"/>
        <v>-91.017469823395245</v>
      </c>
      <c r="P225">
        <f t="shared" si="57"/>
        <v>11.368833973015548</v>
      </c>
      <c r="Q225">
        <f t="shared" si="58"/>
        <v>2.4624719550725409</v>
      </c>
      <c r="R225">
        <f t="shared" si="59"/>
        <v>0</v>
      </c>
    </row>
    <row r="226" spans="1:18">
      <c r="A226" s="11"/>
      <c r="B226">
        <v>561</v>
      </c>
      <c r="C226">
        <f t="shared" si="50"/>
        <v>9.7912971036881888</v>
      </c>
      <c r="D226">
        <f t="shared" si="51"/>
        <v>-22294.023450877401</v>
      </c>
      <c r="E226">
        <f t="shared" si="52"/>
        <v>2974.0422451751397</v>
      </c>
      <c r="F226">
        <f t="shared" si="45"/>
        <v>-10.917130200219928</v>
      </c>
      <c r="G226">
        <f t="shared" si="46"/>
        <v>-4118.860206520013</v>
      </c>
      <c r="H226" s="10">
        <v>0</v>
      </c>
      <c r="I226">
        <f t="shared" si="53"/>
        <v>0</v>
      </c>
      <c r="J226">
        <f t="shared" si="47"/>
        <v>0</v>
      </c>
      <c r="K226">
        <f t="shared" si="48"/>
        <v>0</v>
      </c>
      <c r="L226">
        <f t="shared" si="49"/>
        <v>0</v>
      </c>
      <c r="M226">
        <f t="shared" si="54"/>
        <v>13.266107630065889</v>
      </c>
      <c r="N226">
        <f t="shared" si="55"/>
        <v>153.43898704669715</v>
      </c>
      <c r="O226">
        <f t="shared" si="56"/>
        <v>-100.24160183485311</v>
      </c>
      <c r="P226">
        <f t="shared" si="57"/>
        <v>11.888414744283963</v>
      </c>
      <c r="Q226">
        <f t="shared" si="58"/>
        <v>2.3785652579171033</v>
      </c>
      <c r="R226">
        <f t="shared" si="59"/>
        <v>0</v>
      </c>
    </row>
    <row r="227" spans="1:18">
      <c r="A227" s="11"/>
      <c r="B227">
        <v>564</v>
      </c>
      <c r="C227">
        <f t="shared" si="50"/>
        <v>9.8436569812480172</v>
      </c>
      <c r="D227">
        <f t="shared" si="51"/>
        <v>-21815.585757878711</v>
      </c>
      <c r="E227">
        <f t="shared" si="52"/>
        <v>2677.8396654683324</v>
      </c>
      <c r="F227">
        <f t="shared" si="45"/>
        <v>10.917130200219241</v>
      </c>
      <c r="G227">
        <f t="shared" si="46"/>
        <v>-4674.7801409809754</v>
      </c>
      <c r="H227" s="10">
        <v>0</v>
      </c>
      <c r="I227">
        <f t="shared" si="53"/>
        <v>0</v>
      </c>
      <c r="J227">
        <f t="shared" si="47"/>
        <v>0</v>
      </c>
      <c r="K227">
        <f t="shared" si="48"/>
        <v>0</v>
      </c>
      <c r="L227">
        <f t="shared" si="49"/>
        <v>0</v>
      </c>
      <c r="M227">
        <f t="shared" si="54"/>
        <v>15.056625713827048</v>
      </c>
      <c r="N227">
        <f t="shared" si="55"/>
        <v>170.41125927677581</v>
      </c>
      <c r="O227">
        <f t="shared" si="56"/>
        <v>-106.99745292633366</v>
      </c>
      <c r="P227">
        <f t="shared" si="57"/>
        <v>11.88841474428397</v>
      </c>
      <c r="Q227">
        <f t="shared" si="58"/>
        <v>2.1325632691995633</v>
      </c>
      <c r="R227">
        <f t="shared" si="59"/>
        <v>0</v>
      </c>
    </row>
    <row r="228" spans="1:18">
      <c r="A228" s="11"/>
      <c r="B228">
        <v>567</v>
      </c>
      <c r="C228">
        <f t="shared" si="50"/>
        <v>9.8960168588078474</v>
      </c>
      <c r="D228">
        <f t="shared" si="51"/>
        <v>-21277.353060700432</v>
      </c>
      <c r="E228">
        <f t="shared" si="52"/>
        <v>2352.2981140126685</v>
      </c>
      <c r="F228">
        <f t="shared" si="45"/>
        <v>32.274259624706701</v>
      </c>
      <c r="G228">
        <f t="shared" si="46"/>
        <v>-5217.8868280155102</v>
      </c>
      <c r="H228" s="10">
        <v>0</v>
      </c>
      <c r="I228">
        <f t="shared" si="53"/>
        <v>0</v>
      </c>
      <c r="J228">
        <f t="shared" si="47"/>
        <v>0</v>
      </c>
      <c r="K228">
        <f t="shared" si="48"/>
        <v>0</v>
      </c>
      <c r="L228">
        <f t="shared" si="49"/>
        <v>0</v>
      </c>
      <c r="M228">
        <f t="shared" si="54"/>
        <v>16.805874633079885</v>
      </c>
      <c r="N228">
        <f t="shared" si="55"/>
        <v>185.51647008937013</v>
      </c>
      <c r="O228">
        <f t="shared" si="56"/>
        <v>-111.11867162258092</v>
      </c>
      <c r="P228">
        <f t="shared" si="57"/>
        <v>11.368833973015573</v>
      </c>
      <c r="Q228">
        <f t="shared" si="58"/>
        <v>1.7412306179135004</v>
      </c>
      <c r="R228">
        <f t="shared" si="59"/>
        <v>0</v>
      </c>
    </row>
    <row r="229" spans="1:18">
      <c r="A229" s="11"/>
      <c r="B229">
        <v>570</v>
      </c>
      <c r="C229">
        <f t="shared" si="50"/>
        <v>9.9483767363676794</v>
      </c>
      <c r="D229">
        <f t="shared" si="51"/>
        <v>-20680.800617753426</v>
      </c>
      <c r="E229">
        <f t="shared" si="52"/>
        <v>2000.9842921698432</v>
      </c>
      <c r="F229">
        <f t="shared" si="45"/>
        <v>52.220849034514963</v>
      </c>
      <c r="G229">
        <f t="shared" si="46"/>
        <v>-5746.6916499453391</v>
      </c>
      <c r="H229" s="10">
        <v>0</v>
      </c>
      <c r="I229">
        <f t="shared" si="53"/>
        <v>0</v>
      </c>
      <c r="J229">
        <f t="shared" si="47"/>
        <v>0</v>
      </c>
      <c r="K229">
        <f t="shared" si="48"/>
        <v>0</v>
      </c>
      <c r="L229">
        <f t="shared" si="49"/>
        <v>0</v>
      </c>
      <c r="M229">
        <f t="shared" si="54"/>
        <v>18.509059818125532</v>
      </c>
      <c r="N229">
        <f t="shared" si="55"/>
        <v>198.58912363384849</v>
      </c>
      <c r="O229">
        <f t="shared" si="56"/>
        <v>-112.50377984175225</v>
      </c>
      <c r="P229">
        <f t="shared" si="57"/>
        <v>10.352380603408303</v>
      </c>
      <c r="Q229">
        <f t="shared" si="58"/>
        <v>1.231235977536266</v>
      </c>
      <c r="R229">
        <f t="shared" si="59"/>
        <v>0</v>
      </c>
    </row>
    <row r="230" spans="1:18">
      <c r="A230" s="11"/>
      <c r="B230">
        <v>573</v>
      </c>
      <c r="C230">
        <f t="shared" si="50"/>
        <v>10.000736613927508</v>
      </c>
      <c r="D230">
        <f t="shared" si="51"/>
        <v>-20027.56353781803</v>
      </c>
      <c r="E230">
        <f t="shared" si="52"/>
        <v>1627.7472676891466</v>
      </c>
      <c r="F230">
        <f t="shared" si="45"/>
        <v>69.885136758078204</v>
      </c>
      <c r="G230">
        <f t="shared" si="46"/>
        <v>-6259.7451895102722</v>
      </c>
      <c r="H230" s="10">
        <v>0</v>
      </c>
      <c r="I230">
        <f t="shared" si="53"/>
        <v>0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4"/>
        <v>20.161512956758557</v>
      </c>
      <c r="N230">
        <f t="shared" si="55"/>
        <v>209.48599318234776</v>
      </c>
      <c r="O230">
        <f t="shared" si="56"/>
        <v>-111.11867162258103</v>
      </c>
      <c r="P230">
        <f t="shared" si="57"/>
        <v>8.8834785251985426</v>
      </c>
      <c r="Q230">
        <f t="shared" si="58"/>
        <v>0.63733464000362061</v>
      </c>
      <c r="R230">
        <f t="shared" si="59"/>
        <v>0</v>
      </c>
    </row>
    <row r="231" spans="1:18">
      <c r="A231" s="11"/>
      <c r="B231">
        <v>576</v>
      </c>
      <c r="C231">
        <f t="shared" si="50"/>
        <v>10.053096491487338</v>
      </c>
      <c r="D231">
        <f t="shared" si="51"/>
        <v>-19319.432298324322</v>
      </c>
      <c r="E231">
        <f t="shared" si="52"/>
        <v>1236.6763035156193</v>
      </c>
      <c r="F231">
        <f t="shared" si="45"/>
        <v>84.495108659221771</v>
      </c>
      <c r="G231">
        <f t="shared" si="46"/>
        <v>-6755.641202620327</v>
      </c>
      <c r="H231" s="10">
        <v>0</v>
      </c>
      <c r="I231">
        <f t="shared" si="53"/>
        <v>0</v>
      </c>
      <c r="J231">
        <f t="shared" si="47"/>
        <v>0</v>
      </c>
      <c r="K231">
        <f t="shared" si="48"/>
        <v>0</v>
      </c>
      <c r="L231">
        <f t="shared" si="49"/>
        <v>0</v>
      </c>
      <c r="M231">
        <f t="shared" si="54"/>
        <v>21.758704789786748</v>
      </c>
      <c r="N231">
        <f t="shared" si="55"/>
        <v>218.08769035177926</v>
      </c>
      <c r="O231">
        <f t="shared" si="56"/>
        <v>-106.99745292633386</v>
      </c>
      <c r="P231">
        <f t="shared" si="57"/>
        <v>7.0263258077781305</v>
      </c>
      <c r="Q231">
        <f t="shared" si="58"/>
        <v>4.827029937620692E-15</v>
      </c>
      <c r="R231">
        <f t="shared" si="59"/>
        <v>0</v>
      </c>
    </row>
    <row r="232" spans="1:18">
      <c r="A232" s="11"/>
      <c r="B232">
        <v>579</v>
      </c>
      <c r="C232">
        <f t="shared" si="50"/>
        <v>10.105456369047168</v>
      </c>
      <c r="D232">
        <f t="shared" si="51"/>
        <v>-18558.347837778179</v>
      </c>
      <c r="E232">
        <f t="shared" si="52"/>
        <v>832.0560549696221</v>
      </c>
      <c r="F232">
        <f t="shared" si="45"/>
        <v>95.412238859441757</v>
      </c>
      <c r="G232">
        <f t="shared" si="46"/>
        <v>-7233.0204727728633</v>
      </c>
      <c r="H232" s="10">
        <v>0</v>
      </c>
      <c r="I232">
        <f t="shared" si="53"/>
        <v>0</v>
      </c>
      <c r="J232">
        <f t="shared" si="47"/>
        <v>0</v>
      </c>
      <c r="K232">
        <f t="shared" si="48"/>
        <v>0</v>
      </c>
      <c r="L232">
        <f t="shared" si="49"/>
        <v>0</v>
      </c>
      <c r="M232">
        <f t="shared" si="54"/>
        <v>23.296257525415154</v>
      </c>
      <c r="N232">
        <f t="shared" si="55"/>
        <v>224.29997314793343</v>
      </c>
      <c r="O232">
        <f t="shared" si="56"/>
        <v>-100.24160183485307</v>
      </c>
      <c r="P232">
        <f t="shared" si="57"/>
        <v>4.8620889365058506</v>
      </c>
      <c r="Q232">
        <f t="shared" si="58"/>
        <v>-0.6373346400036114</v>
      </c>
      <c r="R232">
        <f t="shared" si="59"/>
        <v>0</v>
      </c>
    </row>
    <row r="233" spans="1:18">
      <c r="A233" s="11"/>
      <c r="B233">
        <v>582</v>
      </c>
      <c r="C233">
        <f t="shared" si="50"/>
        <v>10.157816246606997</v>
      </c>
      <c r="D233">
        <f t="shared" si="51"/>
        <v>-17746.396235783657</v>
      </c>
      <c r="E233">
        <f t="shared" si="52"/>
        <v>418.31962616646786</v>
      </c>
      <c r="F233">
        <f t="shared" si="45"/>
        <v>102.15939638278549</v>
      </c>
      <c r="G233">
        <f t="shared" si="46"/>
        <v>-7690.5745365706007</v>
      </c>
      <c r="H233" s="10">
        <v>0</v>
      </c>
      <c r="I233">
        <f t="shared" si="53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4"/>
        <v>24.769956838469355</v>
      </c>
      <c r="N233">
        <f t="shared" si="55"/>
        <v>228.05477850049175</v>
      </c>
      <c r="O233">
        <f t="shared" si="56"/>
        <v>-91.017469823395629</v>
      </c>
      <c r="P233">
        <f t="shared" si="57"/>
        <v>2.4853554478171063</v>
      </c>
      <c r="Q233">
        <f t="shared" si="58"/>
        <v>-1.2312359775362576</v>
      </c>
      <c r="R233">
        <f t="shared" si="59"/>
        <v>0</v>
      </c>
    </row>
    <row r="234" spans="1:18">
      <c r="A234" s="11"/>
      <c r="B234">
        <v>585</v>
      </c>
      <c r="C234">
        <f t="shared" si="50"/>
        <v>10.210176124166829</v>
      </c>
      <c r="D234">
        <f t="shared" si="51"/>
        <v>-16885.802995243677</v>
      </c>
      <c r="E234">
        <f t="shared" si="52"/>
        <v>-3.9219706078539576E-12</v>
      </c>
      <c r="F234">
        <f t="shared" si="45"/>
        <v>104.44169806902937</v>
      </c>
      <c r="G234">
        <f t="shared" si="46"/>
        <v>-8127.0492701289113</v>
      </c>
      <c r="H234" s="10">
        <v>0</v>
      </c>
      <c r="I234">
        <f t="shared" si="53"/>
        <v>0</v>
      </c>
      <c r="J234">
        <f t="shared" si="47"/>
        <v>0</v>
      </c>
      <c r="K234">
        <f t="shared" si="48"/>
        <v>0</v>
      </c>
      <c r="L234">
        <f t="shared" si="49"/>
        <v>0</v>
      </c>
      <c r="M234">
        <f t="shared" si="54"/>
        <v>26.175763421568</v>
      </c>
      <c r="N234">
        <f t="shared" si="55"/>
        <v>229.31096797626836</v>
      </c>
      <c r="O234">
        <f t="shared" si="56"/>
        <v>-79.552185635221306</v>
      </c>
      <c r="P234">
        <f t="shared" si="57"/>
        <v>-2.3429890229604781E-14</v>
      </c>
      <c r="Q234">
        <f t="shared" si="58"/>
        <v>-1.7412306179134935</v>
      </c>
      <c r="R234">
        <f t="shared" si="59"/>
        <v>0</v>
      </c>
    </row>
    <row r="235" spans="1:18">
      <c r="A235" s="11"/>
      <c r="B235">
        <v>588</v>
      </c>
      <c r="C235">
        <f t="shared" si="50"/>
        <v>10.262536001726659</v>
      </c>
      <c r="D235">
        <f t="shared" si="51"/>
        <v>-15978.926942411537</v>
      </c>
      <c r="E235">
        <f t="shared" si="52"/>
        <v>-418.31962616646138</v>
      </c>
      <c r="F235">
        <f t="shared" si="45"/>
        <v>102.15939638278557</v>
      </c>
      <c r="G235">
        <f t="shared" si="46"/>
        <v>-8541.2483265420506</v>
      </c>
      <c r="H235" s="10">
        <v>0</v>
      </c>
      <c r="I235">
        <f t="shared" si="53"/>
        <v>0</v>
      </c>
      <c r="J235">
        <f t="shared" si="47"/>
        <v>0</v>
      </c>
      <c r="K235">
        <f t="shared" si="48"/>
        <v>0</v>
      </c>
      <c r="L235">
        <f t="shared" si="49"/>
        <v>0</v>
      </c>
      <c r="M235">
        <f t="shared" si="54"/>
        <v>27.509824056583081</v>
      </c>
      <c r="N235">
        <f t="shared" si="55"/>
        <v>228.05477850049181</v>
      </c>
      <c r="O235">
        <f t="shared" si="56"/>
        <v>-66.128062618140987</v>
      </c>
      <c r="P235">
        <f t="shared" si="57"/>
        <v>-2.485355447817069</v>
      </c>
      <c r="Q235">
        <f t="shared" si="58"/>
        <v>-2.1325632691995584</v>
      </c>
      <c r="R235">
        <f t="shared" si="59"/>
        <v>0</v>
      </c>
    </row>
    <row r="236" spans="1:18">
      <c r="A236" s="11"/>
      <c r="B236">
        <v>591</v>
      </c>
      <c r="C236">
        <f t="shared" si="50"/>
        <v>10.314895879286487</v>
      </c>
      <c r="D236">
        <f t="shared" si="51"/>
        <v>-15028.253761511867</v>
      </c>
      <c r="E236">
        <f t="shared" si="52"/>
        <v>-832.05605496961573</v>
      </c>
      <c r="F236">
        <f t="shared" si="45"/>
        <v>95.412238859441885</v>
      </c>
      <c r="G236">
        <f t="shared" si="46"/>
        <v>-8932.0364149870184</v>
      </c>
      <c r="H236" s="10">
        <v>0</v>
      </c>
      <c r="I236">
        <f t="shared" si="53"/>
        <v>0</v>
      </c>
      <c r="J236">
        <f t="shared" si="47"/>
        <v>0</v>
      </c>
      <c r="K236">
        <f t="shared" si="48"/>
        <v>0</v>
      </c>
      <c r="L236">
        <f t="shared" si="49"/>
        <v>0</v>
      </c>
      <c r="M236">
        <f t="shared" si="54"/>
        <v>28.768482176043452</v>
      </c>
      <c r="N236">
        <f t="shared" si="55"/>
        <v>224.29997314793349</v>
      </c>
      <c r="O236">
        <f t="shared" si="56"/>
        <v>-51.075647232945443</v>
      </c>
      <c r="P236">
        <f t="shared" si="57"/>
        <v>-4.8620889365058169</v>
      </c>
      <c r="Q236">
        <f t="shared" si="58"/>
        <v>-2.3785652579171011</v>
      </c>
      <c r="R236">
        <f t="shared" si="59"/>
        <v>0</v>
      </c>
    </row>
    <row r="237" spans="1:18">
      <c r="A237" s="11"/>
      <c r="B237">
        <v>594</v>
      </c>
      <c r="C237">
        <f t="shared" si="50"/>
        <v>10.367255756846317</v>
      </c>
      <c r="D237">
        <f t="shared" si="51"/>
        <v>-14036.389181652976</v>
      </c>
      <c r="E237">
        <f t="shared" si="52"/>
        <v>-1236.6763035156134</v>
      </c>
      <c r="F237">
        <f t="shared" si="45"/>
        <v>84.49510865922197</v>
      </c>
      <c r="G237">
        <f t="shared" si="46"/>
        <v>-9298.3424124767571</v>
      </c>
      <c r="H237" s="10">
        <v>0</v>
      </c>
      <c r="I237">
        <f t="shared" si="53"/>
        <v>0</v>
      </c>
      <c r="J237">
        <f t="shared" si="47"/>
        <v>0</v>
      </c>
      <c r="K237">
        <f t="shared" si="48"/>
        <v>0</v>
      </c>
      <c r="L237">
        <f t="shared" si="49"/>
        <v>0</v>
      </c>
      <c r="M237">
        <f t="shared" si="54"/>
        <v>29.948287885532011</v>
      </c>
      <c r="N237">
        <f t="shared" si="55"/>
        <v>218.08769035177937</v>
      </c>
      <c r="O237">
        <f t="shared" si="56"/>
        <v>-34.765579902519399</v>
      </c>
      <c r="P237">
        <f t="shared" si="57"/>
        <v>-7.0263258077781012</v>
      </c>
      <c r="Q237">
        <f t="shared" si="58"/>
        <v>-2.4624719550725409</v>
      </c>
      <c r="R237">
        <f t="shared" si="59"/>
        <v>0</v>
      </c>
    </row>
    <row r="238" spans="1:18">
      <c r="A238" s="11"/>
      <c r="B238">
        <v>597</v>
      </c>
      <c r="C238">
        <f t="shared" si="50"/>
        <v>10.419615634406146</v>
      </c>
      <c r="D238">
        <f t="shared" si="51"/>
        <v>-13006.051834704658</v>
      </c>
      <c r="E238">
        <f t="shared" si="52"/>
        <v>-1627.7472676891273</v>
      </c>
      <c r="F238">
        <f t="shared" si="45"/>
        <v>69.885136758078986</v>
      </c>
      <c r="G238">
        <f t="shared" si="46"/>
        <v>-9639.1622997337436</v>
      </c>
      <c r="H238" s="10">
        <v>0</v>
      </c>
      <c r="I238">
        <f t="shared" si="53"/>
        <v>0</v>
      </c>
      <c r="J238">
        <f t="shared" si="47"/>
        <v>0</v>
      </c>
      <c r="K238">
        <f t="shared" si="48"/>
        <v>0</v>
      </c>
      <c r="L238">
        <f t="shared" si="49"/>
        <v>0</v>
      </c>
      <c r="M238">
        <f t="shared" si="54"/>
        <v>31.046007419606262</v>
      </c>
      <c r="N238">
        <f t="shared" si="55"/>
        <v>209.48599318234824</v>
      </c>
      <c r="O238">
        <f t="shared" si="56"/>
        <v>-17.59946861454905</v>
      </c>
      <c r="P238">
        <f t="shared" si="57"/>
        <v>-8.8834785251984592</v>
      </c>
      <c r="Q238">
        <f t="shared" si="58"/>
        <v>-2.3785652579171099</v>
      </c>
      <c r="R238">
        <f t="shared" si="59"/>
        <v>0</v>
      </c>
    </row>
    <row r="239" spans="1:18">
      <c r="A239" s="11"/>
      <c r="B239">
        <v>600</v>
      </c>
      <c r="C239">
        <f t="shared" si="50"/>
        <v>10.471975511965978</v>
      </c>
      <c r="D239">
        <f t="shared" si="51"/>
        <v>-11940.065803716923</v>
      </c>
      <c r="E239">
        <f t="shared" si="52"/>
        <v>-2000.9842921698501</v>
      </c>
      <c r="F239">
        <f t="shared" si="45"/>
        <v>52.220849034514615</v>
      </c>
      <c r="G239">
        <f t="shared" si="46"/>
        <v>-9953.5619131371368</v>
      </c>
      <c r="H239" s="10">
        <v>0</v>
      </c>
      <c r="I239">
        <f t="shared" si="53"/>
        <v>0</v>
      </c>
      <c r="J239">
        <f t="shared" si="47"/>
        <v>0</v>
      </c>
      <c r="K239">
        <f t="shared" si="48"/>
        <v>0</v>
      </c>
      <c r="L239">
        <f t="shared" si="49"/>
        <v>0</v>
      </c>
      <c r="M239">
        <f t="shared" si="54"/>
        <v>32.058632005324945</v>
      </c>
      <c r="N239">
        <f t="shared" si="55"/>
        <v>198.58912363384826</v>
      </c>
      <c r="O239">
        <f t="shared" si="56"/>
        <v>-1.378338320445023E-13</v>
      </c>
      <c r="P239">
        <f t="shared" si="57"/>
        <v>-10.352380603408326</v>
      </c>
      <c r="Q239">
        <f t="shared" si="58"/>
        <v>-2.13256326919955</v>
      </c>
      <c r="R239">
        <f t="shared" si="59"/>
        <v>0</v>
      </c>
    </row>
    <row r="240" spans="1:18">
      <c r="A240" s="11"/>
      <c r="B240">
        <v>603</v>
      </c>
      <c r="C240">
        <f t="shared" si="50"/>
        <v>10.524335389525808</v>
      </c>
      <c r="D240">
        <f t="shared" si="51"/>
        <v>-10841.352882305029</v>
      </c>
      <c r="E240">
        <f t="shared" si="52"/>
        <v>-2352.298114012664</v>
      </c>
      <c r="F240">
        <f t="shared" si="45"/>
        <v>32.274259624707021</v>
      </c>
      <c r="G240">
        <f t="shared" si="46"/>
        <v>-10240.679505200216</v>
      </c>
      <c r="H240" s="10">
        <v>0</v>
      </c>
      <c r="I240">
        <f t="shared" si="53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4"/>
        <v>32.983386109085195</v>
      </c>
      <c r="N240">
        <f t="shared" si="55"/>
        <v>185.51647008937033</v>
      </c>
      <c r="O240">
        <f t="shared" si="56"/>
        <v>17.599468614548385</v>
      </c>
      <c r="P240">
        <f t="shared" si="57"/>
        <v>-11.36883397301556</v>
      </c>
      <c r="Q240">
        <f t="shared" si="58"/>
        <v>-1.741230617913482</v>
      </c>
      <c r="R240">
        <f t="shared" si="59"/>
        <v>0</v>
      </c>
    </row>
    <row r="241" spans="1:18">
      <c r="A241" s="11"/>
      <c r="B241">
        <v>606</v>
      </c>
      <c r="C241">
        <f t="shared" si="50"/>
        <v>10.576695267085636</v>
      </c>
      <c r="D241">
        <f t="shared" si="51"/>
        <v>-9712.924566215981</v>
      </c>
      <c r="E241">
        <f t="shared" si="52"/>
        <v>-2677.8396654683165</v>
      </c>
      <c r="F241">
        <f t="shared" si="45"/>
        <v>10.917130200220306</v>
      </c>
      <c r="G241">
        <f t="shared" si="46"/>
        <v>-10499.728106560438</v>
      </c>
      <c r="H241" s="10">
        <v>0</v>
      </c>
      <c r="I241">
        <f t="shared" si="53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4"/>
        <v>33.81773504416747</v>
      </c>
      <c r="N241">
        <f t="shared" si="55"/>
        <v>170.4112592767766</v>
      </c>
      <c r="O241">
        <f t="shared" si="56"/>
        <v>34.765579902518752</v>
      </c>
      <c r="P241">
        <f t="shared" si="57"/>
        <v>-11.888414744283958</v>
      </c>
      <c r="Q241">
        <f t="shared" si="58"/>
        <v>-1.2312359775362736</v>
      </c>
      <c r="R241">
        <f t="shared" si="59"/>
        <v>0</v>
      </c>
    </row>
    <row r="242" spans="1:18">
      <c r="A242" s="11"/>
      <c r="B242">
        <v>609</v>
      </c>
      <c r="C242">
        <f t="shared" si="50"/>
        <v>10.629055144645466</v>
      </c>
      <c r="D242">
        <f t="shared" si="51"/>
        <v>-8557.8737990280024</v>
      </c>
      <c r="E242">
        <f t="shared" si="52"/>
        <v>-2974.0422451751347</v>
      </c>
      <c r="F242">
        <f t="shared" si="45"/>
        <v>-10.917130200219594</v>
      </c>
      <c r="G242">
        <f t="shared" si="46"/>
        <v>-10729.997683007739</v>
      </c>
      <c r="H242" s="10">
        <v>0</v>
      </c>
      <c r="I242">
        <f t="shared" si="53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4"/>
        <v>34.559391918135653</v>
      </c>
      <c r="N242">
        <f t="shared" si="55"/>
        <v>153.43898704669741</v>
      </c>
      <c r="O242">
        <f t="shared" si="56"/>
        <v>51.075647232944846</v>
      </c>
      <c r="P242">
        <f t="shared" si="57"/>
        <v>-11.888414744283965</v>
      </c>
      <c r="Q242">
        <f t="shared" si="58"/>
        <v>-0.63733464000362938</v>
      </c>
      <c r="R242">
        <f t="shared" si="59"/>
        <v>0</v>
      </c>
    </row>
    <row r="243" spans="1:18">
      <c r="A243" s="11"/>
      <c r="B243">
        <v>612</v>
      </c>
      <c r="C243">
        <f t="shared" si="50"/>
        <v>10.681415022205297</v>
      </c>
      <c r="D243">
        <f t="shared" si="51"/>
        <v>-7379.3664946074005</v>
      </c>
      <c r="E243">
        <f t="shared" si="52"/>
        <v>-3237.6605956854632</v>
      </c>
      <c r="F243">
        <f t="shared" si="45"/>
        <v>-32.274259624707035</v>
      </c>
      <c r="G243">
        <f t="shared" si="46"/>
        <v>-10930.857081638909</v>
      </c>
      <c r="H243" s="10">
        <v>0</v>
      </c>
      <c r="I243">
        <f t="shared" si="53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4"/>
        <v>35.206323901050105</v>
      </c>
      <c r="N243">
        <f t="shared" si="55"/>
        <v>134.78560516536228</v>
      </c>
      <c r="O243">
        <f t="shared" si="56"/>
        <v>66.12806261814076</v>
      </c>
      <c r="P243">
        <f t="shared" si="57"/>
        <v>-11.368833973015558</v>
      </c>
      <c r="Q243">
        <f t="shared" si="58"/>
        <v>3.6197384897268445E-15</v>
      </c>
      <c r="R243">
        <f t="shared" si="59"/>
        <v>0</v>
      </c>
    </row>
    <row r="244" spans="1:18">
      <c r="A244" s="11"/>
      <c r="B244">
        <v>615</v>
      </c>
      <c r="C244">
        <f t="shared" si="50"/>
        <v>10.733774899765127</v>
      </c>
      <c r="D244">
        <f t="shared" si="51"/>
        <v>-6180.6328595585574</v>
      </c>
      <c r="E244">
        <f t="shared" si="52"/>
        <v>-3465.8064591854245</v>
      </c>
      <c r="F244">
        <f t="shared" si="45"/>
        <v>-52.220849034514629</v>
      </c>
      <c r="G244">
        <f t="shared" si="46"/>
        <v>-11101.755760803866</v>
      </c>
      <c r="H244" s="10">
        <v>0</v>
      </c>
      <c r="I244">
        <f t="shared" si="53"/>
        <v>0</v>
      </c>
      <c r="J244">
        <f t="shared" si="47"/>
        <v>0</v>
      </c>
      <c r="K244">
        <f t="shared" si="48"/>
        <v>0</v>
      </c>
      <c r="L244">
        <f t="shared" si="49"/>
        <v>0</v>
      </c>
      <c r="M244">
        <f t="shared" si="54"/>
        <v>35.756757797313341</v>
      </c>
      <c r="N244">
        <f t="shared" si="55"/>
        <v>114.65548398813424</v>
      </c>
      <c r="O244">
        <f t="shared" si="56"/>
        <v>79.552185635221676</v>
      </c>
      <c r="P244">
        <f t="shared" si="57"/>
        <v>-10.352380603408326</v>
      </c>
      <c r="Q244">
        <f t="shared" si="58"/>
        <v>0.63733464000360263</v>
      </c>
      <c r="R244">
        <f t="shared" si="59"/>
        <v>0</v>
      </c>
    </row>
    <row r="245" spans="1:18">
      <c r="A245" s="11"/>
      <c r="B245">
        <v>618</v>
      </c>
      <c r="C245">
        <f t="shared" si="50"/>
        <v>10.786134777324957</v>
      </c>
      <c r="D245">
        <f t="shared" si="51"/>
        <v>-4964.9585394521855</v>
      </c>
      <c r="E245">
        <f t="shared" si="52"/>
        <v>-3655.9802218519226</v>
      </c>
      <c r="F245">
        <f t="shared" si="45"/>
        <v>-69.88513675807846</v>
      </c>
      <c r="G245">
        <f t="shared" si="46"/>
        <v>-11242.225299102043</v>
      </c>
      <c r="H245" s="10">
        <v>0</v>
      </c>
      <c r="I245">
        <f t="shared" si="53"/>
        <v>0</v>
      </c>
      <c r="J245">
        <f t="shared" si="47"/>
        <v>0</v>
      </c>
      <c r="K245">
        <f t="shared" si="48"/>
        <v>0</v>
      </c>
      <c r="L245">
        <f t="shared" si="49"/>
        <v>0</v>
      </c>
      <c r="M245">
        <f t="shared" si="54"/>
        <v>36.209184905875915</v>
      </c>
      <c r="N245">
        <f t="shared" si="55"/>
        <v>93.269173335129651</v>
      </c>
      <c r="O245">
        <f t="shared" si="56"/>
        <v>91.017469823395004</v>
      </c>
      <c r="P245">
        <f t="shared" si="57"/>
        <v>-8.883478525198516</v>
      </c>
      <c r="Q245">
        <f t="shared" si="58"/>
        <v>1.23123597753628</v>
      </c>
      <c r="R245">
        <f t="shared" si="59"/>
        <v>0</v>
      </c>
    </row>
    <row r="246" spans="1:18">
      <c r="A246" s="11"/>
      <c r="B246">
        <v>621</v>
      </c>
      <c r="C246">
        <f t="shared" si="50"/>
        <v>10.838494654884787</v>
      </c>
      <c r="D246">
        <f t="shared" si="51"/>
        <v>-3735.6756130992117</v>
      </c>
      <c r="E246">
        <f t="shared" si="52"/>
        <v>-3806.0983001447607</v>
      </c>
      <c r="F246">
        <f t="shared" si="45"/>
        <v>-84.495108659222012</v>
      </c>
      <c r="G246">
        <f t="shared" si="46"/>
        <v>-11351.880679292879</v>
      </c>
      <c r="H246" s="10">
        <v>0</v>
      </c>
      <c r="I246">
        <f t="shared" si="53"/>
        <v>0</v>
      </c>
      <c r="J246">
        <f t="shared" si="47"/>
        <v>0</v>
      </c>
      <c r="K246">
        <f t="shared" si="48"/>
        <v>0</v>
      </c>
      <c r="L246">
        <f t="shared" si="49"/>
        <v>0</v>
      </c>
      <c r="M246">
        <f t="shared" si="54"/>
        <v>36.562365155481054</v>
      </c>
      <c r="N246">
        <f t="shared" si="55"/>
        <v>70.86098610123608</v>
      </c>
      <c r="O246">
        <f t="shared" si="56"/>
        <v>100.2416018348533</v>
      </c>
      <c r="P246">
        <f t="shared" si="57"/>
        <v>-7.0263258077780977</v>
      </c>
      <c r="Q246">
        <f t="shared" si="58"/>
        <v>1.7412306179134873</v>
      </c>
      <c r="R246">
        <f t="shared" si="59"/>
        <v>0</v>
      </c>
    </row>
    <row r="247" spans="1:18">
      <c r="A247" s="11"/>
      <c r="B247">
        <v>624</v>
      </c>
      <c r="C247">
        <f t="shared" si="50"/>
        <v>10.890854532444616</v>
      </c>
      <c r="D247">
        <f t="shared" si="51"/>
        <v>-2496.1534595544044</v>
      </c>
      <c r="E247">
        <f t="shared" si="52"/>
        <v>-3914.5159689839393</v>
      </c>
      <c r="F247">
        <f t="shared" si="45"/>
        <v>-95.412238859441601</v>
      </c>
      <c r="G247">
        <f t="shared" si="46"/>
        <v>-11430.421343601321</v>
      </c>
      <c r="H247" s="10">
        <v>0</v>
      </c>
      <c r="I247">
        <f t="shared" si="53"/>
        <v>0</v>
      </c>
      <c r="J247">
        <f t="shared" si="47"/>
        <v>0</v>
      </c>
      <c r="K247">
        <f t="shared" si="48"/>
        <v>0</v>
      </c>
      <c r="L247">
        <f t="shared" si="49"/>
        <v>0</v>
      </c>
      <c r="M247">
        <f t="shared" si="54"/>
        <v>36.815330503613851</v>
      </c>
      <c r="N247">
        <f t="shared" si="55"/>
        <v>47.676431075003478</v>
      </c>
      <c r="O247">
        <f t="shared" si="56"/>
        <v>106.99745292633378</v>
      </c>
      <c r="P247">
        <f t="shared" si="57"/>
        <v>-4.8620889365058906</v>
      </c>
      <c r="Q247">
        <f t="shared" si="58"/>
        <v>2.1325632691995451</v>
      </c>
      <c r="R247">
        <f t="shared" si="59"/>
        <v>0</v>
      </c>
    </row>
    <row r="248" spans="1:18">
      <c r="A248" s="11"/>
      <c r="B248">
        <v>627</v>
      </c>
      <c r="C248">
        <f t="shared" si="50"/>
        <v>10.943214410004446</v>
      </c>
      <c r="D248">
        <f t="shared" si="51"/>
        <v>-1249.7895228824154</v>
      </c>
      <c r="E248">
        <f t="shared" si="52"/>
        <v>-3980.0453817018001</v>
      </c>
      <c r="F248">
        <f t="shared" si="45"/>
        <v>-102.15939638278557</v>
      </c>
      <c r="G248">
        <f t="shared" si="46"/>
        <v>-11477.632017525802</v>
      </c>
      <c r="H248" s="10">
        <v>0</v>
      </c>
      <c r="I248">
        <f t="shared" si="53"/>
        <v>0</v>
      </c>
      <c r="J248">
        <f t="shared" si="47"/>
        <v>0</v>
      </c>
      <c r="K248">
        <f t="shared" si="48"/>
        <v>0</v>
      </c>
      <c r="L248">
        <f t="shared" si="49"/>
        <v>0</v>
      </c>
      <c r="M248">
        <f t="shared" si="54"/>
        <v>36.967387589838502</v>
      </c>
      <c r="N248">
        <f t="shared" si="55"/>
        <v>23.969523092977763</v>
      </c>
      <c r="O248">
        <f t="shared" si="56"/>
        <v>111.11867162258098</v>
      </c>
      <c r="P248">
        <f t="shared" si="57"/>
        <v>-2.4853554478170663</v>
      </c>
      <c r="Q248">
        <f t="shared" si="58"/>
        <v>2.3785652579170984</v>
      </c>
      <c r="R248">
        <f t="shared" si="59"/>
        <v>0</v>
      </c>
    </row>
    <row r="249" spans="1:18">
      <c r="A249" s="11"/>
      <c r="B249">
        <v>630</v>
      </c>
      <c r="C249">
        <f t="shared" si="50"/>
        <v>10.995574287564276</v>
      </c>
      <c r="D249">
        <f t="shared" si="51"/>
        <v>-1.023984721965173E-11</v>
      </c>
      <c r="E249">
        <f t="shared" si="52"/>
        <v>-4001.9685843396978</v>
      </c>
      <c r="F249">
        <f t="shared" si="45"/>
        <v>-104.44169806902937</v>
      </c>
      <c r="G249">
        <f t="shared" si="46"/>
        <v>-11493.383299890664</v>
      </c>
      <c r="H249" s="10">
        <v>0</v>
      </c>
      <c r="I249">
        <f t="shared" si="53"/>
        <v>0</v>
      </c>
      <c r="J249">
        <f t="shared" si="47"/>
        <v>0</v>
      </c>
      <c r="K249">
        <f t="shared" si="48"/>
        <v>0</v>
      </c>
      <c r="L249">
        <f t="shared" si="49"/>
        <v>0</v>
      </c>
      <c r="M249">
        <f t="shared" si="54"/>
        <v>37.018119636251015</v>
      </c>
      <c r="N249">
        <f t="shared" si="55"/>
        <v>1.9665798467680767E-13</v>
      </c>
      <c r="O249">
        <f t="shared" si="56"/>
        <v>112.50377984175225</v>
      </c>
      <c r="P249">
        <f t="shared" si="57"/>
        <v>-2.0503422028562208E-14</v>
      </c>
      <c r="Q249">
        <f t="shared" si="58"/>
        <v>2.4624719550725409</v>
      </c>
      <c r="R249">
        <f t="shared" si="59"/>
        <v>0</v>
      </c>
    </row>
    <row r="250" spans="1:18">
      <c r="A250" s="11"/>
      <c r="B250" s="11"/>
      <c r="D250" s="5"/>
      <c r="E250" s="11"/>
    </row>
    <row r="251" spans="1:18">
      <c r="A251" s="11"/>
      <c r="B251" s="11"/>
      <c r="D251" s="5"/>
      <c r="E251" s="11"/>
    </row>
    <row r="252" spans="1:18">
      <c r="A252" s="11"/>
      <c r="B252" s="11"/>
      <c r="D252" s="5"/>
      <c r="E252" s="11"/>
    </row>
    <row r="253" spans="1:18">
      <c r="A253" s="11"/>
      <c r="B253" s="11"/>
      <c r="D253" s="5"/>
      <c r="E253" s="11"/>
    </row>
    <row r="254" spans="1:18">
      <c r="A254" s="11"/>
      <c r="B254" s="11"/>
      <c r="D254" s="5"/>
      <c r="E254" s="11"/>
    </row>
    <row r="255" spans="1:18">
      <c r="A255" s="11"/>
      <c r="B255" s="11"/>
      <c r="D255" s="5"/>
      <c r="E255" s="11"/>
    </row>
    <row r="256" spans="1:18">
      <c r="A256" s="11"/>
      <c r="B256" s="11"/>
      <c r="D256" s="5"/>
      <c r="E256" s="11"/>
    </row>
    <row r="257" spans="1:5">
      <c r="A257" s="11"/>
      <c r="B257" s="11"/>
      <c r="D257" s="5"/>
      <c r="E257" s="11"/>
    </row>
    <row r="258" spans="1:5">
      <c r="A258" s="11"/>
      <c r="B258" s="11"/>
      <c r="D258" s="5"/>
      <c r="E258" s="11"/>
    </row>
    <row r="259" spans="1:5">
      <c r="A259" s="11"/>
      <c r="B259" s="11"/>
      <c r="D259" s="5"/>
      <c r="E259" s="11"/>
    </row>
    <row r="260" spans="1:5">
      <c r="A260" s="11"/>
      <c r="B260" s="11"/>
      <c r="D260" s="5"/>
      <c r="E260" s="11"/>
    </row>
    <row r="261" spans="1:5">
      <c r="A261" s="11"/>
      <c r="B261" s="11"/>
      <c r="D261" s="5"/>
      <c r="E261" s="11"/>
    </row>
    <row r="262" spans="1:5">
      <c r="A262" s="11"/>
      <c r="B262" s="11"/>
      <c r="D262" s="5"/>
      <c r="E262" s="11"/>
    </row>
    <row r="263" spans="1:5">
      <c r="A263" s="11"/>
      <c r="B263" s="11"/>
      <c r="D263" s="5"/>
      <c r="E263" s="11"/>
    </row>
    <row r="264" spans="1:5">
      <c r="A264" s="11"/>
      <c r="B264" s="11"/>
      <c r="D264" s="5"/>
      <c r="E264" s="11"/>
    </row>
    <row r="265" spans="1:5">
      <c r="A265" s="11"/>
      <c r="B265" s="11"/>
      <c r="D265" s="5"/>
      <c r="E265" s="11"/>
    </row>
    <row r="266" spans="1:5">
      <c r="A266" s="11"/>
      <c r="B266" s="11"/>
      <c r="D266" s="5"/>
      <c r="E266" s="11"/>
    </row>
    <row r="267" spans="1:5">
      <c r="A267" s="11"/>
      <c r="B267" s="11"/>
      <c r="D267" s="5"/>
      <c r="E267" s="11"/>
    </row>
    <row r="268" spans="1:5">
      <c r="A268" s="11"/>
      <c r="B268" s="11"/>
      <c r="D268" s="5"/>
      <c r="E268" s="11"/>
    </row>
    <row r="269" spans="1:5">
      <c r="A269" s="11"/>
      <c r="B269" s="11"/>
      <c r="D269" s="5"/>
      <c r="E269" s="11"/>
    </row>
    <row r="270" spans="1:5">
      <c r="A270" s="11"/>
      <c r="B270" s="11"/>
      <c r="D270" s="5"/>
      <c r="E270" s="11"/>
    </row>
    <row r="271" spans="1:5">
      <c r="A271" s="11"/>
      <c r="B271" s="11"/>
      <c r="D271" s="5"/>
      <c r="E271" s="11"/>
    </row>
    <row r="272" spans="1:5">
      <c r="A272" s="11"/>
      <c r="B272" s="11"/>
      <c r="D272" s="5"/>
      <c r="E272" s="11"/>
    </row>
    <row r="273" spans="1:5">
      <c r="A273" s="11"/>
      <c r="B273" s="11"/>
      <c r="D273" s="5"/>
      <c r="E273" s="11"/>
    </row>
    <row r="274" spans="1:5">
      <c r="A274" s="11"/>
      <c r="B274" s="11"/>
      <c r="D274" s="5"/>
      <c r="E274" s="11"/>
    </row>
    <row r="275" spans="1:5">
      <c r="A275" s="11"/>
      <c r="B275" s="11"/>
      <c r="D275" s="5"/>
      <c r="E275" s="11"/>
    </row>
    <row r="276" spans="1:5">
      <c r="A276" s="11"/>
      <c r="B276" s="11"/>
      <c r="D276" s="5"/>
      <c r="E276" s="11"/>
    </row>
    <row r="277" spans="1:5">
      <c r="A277" s="11"/>
      <c r="B277" s="11"/>
      <c r="D277" s="5"/>
      <c r="E277" s="11"/>
    </row>
    <row r="278" spans="1:5">
      <c r="A278" s="11"/>
      <c r="B278" s="11"/>
      <c r="D278" s="5"/>
      <c r="E278" s="11"/>
    </row>
    <row r="279" spans="1:5">
      <c r="A279" s="11"/>
      <c r="B279" s="11"/>
      <c r="D279" s="5"/>
      <c r="E279" s="11"/>
    </row>
    <row r="280" spans="1:5">
      <c r="A280" s="11"/>
      <c r="B280" s="11"/>
      <c r="D280" s="5"/>
      <c r="E280" s="11"/>
    </row>
    <row r="281" spans="1:5">
      <c r="A281" s="11"/>
      <c r="B281" s="11"/>
      <c r="D281" s="5"/>
      <c r="E281" s="11"/>
    </row>
    <row r="282" spans="1:5">
      <c r="A282" s="11"/>
      <c r="B282" s="11"/>
      <c r="D282" s="5"/>
      <c r="E282" s="11"/>
    </row>
    <row r="283" spans="1:5">
      <c r="A283" s="11"/>
      <c r="B283" s="11"/>
      <c r="D283" s="5"/>
      <c r="E283" s="11"/>
    </row>
    <row r="284" spans="1:5">
      <c r="A284" s="11"/>
      <c r="B284" s="11"/>
      <c r="D284" s="5"/>
      <c r="E284" s="11"/>
    </row>
    <row r="285" spans="1:5">
      <c r="A285" s="11"/>
      <c r="B285" s="11"/>
      <c r="D285" s="5"/>
      <c r="E285" s="11"/>
    </row>
    <row r="286" spans="1:5">
      <c r="A286" s="11"/>
      <c r="B286" s="11"/>
      <c r="D286" s="5"/>
      <c r="E286" s="11"/>
    </row>
    <row r="287" spans="1:5">
      <c r="A287" s="11"/>
      <c r="B287" s="11"/>
      <c r="D287" s="5"/>
      <c r="E287" s="11"/>
    </row>
    <row r="288" spans="1:5">
      <c r="A288" s="11"/>
      <c r="B288" s="11"/>
      <c r="D288" s="5"/>
      <c r="E288" s="11"/>
    </row>
    <row r="289" spans="1:5">
      <c r="A289" s="11"/>
      <c r="B289" s="11"/>
      <c r="D289" s="5"/>
      <c r="E289" s="11"/>
    </row>
    <row r="290" spans="1:5">
      <c r="A290" s="11"/>
      <c r="B290" s="11"/>
      <c r="D290" s="5"/>
      <c r="E290" s="11"/>
    </row>
    <row r="291" spans="1:5">
      <c r="A291" s="11"/>
      <c r="B291" s="11"/>
      <c r="D291" s="5"/>
      <c r="E291" s="11"/>
    </row>
    <row r="292" spans="1:5">
      <c r="A292" s="11"/>
      <c r="B292" s="11"/>
      <c r="D292" s="5"/>
      <c r="E292" s="11"/>
    </row>
    <row r="293" spans="1:5">
      <c r="A293" s="11"/>
      <c r="B293" s="11"/>
      <c r="D293" s="5"/>
      <c r="E293" s="11"/>
    </row>
    <row r="294" spans="1:5">
      <c r="A294" s="11"/>
      <c r="B294" s="11"/>
      <c r="D294" s="5"/>
      <c r="E294" s="11"/>
    </row>
    <row r="295" spans="1:5">
      <c r="A295" s="11"/>
      <c r="B295" s="11"/>
      <c r="D295" s="5"/>
      <c r="E295" s="11"/>
    </row>
    <row r="296" spans="1:5">
      <c r="A296" s="11"/>
      <c r="B296" s="11"/>
      <c r="D296" s="5"/>
      <c r="E296" s="11"/>
    </row>
    <row r="297" spans="1:5">
      <c r="A297" s="11"/>
      <c r="B297" s="11"/>
      <c r="D297" s="5"/>
      <c r="E297" s="11"/>
    </row>
    <row r="298" spans="1:5">
      <c r="A298" s="11"/>
      <c r="B298" s="11"/>
      <c r="D298" s="5"/>
      <c r="E298" s="11"/>
    </row>
    <row r="299" spans="1:5">
      <c r="A299" s="11"/>
      <c r="B299" s="11"/>
      <c r="D299" s="5"/>
      <c r="E299" s="11"/>
    </row>
    <row r="300" spans="1:5">
      <c r="A300" s="11"/>
      <c r="B300" s="11"/>
      <c r="D300" s="5"/>
      <c r="E300" s="11"/>
    </row>
    <row r="301" spans="1:5">
      <c r="A301" s="11"/>
      <c r="B301" s="11"/>
      <c r="D301" s="5"/>
      <c r="E301" s="11"/>
    </row>
    <row r="302" spans="1:5">
      <c r="A302" s="11"/>
      <c r="B302" s="11"/>
      <c r="D302" s="5"/>
      <c r="E302" s="11"/>
    </row>
    <row r="303" spans="1:5">
      <c r="A303" s="11"/>
      <c r="B303" s="11"/>
      <c r="D303" s="5"/>
      <c r="E303" s="11"/>
    </row>
    <row r="304" spans="1:5">
      <c r="A304" s="11"/>
      <c r="B304" s="11"/>
      <c r="D304" s="5"/>
      <c r="E304" s="11"/>
    </row>
    <row r="305" spans="1:5">
      <c r="A305" s="11"/>
      <c r="B305" s="11"/>
      <c r="D305" s="5"/>
      <c r="E305" s="11"/>
    </row>
    <row r="306" spans="1:5">
      <c r="A306" s="11"/>
      <c r="B306" s="11"/>
      <c r="D306" s="5"/>
      <c r="E306" s="11"/>
    </row>
    <row r="307" spans="1:5">
      <c r="A307" s="11"/>
      <c r="B307" s="11"/>
      <c r="D307" s="5"/>
      <c r="E307" s="11"/>
    </row>
    <row r="308" spans="1:5">
      <c r="A308" s="11"/>
      <c r="B308" s="11"/>
      <c r="D308" s="5"/>
      <c r="E308" s="11"/>
    </row>
    <row r="309" spans="1:5">
      <c r="A309" s="11"/>
      <c r="B309" s="11"/>
      <c r="D309" s="5"/>
      <c r="E309" s="11"/>
    </row>
    <row r="310" spans="1:5">
      <c r="A310" s="11"/>
      <c r="B310" s="11"/>
      <c r="D310" s="5"/>
      <c r="E310" s="11"/>
    </row>
    <row r="311" spans="1:5">
      <c r="A311" s="11"/>
      <c r="B311" s="11"/>
      <c r="D311" s="5"/>
      <c r="E311" s="11"/>
    </row>
    <row r="312" spans="1:5">
      <c r="A312" s="11"/>
      <c r="B312" s="11"/>
      <c r="D312" s="5"/>
      <c r="E312" s="11"/>
    </row>
    <row r="313" spans="1:5">
      <c r="A313" s="11"/>
      <c r="B313" s="11"/>
      <c r="D313" s="5"/>
      <c r="E313" s="11"/>
    </row>
    <row r="314" spans="1:5">
      <c r="A314" s="11"/>
      <c r="B314" s="11"/>
      <c r="D314" s="5"/>
      <c r="E314" s="11"/>
    </row>
    <row r="315" spans="1:5">
      <c r="A315" s="11"/>
      <c r="B315" s="11"/>
      <c r="D315" s="5"/>
      <c r="E315" s="11"/>
    </row>
    <row r="316" spans="1:5">
      <c r="A316" s="11"/>
      <c r="B316" s="11"/>
      <c r="D316" s="5"/>
      <c r="E316" s="11"/>
    </row>
    <row r="317" spans="1:5">
      <c r="A317" s="11"/>
      <c r="B317" s="11"/>
      <c r="D317" s="5"/>
      <c r="E317" s="11"/>
    </row>
    <row r="318" spans="1:5">
      <c r="A318" s="11"/>
      <c r="B318" s="11"/>
      <c r="D318" s="5"/>
      <c r="E318" s="11"/>
    </row>
    <row r="319" spans="1:5">
      <c r="A319" s="11"/>
      <c r="B319" s="11"/>
      <c r="D319" s="5"/>
      <c r="E319" s="11"/>
    </row>
    <row r="320" spans="1:5">
      <c r="A320" s="11"/>
      <c r="B320" s="11"/>
      <c r="D320" s="5"/>
      <c r="E320" s="11"/>
    </row>
    <row r="321" spans="1:5">
      <c r="A321" s="11"/>
      <c r="B321" s="11"/>
      <c r="D321" s="5"/>
      <c r="E321" s="11"/>
    </row>
    <row r="322" spans="1:5">
      <c r="A322" s="11"/>
      <c r="B322" s="11"/>
      <c r="D322" s="5"/>
      <c r="E322" s="11"/>
    </row>
    <row r="323" spans="1:5">
      <c r="A323" s="11"/>
      <c r="B323" s="11"/>
      <c r="D323" s="5"/>
      <c r="E323" s="11"/>
    </row>
    <row r="324" spans="1:5">
      <c r="A324" s="11"/>
      <c r="B324" s="11"/>
      <c r="D324" s="5"/>
      <c r="E324" s="11"/>
    </row>
    <row r="325" spans="1:5">
      <c r="A325" s="11"/>
      <c r="B325" s="11"/>
      <c r="D325" s="5"/>
      <c r="E325" s="11"/>
    </row>
    <row r="326" spans="1:5">
      <c r="A326" s="11"/>
      <c r="B326" s="11"/>
      <c r="D326" s="5"/>
      <c r="E326" s="11"/>
    </row>
    <row r="327" spans="1:5">
      <c r="A327" s="11"/>
      <c r="B327" s="11"/>
      <c r="D327" s="5"/>
      <c r="E327" s="11"/>
    </row>
    <row r="328" spans="1:5">
      <c r="A328" s="11"/>
      <c r="B328" s="11"/>
      <c r="D328" s="5"/>
      <c r="E328" s="11"/>
    </row>
    <row r="329" spans="1:5">
      <c r="A329" s="11"/>
      <c r="B329" s="11"/>
      <c r="D329" s="5"/>
      <c r="E329" s="11"/>
    </row>
    <row r="330" spans="1:5">
      <c r="A330" s="11"/>
      <c r="B330" s="11"/>
      <c r="D330" s="5"/>
      <c r="E330" s="11"/>
    </row>
    <row r="331" spans="1:5">
      <c r="A331" s="11"/>
      <c r="B331" s="11"/>
      <c r="D331" s="5"/>
      <c r="E331" s="11"/>
    </row>
    <row r="332" spans="1:5">
      <c r="A332" s="11"/>
      <c r="B332" s="11"/>
      <c r="D332" s="5"/>
      <c r="E332" s="11"/>
    </row>
    <row r="333" spans="1:5">
      <c r="A333" s="11"/>
      <c r="B333" s="11"/>
      <c r="D333" s="5"/>
      <c r="E333" s="11"/>
    </row>
    <row r="334" spans="1:5">
      <c r="A334" s="11"/>
      <c r="B334" s="11"/>
      <c r="D334" s="5"/>
      <c r="E334" s="11"/>
    </row>
    <row r="335" spans="1:5">
      <c r="A335" s="11"/>
      <c r="B335" s="11"/>
      <c r="D335" s="5"/>
      <c r="E335" s="11"/>
    </row>
    <row r="336" spans="1:5">
      <c r="A336" s="11"/>
      <c r="B336" s="11"/>
      <c r="D336" s="5"/>
      <c r="E336" s="11"/>
    </row>
    <row r="337" spans="1:5">
      <c r="A337" s="11"/>
      <c r="B337" s="11"/>
      <c r="D337" s="5"/>
      <c r="E337" s="11"/>
    </row>
    <row r="338" spans="1:5">
      <c r="A338" s="11"/>
      <c r="B338" s="11"/>
      <c r="D338" s="5"/>
      <c r="E338" s="11"/>
    </row>
    <row r="339" spans="1:5">
      <c r="A339" s="11"/>
      <c r="B339" s="11"/>
      <c r="D339" s="5"/>
      <c r="E339" s="11"/>
    </row>
    <row r="340" spans="1:5">
      <c r="A340" s="11"/>
      <c r="B340" s="11"/>
      <c r="D340" s="5"/>
      <c r="E340" s="11"/>
    </row>
    <row r="341" spans="1:5">
      <c r="A341" s="11"/>
      <c r="B341" s="11"/>
      <c r="D341" s="5"/>
      <c r="E341" s="11"/>
    </row>
    <row r="342" spans="1:5">
      <c r="A342" s="11"/>
      <c r="B342" s="11"/>
      <c r="D342" s="5"/>
      <c r="E342" s="11"/>
    </row>
    <row r="343" spans="1:5">
      <c r="A343" s="11"/>
      <c r="B343" s="11"/>
      <c r="D343" s="5"/>
      <c r="E343" s="11"/>
    </row>
    <row r="344" spans="1:5">
      <c r="A344" s="11"/>
      <c r="B344" s="11"/>
      <c r="D344" s="5"/>
      <c r="E344" s="11"/>
    </row>
    <row r="345" spans="1:5">
      <c r="A345" s="11"/>
      <c r="B345" s="11"/>
      <c r="D345" s="5"/>
      <c r="E345" s="11"/>
    </row>
    <row r="346" spans="1:5">
      <c r="A346" s="11"/>
      <c r="B346" s="11"/>
      <c r="D346" s="5"/>
      <c r="E346" s="11"/>
    </row>
    <row r="347" spans="1:5">
      <c r="A347" s="11"/>
      <c r="B347" s="11"/>
      <c r="D347" s="5"/>
      <c r="E347" s="11"/>
    </row>
    <row r="348" spans="1:5">
      <c r="A348" s="11"/>
      <c r="B348" s="11"/>
      <c r="D348" s="5"/>
      <c r="E348" s="11"/>
    </row>
    <row r="349" spans="1:5">
      <c r="A349" s="11"/>
      <c r="B349" s="11"/>
      <c r="D349" s="5"/>
      <c r="E349" s="11"/>
    </row>
    <row r="350" spans="1:5">
      <c r="A350" s="11"/>
      <c r="B350" s="11"/>
      <c r="D350" s="5"/>
      <c r="E350" s="11"/>
    </row>
    <row r="351" spans="1:5">
      <c r="A351" s="11"/>
      <c r="B351" s="11"/>
      <c r="D351" s="5"/>
      <c r="E351" s="11"/>
    </row>
    <row r="352" spans="1:5">
      <c r="A352" s="11"/>
      <c r="B352" s="11"/>
      <c r="D352" s="5"/>
      <c r="E352" s="11"/>
    </row>
    <row r="353" spans="1:5">
      <c r="A353" s="11"/>
      <c r="B353" s="11"/>
      <c r="D353" s="5"/>
      <c r="E353" s="11"/>
    </row>
    <row r="354" spans="1:5">
      <c r="A354" s="11"/>
      <c r="B354" s="11"/>
      <c r="D354" s="5"/>
      <c r="E354" s="11"/>
    </row>
    <row r="355" spans="1:5">
      <c r="A355" s="11"/>
      <c r="B355" s="11"/>
      <c r="D355" s="5"/>
      <c r="E355" s="11"/>
    </row>
    <row r="356" spans="1:5">
      <c r="A356" s="11"/>
      <c r="B356" s="11"/>
      <c r="D356" s="5"/>
      <c r="E356" s="11"/>
    </row>
    <row r="357" spans="1:5">
      <c r="A357" s="11"/>
      <c r="B357" s="11"/>
      <c r="D357" s="5"/>
      <c r="E357" s="11"/>
    </row>
    <row r="358" spans="1:5">
      <c r="A358" s="11"/>
      <c r="B358" s="11"/>
      <c r="D358" s="5"/>
      <c r="E358" s="11"/>
    </row>
    <row r="359" spans="1:5">
      <c r="A359" s="11"/>
      <c r="B359" s="11"/>
      <c r="D359" s="5"/>
      <c r="E359" s="11"/>
    </row>
    <row r="360" spans="1:5">
      <c r="A360" s="11"/>
      <c r="B360" s="11"/>
      <c r="D360" s="5"/>
      <c r="E360" s="11"/>
    </row>
    <row r="361" spans="1:5">
      <c r="A361" s="11"/>
      <c r="B361" s="11"/>
      <c r="D361" s="5"/>
      <c r="E361" s="11"/>
    </row>
    <row r="362" spans="1:5">
      <c r="A362" s="11"/>
      <c r="B362" s="11"/>
      <c r="D362" s="5"/>
      <c r="E362" s="11"/>
    </row>
    <row r="363" spans="1:5">
      <c r="A363" s="11"/>
      <c r="B363" s="11"/>
      <c r="D363" s="5"/>
      <c r="E363" s="11"/>
    </row>
    <row r="364" spans="1:5">
      <c r="A364" s="11"/>
      <c r="B364" s="11"/>
      <c r="D364" s="5"/>
      <c r="E364" s="11"/>
    </row>
    <row r="365" spans="1:5">
      <c r="A365" s="11"/>
      <c r="B365" s="11"/>
      <c r="D365" s="5"/>
      <c r="E365" s="11"/>
    </row>
    <row r="366" spans="1:5">
      <c r="A366" s="11"/>
      <c r="B366" s="11"/>
      <c r="D366" s="5"/>
      <c r="E366" s="11"/>
    </row>
    <row r="367" spans="1:5">
      <c r="A367" s="11"/>
      <c r="B367" s="11"/>
      <c r="D367" s="5"/>
      <c r="E367" s="11"/>
    </row>
    <row r="368" spans="1:5">
      <c r="A368" s="11"/>
      <c r="B368" s="11"/>
      <c r="D368" s="5"/>
      <c r="E368" s="11"/>
    </row>
    <row r="369" spans="1:5">
      <c r="A369" s="11"/>
      <c r="B369" s="11"/>
      <c r="D369" s="5"/>
      <c r="E369" s="11"/>
    </row>
    <row r="370" spans="1:5">
      <c r="A370" s="11"/>
      <c r="B370" s="11"/>
      <c r="D370" s="5"/>
      <c r="E370" s="11"/>
    </row>
    <row r="371" spans="1:5">
      <c r="A371" s="11"/>
      <c r="B371" s="11"/>
      <c r="D371" s="5"/>
      <c r="E371" s="11"/>
    </row>
    <row r="372" spans="1:5">
      <c r="A372" s="11"/>
      <c r="B372" s="11"/>
      <c r="D372" s="5"/>
      <c r="E372" s="11"/>
    </row>
    <row r="373" spans="1:5">
      <c r="A373" s="11"/>
      <c r="B373" s="11"/>
      <c r="D373" s="5"/>
      <c r="E373" s="11"/>
    </row>
    <row r="374" spans="1:5">
      <c r="A374" s="11"/>
      <c r="B374" s="11"/>
      <c r="D374" s="5"/>
      <c r="E374" s="11"/>
    </row>
    <row r="375" spans="1:5">
      <c r="A375" s="11"/>
      <c r="B375" s="11"/>
      <c r="D375" s="5"/>
      <c r="E375" s="11"/>
    </row>
    <row r="376" spans="1:5">
      <c r="A376" s="11"/>
      <c r="B376" s="11"/>
      <c r="D376" s="5"/>
      <c r="E376" s="11"/>
    </row>
    <row r="377" spans="1:5">
      <c r="A377" s="11"/>
      <c r="B377" s="11"/>
      <c r="D377" s="5"/>
      <c r="E377" s="11"/>
    </row>
    <row r="378" spans="1:5">
      <c r="A378" s="11"/>
      <c r="B378" s="11"/>
      <c r="D378" s="5"/>
      <c r="E378" s="11"/>
    </row>
    <row r="379" spans="1:5">
      <c r="A379" s="11"/>
      <c r="B379" s="11"/>
      <c r="D379" s="5"/>
      <c r="E379" s="11"/>
    </row>
    <row r="380" spans="1:5">
      <c r="A380" s="11"/>
      <c r="B380" s="11"/>
      <c r="D380" s="5"/>
      <c r="E380" s="11"/>
    </row>
    <row r="381" spans="1:5">
      <c r="A381" s="11"/>
      <c r="B381" s="11"/>
      <c r="D381" s="5"/>
      <c r="E381" s="11"/>
    </row>
    <row r="382" spans="1:5">
      <c r="A382" s="11"/>
      <c r="B382" s="11"/>
      <c r="D382" s="5"/>
      <c r="E382" s="11"/>
    </row>
    <row r="383" spans="1:5">
      <c r="A383" s="11"/>
      <c r="B383" s="11"/>
      <c r="D383" s="5"/>
      <c r="E383" s="11"/>
    </row>
    <row r="384" spans="1:5">
      <c r="A384" s="11"/>
      <c r="B384" s="11"/>
      <c r="D384" s="5"/>
      <c r="E384" s="11"/>
    </row>
    <row r="385" spans="1:5">
      <c r="A385" s="11"/>
      <c r="B385" s="11"/>
      <c r="D385" s="5"/>
      <c r="E385" s="11"/>
    </row>
    <row r="386" spans="1:5">
      <c r="A386" s="11"/>
      <c r="B386" s="11"/>
      <c r="D386" s="5"/>
      <c r="E386" s="11"/>
    </row>
    <row r="387" spans="1:5">
      <c r="A387" s="11"/>
      <c r="B387" s="11"/>
      <c r="D387" s="5"/>
      <c r="E387" s="11"/>
    </row>
    <row r="388" spans="1:5">
      <c r="A388" s="11"/>
      <c r="B388" s="11"/>
      <c r="D388" s="5"/>
      <c r="E388" s="11"/>
    </row>
    <row r="389" spans="1:5">
      <c r="A389" s="11"/>
      <c r="B389" s="11"/>
      <c r="D389" s="5"/>
      <c r="E389" s="11"/>
    </row>
    <row r="390" spans="1:5">
      <c r="A390" s="11"/>
      <c r="B390" s="11"/>
      <c r="D390" s="5"/>
      <c r="E390" s="11"/>
    </row>
    <row r="391" spans="1:5">
      <c r="A391" s="11"/>
      <c r="B391" s="11"/>
      <c r="D391" s="5"/>
      <c r="E391" s="11"/>
    </row>
    <row r="392" spans="1:5">
      <c r="A392" s="11"/>
      <c r="B392" s="11"/>
      <c r="D392" s="5"/>
      <c r="E392" s="11"/>
    </row>
    <row r="393" spans="1:5">
      <c r="A393" s="11"/>
      <c r="B393" s="11"/>
      <c r="D393" s="5"/>
      <c r="E393" s="11"/>
    </row>
    <row r="394" spans="1:5">
      <c r="A394" s="11"/>
      <c r="B394" s="11"/>
      <c r="D394" s="5"/>
      <c r="E394" s="11"/>
    </row>
    <row r="395" spans="1:5">
      <c r="A395" s="11"/>
      <c r="B395" s="11"/>
      <c r="D395" s="5"/>
      <c r="E395" s="11"/>
    </row>
    <row r="396" spans="1:5">
      <c r="A396" s="11"/>
      <c r="B396" s="11"/>
      <c r="D396" s="5"/>
      <c r="E396" s="11"/>
    </row>
    <row r="397" spans="1:5">
      <c r="A397" s="11"/>
      <c r="B397" s="11"/>
      <c r="D397" s="5"/>
      <c r="E397" s="11"/>
    </row>
    <row r="398" spans="1:5">
      <c r="A398" s="11"/>
      <c r="B398" s="11"/>
      <c r="D398" s="5"/>
      <c r="E398" s="11"/>
    </row>
    <row r="399" spans="1:5">
      <c r="A399" s="11"/>
      <c r="B399" s="11"/>
      <c r="D399" s="5"/>
      <c r="E399" s="11"/>
    </row>
    <row r="400" spans="1:5">
      <c r="A400" s="11"/>
      <c r="B400" s="11"/>
      <c r="D400" s="5"/>
      <c r="E400" s="11"/>
    </row>
    <row r="401" spans="1:5">
      <c r="A401" s="11"/>
      <c r="B401" s="11"/>
      <c r="D401" s="5"/>
      <c r="E401" s="11"/>
    </row>
    <row r="402" spans="1:5">
      <c r="A402" s="11"/>
      <c r="B402" s="11"/>
      <c r="D402" s="5"/>
      <c r="E402" s="11"/>
    </row>
    <row r="403" spans="1:5">
      <c r="A403" s="11"/>
      <c r="B403" s="11"/>
      <c r="D403" s="5"/>
      <c r="E403" s="11"/>
    </row>
    <row r="404" spans="1:5">
      <c r="A404" s="11"/>
      <c r="B404" s="11"/>
      <c r="D404" s="5"/>
      <c r="E404" s="11"/>
    </row>
    <row r="405" spans="1:5">
      <c r="A405" s="11"/>
      <c r="B405" s="11"/>
      <c r="D405" s="5"/>
      <c r="E405" s="11"/>
    </row>
    <row r="406" spans="1:5">
      <c r="A406" s="11"/>
      <c r="B406" s="11"/>
      <c r="D406" s="5"/>
      <c r="E406" s="11"/>
    </row>
    <row r="407" spans="1:5">
      <c r="A407" s="11"/>
      <c r="B407" s="11"/>
      <c r="D407" s="5"/>
      <c r="E407" s="11"/>
    </row>
    <row r="408" spans="1:5">
      <c r="A408" s="11"/>
      <c r="B408" s="11"/>
      <c r="D408" s="5"/>
      <c r="E408" s="11"/>
    </row>
    <row r="409" spans="1:5">
      <c r="A409" s="11"/>
      <c r="B409" s="11"/>
      <c r="D409" s="5"/>
      <c r="E409" s="11"/>
    </row>
    <row r="410" spans="1:5">
      <c r="A410" s="11"/>
      <c r="B410" s="11"/>
      <c r="D410" s="5"/>
      <c r="E410" s="11"/>
    </row>
    <row r="411" spans="1:5">
      <c r="A411" s="11"/>
      <c r="B411" s="11"/>
      <c r="D411" s="5"/>
      <c r="E411" s="11"/>
    </row>
    <row r="412" spans="1:5">
      <c r="A412" s="11"/>
      <c r="B412" s="11"/>
      <c r="D412" s="5"/>
      <c r="E412" s="11"/>
    </row>
    <row r="413" spans="1:5">
      <c r="A413" s="11"/>
      <c r="B413" s="11"/>
      <c r="D413" s="5"/>
      <c r="E413" s="11"/>
    </row>
    <row r="414" spans="1:5">
      <c r="A414" s="11"/>
      <c r="B414" s="11"/>
      <c r="D414" s="5"/>
      <c r="E414" s="11"/>
    </row>
    <row r="415" spans="1:5">
      <c r="A415" s="11"/>
      <c r="B415" s="11"/>
      <c r="D415" s="5"/>
      <c r="E415" s="11"/>
    </row>
    <row r="416" spans="1:5">
      <c r="A416" s="11"/>
      <c r="B416" s="11"/>
      <c r="D416" s="5"/>
      <c r="E416" s="11"/>
    </row>
    <row r="417" spans="1:5">
      <c r="A417" s="11"/>
      <c r="B417" s="11"/>
      <c r="D417" s="5"/>
      <c r="E417" s="11"/>
    </row>
    <row r="418" spans="1:5">
      <c r="A418" s="11"/>
      <c r="B418" s="11"/>
      <c r="D418" s="5"/>
      <c r="E418" s="11"/>
    </row>
    <row r="419" spans="1:5">
      <c r="A419" s="11"/>
      <c r="B419" s="11"/>
      <c r="D419" s="5"/>
      <c r="E419" s="11"/>
    </row>
    <row r="420" spans="1:5">
      <c r="A420" s="11"/>
      <c r="B420" s="11"/>
      <c r="D420" s="5"/>
      <c r="E420" s="11"/>
    </row>
    <row r="421" spans="1:5">
      <c r="A421" s="11"/>
      <c r="B421" s="11"/>
      <c r="D421" s="5"/>
      <c r="E421" s="11"/>
    </row>
    <row r="422" spans="1:5">
      <c r="A422" s="11"/>
      <c r="B422" s="11"/>
      <c r="D422" s="5"/>
      <c r="E422" s="11"/>
    </row>
    <row r="423" spans="1:5">
      <c r="A423" s="11"/>
      <c r="B423" s="11"/>
      <c r="D423" s="5"/>
      <c r="E423" s="11"/>
    </row>
    <row r="424" spans="1:5">
      <c r="A424" s="11"/>
      <c r="B424" s="11"/>
      <c r="D424" s="5"/>
      <c r="E424" s="11"/>
    </row>
    <row r="425" spans="1:5">
      <c r="A425" s="11"/>
      <c r="B425" s="11"/>
      <c r="D425" s="5"/>
      <c r="E425" s="11"/>
    </row>
    <row r="426" spans="1:5">
      <c r="A426" s="11"/>
      <c r="B426" s="11"/>
      <c r="D426" s="5"/>
      <c r="E426" s="11"/>
    </row>
    <row r="427" spans="1:5">
      <c r="A427" s="11"/>
      <c r="B427" s="11"/>
      <c r="D427" s="5"/>
      <c r="E427" s="11"/>
    </row>
    <row r="428" spans="1:5">
      <c r="A428" s="11"/>
      <c r="B428" s="11"/>
      <c r="D428" s="5"/>
      <c r="E428" s="11"/>
    </row>
    <row r="429" spans="1:5">
      <c r="A429" s="11"/>
      <c r="B429" s="11"/>
      <c r="D429" s="5"/>
      <c r="E429" s="11"/>
    </row>
    <row r="430" spans="1:5">
      <c r="A430" s="11"/>
      <c r="B430" s="11"/>
      <c r="D430" s="5"/>
      <c r="E430" s="11"/>
    </row>
    <row r="431" spans="1:5">
      <c r="A431" s="11"/>
      <c r="B431" s="11"/>
      <c r="D431" s="5"/>
      <c r="E431" s="11"/>
    </row>
    <row r="432" spans="1:5">
      <c r="A432" s="11"/>
      <c r="B432" s="11"/>
      <c r="D432" s="5"/>
      <c r="E432" s="11"/>
    </row>
    <row r="433" spans="1:5">
      <c r="A433" s="11"/>
      <c r="B433" s="11"/>
      <c r="D433" s="5"/>
      <c r="E433" s="11"/>
    </row>
    <row r="434" spans="1:5">
      <c r="A434" s="11"/>
      <c r="B434" s="11"/>
      <c r="D434" s="5"/>
      <c r="E434" s="11"/>
    </row>
    <row r="435" spans="1:5">
      <c r="A435" s="11"/>
      <c r="B435" s="11"/>
      <c r="D435" s="5"/>
      <c r="E435" s="11"/>
    </row>
    <row r="436" spans="1:5">
      <c r="A436" s="11"/>
      <c r="B436" s="11"/>
      <c r="D436" s="5"/>
      <c r="E436" s="11"/>
    </row>
    <row r="437" spans="1:5">
      <c r="A437" s="11"/>
      <c r="B437" s="11"/>
      <c r="D437" s="5"/>
      <c r="E437" s="11"/>
    </row>
    <row r="438" spans="1:5">
      <c r="A438" s="11"/>
      <c r="B438" s="11"/>
      <c r="D438" s="5"/>
      <c r="E438" s="11"/>
    </row>
    <row r="439" spans="1:5">
      <c r="A439" s="11"/>
      <c r="B439" s="11"/>
      <c r="D439" s="5"/>
      <c r="E439" s="11"/>
    </row>
    <row r="440" spans="1:5">
      <c r="A440" s="11"/>
      <c r="B440" s="11"/>
      <c r="D440" s="5"/>
      <c r="E440" s="11"/>
    </row>
    <row r="441" spans="1:5">
      <c r="A441" s="11"/>
      <c r="B441" s="11"/>
      <c r="D441" s="5"/>
      <c r="E441" s="11"/>
    </row>
    <row r="442" spans="1:5">
      <c r="A442" s="11"/>
      <c r="B442" s="11"/>
      <c r="D442" s="5"/>
      <c r="E442" s="11"/>
    </row>
    <row r="443" spans="1:5">
      <c r="A443" s="11"/>
      <c r="B443" s="11"/>
      <c r="D443" s="5"/>
      <c r="E443" s="11"/>
    </row>
    <row r="444" spans="1:5">
      <c r="A444" s="11"/>
      <c r="B444" s="11"/>
      <c r="D444" s="5"/>
      <c r="E444" s="11"/>
    </row>
    <row r="445" spans="1:5">
      <c r="A445" s="11"/>
      <c r="B445" s="11"/>
      <c r="D445" s="5"/>
      <c r="E445" s="11"/>
    </row>
    <row r="446" spans="1:5">
      <c r="A446" s="11"/>
      <c r="B446" s="11"/>
      <c r="D446" s="5"/>
      <c r="E446" s="11"/>
    </row>
    <row r="447" spans="1:5">
      <c r="A447" s="11"/>
      <c r="B447" s="11"/>
      <c r="D447" s="5"/>
      <c r="E447" s="11"/>
    </row>
    <row r="448" spans="1:5">
      <c r="A448" s="11"/>
      <c r="B448" s="11"/>
      <c r="D448" s="5"/>
      <c r="E448" s="11"/>
    </row>
    <row r="449" spans="1:5">
      <c r="A449" s="11"/>
      <c r="B449" s="11"/>
      <c r="D449" s="5"/>
      <c r="E449" s="11"/>
    </row>
    <row r="450" spans="1:5">
      <c r="A450" s="11"/>
      <c r="B450" s="11"/>
      <c r="D450" s="5"/>
      <c r="E450" s="11"/>
    </row>
    <row r="451" spans="1:5">
      <c r="A451" s="11"/>
      <c r="B451" s="11"/>
      <c r="D451" s="5"/>
      <c r="E451" s="11"/>
    </row>
    <row r="452" spans="1:5">
      <c r="A452" s="11"/>
      <c r="B452" s="11"/>
      <c r="D452" s="5"/>
      <c r="E452" s="11"/>
    </row>
    <row r="453" spans="1:5">
      <c r="A453" s="11"/>
      <c r="B453" s="11"/>
      <c r="D453" s="5"/>
      <c r="E453" s="11"/>
    </row>
    <row r="454" spans="1:5">
      <c r="A454" s="11"/>
      <c r="B454" s="11"/>
      <c r="D454" s="5"/>
      <c r="E454" s="11"/>
    </row>
    <row r="455" spans="1:5">
      <c r="A455" s="11"/>
      <c r="B455" s="11"/>
      <c r="D455" s="5"/>
      <c r="E455" s="11"/>
    </row>
    <row r="456" spans="1:5">
      <c r="A456" s="11"/>
      <c r="B456" s="11"/>
      <c r="D456" s="5"/>
      <c r="E456" s="11"/>
    </row>
    <row r="457" spans="1:5">
      <c r="A457" s="11"/>
      <c r="B457" s="11"/>
      <c r="D457" s="5"/>
      <c r="E457" s="11"/>
    </row>
    <row r="458" spans="1:5">
      <c r="A458" s="11"/>
      <c r="B458" s="11"/>
      <c r="D458" s="5"/>
      <c r="E458" s="11"/>
    </row>
    <row r="459" spans="1:5">
      <c r="A459" s="11"/>
      <c r="B459" s="11"/>
      <c r="D459" s="5"/>
      <c r="E459" s="11"/>
    </row>
    <row r="460" spans="1:5">
      <c r="A460" s="11"/>
      <c r="B460" s="11"/>
      <c r="D460" s="5"/>
      <c r="E460" s="11"/>
    </row>
    <row r="461" spans="1:5">
      <c r="A461" s="11"/>
      <c r="B461" s="11"/>
      <c r="D461" s="5"/>
      <c r="E461" s="11"/>
    </row>
    <row r="462" spans="1:5">
      <c r="A462" s="11"/>
      <c r="B462" s="11"/>
      <c r="D462" s="5"/>
      <c r="E462" s="11"/>
    </row>
    <row r="463" spans="1:5">
      <c r="A463" s="11"/>
      <c r="B463" s="11"/>
      <c r="D463" s="5"/>
      <c r="E463" s="11"/>
    </row>
    <row r="464" spans="1:5">
      <c r="A464" s="11"/>
      <c r="B464" s="11"/>
      <c r="D464" s="5"/>
      <c r="E464" s="11"/>
    </row>
    <row r="465" spans="1:5">
      <c r="A465" s="11"/>
      <c r="B465" s="11"/>
      <c r="D465" s="5"/>
      <c r="E465" s="11"/>
    </row>
    <row r="466" spans="1:5">
      <c r="A466" s="11"/>
      <c r="B466" s="11"/>
      <c r="D466" s="5"/>
      <c r="E466" s="11"/>
    </row>
    <row r="467" spans="1:5">
      <c r="A467" s="11"/>
      <c r="B467" s="11"/>
      <c r="D467" s="5"/>
      <c r="E467" s="11"/>
    </row>
    <row r="468" spans="1:5">
      <c r="A468" s="11"/>
      <c r="B468" s="11"/>
      <c r="D468" s="5"/>
      <c r="E468" s="11"/>
    </row>
    <row r="469" spans="1:5">
      <c r="A469" s="11"/>
      <c r="B469" s="11"/>
      <c r="D469" s="5"/>
      <c r="E469" s="11"/>
    </row>
    <row r="470" spans="1:5">
      <c r="A470" s="11"/>
      <c r="B470" s="11"/>
      <c r="D470" s="5"/>
      <c r="E470" s="11"/>
    </row>
    <row r="471" spans="1:5">
      <c r="A471" s="11"/>
      <c r="B471" s="11"/>
      <c r="D471" s="5"/>
      <c r="E471" s="11"/>
    </row>
    <row r="472" spans="1:5">
      <c r="A472" s="11"/>
      <c r="B472" s="11"/>
      <c r="D472" s="5"/>
      <c r="E472" s="11"/>
    </row>
    <row r="473" spans="1:5">
      <c r="A473" s="11"/>
      <c r="B473" s="11"/>
      <c r="D473" s="5"/>
      <c r="E473" s="11"/>
    </row>
    <row r="474" spans="1:5">
      <c r="A474" s="11"/>
      <c r="B474" s="11"/>
      <c r="D474" s="5"/>
      <c r="E474" s="11"/>
    </row>
    <row r="475" spans="1:5">
      <c r="A475" s="11"/>
      <c r="B475" s="11"/>
      <c r="D475" s="5"/>
      <c r="E475" s="11"/>
    </row>
    <row r="476" spans="1:5">
      <c r="A476" s="11"/>
      <c r="B476" s="11"/>
      <c r="D476" s="5"/>
      <c r="E476" s="11"/>
    </row>
    <row r="477" spans="1:5">
      <c r="A477" s="11"/>
      <c r="B477" s="11"/>
      <c r="D477" s="5"/>
      <c r="E477" s="11"/>
    </row>
    <row r="478" spans="1:5">
      <c r="A478" s="11"/>
      <c r="B478" s="11"/>
      <c r="D478" s="5"/>
      <c r="E478" s="11"/>
    </row>
    <row r="479" spans="1:5">
      <c r="A479" s="11"/>
      <c r="B479" s="11"/>
      <c r="D479" s="5"/>
      <c r="E479" s="11"/>
    </row>
    <row r="480" spans="1:5">
      <c r="A480" s="11"/>
      <c r="B480" s="11"/>
      <c r="D480" s="5"/>
      <c r="E480" s="11"/>
    </row>
    <row r="481" spans="1:5">
      <c r="A481" s="11"/>
      <c r="B481" s="11"/>
      <c r="D481" s="5"/>
      <c r="E481" s="11"/>
    </row>
    <row r="482" spans="1:5">
      <c r="A482" s="11"/>
      <c r="B482" s="11"/>
      <c r="D482" s="5"/>
      <c r="E482" s="11"/>
    </row>
    <row r="483" spans="1:5">
      <c r="A483" s="11"/>
      <c r="B483" s="11"/>
      <c r="D483" s="5"/>
      <c r="E483" s="11"/>
    </row>
    <row r="484" spans="1:5">
      <c r="A484" s="11"/>
      <c r="B484" s="11"/>
      <c r="D484" s="5"/>
      <c r="E484" s="11"/>
    </row>
    <row r="485" spans="1:5">
      <c r="A485" s="11"/>
      <c r="B485" s="11"/>
      <c r="D485" s="5"/>
      <c r="E485" s="11"/>
    </row>
    <row r="486" spans="1:5">
      <c r="A486" s="11"/>
      <c r="B486" s="11"/>
      <c r="D486" s="5"/>
      <c r="E486" s="11"/>
    </row>
    <row r="487" spans="1:5">
      <c r="A487" s="11"/>
      <c r="B487" s="11"/>
      <c r="D487" s="5"/>
      <c r="E487" s="11"/>
    </row>
    <row r="488" spans="1:5">
      <c r="A488" s="11"/>
      <c r="B488" s="11"/>
      <c r="D488" s="5"/>
      <c r="E488" s="11"/>
    </row>
    <row r="489" spans="1:5">
      <c r="A489" s="11"/>
      <c r="B489" s="11"/>
      <c r="D489" s="5"/>
      <c r="E489" s="11"/>
    </row>
    <row r="490" spans="1:5">
      <c r="A490" s="11"/>
      <c r="B490" s="11"/>
      <c r="D490" s="5"/>
      <c r="E490" s="11"/>
    </row>
    <row r="491" spans="1:5">
      <c r="A491" s="11"/>
      <c r="B491" s="11"/>
      <c r="D491" s="5"/>
      <c r="E491" s="11"/>
    </row>
    <row r="492" spans="1:5">
      <c r="A492" s="11"/>
      <c r="B492" s="11"/>
      <c r="D492" s="5"/>
      <c r="E492" s="11"/>
    </row>
    <row r="493" spans="1:5">
      <c r="A493" s="11"/>
      <c r="B493" s="11"/>
      <c r="D493" s="5"/>
      <c r="E493" s="11"/>
    </row>
    <row r="494" spans="1:5">
      <c r="A494" s="11"/>
      <c r="B494" s="11"/>
      <c r="D494" s="5"/>
      <c r="E494" s="11"/>
    </row>
    <row r="495" spans="1:5">
      <c r="A495" s="11"/>
      <c r="B495" s="11"/>
      <c r="D495" s="5"/>
      <c r="E495" s="11"/>
    </row>
    <row r="496" spans="1:5">
      <c r="A496" s="11"/>
      <c r="B496" s="11"/>
      <c r="D496" s="5"/>
      <c r="E496" s="11"/>
    </row>
    <row r="497" spans="1:5">
      <c r="A497" s="11"/>
      <c r="B497" s="11"/>
      <c r="D497" s="5"/>
      <c r="E497" s="11"/>
    </row>
    <row r="498" spans="1:5">
      <c r="A498" s="11"/>
      <c r="B498" s="11"/>
      <c r="D498" s="5"/>
      <c r="E498" s="11"/>
    </row>
    <row r="499" spans="1:5">
      <c r="A499" s="11"/>
      <c r="B499" s="11"/>
      <c r="D499" s="5"/>
      <c r="E499" s="11"/>
    </row>
    <row r="500" spans="1:5">
      <c r="A500" s="11"/>
      <c r="B500" s="11"/>
      <c r="D500" s="5"/>
      <c r="E500" s="11"/>
    </row>
    <row r="501" spans="1:5">
      <c r="A501" s="11"/>
      <c r="B501" s="11"/>
      <c r="D501" s="5"/>
      <c r="E501" s="11"/>
    </row>
    <row r="502" spans="1:5">
      <c r="A502" s="11"/>
      <c r="B502" s="11"/>
      <c r="D502" s="5"/>
      <c r="E502" s="11"/>
    </row>
    <row r="503" spans="1:5">
      <c r="A503" s="11"/>
      <c r="B503" s="11"/>
      <c r="D503" s="5"/>
      <c r="E503" s="11"/>
    </row>
    <row r="504" spans="1:5">
      <c r="A504" s="11"/>
      <c r="B504" s="11"/>
      <c r="D504" s="5"/>
      <c r="E504" s="11"/>
    </row>
    <row r="505" spans="1:5">
      <c r="A505" s="11"/>
      <c r="B505" s="11"/>
      <c r="D505" s="5"/>
      <c r="E505" s="11"/>
    </row>
    <row r="506" spans="1:5">
      <c r="A506" s="11"/>
      <c r="B506" s="11"/>
      <c r="D506" s="5"/>
      <c r="E506" s="11"/>
    </row>
    <row r="507" spans="1:5">
      <c r="A507" s="11"/>
      <c r="B507" s="11"/>
      <c r="D507" s="5"/>
      <c r="E507" s="11"/>
    </row>
    <row r="508" spans="1:5">
      <c r="A508" s="11"/>
      <c r="B508" s="11"/>
      <c r="D508" s="5"/>
      <c r="E508" s="11"/>
    </row>
    <row r="509" spans="1:5">
      <c r="A509" s="11"/>
      <c r="B509" s="11"/>
      <c r="D509" s="5"/>
      <c r="E509" s="11"/>
    </row>
    <row r="510" spans="1:5">
      <c r="A510" s="11"/>
      <c r="B510" s="11"/>
      <c r="D510" s="5"/>
      <c r="E510" s="11"/>
    </row>
    <row r="511" spans="1:5">
      <c r="A511" s="11"/>
      <c r="B511" s="11"/>
      <c r="D511" s="5"/>
      <c r="E511" s="11"/>
    </row>
    <row r="512" spans="1:5">
      <c r="A512" s="11"/>
      <c r="B512" s="11"/>
      <c r="D512" s="5"/>
      <c r="E512" s="11"/>
    </row>
    <row r="513" spans="1:5">
      <c r="A513" s="11"/>
      <c r="B513" s="11"/>
      <c r="D513" s="5"/>
      <c r="E513" s="11"/>
    </row>
    <row r="514" spans="1:5">
      <c r="A514" s="11"/>
      <c r="B514" s="11"/>
      <c r="D514" s="5"/>
      <c r="E514" s="11"/>
    </row>
    <row r="515" spans="1:5">
      <c r="A515" s="11"/>
      <c r="B515" s="11"/>
      <c r="D515" s="5"/>
      <c r="E515" s="11"/>
    </row>
    <row r="516" spans="1:5">
      <c r="A516" s="11"/>
      <c r="B516" s="11"/>
      <c r="D516" s="5"/>
      <c r="E516" s="11"/>
    </row>
    <row r="517" spans="1:5">
      <c r="A517" s="11"/>
      <c r="B517" s="11"/>
      <c r="D517" s="5"/>
      <c r="E517" s="11"/>
    </row>
    <row r="518" spans="1:5">
      <c r="A518" s="11"/>
      <c r="B518" s="11"/>
      <c r="D518" s="5"/>
      <c r="E518" s="11"/>
    </row>
    <row r="519" spans="1:5">
      <c r="A519" s="11"/>
      <c r="B519" s="11"/>
      <c r="D519" s="5"/>
      <c r="E519" s="11"/>
    </row>
    <row r="520" spans="1:5">
      <c r="A520" s="11"/>
      <c r="B520" s="11"/>
      <c r="D520" s="5"/>
      <c r="E520" s="11"/>
    </row>
    <row r="521" spans="1:5">
      <c r="A521" s="11"/>
      <c r="B521" s="11"/>
      <c r="D521" s="5"/>
      <c r="E521" s="11"/>
    </row>
    <row r="522" spans="1:5">
      <c r="A522" s="11"/>
      <c r="B522" s="11"/>
      <c r="D522" s="5"/>
      <c r="E522" s="11"/>
    </row>
    <row r="523" spans="1:5">
      <c r="A523" s="11"/>
      <c r="B523" s="11"/>
      <c r="D523" s="5"/>
      <c r="E523" s="11"/>
    </row>
    <row r="524" spans="1:5">
      <c r="A524" s="11"/>
      <c r="B524" s="11"/>
      <c r="D524" s="5"/>
      <c r="E524" s="11"/>
    </row>
    <row r="525" spans="1:5">
      <c r="A525" s="11"/>
      <c r="B525" s="11"/>
      <c r="D525" s="5"/>
      <c r="E525" s="11"/>
    </row>
    <row r="526" spans="1:5">
      <c r="A526" s="11"/>
      <c r="B526" s="11"/>
      <c r="D526" s="5"/>
      <c r="E526" s="11"/>
    </row>
    <row r="527" spans="1:5">
      <c r="A527" s="11"/>
      <c r="B527" s="11"/>
      <c r="D527" s="5"/>
      <c r="E527" s="11"/>
    </row>
    <row r="528" spans="1:5">
      <c r="A528" s="11"/>
      <c r="B528" s="11"/>
      <c r="D528" s="5"/>
      <c r="E528" s="11"/>
    </row>
    <row r="529" spans="1:5">
      <c r="A529" s="11"/>
      <c r="B529" s="11"/>
      <c r="D529" s="5"/>
      <c r="E529" s="11"/>
    </row>
    <row r="530" spans="1:5">
      <c r="A530" s="11"/>
      <c r="B530" s="11"/>
      <c r="D530" s="5"/>
      <c r="E530" s="11"/>
    </row>
    <row r="531" spans="1:5">
      <c r="A531" s="11"/>
      <c r="B531" s="11"/>
      <c r="D531" s="5"/>
      <c r="E531" s="11"/>
    </row>
    <row r="532" spans="1:5">
      <c r="A532" s="11"/>
      <c r="B532" s="11"/>
      <c r="D532" s="5"/>
      <c r="E532" s="11"/>
    </row>
    <row r="533" spans="1:5">
      <c r="A533" s="11"/>
      <c r="B533" s="11"/>
      <c r="D533" s="5"/>
      <c r="E533" s="11"/>
    </row>
    <row r="534" spans="1:5">
      <c r="A534" s="11"/>
      <c r="B534" s="11"/>
      <c r="D534" s="5"/>
      <c r="E534" s="11"/>
    </row>
    <row r="535" spans="1:5">
      <c r="A535" s="11"/>
      <c r="B535" s="11"/>
      <c r="D535" s="5"/>
      <c r="E535" s="11"/>
    </row>
    <row r="536" spans="1:5">
      <c r="A536" s="11"/>
      <c r="B536" s="11"/>
      <c r="D536" s="5"/>
      <c r="E536" s="11"/>
    </row>
    <row r="537" spans="1:5">
      <c r="A537" s="11"/>
      <c r="B537" s="11"/>
      <c r="D537" s="5"/>
      <c r="E537" s="11"/>
    </row>
    <row r="538" spans="1:5">
      <c r="A538" s="11"/>
      <c r="B538" s="11"/>
      <c r="D538" s="5"/>
      <c r="E538" s="11"/>
    </row>
    <row r="539" spans="1:5">
      <c r="A539" s="11"/>
      <c r="B539" s="11"/>
      <c r="D539" s="5"/>
      <c r="E539" s="11"/>
    </row>
    <row r="540" spans="1:5">
      <c r="A540" s="11"/>
      <c r="B540" s="11"/>
      <c r="D540" s="5"/>
      <c r="E540" s="11"/>
    </row>
    <row r="541" spans="1:5">
      <c r="A541" s="11"/>
      <c r="B541" s="11"/>
      <c r="D541" s="5"/>
      <c r="E541" s="11"/>
    </row>
    <row r="542" spans="1:5">
      <c r="A542" s="11"/>
      <c r="B542" s="11"/>
      <c r="D542" s="5"/>
      <c r="E542" s="11"/>
    </row>
    <row r="543" spans="1:5">
      <c r="A543" s="11"/>
      <c r="B543" s="11"/>
      <c r="D543" s="5"/>
      <c r="E543" s="11"/>
    </row>
    <row r="544" spans="1:5">
      <c r="A544" s="11"/>
      <c r="B544" s="11"/>
      <c r="D544" s="5"/>
      <c r="E544" s="11"/>
    </row>
    <row r="545" spans="1:5">
      <c r="A545" s="11"/>
      <c r="B545" s="11"/>
      <c r="D545" s="5"/>
      <c r="E545" s="11"/>
    </row>
    <row r="546" spans="1:5">
      <c r="A546" s="11"/>
      <c r="B546" s="11"/>
      <c r="D546" s="5"/>
      <c r="E546" s="11"/>
    </row>
    <row r="547" spans="1:5">
      <c r="A547" s="11"/>
      <c r="B547" s="11"/>
      <c r="D547" s="5"/>
      <c r="E547" s="11"/>
    </row>
    <row r="548" spans="1:5">
      <c r="A548" s="11"/>
      <c r="B548" s="11"/>
      <c r="D548" s="5"/>
      <c r="E548" s="11"/>
    </row>
    <row r="549" spans="1:5">
      <c r="A549" s="11"/>
      <c r="B549" s="11"/>
      <c r="D549" s="5"/>
      <c r="E549" s="11"/>
    </row>
    <row r="550" spans="1:5">
      <c r="A550" s="11"/>
      <c r="B550" s="11"/>
      <c r="D550" s="5"/>
      <c r="E550" s="11"/>
    </row>
    <row r="551" spans="1:5">
      <c r="A551" s="11"/>
      <c r="B551" s="11"/>
      <c r="D551" s="5"/>
      <c r="E551" s="11"/>
    </row>
    <row r="552" spans="1:5">
      <c r="A552" s="11"/>
      <c r="B552" s="11"/>
      <c r="D552" s="5"/>
      <c r="E552" s="11"/>
    </row>
    <row r="553" spans="1:5">
      <c r="A553" s="11"/>
      <c r="B553" s="11"/>
      <c r="D553" s="5"/>
      <c r="E553" s="11"/>
    </row>
    <row r="554" spans="1:5">
      <c r="A554" s="11"/>
      <c r="B554" s="11"/>
      <c r="D554" s="5"/>
      <c r="E554" s="11"/>
    </row>
    <row r="555" spans="1:5">
      <c r="A555" s="11"/>
      <c r="B555" s="11"/>
      <c r="D555" s="5"/>
      <c r="E555" s="11"/>
    </row>
    <row r="556" spans="1:5">
      <c r="A556" s="11"/>
      <c r="B556" s="11"/>
      <c r="D556" s="5"/>
      <c r="E556" s="11"/>
    </row>
    <row r="557" spans="1:5">
      <c r="A557" s="11"/>
      <c r="B557" s="11"/>
      <c r="D557" s="5"/>
      <c r="E557" s="11"/>
    </row>
    <row r="558" spans="1:5">
      <c r="A558" s="11"/>
      <c r="B558" s="11"/>
      <c r="D558" s="5"/>
      <c r="E558" s="11"/>
    </row>
    <row r="559" spans="1:5">
      <c r="A559" s="11"/>
      <c r="B559" s="11"/>
      <c r="D559" s="5"/>
      <c r="E559" s="11"/>
    </row>
    <row r="560" spans="1:5">
      <c r="A560" s="11"/>
      <c r="B560" s="11"/>
      <c r="D560" s="5"/>
      <c r="E560" s="11"/>
    </row>
    <row r="561" spans="1:5">
      <c r="A561" s="11"/>
      <c r="B561" s="11"/>
      <c r="D561" s="5"/>
      <c r="E561" s="11"/>
    </row>
    <row r="562" spans="1:5">
      <c r="A562" s="11"/>
      <c r="B562" s="11"/>
      <c r="D562" s="5"/>
      <c r="E562" s="11"/>
    </row>
    <row r="563" spans="1:5">
      <c r="A563" s="11"/>
      <c r="B563" s="11"/>
      <c r="D563" s="5"/>
      <c r="E563" s="11"/>
    </row>
    <row r="564" spans="1:5">
      <c r="A564" s="11"/>
      <c r="B564" s="11"/>
      <c r="D564" s="5"/>
      <c r="E564" s="11"/>
    </row>
    <row r="565" spans="1:5">
      <c r="A565" s="11"/>
      <c r="B565" s="11"/>
      <c r="D565" s="5"/>
      <c r="E565" s="11"/>
    </row>
    <row r="566" spans="1:5">
      <c r="A566" s="11"/>
      <c r="B566" s="11"/>
      <c r="D566" s="5"/>
      <c r="E566" s="11"/>
    </row>
    <row r="567" spans="1:5">
      <c r="A567" s="11"/>
      <c r="B567" s="11"/>
      <c r="D567" s="5"/>
      <c r="E567" s="11"/>
    </row>
    <row r="568" spans="1:5">
      <c r="A568" s="11"/>
      <c r="B568" s="11"/>
      <c r="D568" s="5"/>
      <c r="E568" s="11"/>
    </row>
    <row r="569" spans="1:5">
      <c r="A569" s="11"/>
      <c r="B569" s="11"/>
      <c r="D569" s="5"/>
      <c r="E569" s="11"/>
    </row>
    <row r="570" spans="1:5">
      <c r="A570" s="11"/>
      <c r="B570" s="11"/>
      <c r="D570" s="5"/>
      <c r="E570" s="11"/>
    </row>
    <row r="571" spans="1:5">
      <c r="A571" s="11"/>
      <c r="B571" s="11"/>
      <c r="D571" s="5"/>
      <c r="E571" s="11"/>
    </row>
    <row r="572" spans="1:5">
      <c r="A572" s="11"/>
      <c r="B572" s="11"/>
      <c r="D572" s="5"/>
      <c r="E572" s="11"/>
    </row>
    <row r="573" spans="1:5">
      <c r="A573" s="11"/>
      <c r="B573" s="11"/>
      <c r="D573" s="5"/>
      <c r="E573" s="11"/>
    </row>
    <row r="574" spans="1:5">
      <c r="A574" s="11"/>
      <c r="B574" s="11"/>
      <c r="D574" s="5"/>
      <c r="E574" s="11"/>
    </row>
    <row r="575" spans="1:5">
      <c r="A575" s="11"/>
      <c r="B575" s="11"/>
      <c r="D575" s="5"/>
      <c r="E575" s="11"/>
    </row>
    <row r="576" spans="1:5">
      <c r="A576" s="11"/>
      <c r="B576" s="11"/>
      <c r="D576" s="5"/>
      <c r="E576" s="11"/>
    </row>
    <row r="577" spans="1:5">
      <c r="A577" s="11"/>
      <c r="B577" s="11"/>
      <c r="D577" s="5"/>
      <c r="E577" s="11"/>
    </row>
    <row r="578" spans="1:5">
      <c r="A578" s="11"/>
      <c r="B578" s="11"/>
      <c r="D578" s="5"/>
      <c r="E578" s="11"/>
    </row>
    <row r="579" spans="1:5">
      <c r="A579" s="11"/>
      <c r="B579" s="11"/>
      <c r="D579" s="5"/>
      <c r="E579" s="11"/>
    </row>
    <row r="580" spans="1:5">
      <c r="A580" s="11"/>
      <c r="B580" s="11"/>
      <c r="D580" s="5"/>
      <c r="E580" s="11"/>
    </row>
    <row r="581" spans="1:5">
      <c r="A581" s="11"/>
      <c r="B581" s="11"/>
      <c r="D581" s="5"/>
      <c r="E581" s="11"/>
    </row>
    <row r="582" spans="1:5">
      <c r="A582" s="11"/>
      <c r="B582" s="11"/>
      <c r="D582" s="5"/>
      <c r="E582" s="11"/>
    </row>
    <row r="583" spans="1:5">
      <c r="A583" s="11"/>
      <c r="B583" s="11"/>
      <c r="D583" s="5"/>
      <c r="E583" s="11"/>
    </row>
    <row r="584" spans="1:5">
      <c r="A584" s="11"/>
      <c r="B584" s="11"/>
      <c r="D584" s="5"/>
      <c r="E584" s="11"/>
    </row>
    <row r="585" spans="1:5">
      <c r="A585" s="11"/>
      <c r="B585" s="11"/>
      <c r="D585" s="5"/>
      <c r="E585" s="11"/>
    </row>
    <row r="586" spans="1:5">
      <c r="A586" s="11"/>
      <c r="B586" s="11"/>
      <c r="D586" s="5"/>
      <c r="E586" s="11"/>
    </row>
    <row r="587" spans="1:5">
      <c r="A587" s="11"/>
      <c r="B587" s="11"/>
      <c r="D587" s="5"/>
      <c r="E587" s="11"/>
    </row>
    <row r="588" spans="1:5">
      <c r="A588" s="11"/>
      <c r="B588" s="11"/>
      <c r="D588" s="5"/>
      <c r="E588" s="11"/>
    </row>
    <row r="589" spans="1:5">
      <c r="A589" s="11"/>
      <c r="B589" s="11"/>
      <c r="D589" s="5"/>
      <c r="E589" s="11"/>
    </row>
    <row r="590" spans="1:5">
      <c r="A590" s="11"/>
      <c r="B590" s="11"/>
      <c r="D590" s="5"/>
      <c r="E590" s="11"/>
    </row>
    <row r="591" spans="1:5">
      <c r="A591" s="11"/>
      <c r="B591" s="11"/>
      <c r="D591" s="5"/>
      <c r="E591" s="11"/>
    </row>
    <row r="592" spans="1:5">
      <c r="A592" s="11"/>
      <c r="B592" s="11"/>
      <c r="D592" s="5"/>
      <c r="E592" s="11"/>
    </row>
    <row r="593" spans="1:5">
      <c r="A593" s="11"/>
      <c r="B593" s="11"/>
      <c r="D593" s="5"/>
      <c r="E593" s="11"/>
    </row>
    <row r="594" spans="1:5">
      <c r="A594" s="11"/>
      <c r="B594" s="11"/>
      <c r="D594" s="5"/>
      <c r="E594" s="11"/>
    </row>
    <row r="595" spans="1:5">
      <c r="A595" s="11"/>
      <c r="B595" s="11"/>
      <c r="D595" s="5"/>
      <c r="E595" s="11"/>
    </row>
    <row r="596" spans="1:5">
      <c r="A596" s="11"/>
      <c r="B596" s="11"/>
      <c r="D596" s="5"/>
      <c r="E596" s="11"/>
    </row>
    <row r="597" spans="1:5">
      <c r="A597" s="11"/>
      <c r="B597" s="11"/>
      <c r="D597" s="5"/>
      <c r="E597" s="11"/>
    </row>
    <row r="598" spans="1:5">
      <c r="A598" s="11"/>
      <c r="B598" s="11"/>
      <c r="D598" s="5"/>
      <c r="E598" s="11"/>
    </row>
    <row r="599" spans="1:5">
      <c r="A599" s="11"/>
      <c r="B599" s="11"/>
      <c r="D599" s="5"/>
      <c r="E599" s="11"/>
    </row>
    <row r="600" spans="1:5">
      <c r="A600" s="11"/>
      <c r="B600" s="11"/>
      <c r="D600" s="5"/>
      <c r="E600" s="11"/>
    </row>
    <row r="601" spans="1:5">
      <c r="A601" s="11"/>
      <c r="B601" s="11"/>
      <c r="D601" s="5"/>
      <c r="E601" s="11"/>
    </row>
    <row r="602" spans="1:5">
      <c r="A602" s="11"/>
      <c r="B602" s="11"/>
      <c r="D602" s="5"/>
      <c r="E602" s="11"/>
    </row>
    <row r="603" spans="1:5">
      <c r="A603" s="11"/>
      <c r="B603" s="11"/>
      <c r="D603" s="5"/>
      <c r="E603" s="11"/>
    </row>
    <row r="604" spans="1:5">
      <c r="A604" s="11"/>
      <c r="B604" s="11"/>
      <c r="D604" s="5"/>
      <c r="E604" s="11"/>
    </row>
    <row r="605" spans="1:5">
      <c r="A605" s="11"/>
      <c r="B605" s="11"/>
      <c r="D605" s="5"/>
      <c r="E605" s="11"/>
    </row>
    <row r="606" spans="1:5">
      <c r="A606" s="11"/>
      <c r="B606" s="11"/>
      <c r="D606" s="5"/>
      <c r="E606" s="11"/>
    </row>
    <row r="607" spans="1:5">
      <c r="A607" s="11"/>
      <c r="B607" s="11"/>
      <c r="D607" s="5"/>
      <c r="E607" s="11"/>
    </row>
    <row r="608" spans="1:5">
      <c r="A608" s="11"/>
      <c r="B608" s="11"/>
      <c r="D608" s="5"/>
      <c r="E608" s="11"/>
    </row>
    <row r="609" spans="1:5">
      <c r="A609" s="11"/>
      <c r="B609" s="11"/>
      <c r="D609" s="5"/>
      <c r="E609" s="11"/>
    </row>
    <row r="610" spans="1:5">
      <c r="A610" s="11"/>
      <c r="B610" s="11"/>
      <c r="D610" s="5"/>
      <c r="E610" s="11"/>
    </row>
    <row r="611" spans="1:5">
      <c r="A611" s="11"/>
      <c r="B611" s="11"/>
      <c r="D611" s="5"/>
      <c r="E611" s="11"/>
    </row>
    <row r="612" spans="1:5">
      <c r="A612" s="11"/>
      <c r="B612" s="11"/>
      <c r="D612" s="5"/>
      <c r="E612" s="11"/>
    </row>
    <row r="613" spans="1:5">
      <c r="A613" s="11"/>
      <c r="B613" s="11"/>
      <c r="D613" s="5"/>
      <c r="E613" s="11"/>
    </row>
    <row r="614" spans="1:5">
      <c r="A614" s="11"/>
      <c r="B614" s="11"/>
      <c r="D614" s="5"/>
      <c r="E614" s="11"/>
    </row>
    <row r="615" spans="1:5">
      <c r="A615" s="11"/>
      <c r="B615" s="11"/>
      <c r="D615" s="5"/>
      <c r="E615" s="11"/>
    </row>
    <row r="616" spans="1:5">
      <c r="A616" s="11"/>
      <c r="B616" s="11"/>
      <c r="D616" s="5"/>
      <c r="E616" s="11"/>
    </row>
    <row r="617" spans="1:5">
      <c r="A617" s="11"/>
      <c r="B617" s="11"/>
      <c r="D617" s="5"/>
      <c r="E617" s="11"/>
    </row>
    <row r="618" spans="1:5">
      <c r="A618" s="11"/>
      <c r="B618" s="11"/>
      <c r="D618" s="5"/>
      <c r="E618" s="11"/>
    </row>
    <row r="619" spans="1:5">
      <c r="A619" s="11"/>
      <c r="B619" s="11"/>
      <c r="D619" s="5"/>
      <c r="E619" s="11"/>
    </row>
    <row r="620" spans="1:5">
      <c r="A620" s="11"/>
      <c r="B620" s="11"/>
      <c r="D620" s="5"/>
      <c r="E620" s="11"/>
    </row>
    <row r="621" spans="1:5">
      <c r="A621" s="11"/>
      <c r="B621" s="11"/>
      <c r="D621" s="5"/>
      <c r="E621" s="11"/>
    </row>
    <row r="622" spans="1:5">
      <c r="A622" s="11"/>
      <c r="B622" s="11"/>
      <c r="D622" s="5"/>
      <c r="E622" s="11"/>
    </row>
    <row r="623" spans="1:5">
      <c r="A623" s="11"/>
      <c r="B623" s="11"/>
      <c r="D623" s="5"/>
      <c r="E623" s="11"/>
    </row>
    <row r="624" spans="1:5">
      <c r="A624" s="11"/>
      <c r="B624" s="11"/>
      <c r="D624" s="5"/>
      <c r="E624" s="11"/>
    </row>
    <row r="625" spans="1:5">
      <c r="A625" s="11"/>
      <c r="B625" s="11"/>
      <c r="D625" s="5"/>
      <c r="E625" s="11"/>
    </row>
    <row r="626" spans="1:5">
      <c r="A626" s="11"/>
      <c r="B626" s="11"/>
      <c r="D626" s="5"/>
      <c r="E626" s="11"/>
    </row>
    <row r="627" spans="1:5">
      <c r="A627" s="11"/>
      <c r="B627" s="11"/>
      <c r="D627" s="5"/>
      <c r="E627" s="11"/>
    </row>
    <row r="628" spans="1:5">
      <c r="A628" s="11"/>
      <c r="B628" s="11"/>
      <c r="D628" s="5"/>
      <c r="E628" s="11"/>
    </row>
    <row r="629" spans="1:5">
      <c r="A629" s="11"/>
      <c r="B629" s="11"/>
      <c r="D629" s="5"/>
      <c r="E629" s="11"/>
    </row>
    <row r="630" spans="1:5">
      <c r="A630" s="11"/>
      <c r="B630" s="11"/>
      <c r="D630" s="5"/>
      <c r="E630" s="11"/>
    </row>
    <row r="631" spans="1:5">
      <c r="A631" s="11"/>
      <c r="B631" s="11"/>
      <c r="D631" s="5"/>
      <c r="E631" s="11"/>
    </row>
    <row r="632" spans="1:5">
      <c r="A632" s="11"/>
      <c r="B632" s="11"/>
      <c r="D632" s="5"/>
      <c r="E632" s="11"/>
    </row>
    <row r="633" spans="1:5">
      <c r="A633" s="11"/>
      <c r="B633" s="11"/>
      <c r="D633" s="5"/>
      <c r="E633" s="11"/>
    </row>
    <row r="634" spans="1:5">
      <c r="A634" s="11"/>
      <c r="B634" s="11"/>
      <c r="D634" s="5"/>
      <c r="E634" s="11"/>
    </row>
    <row r="635" spans="1:5">
      <c r="A635" s="11"/>
      <c r="B635" s="11"/>
      <c r="D635" s="5"/>
      <c r="E635" s="11"/>
    </row>
    <row r="636" spans="1:5">
      <c r="A636" s="11"/>
      <c r="B636" s="11"/>
      <c r="D636" s="5"/>
      <c r="E636" s="11"/>
    </row>
    <row r="637" spans="1:5">
      <c r="A637" s="11"/>
      <c r="B637" s="11"/>
      <c r="D637" s="5"/>
      <c r="E637" s="11"/>
    </row>
    <row r="638" spans="1:5">
      <c r="A638" s="11"/>
      <c r="B638" s="11"/>
      <c r="D638" s="5"/>
      <c r="E638" s="11"/>
    </row>
    <row r="639" spans="1:5">
      <c r="A639" s="11"/>
      <c r="B639" s="11"/>
      <c r="D639" s="5"/>
      <c r="E639" s="11"/>
    </row>
    <row r="640" spans="1:5">
      <c r="A640" s="11"/>
      <c r="B640" s="11"/>
      <c r="D640" s="5"/>
      <c r="E640" s="11"/>
    </row>
    <row r="641" spans="1:5">
      <c r="A641" s="11"/>
      <c r="B641" s="11"/>
      <c r="D641" s="5"/>
      <c r="E641" s="11"/>
    </row>
    <row r="642" spans="1:5">
      <c r="A642" s="11"/>
      <c r="B642" s="11"/>
      <c r="D642" s="5"/>
      <c r="E642" s="11"/>
    </row>
    <row r="643" spans="1:5">
      <c r="A643" s="11"/>
      <c r="B643" s="11"/>
      <c r="D643" s="5"/>
      <c r="E643" s="11"/>
    </row>
    <row r="644" spans="1:5">
      <c r="A644" s="11"/>
      <c r="B644" s="11"/>
      <c r="D644" s="5"/>
      <c r="E644" s="11"/>
    </row>
    <row r="645" spans="1:5">
      <c r="A645" s="11"/>
      <c r="B645" s="11"/>
      <c r="D645" s="5"/>
      <c r="E645" s="11"/>
    </row>
    <row r="646" spans="1:5">
      <c r="A646" s="11"/>
      <c r="B646" s="11"/>
      <c r="D646" s="5"/>
      <c r="E646" s="11"/>
    </row>
    <row r="647" spans="1:5">
      <c r="A647" s="11"/>
      <c r="B647" s="11"/>
      <c r="D647" s="5"/>
      <c r="E647" s="11"/>
    </row>
    <row r="648" spans="1:5">
      <c r="A648" s="11"/>
      <c r="B648" s="11"/>
      <c r="D648" s="5"/>
      <c r="E648" s="11"/>
    </row>
    <row r="649" spans="1:5">
      <c r="A649" s="11"/>
      <c r="B649" s="11"/>
      <c r="D649" s="5"/>
      <c r="E649" s="11"/>
    </row>
    <row r="650" spans="1:5">
      <c r="A650" s="11"/>
      <c r="B650" s="11"/>
      <c r="D650" s="5"/>
      <c r="E650" s="11"/>
    </row>
    <row r="651" spans="1:5">
      <c r="A651" s="11"/>
      <c r="B651" s="11"/>
      <c r="D651" s="5"/>
      <c r="E651" s="11"/>
    </row>
    <row r="652" spans="1:5">
      <c r="A652" s="11"/>
      <c r="B652" s="11"/>
      <c r="D652" s="5"/>
      <c r="E652" s="11"/>
    </row>
    <row r="653" spans="1:5">
      <c r="A653" s="11"/>
      <c r="B653" s="11"/>
      <c r="D653" s="5"/>
      <c r="E653" s="11"/>
    </row>
    <row r="654" spans="1:5">
      <c r="A654" s="11"/>
      <c r="B654" s="11"/>
      <c r="D654" s="5"/>
      <c r="E654" s="11"/>
    </row>
    <row r="655" spans="1:5">
      <c r="A655" s="11"/>
      <c r="B655" s="11"/>
      <c r="D655" s="5"/>
      <c r="E655" s="11"/>
    </row>
    <row r="656" spans="1:5">
      <c r="A656" s="11"/>
      <c r="B656" s="11"/>
      <c r="D656" s="5"/>
      <c r="E656" s="11"/>
    </row>
    <row r="657" spans="1:5">
      <c r="A657" s="11"/>
      <c r="B657" s="11"/>
      <c r="D657" s="5"/>
      <c r="E657" s="11"/>
    </row>
    <row r="658" spans="1:5">
      <c r="A658" s="11"/>
      <c r="B658" s="11"/>
      <c r="D658" s="5"/>
      <c r="E658" s="11"/>
    </row>
    <row r="659" spans="1:5">
      <c r="A659" s="11"/>
      <c r="B659" s="11"/>
      <c r="D659" s="5"/>
      <c r="E659" s="11"/>
    </row>
    <row r="660" spans="1:5">
      <c r="A660" s="11"/>
      <c r="B660" s="11"/>
      <c r="D660" s="5"/>
      <c r="E660" s="11"/>
    </row>
    <row r="661" spans="1:5">
      <c r="A661" s="11"/>
      <c r="B661" s="11"/>
      <c r="D661" s="5"/>
      <c r="E661" s="11"/>
    </row>
    <row r="662" spans="1:5">
      <c r="A662" s="11"/>
      <c r="B662" s="11"/>
      <c r="D662" s="5"/>
      <c r="E662" s="11"/>
    </row>
    <row r="663" spans="1:5">
      <c r="A663" s="11"/>
      <c r="B663" s="11"/>
      <c r="D663" s="5"/>
      <c r="E663" s="11"/>
    </row>
    <row r="664" spans="1:5">
      <c r="A664" s="11"/>
      <c r="B664" s="11"/>
      <c r="D664" s="5"/>
      <c r="E664" s="11"/>
    </row>
    <row r="665" spans="1:5">
      <c r="A665" s="11"/>
      <c r="B665" s="11"/>
      <c r="D665" s="5"/>
      <c r="E665" s="11"/>
    </row>
    <row r="666" spans="1:5">
      <c r="A666" s="11"/>
      <c r="B666" s="11"/>
      <c r="D666" s="5"/>
      <c r="E666" s="11"/>
    </row>
    <row r="667" spans="1:5">
      <c r="A667" s="11"/>
      <c r="B667" s="11"/>
      <c r="D667" s="5"/>
      <c r="E667" s="11"/>
    </row>
    <row r="668" spans="1:5">
      <c r="A668" s="11"/>
      <c r="B668" s="11"/>
      <c r="D668" s="5"/>
      <c r="E668" s="11"/>
    </row>
    <row r="669" spans="1:5">
      <c r="A669" s="11"/>
      <c r="B669" s="11"/>
      <c r="D669" s="5"/>
      <c r="E669" s="11"/>
    </row>
    <row r="670" spans="1:5">
      <c r="A670" s="11"/>
      <c r="B670" s="11"/>
      <c r="D670" s="5"/>
      <c r="E670" s="11"/>
    </row>
    <row r="671" spans="1:5">
      <c r="A671" s="11"/>
      <c r="B671" s="11"/>
      <c r="D671" s="5"/>
      <c r="E671" s="11"/>
    </row>
    <row r="672" spans="1:5">
      <c r="A672" s="11"/>
      <c r="B672" s="11"/>
      <c r="D672" s="5"/>
      <c r="E672" s="11"/>
    </row>
    <row r="673" spans="1:5">
      <c r="A673" s="11"/>
      <c r="B673" s="11"/>
      <c r="D673" s="5"/>
      <c r="E673" s="11"/>
    </row>
    <row r="674" spans="1:5">
      <c r="A674" s="11"/>
      <c r="B674" s="11"/>
      <c r="D674" s="5"/>
      <c r="E674" s="11"/>
    </row>
    <row r="675" spans="1:5">
      <c r="A675" s="11"/>
      <c r="B675" s="11"/>
      <c r="D675" s="5"/>
      <c r="E675" s="11"/>
    </row>
    <row r="676" spans="1:5">
      <c r="A676" s="11"/>
      <c r="B676" s="11"/>
      <c r="D676" s="5"/>
      <c r="E676" s="11"/>
    </row>
    <row r="677" spans="1:5">
      <c r="A677" s="11"/>
      <c r="B677" s="11"/>
      <c r="D677" s="5"/>
      <c r="E677" s="11"/>
    </row>
    <row r="678" spans="1:5">
      <c r="A678" s="11"/>
      <c r="B678" s="11"/>
      <c r="D678" s="5"/>
      <c r="E678" s="11"/>
    </row>
    <row r="679" spans="1:5">
      <c r="A679" s="11"/>
      <c r="B679" s="11"/>
      <c r="D679" s="5"/>
      <c r="E679" s="11"/>
    </row>
    <row r="680" spans="1:5">
      <c r="A680" s="11"/>
      <c r="B680" s="11"/>
      <c r="D680" s="5"/>
      <c r="E680" s="11"/>
    </row>
    <row r="681" spans="1:5">
      <c r="A681" s="11"/>
      <c r="B681" s="11"/>
      <c r="D681" s="5"/>
      <c r="E681" s="11"/>
    </row>
    <row r="682" spans="1:5">
      <c r="A682" s="11"/>
      <c r="B682" s="11"/>
      <c r="D682" s="5"/>
      <c r="E682" s="11"/>
    </row>
    <row r="683" spans="1:5">
      <c r="A683" s="11"/>
      <c r="B683" s="11"/>
      <c r="D683" s="5"/>
      <c r="E683" s="11"/>
    </row>
    <row r="684" spans="1:5">
      <c r="A684" s="11"/>
      <c r="B684" s="11"/>
      <c r="D684" s="5"/>
      <c r="E684" s="11"/>
    </row>
    <row r="685" spans="1:5">
      <c r="A685" s="11"/>
      <c r="B685" s="11"/>
      <c r="D685" s="5"/>
      <c r="E685" s="11"/>
    </row>
    <row r="686" spans="1:5">
      <c r="A686" s="11"/>
      <c r="B686" s="11"/>
      <c r="D686" s="5"/>
      <c r="E686" s="11"/>
    </row>
    <row r="687" spans="1:5">
      <c r="A687" s="11"/>
      <c r="B687" s="11"/>
      <c r="D687" s="5"/>
      <c r="E687" s="11"/>
    </row>
    <row r="688" spans="1:5">
      <c r="A688" s="11"/>
      <c r="B688" s="11"/>
      <c r="D688" s="5"/>
      <c r="E688" s="11"/>
    </row>
    <row r="689" spans="1:5">
      <c r="A689" s="11"/>
      <c r="B689" s="11"/>
      <c r="D689" s="5"/>
      <c r="E689" s="11"/>
    </row>
    <row r="690" spans="1:5">
      <c r="A690" s="11"/>
      <c r="B690" s="11"/>
      <c r="D690" s="5"/>
      <c r="E690" s="11"/>
    </row>
    <row r="691" spans="1:5">
      <c r="A691" s="11"/>
      <c r="B691" s="11"/>
      <c r="D691" s="5"/>
      <c r="E691" s="11"/>
    </row>
    <row r="692" spans="1:5">
      <c r="A692" s="11"/>
      <c r="B692" s="11"/>
      <c r="D692" s="5"/>
      <c r="E692" s="11"/>
    </row>
    <row r="693" spans="1:5">
      <c r="A693" s="11"/>
      <c r="B693" s="11"/>
      <c r="D693" s="5"/>
      <c r="E693" s="11"/>
    </row>
    <row r="694" spans="1:5">
      <c r="A694" s="11"/>
      <c r="B694" s="11"/>
      <c r="D694" s="5"/>
      <c r="E694" s="11"/>
    </row>
    <row r="695" spans="1:5">
      <c r="A695" s="11"/>
      <c r="B695" s="11"/>
      <c r="D695" s="5"/>
      <c r="E695" s="11"/>
    </row>
    <row r="696" spans="1:5">
      <c r="A696" s="11"/>
      <c r="B696" s="11"/>
      <c r="D696" s="5"/>
      <c r="E696" s="11"/>
    </row>
    <row r="697" spans="1:5">
      <c r="A697" s="11"/>
      <c r="B697" s="11"/>
      <c r="D697" s="5"/>
      <c r="E697" s="11"/>
    </row>
    <row r="698" spans="1:5">
      <c r="A698" s="11"/>
      <c r="B698" s="11"/>
      <c r="D698" s="5"/>
      <c r="E698" s="11"/>
    </row>
    <row r="699" spans="1:5">
      <c r="A699" s="11"/>
      <c r="B699" s="11"/>
      <c r="D699" s="5"/>
      <c r="E699" s="11"/>
    </row>
    <row r="700" spans="1:5">
      <c r="A700" s="11"/>
      <c r="B700" s="11"/>
      <c r="D700" s="5"/>
      <c r="E700" s="11"/>
    </row>
    <row r="701" spans="1:5">
      <c r="A701" s="11"/>
      <c r="B701" s="11"/>
      <c r="D701" s="5"/>
      <c r="E701" s="11"/>
    </row>
    <row r="702" spans="1:5">
      <c r="A702" s="11"/>
      <c r="B702" s="11"/>
      <c r="D702" s="5"/>
      <c r="E702" s="11"/>
    </row>
    <row r="703" spans="1:5">
      <c r="A703" s="11"/>
      <c r="B703" s="11"/>
      <c r="D703" s="5"/>
      <c r="E703" s="11"/>
    </row>
    <row r="704" spans="1:5">
      <c r="A704" s="11"/>
      <c r="B704" s="11"/>
      <c r="D704" s="5"/>
      <c r="E704" s="11"/>
    </row>
    <row r="705" spans="1:5">
      <c r="A705" s="11"/>
      <c r="B705" s="11"/>
      <c r="D705" s="5"/>
      <c r="E705" s="11"/>
    </row>
    <row r="706" spans="1:5">
      <c r="A706" s="11"/>
      <c r="B706" s="11"/>
      <c r="D706" s="5"/>
      <c r="E706" s="11"/>
    </row>
    <row r="707" spans="1:5">
      <c r="A707" s="11"/>
      <c r="B707" s="11"/>
      <c r="D707" s="5"/>
      <c r="E707" s="11"/>
    </row>
    <row r="708" spans="1:5">
      <c r="A708" s="11"/>
      <c r="B708" s="11"/>
      <c r="D708" s="5"/>
      <c r="E708" s="11"/>
    </row>
    <row r="709" spans="1:5">
      <c r="A709" s="11"/>
      <c r="B709" s="11"/>
      <c r="D709" s="5"/>
      <c r="E709" s="11"/>
    </row>
    <row r="710" spans="1:5">
      <c r="A710" s="11"/>
      <c r="B710" s="11"/>
      <c r="D710" s="5"/>
      <c r="E710" s="11"/>
    </row>
    <row r="711" spans="1:5">
      <c r="A711" s="11"/>
      <c r="B711" s="11"/>
      <c r="D711" s="5"/>
      <c r="E711" s="11"/>
    </row>
    <row r="712" spans="1:5">
      <c r="A712" s="11"/>
      <c r="B712" s="11"/>
      <c r="D712" s="5"/>
      <c r="E712" s="11"/>
    </row>
    <row r="713" spans="1:5">
      <c r="A713" s="11"/>
      <c r="B713" s="11"/>
      <c r="D713" s="5"/>
      <c r="E713" s="11"/>
    </row>
    <row r="714" spans="1:5">
      <c r="A714" s="11"/>
      <c r="B714" s="11"/>
      <c r="D714" s="5"/>
      <c r="E714" s="11"/>
    </row>
    <row r="715" spans="1:5">
      <c r="A715" s="11"/>
      <c r="B715" s="11"/>
      <c r="D715" s="5"/>
      <c r="E715" s="11"/>
    </row>
    <row r="716" spans="1:5">
      <c r="A716" s="11"/>
      <c r="B716" s="11"/>
      <c r="D716" s="5"/>
      <c r="E716" s="11"/>
    </row>
    <row r="717" spans="1:5">
      <c r="A717" s="11"/>
      <c r="B717" s="11"/>
      <c r="D717" s="5"/>
      <c r="E717" s="11"/>
    </row>
    <row r="718" spans="1:5">
      <c r="A718" s="11"/>
      <c r="B718" s="11"/>
      <c r="D718" s="5"/>
      <c r="E718" s="11"/>
    </row>
    <row r="719" spans="1:5">
      <c r="A719" s="11"/>
      <c r="B719" s="11"/>
      <c r="D719" s="5"/>
      <c r="E719" s="11"/>
    </row>
    <row r="720" spans="1:5">
      <c r="A720" s="11"/>
      <c r="B720" s="11"/>
      <c r="D720" s="5"/>
      <c r="E720" s="11"/>
    </row>
    <row r="721" spans="1:5">
      <c r="A721" s="11"/>
      <c r="B721" s="11"/>
      <c r="D721" s="5"/>
      <c r="E721" s="11"/>
    </row>
    <row r="722" spans="1:5">
      <c r="A722" s="11"/>
      <c r="B722" s="11"/>
      <c r="D722" s="5"/>
      <c r="E722" s="11"/>
    </row>
    <row r="723" spans="1:5">
      <c r="A723" s="11"/>
      <c r="B723" s="11"/>
      <c r="D723" s="5"/>
      <c r="E723" s="11"/>
    </row>
    <row r="724" spans="1:5">
      <c r="A724" s="11"/>
      <c r="B724" s="11"/>
      <c r="D724" s="5"/>
      <c r="E724" s="11"/>
    </row>
    <row r="725" spans="1:5">
      <c r="A725" s="11"/>
      <c r="B725" s="11"/>
      <c r="D725" s="5"/>
      <c r="E725" s="11"/>
    </row>
    <row r="726" spans="1:5">
      <c r="A726" s="11"/>
      <c r="B726" s="11"/>
      <c r="D726" s="5"/>
      <c r="E726" s="11"/>
    </row>
    <row r="727" spans="1:5">
      <c r="A727" s="11"/>
      <c r="B727" s="11"/>
      <c r="D727" s="5"/>
      <c r="E727" s="11"/>
    </row>
    <row r="728" spans="1:5">
      <c r="A728" s="11"/>
      <c r="B728" s="11"/>
      <c r="D728" s="5"/>
      <c r="E728" s="11"/>
    </row>
  </sheetData>
  <mergeCells count="4">
    <mergeCell ref="D5:G5"/>
    <mergeCell ref="D6:F6"/>
    <mergeCell ref="H6:L6"/>
    <mergeCell ref="M6:Q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8"/>
  <sheetViews>
    <sheetView zoomScale="70" zoomScaleNormal="70" workbookViewId="0">
      <selection activeCell="A3" sqref="A3"/>
    </sheetView>
  </sheetViews>
  <sheetFormatPr baseColWidth="10" defaultRowHeight="15"/>
  <cols>
    <col min="2" max="3" width="11.85546875" bestFit="1" customWidth="1"/>
    <col min="4" max="4" width="13.7109375" style="4" customWidth="1"/>
    <col min="5" max="5" width="14.140625" customWidth="1"/>
    <col min="6" max="6" width="13.28515625" customWidth="1"/>
    <col min="7" max="7" width="13.42578125" customWidth="1"/>
    <col min="8" max="8" width="18.5703125" bestFit="1" customWidth="1"/>
    <col min="9" max="9" width="13" customWidth="1"/>
    <col min="10" max="10" width="14" customWidth="1"/>
    <col min="11" max="11" width="13.5703125" customWidth="1"/>
    <col min="12" max="12" width="12.42578125" customWidth="1"/>
    <col min="13" max="13" width="18.28515625" customWidth="1"/>
    <col min="15" max="15" width="17" customWidth="1"/>
    <col min="16" max="16" width="12.7109375" customWidth="1"/>
    <col min="17" max="17" width="12.85546875" customWidth="1"/>
  </cols>
  <sheetData>
    <row r="1" spans="1:18">
      <c r="A1" s="12" t="s">
        <v>4</v>
      </c>
      <c r="B1" s="12" t="s">
        <v>5</v>
      </c>
      <c r="C1" s="13" t="s">
        <v>6</v>
      </c>
      <c r="D1" s="14" t="s">
        <v>7</v>
      </c>
      <c r="E1" s="13" t="s">
        <v>8</v>
      </c>
      <c r="F1" s="13" t="s">
        <v>9</v>
      </c>
      <c r="G1" s="11"/>
    </row>
    <row r="2" spans="1:18">
      <c r="A2" s="15">
        <v>6000</v>
      </c>
      <c r="B2" s="11">
        <f>(PI()*A2*2)/60</f>
        <v>628.31853071795865</v>
      </c>
      <c r="C2" s="11">
        <v>0.78683999999999998</v>
      </c>
      <c r="D2" s="3">
        <v>0.84799999999999998</v>
      </c>
      <c r="E2" s="11">
        <v>3.6999999999999998E-2</v>
      </c>
      <c r="F2" s="11">
        <v>0.11749999999999999</v>
      </c>
    </row>
    <row r="5" spans="1:18">
      <c r="D5" s="20" t="s">
        <v>1</v>
      </c>
      <c r="E5" s="20"/>
      <c r="F5" s="20"/>
      <c r="G5" s="20"/>
      <c r="J5" s="8"/>
      <c r="K5" s="8"/>
      <c r="M5" s="8"/>
      <c r="N5" s="8"/>
      <c r="O5" s="8"/>
      <c r="P5" s="8"/>
      <c r="Q5" s="8"/>
    </row>
    <row r="6" spans="1:18">
      <c r="D6" s="20" t="s">
        <v>2</v>
      </c>
      <c r="E6" s="20"/>
      <c r="F6" s="20"/>
      <c r="G6" s="11" t="s">
        <v>3</v>
      </c>
      <c r="H6" s="20" t="s">
        <v>18</v>
      </c>
      <c r="I6" s="20"/>
      <c r="J6" s="20"/>
      <c r="K6" s="20"/>
      <c r="L6" s="20"/>
      <c r="M6" s="20" t="s">
        <v>34</v>
      </c>
      <c r="N6" s="20"/>
      <c r="O6" s="20"/>
      <c r="P6" s="20"/>
      <c r="Q6" s="20"/>
    </row>
    <row r="7" spans="1:18">
      <c r="D7" t="s">
        <v>12</v>
      </c>
      <c r="E7" t="s">
        <v>13</v>
      </c>
      <c r="F7" t="s">
        <v>14</v>
      </c>
      <c r="G7" t="s">
        <v>12</v>
      </c>
      <c r="J7" t="s">
        <v>12</v>
      </c>
      <c r="K7" t="s">
        <v>13</v>
      </c>
      <c r="L7" t="s">
        <v>14</v>
      </c>
      <c r="M7" t="s">
        <v>12</v>
      </c>
      <c r="N7" t="s">
        <v>13</v>
      </c>
      <c r="O7" t="s">
        <v>35</v>
      </c>
      <c r="P7" t="s">
        <v>14</v>
      </c>
      <c r="Q7" t="s">
        <v>36</v>
      </c>
    </row>
    <row r="8" spans="1:18">
      <c r="A8" s="11" t="s">
        <v>0</v>
      </c>
      <c r="B8" s="2" t="s">
        <v>10</v>
      </c>
      <c r="C8" s="2" t="s">
        <v>11</v>
      </c>
      <c r="D8" s="3" t="s">
        <v>16</v>
      </c>
      <c r="E8" s="3" t="s">
        <v>15</v>
      </c>
      <c r="F8" s="3" t="s">
        <v>17</v>
      </c>
      <c r="G8" s="3" t="s">
        <v>19</v>
      </c>
      <c r="H8" s="11" t="s">
        <v>22</v>
      </c>
      <c r="I8" s="11" t="s">
        <v>23</v>
      </c>
      <c r="J8" s="3" t="s">
        <v>19</v>
      </c>
      <c r="K8" s="3" t="s">
        <v>20</v>
      </c>
      <c r="L8" s="3" t="s">
        <v>21</v>
      </c>
      <c r="M8" s="3" t="s">
        <v>19</v>
      </c>
      <c r="N8" s="3" t="s">
        <v>20</v>
      </c>
      <c r="O8" s="3" t="s">
        <v>37</v>
      </c>
      <c r="P8" s="3" t="s">
        <v>21</v>
      </c>
      <c r="Q8" s="3" t="s">
        <v>38</v>
      </c>
      <c r="R8" s="18" t="s">
        <v>54</v>
      </c>
    </row>
    <row r="9" spans="1:18">
      <c r="A9" s="11">
        <v>3</v>
      </c>
      <c r="B9">
        <v>480</v>
      </c>
      <c r="C9">
        <f>(B9*2*PI())/360</f>
        <v>8.3775804095727811</v>
      </c>
      <c r="D9">
        <f>$C$2*$E$2*$B$2^2*COS(C9)+($D$2/(262144*$F$2^11)*262144*$E$2*$B$2^2*$F$2^11*COS(C9))</f>
        <v>-11940.065803716907</v>
      </c>
      <c r="E9">
        <f>-($D$2/(262144*$F$2^11))*(-262144*COS(2*C9)*$F$2^10*$B$2^2*$E$2^2-65536*COS(2*C9)*$F$2^8*$B$2^2*$E$2^4-30720*COS(2*C9)*$F$2^6*$B$2^2*$E$2^6-17920*COS(2*C9)*$F$2^4*$B$2^2*$E$2^8-11760*COS(2*C9)*$F$2^2*$B$2^2*$E$2^10+15120*COS(2*C9)*$B$2^2*$E$2^12)</f>
        <v>-2000.9842921698551</v>
      </c>
      <c r="F9">
        <f t="shared" ref="F9:F72" si="0">-($D$2/(262144*$F$2^11))*(65536*COS(4*C9)*$F$2^8*$B$2^2*$E$2^4+49152*COS(4*C9)*$F$2^6*$B$2^2*$E$2^6+35840*COS(4*C9)*$F$2^4*$B$2^2*$E$2^8+26880*COS(4*C9)*$F$2^2*$B$2^2*$E$2^10+4725*COS(4*C9)*$B$2^2*$E$2^12)</f>
        <v>52.220849034514345</v>
      </c>
      <c r="G9">
        <f t="shared" ref="G9:G72" si="1">$C$2*$E$2*$B$2^2*SIN(C9)</f>
        <v>9953.5619131371423</v>
      </c>
      <c r="H9" s="10">
        <v>0</v>
      </c>
      <c r="I9">
        <f>H9*10^(-5)</f>
        <v>0</v>
      </c>
      <c r="J9">
        <f t="shared" ref="J9:J72" si="2">I9*$E$2*SIN(C9)</f>
        <v>0</v>
      </c>
      <c r="K9">
        <f t="shared" ref="K9:K72" si="3">(I9/(65536*$F$2^9))*(32768*$F$2^8*$E$2^2+8192*$F$2^6*$E$2^4+3840*$F$2^4*$E$2^6+2240*$F$2^2*$E$2^8+1470*$E$2^10)*SIN(2*C9)</f>
        <v>0</v>
      </c>
      <c r="L9">
        <f t="shared" ref="L9:L72" si="4">(I9/(65536*$F$2^9))*(-4096*$F$2^6*$E$2^4-3072*$F$2^4*$E$2^6-2240*$F$2^2*$E$2^8-1680*$E$2^10)*SIN(4*C9)</f>
        <v>0</v>
      </c>
      <c r="M9">
        <f>(($D$2*SIN(C9))/(524288*$F$2^12))*(-131072*$F$2^11*$B$2^2*$E$2^3-32768*$F$2^9*$B$2^2*$E$2^5-15360*$F$2^7*$B$2^2*$E$2^7-8960*$F$2^5*$B$2^2*$E$2^9-5880*$F$2^3*$B$2^2*$E$2^11+41580*$F$2*$B$2^2*$E$2^13)</f>
        <v>-32.058632005324966</v>
      </c>
      <c r="N9">
        <f>(($D$2*SIN(2*C9))/(524288*$F$2^12))*(262144*$F$2^12*$B$2^2*$E$2^2+16384*$F$2^8*$B$2^2*$E$2^6+16384*$F$2^6*$B$2^2*$E$2^8+14336*$F$2^4*$B$2^2*$E$2^10+12288*$F$2^2*$B$2^2*$E$2^12+31680*$B$2^2*$E$2^14)</f>
        <v>-198.58912363384809</v>
      </c>
      <c r="O9">
        <f>(($D$2*SIN(3*C9))/(524288*$F$2^12))*(393216*$F$2^11*$B$2^2*$E$2^3+147456*$F$2^9*$B$2^2*$E$2^5+82944*$F$2^7*$B$2^2*$E$2^7+53760*$F$2^5*$B$2^2*$E$2^9+37800*$F$2^3*$B$2^2*$E$2^11-10395*$F$2*$B$2^2*$E$2^13)</f>
        <v>-1.1026706563560185E-13</v>
      </c>
      <c r="P9">
        <f>(($D$2*SIN(4*C9))/(524288*$F$2^12))*(131072*$F$2^10*$B$2^2*$E$2^4+65536*$F$2^8*$B$2^2*$E$2^6+32768*$F$2^6*$B$2^2*$E$2^8+16384*$F$2^4*$B$2^2*$E$2^10+7680*$F$2^2*$B$2^2*$E$2^12-28160*$B$2^2*$E$2^14)</f>
        <v>10.352380603408344</v>
      </c>
      <c r="Q9">
        <f>(($D$2*SIN(5*C9))/(524288*$F$2^12))*(-81920*$F$2^9*$B$2^2*$E$2^5-76800*$F$2^7*$B$2^2*$E$2^7-64000*$F$2^5*$B$2^2*$E$2^9-52500*$F$2^3*$B$2^2*$E$2^11-17325*$F$2*$B$2^2*$E$2^13)</f>
        <v>2.132563269199546</v>
      </c>
      <c r="R9">
        <f>I9*(-$E$2*SIN(C9)-($E$2^2*SIN(C9)*COS(C9))/($F$2*SQRT(1-($E$2^2*(SIN(C9))^2)/($F$2^2))))</f>
        <v>0</v>
      </c>
    </row>
    <row r="10" spans="1:18">
      <c r="A10" s="11"/>
      <c r="B10">
        <v>483</v>
      </c>
      <c r="C10">
        <f t="shared" ref="C10:C73" si="5">(B10*2*PI())/360</f>
        <v>8.4299402871326112</v>
      </c>
      <c r="D10">
        <f t="shared" ref="D10:D73" si="6">$C$2*$E$2*$B$2^2*COS(C10)+($D$2/(262144*$F$2^11)*262144*$E$2*$B$2^2*$F$2^11*COS(C10))</f>
        <v>-13006.051834704607</v>
      </c>
      <c r="E10">
        <f t="shared" ref="E10:E73" si="7">-($D$2/(262144*$F$2^11))*(-262144*COS(2*C10)*$F$2^10*$B$2^2*$E$2^2-65536*COS(2*C10)*$F$2^8*$B$2^2*$E$2^4-30720*COS(2*C10)*$F$2^6*$B$2^2*$E$2^6-17920*COS(2*C10)*$F$2^4*$B$2^2*$E$2^8-11760*COS(2*C10)*$F$2^2*$B$2^2*$E$2^10+15120*COS(2*C10)*$B$2^2*$E$2^12)</f>
        <v>-1627.7472676891455</v>
      </c>
      <c r="F10">
        <f t="shared" si="0"/>
        <v>69.885136758078204</v>
      </c>
      <c r="G10">
        <f t="shared" si="1"/>
        <v>9639.1622997337581</v>
      </c>
      <c r="H10" s="10">
        <v>0</v>
      </c>
      <c r="I10">
        <f t="shared" ref="I10:I73" si="8">H10*10^(-5)</f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ref="M10:M73" si="9">(($D$2*SIN(C10))/(524288*$F$2^12))*(-131072*$F$2^11*$B$2^2*$E$2^3-32768*$F$2^9*$B$2^2*$E$2^5-15360*$F$2^7*$B$2^2*$E$2^7-8960*$F$2^5*$B$2^2*$E$2^9-5880*$F$2^3*$B$2^2*$E$2^11+41580*$F$2*$B$2^2*$E$2^13)</f>
        <v>-31.046007419606308</v>
      </c>
      <c r="N10">
        <f t="shared" ref="N10:N73" si="10">(($D$2*SIN(2*C10))/(524288*$F$2^12))*(262144*$F$2^12*$B$2^2*$E$2^2+16384*$F$2^8*$B$2^2*$E$2^6+16384*$F$2^6*$B$2^2*$E$2^8+14336*$F$2^4*$B$2^2*$E$2^10+12288*$F$2^2*$B$2^2*$E$2^12+31680*$B$2^2*$E$2^14)</f>
        <v>-209.48599318234781</v>
      </c>
      <c r="O10">
        <f t="shared" ref="O10:O73" si="11">(($D$2*SIN(3*C10))/(524288*$F$2^12))*(393216*$F$2^11*$B$2^2*$E$2^3+147456*$F$2^9*$B$2^2*$E$2^5+82944*$F$2^7*$B$2^2*$E$2^7+53760*$F$2^5*$B$2^2*$E$2^9+37800*$F$2^3*$B$2^2*$E$2^11-10395*$F$2*$B$2^2*$E$2^13)</f>
        <v>17.599468614548414</v>
      </c>
      <c r="P10">
        <f t="shared" ref="P10:P73" si="12">(($D$2*SIN(4*C10))/(524288*$F$2^12))*(131072*$F$2^10*$B$2^2*$E$2^4+65536*$F$2^8*$B$2^2*$E$2^6+32768*$F$2^6*$B$2^2*$E$2^8+16384*$F$2^4*$B$2^2*$E$2^10+7680*$F$2^2*$B$2^2*$E$2^12-28160*$B$2^2*$E$2^14)</f>
        <v>8.8834785251985409</v>
      </c>
      <c r="Q10">
        <f t="shared" ref="Q10:Q73" si="13">(($D$2*SIN(5*C10))/(524288*$F$2^12))*(-81920*$F$2^9*$B$2^2*$E$2^5-76800*$F$2^7*$B$2^2*$E$2^7-64000*$F$2^5*$B$2^2*$E$2^9-52500*$F$2^3*$B$2^2*$E$2^11-17325*$F$2*$B$2^2*$E$2^13)</f>
        <v>2.3785652579170988</v>
      </c>
      <c r="R10">
        <f t="shared" ref="R10:R73" si="14">I10*(-$E$2*SIN(C10)-($E$2^2*SIN(C10)*COS(C10))/($F$2*SQRT(1-($E$2^2*(SIN(C10))^2)/($F$2^2))))</f>
        <v>0</v>
      </c>
    </row>
    <row r="11" spans="1:18">
      <c r="A11" s="11"/>
      <c r="B11">
        <v>486</v>
      </c>
      <c r="C11">
        <f t="shared" si="5"/>
        <v>8.4823001646924414</v>
      </c>
      <c r="D11">
        <f t="shared" si="6"/>
        <v>-14036.389181652965</v>
      </c>
      <c r="E11">
        <f t="shared" si="7"/>
        <v>-1236.6763035156189</v>
      </c>
      <c r="F11">
        <f t="shared" si="0"/>
        <v>84.495108659221813</v>
      </c>
      <c r="G11">
        <f t="shared" si="1"/>
        <v>9298.3424124767625</v>
      </c>
      <c r="H11" s="10">
        <v>0</v>
      </c>
      <c r="I11">
        <f t="shared" si="8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9"/>
        <v>-29.948287885532025</v>
      </c>
      <c r="N11">
        <f t="shared" si="10"/>
        <v>-218.08769035177929</v>
      </c>
      <c r="O11">
        <f t="shared" si="11"/>
        <v>34.765579902519164</v>
      </c>
      <c r="P11">
        <f t="shared" si="12"/>
        <v>7.0263258077781305</v>
      </c>
      <c r="Q11">
        <f t="shared" si="13"/>
        <v>2.4624719550725409</v>
      </c>
      <c r="R11">
        <f t="shared" si="14"/>
        <v>0</v>
      </c>
    </row>
    <row r="12" spans="1:18">
      <c r="A12" s="11"/>
      <c r="B12">
        <v>489</v>
      </c>
      <c r="C12">
        <f t="shared" si="5"/>
        <v>8.5346600422522716</v>
      </c>
      <c r="D12">
        <f t="shared" si="6"/>
        <v>-15028.253761511853</v>
      </c>
      <c r="E12">
        <f t="shared" si="7"/>
        <v>-832.05605496962141</v>
      </c>
      <c r="F12">
        <f t="shared" si="0"/>
        <v>95.412238859441757</v>
      </c>
      <c r="G12">
        <f t="shared" si="1"/>
        <v>8932.036414987022</v>
      </c>
      <c r="H12" s="10">
        <v>0</v>
      </c>
      <c r="I12">
        <f t="shared" si="8"/>
        <v>0</v>
      </c>
      <c r="J12">
        <f t="shared" si="2"/>
        <v>0</v>
      </c>
      <c r="K12">
        <f t="shared" si="3"/>
        <v>0</v>
      </c>
      <c r="L12">
        <f t="shared" si="4"/>
        <v>0</v>
      </c>
      <c r="M12">
        <f t="shared" si="9"/>
        <v>-28.768482176043467</v>
      </c>
      <c r="N12">
        <f t="shared" si="10"/>
        <v>-224.29997314793343</v>
      </c>
      <c r="O12">
        <f t="shared" si="11"/>
        <v>51.075647232945229</v>
      </c>
      <c r="P12">
        <f t="shared" si="12"/>
        <v>4.8620889365058488</v>
      </c>
      <c r="Q12">
        <f t="shared" si="13"/>
        <v>2.3785652579171028</v>
      </c>
      <c r="R12">
        <f t="shared" si="14"/>
        <v>0</v>
      </c>
    </row>
    <row r="13" spans="1:18">
      <c r="A13" s="11"/>
      <c r="B13">
        <v>492</v>
      </c>
      <c r="C13">
        <f t="shared" si="5"/>
        <v>8.5870199198121018</v>
      </c>
      <c r="D13">
        <f t="shared" si="6"/>
        <v>-15978.926942411554</v>
      </c>
      <c r="E13">
        <f t="shared" si="7"/>
        <v>-418.31962616645313</v>
      </c>
      <c r="F13">
        <f t="shared" si="0"/>
        <v>102.15939638278564</v>
      </c>
      <c r="G13">
        <f t="shared" si="1"/>
        <v>8541.2483265420415</v>
      </c>
      <c r="H13" s="10">
        <v>0</v>
      </c>
      <c r="I13">
        <f t="shared" si="8"/>
        <v>0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9"/>
        <v>-27.509824056583053</v>
      </c>
      <c r="N13">
        <f t="shared" si="10"/>
        <v>-228.05477850049186</v>
      </c>
      <c r="O13">
        <f t="shared" si="11"/>
        <v>66.128062618141414</v>
      </c>
      <c r="P13">
        <f t="shared" si="12"/>
        <v>2.4853554478170201</v>
      </c>
      <c r="Q13">
        <f t="shared" si="13"/>
        <v>2.1325632691995544</v>
      </c>
      <c r="R13">
        <f t="shared" si="14"/>
        <v>0</v>
      </c>
    </row>
    <row r="14" spans="1:18">
      <c r="A14" s="11"/>
      <c r="B14">
        <v>495</v>
      </c>
      <c r="C14">
        <f t="shared" si="5"/>
        <v>8.639379797371932</v>
      </c>
      <c r="D14">
        <f t="shared" si="6"/>
        <v>-16885.802995243695</v>
      </c>
      <c r="E14">
        <f t="shared" si="7"/>
        <v>4.41227117062362E-12</v>
      </c>
      <c r="F14">
        <f t="shared" si="0"/>
        <v>104.44169806902937</v>
      </c>
      <c r="G14">
        <f t="shared" si="1"/>
        <v>8127.0492701289022</v>
      </c>
      <c r="H14" s="10">
        <v>0</v>
      </c>
      <c r="I14">
        <f t="shared" si="8"/>
        <v>0</v>
      </c>
      <c r="J14">
        <f t="shared" si="2"/>
        <v>0</v>
      </c>
      <c r="K14">
        <f t="shared" si="3"/>
        <v>0</v>
      </c>
      <c r="L14">
        <f t="shared" si="4"/>
        <v>0</v>
      </c>
      <c r="M14">
        <f t="shared" si="9"/>
        <v>-26.175763421567972</v>
      </c>
      <c r="N14">
        <f t="shared" si="10"/>
        <v>-229.31096797626836</v>
      </c>
      <c r="O14">
        <f t="shared" si="11"/>
        <v>79.55218563522169</v>
      </c>
      <c r="P14">
        <f t="shared" si="12"/>
        <v>-2.6358950519399381E-14</v>
      </c>
      <c r="Q14">
        <f t="shared" si="13"/>
        <v>1.7412306179134873</v>
      </c>
      <c r="R14">
        <f t="shared" si="14"/>
        <v>0</v>
      </c>
    </row>
    <row r="15" spans="1:18">
      <c r="A15" s="11"/>
      <c r="B15">
        <v>498</v>
      </c>
      <c r="C15">
        <f t="shared" si="5"/>
        <v>8.6917396749317604</v>
      </c>
      <c r="D15">
        <f t="shared" si="6"/>
        <v>-17746.396235783621</v>
      </c>
      <c r="E15">
        <f t="shared" si="7"/>
        <v>418.31962616644785</v>
      </c>
      <c r="F15">
        <f t="shared" si="0"/>
        <v>102.15939638278572</v>
      </c>
      <c r="G15">
        <f t="shared" si="1"/>
        <v>7690.5745365706225</v>
      </c>
      <c r="H15" s="10">
        <v>0</v>
      </c>
      <c r="I15">
        <f t="shared" si="8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9"/>
        <v>-24.769956838469422</v>
      </c>
      <c r="N15">
        <f t="shared" si="10"/>
        <v>-228.05477850049189</v>
      </c>
      <c r="O15">
        <f t="shared" si="11"/>
        <v>91.017469823395018</v>
      </c>
      <c r="P15">
        <f t="shared" si="12"/>
        <v>-2.485355447816989</v>
      </c>
      <c r="Q15">
        <f t="shared" si="13"/>
        <v>1.2312359775362804</v>
      </c>
      <c r="R15">
        <f t="shared" si="14"/>
        <v>0</v>
      </c>
    </row>
    <row r="16" spans="1:18">
      <c r="A16" s="11"/>
      <c r="B16">
        <v>501</v>
      </c>
      <c r="C16">
        <f t="shared" si="5"/>
        <v>8.7440995524915905</v>
      </c>
      <c r="D16">
        <f t="shared" si="6"/>
        <v>-18558.347837778172</v>
      </c>
      <c r="E16">
        <f t="shared" si="7"/>
        <v>832.0560549696163</v>
      </c>
      <c r="F16">
        <f t="shared" si="0"/>
        <v>95.412238859441885</v>
      </c>
      <c r="G16">
        <f t="shared" si="1"/>
        <v>7233.0204727728697</v>
      </c>
      <c r="H16" s="10">
        <v>0</v>
      </c>
      <c r="I16">
        <f t="shared" si="8"/>
        <v>0</v>
      </c>
      <c r="J16">
        <f t="shared" si="2"/>
        <v>0</v>
      </c>
      <c r="K16">
        <f t="shared" si="3"/>
        <v>0</v>
      </c>
      <c r="L16">
        <f t="shared" si="4"/>
        <v>0</v>
      </c>
      <c r="M16">
        <f t="shared" si="9"/>
        <v>-23.296257525415175</v>
      </c>
      <c r="N16">
        <f t="shared" si="10"/>
        <v>-224.29997314793349</v>
      </c>
      <c r="O16">
        <f t="shared" si="11"/>
        <v>100.24160183485294</v>
      </c>
      <c r="P16">
        <f t="shared" si="12"/>
        <v>-4.8620889365058186</v>
      </c>
      <c r="Q16">
        <f t="shared" si="13"/>
        <v>0.63733464000362017</v>
      </c>
      <c r="R16">
        <f t="shared" si="14"/>
        <v>0</v>
      </c>
    </row>
    <row r="17" spans="1:18">
      <c r="A17" s="11"/>
      <c r="B17">
        <v>504</v>
      </c>
      <c r="C17">
        <f t="shared" si="5"/>
        <v>8.7964594300514207</v>
      </c>
      <c r="D17">
        <f t="shared" si="6"/>
        <v>-19319.432298324311</v>
      </c>
      <c r="E17">
        <f t="shared" si="7"/>
        <v>1236.6763035156141</v>
      </c>
      <c r="F17">
        <f t="shared" si="0"/>
        <v>84.49510865922197</v>
      </c>
      <c r="G17">
        <f t="shared" si="1"/>
        <v>6755.6412026203334</v>
      </c>
      <c r="H17" s="10">
        <v>0</v>
      </c>
      <c r="I17">
        <f t="shared" si="8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9"/>
        <v>-21.758704789786766</v>
      </c>
      <c r="N17">
        <f t="shared" si="10"/>
        <v>-218.08769035177934</v>
      </c>
      <c r="O17">
        <f t="shared" si="11"/>
        <v>106.99745292633379</v>
      </c>
      <c r="P17">
        <f t="shared" si="12"/>
        <v>-7.0263258077781039</v>
      </c>
      <c r="Q17">
        <f t="shared" si="13"/>
        <v>4.2236511954181054E-15</v>
      </c>
      <c r="R17">
        <f t="shared" si="14"/>
        <v>0</v>
      </c>
    </row>
    <row r="18" spans="1:18">
      <c r="A18" s="11"/>
      <c r="B18">
        <v>507</v>
      </c>
      <c r="C18">
        <f t="shared" si="5"/>
        <v>8.8488193076112509</v>
      </c>
      <c r="D18">
        <f t="shared" si="6"/>
        <v>-20027.56353781802</v>
      </c>
      <c r="E18">
        <f t="shared" si="7"/>
        <v>1627.7472676891407</v>
      </c>
      <c r="F18">
        <f t="shared" si="0"/>
        <v>69.885136758078431</v>
      </c>
      <c r="G18">
        <f t="shared" si="1"/>
        <v>6259.7451895102786</v>
      </c>
      <c r="H18" s="10">
        <v>0</v>
      </c>
      <c r="I18">
        <f t="shared" si="8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9"/>
        <v>-20.161512956758578</v>
      </c>
      <c r="N18">
        <f t="shared" si="10"/>
        <v>-209.48599318234793</v>
      </c>
      <c r="O18">
        <f t="shared" si="11"/>
        <v>111.11867162258098</v>
      </c>
      <c r="P18">
        <f t="shared" si="12"/>
        <v>-8.8834785251985195</v>
      </c>
      <c r="Q18">
        <f t="shared" si="13"/>
        <v>-0.63733464000361195</v>
      </c>
      <c r="R18">
        <f t="shared" si="14"/>
        <v>0</v>
      </c>
    </row>
    <row r="19" spans="1:18">
      <c r="A19" s="11"/>
      <c r="B19">
        <v>510</v>
      </c>
      <c r="C19">
        <f t="shared" si="5"/>
        <v>8.9011791851710811</v>
      </c>
      <c r="D19">
        <f t="shared" si="6"/>
        <v>-20680.800617753441</v>
      </c>
      <c r="E19">
        <f t="shared" si="7"/>
        <v>2000.9842921698505</v>
      </c>
      <c r="F19">
        <f t="shared" si="0"/>
        <v>52.220849034514593</v>
      </c>
      <c r="G19">
        <f t="shared" si="1"/>
        <v>5746.6916499453291</v>
      </c>
      <c r="H19" s="10">
        <v>0</v>
      </c>
      <c r="I19">
        <f t="shared" si="8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9"/>
        <v>-18.5090598181255</v>
      </c>
      <c r="N19">
        <f t="shared" si="10"/>
        <v>-198.58912363384823</v>
      </c>
      <c r="O19">
        <f t="shared" si="11"/>
        <v>112.50377984175225</v>
      </c>
      <c r="P19">
        <f t="shared" si="12"/>
        <v>-10.352380603408328</v>
      </c>
      <c r="Q19">
        <f t="shared" si="13"/>
        <v>-1.2312359775362733</v>
      </c>
      <c r="R19">
        <f t="shared" si="14"/>
        <v>0</v>
      </c>
    </row>
    <row r="20" spans="1:18">
      <c r="A20" s="11"/>
      <c r="B20">
        <v>513</v>
      </c>
      <c r="C20">
        <f t="shared" si="5"/>
        <v>8.9535390627309113</v>
      </c>
      <c r="D20">
        <f t="shared" si="6"/>
        <v>-21277.353060700421</v>
      </c>
      <c r="E20">
        <f t="shared" si="7"/>
        <v>2352.298114012664</v>
      </c>
      <c r="F20">
        <f t="shared" si="0"/>
        <v>32.274259624707</v>
      </c>
      <c r="G20">
        <f t="shared" si="1"/>
        <v>5217.8868280155184</v>
      </c>
      <c r="H20" s="10">
        <v>0</v>
      </c>
      <c r="I20">
        <f t="shared" si="8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9"/>
        <v>-16.80587463307991</v>
      </c>
      <c r="N20">
        <f t="shared" si="10"/>
        <v>-185.5164700893703</v>
      </c>
      <c r="O20">
        <f t="shared" si="11"/>
        <v>111.11867162258096</v>
      </c>
      <c r="P20">
        <f t="shared" si="12"/>
        <v>-11.36883397301556</v>
      </c>
      <c r="Q20">
        <f t="shared" si="13"/>
        <v>-1.7412306179134942</v>
      </c>
      <c r="R20">
        <f t="shared" si="14"/>
        <v>0</v>
      </c>
    </row>
    <row r="21" spans="1:18">
      <c r="A21" s="11"/>
      <c r="B21">
        <v>516</v>
      </c>
      <c r="C21">
        <f t="shared" si="5"/>
        <v>9.0058989402907397</v>
      </c>
      <c r="D21">
        <f t="shared" si="6"/>
        <v>-21815.585757878689</v>
      </c>
      <c r="E21">
        <f t="shared" si="7"/>
        <v>2677.839665468317</v>
      </c>
      <c r="F21">
        <f t="shared" si="0"/>
        <v>10.91713020022028</v>
      </c>
      <c r="G21">
        <f t="shared" si="1"/>
        <v>4674.7801409810018</v>
      </c>
      <c r="H21" s="10">
        <v>0</v>
      </c>
      <c r="I21">
        <f t="shared" si="8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9"/>
        <v>-15.056625713827133</v>
      </c>
      <c r="N21">
        <f t="shared" si="10"/>
        <v>-170.41125927677658</v>
      </c>
      <c r="O21">
        <f t="shared" si="11"/>
        <v>106.99745292633399</v>
      </c>
      <c r="P21">
        <f t="shared" si="12"/>
        <v>-11.888414744283958</v>
      </c>
      <c r="Q21">
        <f t="shared" si="13"/>
        <v>-2.13256326919955</v>
      </c>
      <c r="R21">
        <f t="shared" si="14"/>
        <v>0</v>
      </c>
    </row>
    <row r="22" spans="1:18">
      <c r="A22" s="11"/>
      <c r="B22">
        <v>519</v>
      </c>
      <c r="C22">
        <f t="shared" si="5"/>
        <v>9.0582588178505699</v>
      </c>
      <c r="D22">
        <f t="shared" si="6"/>
        <v>-22294.023450877397</v>
      </c>
      <c r="E22">
        <f t="shared" si="7"/>
        <v>2974.042245175136</v>
      </c>
      <c r="F22">
        <f t="shared" si="0"/>
        <v>-10.917130200219621</v>
      </c>
      <c r="G22">
        <f t="shared" si="1"/>
        <v>4118.8602065200212</v>
      </c>
      <c r="H22" s="10">
        <v>0</v>
      </c>
      <c r="I22">
        <f t="shared" si="8"/>
        <v>0</v>
      </c>
      <c r="J22">
        <f t="shared" si="2"/>
        <v>0</v>
      </c>
      <c r="K22">
        <f t="shared" si="3"/>
        <v>0</v>
      </c>
      <c r="L22">
        <f t="shared" si="4"/>
        <v>0</v>
      </c>
      <c r="M22">
        <f t="shared" si="9"/>
        <v>-13.266107630065916</v>
      </c>
      <c r="N22">
        <f t="shared" si="10"/>
        <v>-153.43898704669735</v>
      </c>
      <c r="O22">
        <f t="shared" si="11"/>
        <v>100.24160183485323</v>
      </c>
      <c r="P22">
        <f t="shared" si="12"/>
        <v>-11.888414744283965</v>
      </c>
      <c r="Q22">
        <f t="shared" si="13"/>
        <v>-2.3785652579171011</v>
      </c>
      <c r="R22">
        <f t="shared" si="14"/>
        <v>0</v>
      </c>
    </row>
    <row r="23" spans="1:18">
      <c r="A23" s="11"/>
      <c r="B23">
        <v>522</v>
      </c>
      <c r="C23">
        <f t="shared" si="5"/>
        <v>9.1106186954104</v>
      </c>
      <c r="D23">
        <f t="shared" si="6"/>
        <v>-22711.354775235821</v>
      </c>
      <c r="E23">
        <f t="shared" si="7"/>
        <v>3237.6605956854637</v>
      </c>
      <c r="F23">
        <f t="shared" si="0"/>
        <v>-32.274259624707071</v>
      </c>
      <c r="G23">
        <f t="shared" si="1"/>
        <v>3551.6507625314321</v>
      </c>
      <c r="H23" s="10">
        <v>0</v>
      </c>
      <c r="I23">
        <f t="shared" si="8"/>
        <v>0</v>
      </c>
      <c r="J23">
        <f t="shared" si="2"/>
        <v>0</v>
      </c>
      <c r="K23">
        <f t="shared" si="3"/>
        <v>0</v>
      </c>
      <c r="L23">
        <f t="shared" si="4"/>
        <v>0</v>
      </c>
      <c r="M23">
        <f t="shared" si="9"/>
        <v>-11.439228067406525</v>
      </c>
      <c r="N23">
        <f t="shared" si="10"/>
        <v>-134.78560516536226</v>
      </c>
      <c r="O23">
        <f t="shared" si="11"/>
        <v>91.017469823395388</v>
      </c>
      <c r="P23">
        <f t="shared" si="12"/>
        <v>-11.368833973015557</v>
      </c>
      <c r="Q23">
        <f t="shared" si="13"/>
        <v>-2.4624719550725409</v>
      </c>
      <c r="R23">
        <f t="shared" si="14"/>
        <v>0</v>
      </c>
    </row>
    <row r="24" spans="1:18">
      <c r="A24" s="11"/>
      <c r="B24">
        <v>525</v>
      </c>
      <c r="C24">
        <f t="shared" si="5"/>
        <v>9.1629785729702302</v>
      </c>
      <c r="D24">
        <f t="shared" si="6"/>
        <v>-23066.435854802243</v>
      </c>
      <c r="E24">
        <f t="shared" si="7"/>
        <v>3465.8064591854245</v>
      </c>
      <c r="F24">
        <f t="shared" si="0"/>
        <v>-52.220849034514657</v>
      </c>
      <c r="G24">
        <f t="shared" si="1"/>
        <v>2974.7064906749611</v>
      </c>
      <c r="H24" s="10">
        <v>0</v>
      </c>
      <c r="I24">
        <f t="shared" si="8"/>
        <v>0</v>
      </c>
      <c r="J24">
        <f t="shared" si="2"/>
        <v>0</v>
      </c>
      <c r="K24">
        <f t="shared" si="3"/>
        <v>0</v>
      </c>
      <c r="L24">
        <f t="shared" si="4"/>
        <v>0</v>
      </c>
      <c r="M24">
        <f t="shared" si="9"/>
        <v>-9.5809943757453624</v>
      </c>
      <c r="N24">
        <f t="shared" si="10"/>
        <v>-114.65548398813422</v>
      </c>
      <c r="O24">
        <f t="shared" si="11"/>
        <v>79.552185635221591</v>
      </c>
      <c r="P24">
        <f t="shared" si="12"/>
        <v>-10.352380603408323</v>
      </c>
      <c r="Q24">
        <f t="shared" si="13"/>
        <v>-2.3785652579171011</v>
      </c>
      <c r="R24">
        <f t="shared" si="14"/>
        <v>0</v>
      </c>
    </row>
    <row r="25" spans="1:18">
      <c r="A25" s="11"/>
      <c r="B25">
        <v>528</v>
      </c>
      <c r="C25">
        <f t="shared" si="5"/>
        <v>9.2153384505300604</v>
      </c>
      <c r="D25">
        <f t="shared" si="6"/>
        <v>-23358.29343701894</v>
      </c>
      <c r="E25">
        <f t="shared" si="7"/>
        <v>3655.9802218519226</v>
      </c>
      <c r="F25">
        <f t="shared" si="0"/>
        <v>-69.885136758078488</v>
      </c>
      <c r="G25">
        <f t="shared" si="1"/>
        <v>2389.6087550968637</v>
      </c>
      <c r="H25" s="10">
        <v>0</v>
      </c>
      <c r="I25">
        <f t="shared" si="8"/>
        <v>0</v>
      </c>
      <c r="J25">
        <f t="shared" si="2"/>
        <v>0</v>
      </c>
      <c r="K25">
        <f t="shared" si="3"/>
        <v>0</v>
      </c>
      <c r="L25">
        <f t="shared" si="4"/>
        <v>0</v>
      </c>
      <c r="M25">
        <f t="shared" si="9"/>
        <v>-7.6964998444670396</v>
      </c>
      <c r="N25">
        <f t="shared" si="10"/>
        <v>-93.269173335129622</v>
      </c>
      <c r="O25">
        <f t="shared" si="11"/>
        <v>66.128062618141286</v>
      </c>
      <c r="P25">
        <f t="shared" si="12"/>
        <v>-8.8834785251985124</v>
      </c>
      <c r="Q25">
        <f t="shared" si="13"/>
        <v>-2.13256326919955</v>
      </c>
      <c r="R25">
        <f t="shared" si="14"/>
        <v>0</v>
      </c>
    </row>
    <row r="26" spans="1:18">
      <c r="A26" s="11"/>
      <c r="B26">
        <v>531</v>
      </c>
      <c r="C26">
        <f t="shared" si="5"/>
        <v>9.2676983280898888</v>
      </c>
      <c r="D26">
        <f t="shared" si="6"/>
        <v>-23586.127560539833</v>
      </c>
      <c r="E26">
        <f t="shared" si="7"/>
        <v>3806.0983001447571</v>
      </c>
      <c r="F26">
        <f t="shared" si="0"/>
        <v>-84.495108659221572</v>
      </c>
      <c r="G26">
        <f t="shared" si="1"/>
        <v>1797.9612680207333</v>
      </c>
      <c r="H26" s="10">
        <v>0</v>
      </c>
      <c r="I26">
        <f t="shared" si="8"/>
        <v>0</v>
      </c>
      <c r="J26">
        <f t="shared" si="2"/>
        <v>0</v>
      </c>
      <c r="K26">
        <f t="shared" si="3"/>
        <v>0</v>
      </c>
      <c r="L26">
        <f t="shared" si="4"/>
        <v>0</v>
      </c>
      <c r="M26">
        <f t="shared" si="9"/>
        <v>-5.7909097420922384</v>
      </c>
      <c r="N26">
        <f t="shared" si="10"/>
        <v>-70.860986101236819</v>
      </c>
      <c r="O26">
        <f t="shared" si="11"/>
        <v>51.075647232945435</v>
      </c>
      <c r="P26">
        <f t="shared" si="12"/>
        <v>-7.0263258077781652</v>
      </c>
      <c r="Q26">
        <f t="shared" si="13"/>
        <v>-1.7412306179134942</v>
      </c>
      <c r="R26">
        <f t="shared" si="14"/>
        <v>0</v>
      </c>
    </row>
    <row r="27" spans="1:18">
      <c r="A27" s="11"/>
      <c r="B27">
        <v>534</v>
      </c>
      <c r="C27">
        <f t="shared" si="5"/>
        <v>9.320058205649719</v>
      </c>
      <c r="D27">
        <f t="shared" si="6"/>
        <v>-23749.313747868924</v>
      </c>
      <c r="E27">
        <f t="shared" si="7"/>
        <v>3914.5159689839393</v>
      </c>
      <c r="F27">
        <f t="shared" si="0"/>
        <v>-95.412238859441615</v>
      </c>
      <c r="G27">
        <f t="shared" si="1"/>
        <v>1201.385694083694</v>
      </c>
      <c r="H27" s="10">
        <v>0</v>
      </c>
      <c r="I27">
        <f t="shared" si="8"/>
        <v>0</v>
      </c>
      <c r="J27">
        <f t="shared" si="2"/>
        <v>0</v>
      </c>
      <c r="K27">
        <f t="shared" si="3"/>
        <v>0</v>
      </c>
      <c r="L27">
        <f t="shared" si="4"/>
        <v>0</v>
      </c>
      <c r="M27">
        <f t="shared" si="9"/>
        <v>-3.8694471586355013</v>
      </c>
      <c r="N27">
        <f t="shared" si="10"/>
        <v>-47.67643107500345</v>
      </c>
      <c r="O27">
        <f t="shared" si="11"/>
        <v>34.765579902519384</v>
      </c>
      <c r="P27">
        <f t="shared" si="12"/>
        <v>-4.8620889365058879</v>
      </c>
      <c r="Q27">
        <f t="shared" si="13"/>
        <v>-1.2312359775362884</v>
      </c>
      <c r="R27">
        <f t="shared" si="14"/>
        <v>0</v>
      </c>
    </row>
    <row r="28" spans="1:18">
      <c r="A28" s="11"/>
      <c r="B28">
        <v>537</v>
      </c>
      <c r="C28">
        <f t="shared" si="5"/>
        <v>9.3724180832095492</v>
      </c>
      <c r="D28">
        <f t="shared" si="6"/>
        <v>-23847.40471700966</v>
      </c>
      <c r="E28">
        <f t="shared" si="7"/>
        <v>3980.0453817018001</v>
      </c>
      <c r="F28">
        <f t="shared" si="0"/>
        <v>-102.15939638278557</v>
      </c>
      <c r="G28">
        <f t="shared" si="1"/>
        <v>601.51720546646675</v>
      </c>
      <c r="H28" s="10">
        <v>0</v>
      </c>
      <c r="I28">
        <f t="shared" si="8"/>
        <v>0</v>
      </c>
      <c r="J28">
        <f t="shared" si="2"/>
        <v>0</v>
      </c>
      <c r="K28">
        <f t="shared" si="3"/>
        <v>0</v>
      </c>
      <c r="L28">
        <f t="shared" si="4"/>
        <v>0</v>
      </c>
      <c r="M28">
        <f t="shared" si="9"/>
        <v>-1.9373786894789173</v>
      </c>
      <c r="N28">
        <f t="shared" si="10"/>
        <v>-23.969523092977735</v>
      </c>
      <c r="O28">
        <f t="shared" si="11"/>
        <v>17.599468614548645</v>
      </c>
      <c r="P28">
        <f t="shared" si="12"/>
        <v>-2.4853554478170632</v>
      </c>
      <c r="Q28">
        <f t="shared" si="13"/>
        <v>-0.63733464000361195</v>
      </c>
      <c r="R28">
        <f t="shared" si="14"/>
        <v>0</v>
      </c>
    </row>
    <row r="29" spans="1:18">
      <c r="A29" s="11"/>
      <c r="B29">
        <v>540</v>
      </c>
      <c r="C29">
        <f t="shared" si="5"/>
        <v>9.4247779607693793</v>
      </c>
      <c r="D29">
        <f t="shared" si="6"/>
        <v>-23880.131607433854</v>
      </c>
      <c r="E29">
        <f t="shared" si="7"/>
        <v>4001.9685843396978</v>
      </c>
      <c r="F29">
        <f t="shared" si="0"/>
        <v>-104.44169806902937</v>
      </c>
      <c r="G29">
        <f t="shared" si="1"/>
        <v>4.224330237460075E-12</v>
      </c>
      <c r="H29" s="10">
        <v>0</v>
      </c>
      <c r="I29">
        <f t="shared" si="8"/>
        <v>0</v>
      </c>
      <c r="J29">
        <f t="shared" si="2"/>
        <v>0</v>
      </c>
      <c r="K29">
        <f t="shared" si="3"/>
        <v>0</v>
      </c>
      <c r="L29">
        <f t="shared" si="4"/>
        <v>0</v>
      </c>
      <c r="M29">
        <f t="shared" si="9"/>
        <v>-1.3605807622792614E-14</v>
      </c>
      <c r="N29">
        <f t="shared" si="10"/>
        <v>-1.6856398686583514E-13</v>
      </c>
      <c r="O29">
        <f t="shared" si="11"/>
        <v>1.240504488400521E-13</v>
      </c>
      <c r="P29">
        <f t="shared" si="12"/>
        <v>-1.7574361738767608E-14</v>
      </c>
      <c r="Q29">
        <f t="shared" si="13"/>
        <v>-1.3273798364968231E-14</v>
      </c>
      <c r="R29">
        <f t="shared" si="14"/>
        <v>0</v>
      </c>
    </row>
    <row r="30" spans="1:18">
      <c r="A30" s="11"/>
      <c r="B30">
        <v>543</v>
      </c>
      <c r="C30">
        <f t="shared" si="5"/>
        <v>9.4771378383292095</v>
      </c>
      <c r="D30">
        <f t="shared" si="6"/>
        <v>-23847.40471700966</v>
      </c>
      <c r="E30">
        <f t="shared" si="7"/>
        <v>3980.045381701801</v>
      </c>
      <c r="F30">
        <f t="shared" si="0"/>
        <v>-102.15939638278564</v>
      </c>
      <c r="G30">
        <f t="shared" si="1"/>
        <v>-601.51720546645834</v>
      </c>
      <c r="H30" s="10">
        <v>0</v>
      </c>
      <c r="I30">
        <f t="shared" si="8"/>
        <v>0</v>
      </c>
      <c r="J30">
        <f t="shared" si="2"/>
        <v>0</v>
      </c>
      <c r="K30">
        <f t="shared" si="3"/>
        <v>0</v>
      </c>
      <c r="L30">
        <f t="shared" si="4"/>
        <v>0</v>
      </c>
      <c r="M30">
        <f t="shared" si="9"/>
        <v>1.9373786894788902</v>
      </c>
      <c r="N30">
        <f t="shared" si="10"/>
        <v>23.969523092977397</v>
      </c>
      <c r="O30">
        <f t="shared" si="11"/>
        <v>-17.5994686145484</v>
      </c>
      <c r="P30">
        <f t="shared" si="12"/>
        <v>2.4853554478170286</v>
      </c>
      <c r="Q30">
        <f t="shared" si="13"/>
        <v>0.63733464000362017</v>
      </c>
      <c r="R30">
        <f t="shared" si="14"/>
        <v>0</v>
      </c>
    </row>
    <row r="31" spans="1:18">
      <c r="A31" s="11"/>
      <c r="B31">
        <v>546</v>
      </c>
      <c r="C31">
        <f t="shared" si="5"/>
        <v>9.5294977158890397</v>
      </c>
      <c r="D31">
        <f t="shared" si="6"/>
        <v>-23749.313747868924</v>
      </c>
      <c r="E31">
        <f t="shared" si="7"/>
        <v>3914.5159689839397</v>
      </c>
      <c r="F31">
        <f t="shared" si="0"/>
        <v>-95.412238859441729</v>
      </c>
      <c r="G31">
        <f t="shared" si="1"/>
        <v>-1201.3856940836856</v>
      </c>
      <c r="H31" s="10">
        <v>0</v>
      </c>
      <c r="I31">
        <f t="shared" si="8"/>
        <v>0</v>
      </c>
      <c r="J31">
        <f t="shared" si="2"/>
        <v>0</v>
      </c>
      <c r="K31">
        <f t="shared" si="3"/>
        <v>0</v>
      </c>
      <c r="L31">
        <f t="shared" si="4"/>
        <v>0</v>
      </c>
      <c r="M31">
        <f t="shared" si="9"/>
        <v>3.8694471586354742</v>
      </c>
      <c r="N31">
        <f t="shared" si="10"/>
        <v>47.676431075003116</v>
      </c>
      <c r="O31">
        <f t="shared" si="11"/>
        <v>-34.76557990251915</v>
      </c>
      <c r="P31">
        <f t="shared" si="12"/>
        <v>4.8620889365058568</v>
      </c>
      <c r="Q31">
        <f t="shared" si="13"/>
        <v>1.2312359775362656</v>
      </c>
      <c r="R31">
        <f t="shared" si="14"/>
        <v>0</v>
      </c>
    </row>
    <row r="32" spans="1:18">
      <c r="A32" s="11"/>
      <c r="B32">
        <v>549</v>
      </c>
      <c r="C32">
        <f t="shared" si="5"/>
        <v>9.5818575934488681</v>
      </c>
      <c r="D32">
        <f t="shared" si="6"/>
        <v>-23586.127560539844</v>
      </c>
      <c r="E32">
        <f t="shared" si="7"/>
        <v>3806.0983001447626</v>
      </c>
      <c r="F32">
        <f t="shared" si="0"/>
        <v>-84.495108659222197</v>
      </c>
      <c r="G32">
        <f t="shared" si="1"/>
        <v>-1797.9612680207049</v>
      </c>
      <c r="H32" s="10">
        <v>0</v>
      </c>
      <c r="I32">
        <f t="shared" si="8"/>
        <v>0</v>
      </c>
      <c r="J32">
        <f t="shared" si="2"/>
        <v>0</v>
      </c>
      <c r="K32">
        <f t="shared" si="3"/>
        <v>0</v>
      </c>
      <c r="L32">
        <f t="shared" si="4"/>
        <v>0</v>
      </c>
      <c r="M32">
        <f t="shared" si="9"/>
        <v>5.790909742092146</v>
      </c>
      <c r="N32">
        <f t="shared" si="10"/>
        <v>70.86098610123571</v>
      </c>
      <c r="O32">
        <f t="shared" si="11"/>
        <v>-51.07564723294486</v>
      </c>
      <c r="P32">
        <f t="shared" si="12"/>
        <v>7.0263258077780684</v>
      </c>
      <c r="Q32">
        <f t="shared" si="13"/>
        <v>1.7412306179134751</v>
      </c>
      <c r="R32">
        <f t="shared" si="14"/>
        <v>0</v>
      </c>
    </row>
    <row r="33" spans="1:18">
      <c r="A33" s="11"/>
      <c r="B33">
        <v>552</v>
      </c>
      <c r="C33">
        <f t="shared" si="5"/>
        <v>9.6342174710086983</v>
      </c>
      <c r="D33">
        <f t="shared" si="6"/>
        <v>-23358.293437018947</v>
      </c>
      <c r="E33">
        <f t="shared" si="7"/>
        <v>3655.9802218519249</v>
      </c>
      <c r="F33">
        <f t="shared" si="0"/>
        <v>-69.885136758078716</v>
      </c>
      <c r="G33">
        <f t="shared" si="1"/>
        <v>-2389.6087550968555</v>
      </c>
      <c r="H33" s="10">
        <v>0</v>
      </c>
      <c r="I33">
        <f t="shared" si="8"/>
        <v>0</v>
      </c>
      <c r="J33">
        <f t="shared" si="2"/>
        <v>0</v>
      </c>
      <c r="K33">
        <f t="shared" si="3"/>
        <v>0</v>
      </c>
      <c r="L33">
        <f t="shared" si="4"/>
        <v>0</v>
      </c>
      <c r="M33">
        <f t="shared" si="9"/>
        <v>7.6964998444670121</v>
      </c>
      <c r="N33">
        <f t="shared" si="10"/>
        <v>93.26917333512931</v>
      </c>
      <c r="O33">
        <f t="shared" si="11"/>
        <v>-66.128062618141101</v>
      </c>
      <c r="P33">
        <f t="shared" si="12"/>
        <v>8.8834785251984911</v>
      </c>
      <c r="Q33">
        <f t="shared" si="13"/>
        <v>2.1325632691995455</v>
      </c>
      <c r="R33">
        <f t="shared" si="14"/>
        <v>0</v>
      </c>
    </row>
    <row r="34" spans="1:18">
      <c r="A34" s="11"/>
      <c r="B34">
        <v>555</v>
      </c>
      <c r="C34">
        <f t="shared" si="5"/>
        <v>9.6865773485685303</v>
      </c>
      <c r="D34">
        <f t="shared" si="6"/>
        <v>-23066.435854802232</v>
      </c>
      <c r="E34">
        <f t="shared" si="7"/>
        <v>3465.8064591854209</v>
      </c>
      <c r="F34">
        <f t="shared" si="0"/>
        <v>-52.220849034514281</v>
      </c>
      <c r="G34">
        <f t="shared" si="1"/>
        <v>-2974.7064906749729</v>
      </c>
      <c r="H34" s="10">
        <v>0</v>
      </c>
      <c r="I34">
        <f t="shared" si="8"/>
        <v>0</v>
      </c>
      <c r="J34">
        <f t="shared" si="2"/>
        <v>0</v>
      </c>
      <c r="K34">
        <f t="shared" si="3"/>
        <v>0</v>
      </c>
      <c r="L34">
        <f t="shared" si="4"/>
        <v>0</v>
      </c>
      <c r="M34">
        <f t="shared" si="9"/>
        <v>9.5809943757454015</v>
      </c>
      <c r="N34">
        <f t="shared" si="10"/>
        <v>114.65548398813462</v>
      </c>
      <c r="O34">
        <f t="shared" si="11"/>
        <v>-79.55218563522169</v>
      </c>
      <c r="P34">
        <f t="shared" si="12"/>
        <v>10.352380603408347</v>
      </c>
      <c r="Q34">
        <f t="shared" si="13"/>
        <v>2.3785652579171077</v>
      </c>
      <c r="R34">
        <f t="shared" si="14"/>
        <v>0</v>
      </c>
    </row>
    <row r="35" spans="1:18">
      <c r="A35" s="11"/>
      <c r="B35">
        <v>558</v>
      </c>
      <c r="C35">
        <f t="shared" si="5"/>
        <v>9.7389372261283587</v>
      </c>
      <c r="D35">
        <f t="shared" si="6"/>
        <v>-22711.354775235828</v>
      </c>
      <c r="E35">
        <f t="shared" si="7"/>
        <v>3237.6605956854678</v>
      </c>
      <c r="F35">
        <f t="shared" si="0"/>
        <v>-32.274259624707362</v>
      </c>
      <c r="G35">
        <f t="shared" si="1"/>
        <v>-3551.6507625314239</v>
      </c>
      <c r="H35" s="10">
        <v>0</v>
      </c>
      <c r="I35">
        <f t="shared" si="8"/>
        <v>0</v>
      </c>
      <c r="J35">
        <f t="shared" si="2"/>
        <v>0</v>
      </c>
      <c r="K35">
        <f t="shared" si="3"/>
        <v>0</v>
      </c>
      <c r="L35">
        <f t="shared" si="4"/>
        <v>0</v>
      </c>
      <c r="M35">
        <f t="shared" si="9"/>
        <v>11.439228067406496</v>
      </c>
      <c r="N35">
        <f t="shared" si="10"/>
        <v>134.78560516536197</v>
      </c>
      <c r="O35">
        <f t="shared" si="11"/>
        <v>-91.017469823395245</v>
      </c>
      <c r="P35">
        <f t="shared" si="12"/>
        <v>11.368833973015548</v>
      </c>
      <c r="Q35">
        <f t="shared" si="13"/>
        <v>2.4624719550725409</v>
      </c>
      <c r="R35">
        <f t="shared" si="14"/>
        <v>0</v>
      </c>
    </row>
    <row r="36" spans="1:18">
      <c r="A36" s="11"/>
      <c r="B36">
        <v>561</v>
      </c>
      <c r="C36">
        <f t="shared" si="5"/>
        <v>9.7912971036881888</v>
      </c>
      <c r="D36">
        <f t="shared" si="6"/>
        <v>-22294.023450877401</v>
      </c>
      <c r="E36">
        <f t="shared" si="7"/>
        <v>2974.0422451751397</v>
      </c>
      <c r="F36">
        <f t="shared" si="0"/>
        <v>-10.917130200219928</v>
      </c>
      <c r="G36">
        <f t="shared" si="1"/>
        <v>-4118.860206520013</v>
      </c>
      <c r="H36" s="10">
        <v>0</v>
      </c>
      <c r="I36">
        <f t="shared" si="8"/>
        <v>0</v>
      </c>
      <c r="J36">
        <f t="shared" si="2"/>
        <v>0</v>
      </c>
      <c r="K36">
        <f t="shared" si="3"/>
        <v>0</v>
      </c>
      <c r="L36">
        <f t="shared" si="4"/>
        <v>0</v>
      </c>
      <c r="M36">
        <f t="shared" si="9"/>
        <v>13.266107630065889</v>
      </c>
      <c r="N36">
        <f t="shared" si="10"/>
        <v>153.43898704669715</v>
      </c>
      <c r="O36">
        <f t="shared" si="11"/>
        <v>-100.24160183485311</v>
      </c>
      <c r="P36">
        <f t="shared" si="12"/>
        <v>11.888414744283963</v>
      </c>
      <c r="Q36">
        <f t="shared" si="13"/>
        <v>2.3785652579171033</v>
      </c>
      <c r="R36">
        <f t="shared" si="14"/>
        <v>0</v>
      </c>
    </row>
    <row r="37" spans="1:18">
      <c r="A37" s="11"/>
      <c r="B37">
        <v>564</v>
      </c>
      <c r="C37">
        <f t="shared" si="5"/>
        <v>9.8436569812480172</v>
      </c>
      <c r="D37">
        <f t="shared" si="6"/>
        <v>-21815.585757878711</v>
      </c>
      <c r="E37">
        <f t="shared" si="7"/>
        <v>2677.8396654683324</v>
      </c>
      <c r="F37">
        <f t="shared" si="0"/>
        <v>10.917130200219241</v>
      </c>
      <c r="G37">
        <f t="shared" si="1"/>
        <v>-4674.7801409809754</v>
      </c>
      <c r="H37" s="10">
        <v>0</v>
      </c>
      <c r="I37">
        <f t="shared" si="8"/>
        <v>0</v>
      </c>
      <c r="J37">
        <f t="shared" si="2"/>
        <v>0</v>
      </c>
      <c r="K37">
        <f t="shared" si="3"/>
        <v>0</v>
      </c>
      <c r="L37">
        <f t="shared" si="4"/>
        <v>0</v>
      </c>
      <c r="M37">
        <f t="shared" si="9"/>
        <v>15.056625713827048</v>
      </c>
      <c r="N37">
        <f t="shared" si="10"/>
        <v>170.41125927677581</v>
      </c>
      <c r="O37">
        <f t="shared" si="11"/>
        <v>-106.99745292633366</v>
      </c>
      <c r="P37">
        <f t="shared" si="12"/>
        <v>11.88841474428397</v>
      </c>
      <c r="Q37">
        <f t="shared" si="13"/>
        <v>2.1325632691995633</v>
      </c>
      <c r="R37">
        <f t="shared" si="14"/>
        <v>0</v>
      </c>
    </row>
    <row r="38" spans="1:18">
      <c r="A38" s="11"/>
      <c r="B38">
        <v>567</v>
      </c>
      <c r="C38">
        <f t="shared" si="5"/>
        <v>9.8960168588078474</v>
      </c>
      <c r="D38">
        <f t="shared" si="6"/>
        <v>-21277.353060700432</v>
      </c>
      <c r="E38">
        <f t="shared" si="7"/>
        <v>2352.2981140126685</v>
      </c>
      <c r="F38">
        <f t="shared" si="0"/>
        <v>32.274259624706701</v>
      </c>
      <c r="G38">
        <f t="shared" si="1"/>
        <v>-5217.8868280155102</v>
      </c>
      <c r="H38" s="10">
        <v>0</v>
      </c>
      <c r="I38">
        <f t="shared" si="8"/>
        <v>0</v>
      </c>
      <c r="J38">
        <f t="shared" si="2"/>
        <v>0</v>
      </c>
      <c r="K38">
        <f t="shared" si="3"/>
        <v>0</v>
      </c>
      <c r="L38">
        <f t="shared" si="4"/>
        <v>0</v>
      </c>
      <c r="M38">
        <f t="shared" si="9"/>
        <v>16.805874633079885</v>
      </c>
      <c r="N38">
        <f t="shared" si="10"/>
        <v>185.51647008937013</v>
      </c>
      <c r="O38">
        <f t="shared" si="11"/>
        <v>-111.11867162258092</v>
      </c>
      <c r="P38">
        <f t="shared" si="12"/>
        <v>11.368833973015573</v>
      </c>
      <c r="Q38">
        <f t="shared" si="13"/>
        <v>1.7412306179135004</v>
      </c>
      <c r="R38">
        <f t="shared" si="14"/>
        <v>0</v>
      </c>
    </row>
    <row r="39" spans="1:18">
      <c r="A39" s="11"/>
      <c r="B39">
        <v>570</v>
      </c>
      <c r="C39">
        <f t="shared" si="5"/>
        <v>9.9483767363676794</v>
      </c>
      <c r="D39">
        <f t="shared" si="6"/>
        <v>-20680.800617753426</v>
      </c>
      <c r="E39">
        <f t="shared" si="7"/>
        <v>2000.9842921698432</v>
      </c>
      <c r="F39">
        <f t="shared" si="0"/>
        <v>52.220849034514963</v>
      </c>
      <c r="G39">
        <f t="shared" si="1"/>
        <v>-5746.6916499453391</v>
      </c>
      <c r="H39" s="10">
        <v>0</v>
      </c>
      <c r="I39">
        <f t="shared" si="8"/>
        <v>0</v>
      </c>
      <c r="J39">
        <f t="shared" si="2"/>
        <v>0</v>
      </c>
      <c r="K39">
        <f t="shared" si="3"/>
        <v>0</v>
      </c>
      <c r="L39">
        <f t="shared" si="4"/>
        <v>0</v>
      </c>
      <c r="M39">
        <f t="shared" si="9"/>
        <v>18.509059818125532</v>
      </c>
      <c r="N39">
        <f t="shared" si="10"/>
        <v>198.58912363384849</v>
      </c>
      <c r="O39">
        <f t="shared" si="11"/>
        <v>-112.50377984175225</v>
      </c>
      <c r="P39">
        <f t="shared" si="12"/>
        <v>10.352380603408303</v>
      </c>
      <c r="Q39">
        <f t="shared" si="13"/>
        <v>1.231235977536266</v>
      </c>
      <c r="R39">
        <f t="shared" si="14"/>
        <v>0</v>
      </c>
    </row>
    <row r="40" spans="1:18">
      <c r="A40" s="11"/>
      <c r="B40">
        <v>573</v>
      </c>
      <c r="C40">
        <f t="shared" si="5"/>
        <v>10.000736613927508</v>
      </c>
      <c r="D40">
        <f t="shared" si="6"/>
        <v>-20027.56353781803</v>
      </c>
      <c r="E40">
        <f t="shared" si="7"/>
        <v>1627.7472676891466</v>
      </c>
      <c r="F40">
        <f t="shared" si="0"/>
        <v>69.885136758078204</v>
      </c>
      <c r="G40">
        <f t="shared" si="1"/>
        <v>-6259.7451895102722</v>
      </c>
      <c r="H40" s="10">
        <v>0</v>
      </c>
      <c r="I40">
        <f t="shared" si="8"/>
        <v>0</v>
      </c>
      <c r="J40">
        <f t="shared" si="2"/>
        <v>0</v>
      </c>
      <c r="K40">
        <f t="shared" si="3"/>
        <v>0</v>
      </c>
      <c r="L40">
        <f t="shared" si="4"/>
        <v>0</v>
      </c>
      <c r="M40">
        <f t="shared" si="9"/>
        <v>20.161512956758557</v>
      </c>
      <c r="N40">
        <f t="shared" si="10"/>
        <v>209.48599318234776</v>
      </c>
      <c r="O40">
        <f t="shared" si="11"/>
        <v>-111.11867162258103</v>
      </c>
      <c r="P40">
        <f t="shared" si="12"/>
        <v>8.8834785251985426</v>
      </c>
      <c r="Q40">
        <f t="shared" si="13"/>
        <v>0.63733464000362061</v>
      </c>
      <c r="R40">
        <f t="shared" si="14"/>
        <v>0</v>
      </c>
    </row>
    <row r="41" spans="1:18">
      <c r="A41" s="11"/>
      <c r="B41">
        <v>576</v>
      </c>
      <c r="C41">
        <f t="shared" si="5"/>
        <v>10.053096491487338</v>
      </c>
      <c r="D41">
        <f t="shared" si="6"/>
        <v>-19319.432298324322</v>
      </c>
      <c r="E41">
        <f t="shared" si="7"/>
        <v>1236.6763035156193</v>
      </c>
      <c r="F41">
        <f t="shared" si="0"/>
        <v>84.495108659221771</v>
      </c>
      <c r="G41">
        <f t="shared" si="1"/>
        <v>-6755.641202620327</v>
      </c>
      <c r="H41" s="10">
        <v>0</v>
      </c>
      <c r="I41">
        <f t="shared" si="8"/>
        <v>0</v>
      </c>
      <c r="J41">
        <f t="shared" si="2"/>
        <v>0</v>
      </c>
      <c r="K41">
        <f t="shared" si="3"/>
        <v>0</v>
      </c>
      <c r="L41">
        <f t="shared" si="4"/>
        <v>0</v>
      </c>
      <c r="M41">
        <f t="shared" si="9"/>
        <v>21.758704789786748</v>
      </c>
      <c r="N41">
        <f t="shared" si="10"/>
        <v>218.08769035177926</v>
      </c>
      <c r="O41">
        <f t="shared" si="11"/>
        <v>-106.99745292633386</v>
      </c>
      <c r="P41">
        <f t="shared" si="12"/>
        <v>7.0263258077781305</v>
      </c>
      <c r="Q41">
        <f t="shared" si="13"/>
        <v>4.827029937620692E-15</v>
      </c>
      <c r="R41">
        <f t="shared" si="14"/>
        <v>0</v>
      </c>
    </row>
    <row r="42" spans="1:18">
      <c r="A42" s="11"/>
      <c r="B42">
        <v>579</v>
      </c>
      <c r="C42">
        <f t="shared" si="5"/>
        <v>10.105456369047168</v>
      </c>
      <c r="D42">
        <f t="shared" si="6"/>
        <v>-18558.347837778179</v>
      </c>
      <c r="E42">
        <f t="shared" si="7"/>
        <v>832.0560549696221</v>
      </c>
      <c r="F42">
        <f t="shared" si="0"/>
        <v>95.412238859441757</v>
      </c>
      <c r="G42">
        <f t="shared" si="1"/>
        <v>-7233.0204727728633</v>
      </c>
      <c r="H42" s="10">
        <v>0</v>
      </c>
      <c r="I42">
        <f t="shared" si="8"/>
        <v>0</v>
      </c>
      <c r="J42">
        <f t="shared" si="2"/>
        <v>0</v>
      </c>
      <c r="K42">
        <f t="shared" si="3"/>
        <v>0</v>
      </c>
      <c r="L42">
        <f t="shared" si="4"/>
        <v>0</v>
      </c>
      <c r="M42">
        <f t="shared" si="9"/>
        <v>23.296257525415154</v>
      </c>
      <c r="N42">
        <f t="shared" si="10"/>
        <v>224.29997314793343</v>
      </c>
      <c r="O42">
        <f t="shared" si="11"/>
        <v>-100.24160183485307</v>
      </c>
      <c r="P42">
        <f t="shared" si="12"/>
        <v>4.8620889365058506</v>
      </c>
      <c r="Q42">
        <f t="shared" si="13"/>
        <v>-0.6373346400036114</v>
      </c>
      <c r="R42">
        <f t="shared" si="14"/>
        <v>0</v>
      </c>
    </row>
    <row r="43" spans="1:18">
      <c r="A43" s="11"/>
      <c r="B43">
        <v>582</v>
      </c>
      <c r="C43">
        <f t="shared" si="5"/>
        <v>10.157816246606997</v>
      </c>
      <c r="D43">
        <f t="shared" si="6"/>
        <v>-17746.396235783657</v>
      </c>
      <c r="E43">
        <f t="shared" si="7"/>
        <v>418.31962616646786</v>
      </c>
      <c r="F43">
        <f t="shared" si="0"/>
        <v>102.15939638278549</v>
      </c>
      <c r="G43">
        <f t="shared" si="1"/>
        <v>-7690.5745365706007</v>
      </c>
      <c r="H43" s="10">
        <v>0</v>
      </c>
      <c r="I43">
        <f t="shared" si="8"/>
        <v>0</v>
      </c>
      <c r="J43">
        <f t="shared" si="2"/>
        <v>0</v>
      </c>
      <c r="K43">
        <f t="shared" si="3"/>
        <v>0</v>
      </c>
      <c r="L43">
        <f t="shared" si="4"/>
        <v>0</v>
      </c>
      <c r="M43">
        <f t="shared" si="9"/>
        <v>24.769956838469355</v>
      </c>
      <c r="N43">
        <f t="shared" si="10"/>
        <v>228.05477850049175</v>
      </c>
      <c r="O43">
        <f t="shared" si="11"/>
        <v>-91.017469823395629</v>
      </c>
      <c r="P43">
        <f t="shared" si="12"/>
        <v>2.4853554478171063</v>
      </c>
      <c r="Q43">
        <f t="shared" si="13"/>
        <v>-1.2312359775362576</v>
      </c>
      <c r="R43">
        <f t="shared" si="14"/>
        <v>0</v>
      </c>
    </row>
    <row r="44" spans="1:18">
      <c r="A44" s="11"/>
      <c r="B44">
        <v>585</v>
      </c>
      <c r="C44">
        <f t="shared" si="5"/>
        <v>10.210176124166829</v>
      </c>
      <c r="D44">
        <f t="shared" si="6"/>
        <v>-16885.802995243677</v>
      </c>
      <c r="E44">
        <f t="shared" si="7"/>
        <v>-3.9219706078539576E-12</v>
      </c>
      <c r="F44">
        <f t="shared" si="0"/>
        <v>104.44169806902937</v>
      </c>
      <c r="G44">
        <f t="shared" si="1"/>
        <v>-8127.0492701289113</v>
      </c>
      <c r="H44" s="10">
        <v>0</v>
      </c>
      <c r="I44">
        <f t="shared" si="8"/>
        <v>0</v>
      </c>
      <c r="J44">
        <f t="shared" si="2"/>
        <v>0</v>
      </c>
      <c r="K44">
        <f t="shared" si="3"/>
        <v>0</v>
      </c>
      <c r="L44">
        <f t="shared" si="4"/>
        <v>0</v>
      </c>
      <c r="M44">
        <f t="shared" si="9"/>
        <v>26.175763421568</v>
      </c>
      <c r="N44">
        <f t="shared" si="10"/>
        <v>229.31096797626836</v>
      </c>
      <c r="O44">
        <f t="shared" si="11"/>
        <v>-79.552185635221306</v>
      </c>
      <c r="P44">
        <f t="shared" si="12"/>
        <v>-2.3429890229604781E-14</v>
      </c>
      <c r="Q44">
        <f t="shared" si="13"/>
        <v>-1.7412306179134935</v>
      </c>
      <c r="R44">
        <f t="shared" si="14"/>
        <v>0</v>
      </c>
    </row>
    <row r="45" spans="1:18">
      <c r="A45" s="11"/>
      <c r="B45">
        <v>588</v>
      </c>
      <c r="C45">
        <f t="shared" si="5"/>
        <v>10.262536001726659</v>
      </c>
      <c r="D45">
        <f t="shared" si="6"/>
        <v>-15978.926942411537</v>
      </c>
      <c r="E45">
        <f t="shared" si="7"/>
        <v>-418.31962616646138</v>
      </c>
      <c r="F45">
        <f t="shared" si="0"/>
        <v>102.15939638278557</v>
      </c>
      <c r="G45">
        <f t="shared" si="1"/>
        <v>-8541.2483265420506</v>
      </c>
      <c r="H45" s="10">
        <v>0</v>
      </c>
      <c r="I45">
        <f t="shared" si="8"/>
        <v>0</v>
      </c>
      <c r="J45">
        <f t="shared" si="2"/>
        <v>0</v>
      </c>
      <c r="K45">
        <f t="shared" si="3"/>
        <v>0</v>
      </c>
      <c r="L45">
        <f t="shared" si="4"/>
        <v>0</v>
      </c>
      <c r="M45">
        <f t="shared" si="9"/>
        <v>27.509824056583081</v>
      </c>
      <c r="N45">
        <f t="shared" si="10"/>
        <v>228.05477850049181</v>
      </c>
      <c r="O45">
        <f t="shared" si="11"/>
        <v>-66.128062618140987</v>
      </c>
      <c r="P45">
        <f t="shared" si="12"/>
        <v>-2.485355447817069</v>
      </c>
      <c r="Q45">
        <f t="shared" si="13"/>
        <v>-2.1325632691995584</v>
      </c>
      <c r="R45">
        <f t="shared" si="14"/>
        <v>0</v>
      </c>
    </row>
    <row r="46" spans="1:18">
      <c r="A46" s="11"/>
      <c r="B46">
        <v>591</v>
      </c>
      <c r="C46">
        <f t="shared" si="5"/>
        <v>10.314895879286487</v>
      </c>
      <c r="D46">
        <f t="shared" si="6"/>
        <v>-15028.253761511867</v>
      </c>
      <c r="E46">
        <f t="shared" si="7"/>
        <v>-832.05605496961573</v>
      </c>
      <c r="F46">
        <f t="shared" si="0"/>
        <v>95.412238859441885</v>
      </c>
      <c r="G46">
        <f t="shared" si="1"/>
        <v>-8932.0364149870184</v>
      </c>
      <c r="H46" s="10">
        <v>0</v>
      </c>
      <c r="I46">
        <f t="shared" si="8"/>
        <v>0</v>
      </c>
      <c r="J46">
        <f t="shared" si="2"/>
        <v>0</v>
      </c>
      <c r="K46">
        <f t="shared" si="3"/>
        <v>0</v>
      </c>
      <c r="L46">
        <f t="shared" si="4"/>
        <v>0</v>
      </c>
      <c r="M46">
        <f t="shared" si="9"/>
        <v>28.768482176043452</v>
      </c>
      <c r="N46">
        <f t="shared" si="10"/>
        <v>224.29997314793349</v>
      </c>
      <c r="O46">
        <f t="shared" si="11"/>
        <v>-51.075647232945443</v>
      </c>
      <c r="P46">
        <f t="shared" si="12"/>
        <v>-4.8620889365058169</v>
      </c>
      <c r="Q46">
        <f t="shared" si="13"/>
        <v>-2.3785652579171011</v>
      </c>
      <c r="R46">
        <f t="shared" si="14"/>
        <v>0</v>
      </c>
    </row>
    <row r="47" spans="1:18">
      <c r="A47" s="11"/>
      <c r="B47">
        <v>594</v>
      </c>
      <c r="C47">
        <f t="shared" si="5"/>
        <v>10.367255756846317</v>
      </c>
      <c r="D47">
        <f t="shared" si="6"/>
        <v>-14036.389181652976</v>
      </c>
      <c r="E47">
        <f t="shared" si="7"/>
        <v>-1236.6763035156134</v>
      </c>
      <c r="F47">
        <f t="shared" si="0"/>
        <v>84.49510865922197</v>
      </c>
      <c r="G47">
        <f t="shared" si="1"/>
        <v>-9298.3424124767571</v>
      </c>
      <c r="H47" s="10">
        <v>0</v>
      </c>
      <c r="I47">
        <f t="shared" si="8"/>
        <v>0</v>
      </c>
      <c r="J47">
        <f t="shared" si="2"/>
        <v>0</v>
      </c>
      <c r="K47">
        <f t="shared" si="3"/>
        <v>0</v>
      </c>
      <c r="L47">
        <f t="shared" si="4"/>
        <v>0</v>
      </c>
      <c r="M47">
        <f t="shared" si="9"/>
        <v>29.948287885532011</v>
      </c>
      <c r="N47">
        <f t="shared" si="10"/>
        <v>218.08769035177937</v>
      </c>
      <c r="O47">
        <f t="shared" si="11"/>
        <v>-34.765579902519399</v>
      </c>
      <c r="P47">
        <f t="shared" si="12"/>
        <v>-7.0263258077781012</v>
      </c>
      <c r="Q47">
        <f t="shared" si="13"/>
        <v>-2.4624719550725409</v>
      </c>
      <c r="R47">
        <f t="shared" si="14"/>
        <v>0</v>
      </c>
    </row>
    <row r="48" spans="1:18">
      <c r="A48" s="11"/>
      <c r="B48">
        <v>597</v>
      </c>
      <c r="C48">
        <f t="shared" si="5"/>
        <v>10.419615634406146</v>
      </c>
      <c r="D48">
        <f t="shared" si="6"/>
        <v>-13006.051834704658</v>
      </c>
      <c r="E48">
        <f t="shared" si="7"/>
        <v>-1627.7472676891273</v>
      </c>
      <c r="F48">
        <f t="shared" si="0"/>
        <v>69.885136758078986</v>
      </c>
      <c r="G48">
        <f t="shared" si="1"/>
        <v>-9639.1622997337436</v>
      </c>
      <c r="H48" s="10">
        <v>0</v>
      </c>
      <c r="I48">
        <f t="shared" si="8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9"/>
        <v>31.046007419606262</v>
      </c>
      <c r="N48">
        <f t="shared" si="10"/>
        <v>209.48599318234824</v>
      </c>
      <c r="O48">
        <f t="shared" si="11"/>
        <v>-17.59946861454905</v>
      </c>
      <c r="P48">
        <f t="shared" si="12"/>
        <v>-8.8834785251984592</v>
      </c>
      <c r="Q48">
        <f t="shared" si="13"/>
        <v>-2.3785652579171099</v>
      </c>
      <c r="R48">
        <f t="shared" si="14"/>
        <v>0</v>
      </c>
    </row>
    <row r="49" spans="1:18">
      <c r="A49" s="11"/>
      <c r="B49">
        <v>600</v>
      </c>
      <c r="C49">
        <f t="shared" si="5"/>
        <v>10.471975511965978</v>
      </c>
      <c r="D49">
        <f t="shared" si="6"/>
        <v>-11940.065803716923</v>
      </c>
      <c r="E49">
        <f t="shared" si="7"/>
        <v>-2000.9842921698501</v>
      </c>
      <c r="F49">
        <f t="shared" si="0"/>
        <v>52.220849034514615</v>
      </c>
      <c r="G49">
        <f t="shared" si="1"/>
        <v>-9953.5619131371368</v>
      </c>
      <c r="H49" s="10">
        <v>0</v>
      </c>
      <c r="I49">
        <f t="shared" si="8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9"/>
        <v>32.058632005324945</v>
      </c>
      <c r="N49">
        <f t="shared" si="10"/>
        <v>198.58912363384826</v>
      </c>
      <c r="O49">
        <f t="shared" si="11"/>
        <v>-1.378338320445023E-13</v>
      </c>
      <c r="P49">
        <f t="shared" si="12"/>
        <v>-10.352380603408326</v>
      </c>
      <c r="Q49">
        <f t="shared" si="13"/>
        <v>-2.13256326919955</v>
      </c>
      <c r="R49">
        <f t="shared" si="14"/>
        <v>0</v>
      </c>
    </row>
    <row r="50" spans="1:18">
      <c r="A50" s="11"/>
      <c r="B50">
        <v>603</v>
      </c>
      <c r="C50">
        <f t="shared" si="5"/>
        <v>10.524335389525808</v>
      </c>
      <c r="D50">
        <f t="shared" si="6"/>
        <v>-10841.352882305029</v>
      </c>
      <c r="E50">
        <f t="shared" si="7"/>
        <v>-2352.298114012664</v>
      </c>
      <c r="F50">
        <f t="shared" si="0"/>
        <v>32.274259624707021</v>
      </c>
      <c r="G50">
        <f t="shared" si="1"/>
        <v>-10240.679505200216</v>
      </c>
      <c r="H50" s="10">
        <v>0</v>
      </c>
      <c r="I50">
        <f t="shared" si="8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9"/>
        <v>32.983386109085195</v>
      </c>
      <c r="N50">
        <f t="shared" si="10"/>
        <v>185.51647008937033</v>
      </c>
      <c r="O50">
        <f t="shared" si="11"/>
        <v>17.599468614548385</v>
      </c>
      <c r="P50">
        <f t="shared" si="12"/>
        <v>-11.36883397301556</v>
      </c>
      <c r="Q50">
        <f t="shared" si="13"/>
        <v>-1.741230617913482</v>
      </c>
      <c r="R50">
        <f t="shared" si="14"/>
        <v>0</v>
      </c>
    </row>
    <row r="51" spans="1:18">
      <c r="A51" s="11"/>
      <c r="B51">
        <v>606</v>
      </c>
      <c r="C51">
        <f t="shared" si="5"/>
        <v>10.576695267085636</v>
      </c>
      <c r="D51">
        <f t="shared" si="6"/>
        <v>-9712.924566215981</v>
      </c>
      <c r="E51">
        <f t="shared" si="7"/>
        <v>-2677.8396654683165</v>
      </c>
      <c r="F51">
        <f t="shared" si="0"/>
        <v>10.917130200220306</v>
      </c>
      <c r="G51">
        <f t="shared" si="1"/>
        <v>-10499.728106560438</v>
      </c>
      <c r="H51" s="10">
        <v>0</v>
      </c>
      <c r="I51">
        <f t="shared" si="8"/>
        <v>0</v>
      </c>
      <c r="J51">
        <f t="shared" si="2"/>
        <v>0</v>
      </c>
      <c r="K51">
        <f t="shared" si="3"/>
        <v>0</v>
      </c>
      <c r="L51">
        <f t="shared" si="4"/>
        <v>0</v>
      </c>
      <c r="M51">
        <f t="shared" si="9"/>
        <v>33.81773504416747</v>
      </c>
      <c r="N51">
        <f t="shared" si="10"/>
        <v>170.4112592767766</v>
      </c>
      <c r="O51">
        <f t="shared" si="11"/>
        <v>34.765579902518752</v>
      </c>
      <c r="P51">
        <f t="shared" si="12"/>
        <v>-11.888414744283958</v>
      </c>
      <c r="Q51">
        <f t="shared" si="13"/>
        <v>-1.2312359775362736</v>
      </c>
      <c r="R51">
        <f t="shared" si="14"/>
        <v>0</v>
      </c>
    </row>
    <row r="52" spans="1:18">
      <c r="A52" s="11"/>
      <c r="B52">
        <v>609</v>
      </c>
      <c r="C52">
        <f t="shared" si="5"/>
        <v>10.629055144645466</v>
      </c>
      <c r="D52">
        <f t="shared" si="6"/>
        <v>-8557.8737990280024</v>
      </c>
      <c r="E52">
        <f t="shared" si="7"/>
        <v>-2974.0422451751347</v>
      </c>
      <c r="F52">
        <f t="shared" si="0"/>
        <v>-10.917130200219594</v>
      </c>
      <c r="G52">
        <f t="shared" si="1"/>
        <v>-10729.997683007739</v>
      </c>
      <c r="H52" s="10">
        <v>0</v>
      </c>
      <c r="I52">
        <f t="shared" si="8"/>
        <v>0</v>
      </c>
      <c r="J52">
        <f t="shared" si="2"/>
        <v>0</v>
      </c>
      <c r="K52">
        <f t="shared" si="3"/>
        <v>0</v>
      </c>
      <c r="L52">
        <f t="shared" si="4"/>
        <v>0</v>
      </c>
      <c r="M52">
        <f t="shared" si="9"/>
        <v>34.559391918135653</v>
      </c>
      <c r="N52">
        <f t="shared" si="10"/>
        <v>153.43898704669741</v>
      </c>
      <c r="O52">
        <f t="shared" si="11"/>
        <v>51.075647232944846</v>
      </c>
      <c r="P52">
        <f t="shared" si="12"/>
        <v>-11.888414744283965</v>
      </c>
      <c r="Q52">
        <f t="shared" si="13"/>
        <v>-0.63733464000362938</v>
      </c>
      <c r="R52">
        <f t="shared" si="14"/>
        <v>0</v>
      </c>
    </row>
    <row r="53" spans="1:18">
      <c r="A53" s="11"/>
      <c r="B53">
        <v>612</v>
      </c>
      <c r="C53">
        <f t="shared" si="5"/>
        <v>10.681415022205297</v>
      </c>
      <c r="D53">
        <f t="shared" si="6"/>
        <v>-7379.3664946074005</v>
      </c>
      <c r="E53">
        <f t="shared" si="7"/>
        <v>-3237.6605956854632</v>
      </c>
      <c r="F53">
        <f t="shared" si="0"/>
        <v>-32.274259624707035</v>
      </c>
      <c r="G53">
        <f t="shared" si="1"/>
        <v>-10930.857081638909</v>
      </c>
      <c r="H53" s="10">
        <v>0</v>
      </c>
      <c r="I53">
        <f t="shared" si="8"/>
        <v>0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9"/>
        <v>35.206323901050105</v>
      </c>
      <c r="N53">
        <f t="shared" si="10"/>
        <v>134.78560516536228</v>
      </c>
      <c r="O53">
        <f t="shared" si="11"/>
        <v>66.12806261814076</v>
      </c>
      <c r="P53">
        <f t="shared" si="12"/>
        <v>-11.368833973015558</v>
      </c>
      <c r="Q53">
        <f t="shared" si="13"/>
        <v>3.6197384897268445E-15</v>
      </c>
      <c r="R53">
        <f t="shared" si="14"/>
        <v>0</v>
      </c>
    </row>
    <row r="54" spans="1:18">
      <c r="A54" s="11"/>
      <c r="B54">
        <v>615</v>
      </c>
      <c r="C54">
        <f t="shared" si="5"/>
        <v>10.733774899765127</v>
      </c>
      <c r="D54">
        <f t="shared" si="6"/>
        <v>-6180.6328595585574</v>
      </c>
      <c r="E54">
        <f t="shared" si="7"/>
        <v>-3465.8064591854245</v>
      </c>
      <c r="F54">
        <f t="shared" si="0"/>
        <v>-52.220849034514629</v>
      </c>
      <c r="G54">
        <f t="shared" si="1"/>
        <v>-11101.755760803866</v>
      </c>
      <c r="H54" s="10">
        <v>0</v>
      </c>
      <c r="I54">
        <f t="shared" si="8"/>
        <v>0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9"/>
        <v>35.756757797313341</v>
      </c>
      <c r="N54">
        <f t="shared" si="10"/>
        <v>114.65548398813424</v>
      </c>
      <c r="O54">
        <f t="shared" si="11"/>
        <v>79.552185635221676</v>
      </c>
      <c r="P54">
        <f t="shared" si="12"/>
        <v>-10.352380603408326</v>
      </c>
      <c r="Q54">
        <f t="shared" si="13"/>
        <v>0.63733464000360263</v>
      </c>
      <c r="R54">
        <f t="shared" si="14"/>
        <v>0</v>
      </c>
    </row>
    <row r="55" spans="1:18">
      <c r="A55" s="11"/>
      <c r="B55">
        <v>618</v>
      </c>
      <c r="C55">
        <f t="shared" si="5"/>
        <v>10.786134777324957</v>
      </c>
      <c r="D55">
        <f t="shared" si="6"/>
        <v>-4964.9585394521855</v>
      </c>
      <c r="E55">
        <f t="shared" si="7"/>
        <v>-3655.9802218519226</v>
      </c>
      <c r="F55">
        <f t="shared" si="0"/>
        <v>-69.88513675807846</v>
      </c>
      <c r="G55">
        <f t="shared" si="1"/>
        <v>-11242.225299102043</v>
      </c>
      <c r="H55" s="10">
        <v>0</v>
      </c>
      <c r="I55">
        <f t="shared" si="8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9"/>
        <v>36.209184905875915</v>
      </c>
      <c r="N55">
        <f t="shared" si="10"/>
        <v>93.269173335129651</v>
      </c>
      <c r="O55">
        <f t="shared" si="11"/>
        <v>91.017469823395004</v>
      </c>
      <c r="P55">
        <f t="shared" si="12"/>
        <v>-8.883478525198516</v>
      </c>
      <c r="Q55">
        <f t="shared" si="13"/>
        <v>1.23123597753628</v>
      </c>
      <c r="R55">
        <f t="shared" si="14"/>
        <v>0</v>
      </c>
    </row>
    <row r="56" spans="1:18">
      <c r="A56" s="11"/>
      <c r="B56">
        <v>621</v>
      </c>
      <c r="C56">
        <f t="shared" si="5"/>
        <v>10.838494654884787</v>
      </c>
      <c r="D56">
        <f t="shared" si="6"/>
        <v>-3735.6756130992117</v>
      </c>
      <c r="E56">
        <f t="shared" si="7"/>
        <v>-3806.0983001447607</v>
      </c>
      <c r="F56">
        <f t="shared" si="0"/>
        <v>-84.495108659222012</v>
      </c>
      <c r="G56">
        <f t="shared" si="1"/>
        <v>-11351.880679292879</v>
      </c>
      <c r="H56" s="10">
        <v>0</v>
      </c>
      <c r="I56">
        <f t="shared" si="8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9"/>
        <v>36.562365155481054</v>
      </c>
      <c r="N56">
        <f t="shared" si="10"/>
        <v>70.86098610123608</v>
      </c>
      <c r="O56">
        <f t="shared" si="11"/>
        <v>100.2416018348533</v>
      </c>
      <c r="P56">
        <f t="shared" si="12"/>
        <v>-7.0263258077780977</v>
      </c>
      <c r="Q56">
        <f t="shared" si="13"/>
        <v>1.7412306179134873</v>
      </c>
      <c r="R56">
        <f t="shared" si="14"/>
        <v>0</v>
      </c>
    </row>
    <row r="57" spans="1:18">
      <c r="A57" s="11"/>
      <c r="B57">
        <v>624</v>
      </c>
      <c r="C57">
        <f t="shared" si="5"/>
        <v>10.890854532444616</v>
      </c>
      <c r="D57">
        <f t="shared" si="6"/>
        <v>-2496.1534595544044</v>
      </c>
      <c r="E57">
        <f t="shared" si="7"/>
        <v>-3914.5159689839393</v>
      </c>
      <c r="F57">
        <f t="shared" si="0"/>
        <v>-95.412238859441601</v>
      </c>
      <c r="G57">
        <f t="shared" si="1"/>
        <v>-11430.421343601321</v>
      </c>
      <c r="H57" s="10">
        <v>0</v>
      </c>
      <c r="I57">
        <f t="shared" si="8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9"/>
        <v>36.815330503613851</v>
      </c>
      <c r="N57">
        <f t="shared" si="10"/>
        <v>47.676431075003478</v>
      </c>
      <c r="O57">
        <f t="shared" si="11"/>
        <v>106.99745292633378</v>
      </c>
      <c r="P57">
        <f t="shared" si="12"/>
        <v>-4.8620889365058906</v>
      </c>
      <c r="Q57">
        <f t="shared" si="13"/>
        <v>2.1325632691995451</v>
      </c>
      <c r="R57">
        <f t="shared" si="14"/>
        <v>0</v>
      </c>
    </row>
    <row r="58" spans="1:18">
      <c r="A58" s="11"/>
      <c r="B58">
        <v>627</v>
      </c>
      <c r="C58">
        <f t="shared" si="5"/>
        <v>10.943214410004446</v>
      </c>
      <c r="D58">
        <f t="shared" si="6"/>
        <v>-1249.7895228824154</v>
      </c>
      <c r="E58">
        <f t="shared" si="7"/>
        <v>-3980.0453817018001</v>
      </c>
      <c r="F58">
        <f t="shared" si="0"/>
        <v>-102.15939638278557</v>
      </c>
      <c r="G58">
        <f t="shared" si="1"/>
        <v>-11477.632017525802</v>
      </c>
      <c r="H58" s="10">
        <v>0</v>
      </c>
      <c r="I58">
        <f t="shared" si="8"/>
        <v>0</v>
      </c>
      <c r="J58">
        <f t="shared" si="2"/>
        <v>0</v>
      </c>
      <c r="K58">
        <f t="shared" si="3"/>
        <v>0</v>
      </c>
      <c r="L58">
        <f t="shared" si="4"/>
        <v>0</v>
      </c>
      <c r="M58">
        <f t="shared" si="9"/>
        <v>36.967387589838502</v>
      </c>
      <c r="N58">
        <f t="shared" si="10"/>
        <v>23.969523092977763</v>
      </c>
      <c r="O58">
        <f t="shared" si="11"/>
        <v>111.11867162258098</v>
      </c>
      <c r="P58">
        <f t="shared" si="12"/>
        <v>-2.4853554478170663</v>
      </c>
      <c r="Q58">
        <f t="shared" si="13"/>
        <v>2.3785652579170984</v>
      </c>
      <c r="R58">
        <f t="shared" si="14"/>
        <v>0</v>
      </c>
    </row>
    <row r="59" spans="1:18">
      <c r="A59" s="11"/>
      <c r="B59">
        <v>630</v>
      </c>
      <c r="C59">
        <f t="shared" si="5"/>
        <v>10.995574287564276</v>
      </c>
      <c r="D59">
        <f t="shared" si="6"/>
        <v>-1.023984721965173E-11</v>
      </c>
      <c r="E59">
        <f t="shared" si="7"/>
        <v>-4001.9685843396978</v>
      </c>
      <c r="F59">
        <f t="shared" si="0"/>
        <v>-104.44169806902937</v>
      </c>
      <c r="G59">
        <f t="shared" si="1"/>
        <v>-11493.383299890664</v>
      </c>
      <c r="H59" s="10">
        <v>0</v>
      </c>
      <c r="I59">
        <f t="shared" si="8"/>
        <v>0</v>
      </c>
      <c r="J59">
        <f t="shared" si="2"/>
        <v>0</v>
      </c>
      <c r="K59">
        <f t="shared" si="3"/>
        <v>0</v>
      </c>
      <c r="L59">
        <f t="shared" si="4"/>
        <v>0</v>
      </c>
      <c r="M59">
        <f t="shared" si="9"/>
        <v>37.018119636251015</v>
      </c>
      <c r="N59">
        <f t="shared" si="10"/>
        <v>1.9665798467680767E-13</v>
      </c>
      <c r="O59">
        <f t="shared" si="11"/>
        <v>112.50377984175225</v>
      </c>
      <c r="P59">
        <f t="shared" si="12"/>
        <v>-2.0503422028562208E-14</v>
      </c>
      <c r="Q59">
        <f t="shared" si="13"/>
        <v>2.4624719550725409</v>
      </c>
      <c r="R59">
        <f t="shared" si="14"/>
        <v>0</v>
      </c>
    </row>
    <row r="60" spans="1:18">
      <c r="A60" s="11"/>
      <c r="B60">
        <v>633</v>
      </c>
      <c r="C60">
        <f t="shared" si="5"/>
        <v>11.047934165124106</v>
      </c>
      <c r="D60">
        <f t="shared" si="6"/>
        <v>1249.789522882395</v>
      </c>
      <c r="E60">
        <f t="shared" si="7"/>
        <v>-3980.045381701801</v>
      </c>
      <c r="F60">
        <f t="shared" si="0"/>
        <v>-102.15939638278564</v>
      </c>
      <c r="G60">
        <f t="shared" si="1"/>
        <v>-11477.632017525802</v>
      </c>
      <c r="H60" s="10">
        <v>0</v>
      </c>
      <c r="I60">
        <f t="shared" si="8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9"/>
        <v>36.967387589838502</v>
      </c>
      <c r="N60">
        <f t="shared" si="10"/>
        <v>-23.969523092977369</v>
      </c>
      <c r="O60">
        <f t="shared" si="11"/>
        <v>111.11867162258098</v>
      </c>
      <c r="P60">
        <f t="shared" si="12"/>
        <v>2.4853554478170263</v>
      </c>
      <c r="Q60">
        <f t="shared" si="13"/>
        <v>2.3785652579171033</v>
      </c>
      <c r="R60">
        <f t="shared" si="14"/>
        <v>0</v>
      </c>
    </row>
    <row r="61" spans="1:18">
      <c r="A61" s="11"/>
      <c r="B61">
        <v>636</v>
      </c>
      <c r="C61">
        <f t="shared" si="5"/>
        <v>11.100294042683936</v>
      </c>
      <c r="D61">
        <f t="shared" si="6"/>
        <v>2496.1534595543835</v>
      </c>
      <c r="E61">
        <f t="shared" si="7"/>
        <v>-3914.5159689839397</v>
      </c>
      <c r="F61">
        <f t="shared" si="0"/>
        <v>-95.412238859441757</v>
      </c>
      <c r="G61">
        <f t="shared" si="1"/>
        <v>-11430.421343601321</v>
      </c>
      <c r="H61" s="10">
        <v>0</v>
      </c>
      <c r="I61">
        <f t="shared" si="8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9"/>
        <v>36.815330503613858</v>
      </c>
      <c r="N61">
        <f t="shared" si="10"/>
        <v>-47.676431075003094</v>
      </c>
      <c r="O61">
        <f t="shared" si="11"/>
        <v>106.99745292633375</v>
      </c>
      <c r="P61">
        <f t="shared" si="12"/>
        <v>4.8620889365058533</v>
      </c>
      <c r="Q61">
        <f t="shared" si="13"/>
        <v>2.1325632691995549</v>
      </c>
      <c r="R61">
        <f t="shared" si="14"/>
        <v>0</v>
      </c>
    </row>
    <row r="62" spans="1:18">
      <c r="A62" s="11"/>
      <c r="B62">
        <v>639</v>
      </c>
      <c r="C62">
        <f t="shared" si="5"/>
        <v>11.152653920243765</v>
      </c>
      <c r="D62">
        <f t="shared" si="6"/>
        <v>3735.6756130991921</v>
      </c>
      <c r="E62">
        <f t="shared" si="7"/>
        <v>-3806.0983001447639</v>
      </c>
      <c r="F62">
        <f t="shared" si="0"/>
        <v>-84.495108659222197</v>
      </c>
      <c r="G62">
        <f t="shared" si="1"/>
        <v>-11351.880679292879</v>
      </c>
      <c r="H62" s="10">
        <v>0</v>
      </c>
      <c r="I62">
        <f t="shared" si="8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9"/>
        <v>36.562365155481054</v>
      </c>
      <c r="N62">
        <f t="shared" si="10"/>
        <v>-70.860986101235682</v>
      </c>
      <c r="O62">
        <f t="shared" si="11"/>
        <v>100.24160183485323</v>
      </c>
      <c r="P62">
        <f t="shared" si="12"/>
        <v>7.0263258077780657</v>
      </c>
      <c r="Q62">
        <f t="shared" si="13"/>
        <v>1.7412306179135009</v>
      </c>
      <c r="R62">
        <f t="shared" si="14"/>
        <v>0</v>
      </c>
    </row>
    <row r="63" spans="1:18">
      <c r="A63" s="11"/>
      <c r="B63">
        <v>642</v>
      </c>
      <c r="C63">
        <f t="shared" si="5"/>
        <v>11.205013797803595</v>
      </c>
      <c r="D63">
        <f t="shared" si="6"/>
        <v>4964.9585394521655</v>
      </c>
      <c r="E63">
        <f t="shared" si="7"/>
        <v>-3655.9802218519249</v>
      </c>
      <c r="F63">
        <f t="shared" si="0"/>
        <v>-69.885136758078716</v>
      </c>
      <c r="G63">
        <f t="shared" si="1"/>
        <v>-11242.225299102045</v>
      </c>
      <c r="H63" s="10">
        <v>0</v>
      </c>
      <c r="I63">
        <f t="shared" si="8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9"/>
        <v>36.209184905875915</v>
      </c>
      <c r="N63">
        <f t="shared" si="10"/>
        <v>-93.269173335129281</v>
      </c>
      <c r="O63">
        <f t="shared" si="11"/>
        <v>91.017469823395402</v>
      </c>
      <c r="P63">
        <f t="shared" si="12"/>
        <v>8.8834785251984876</v>
      </c>
      <c r="Q63">
        <f t="shared" si="13"/>
        <v>1.2312359775362816</v>
      </c>
      <c r="R63">
        <f t="shared" si="14"/>
        <v>0</v>
      </c>
    </row>
    <row r="64" spans="1:18">
      <c r="A64" s="11"/>
      <c r="B64">
        <v>645</v>
      </c>
      <c r="C64">
        <f t="shared" si="5"/>
        <v>11.257373675363425</v>
      </c>
      <c r="D64">
        <f t="shared" si="6"/>
        <v>6180.6328595585373</v>
      </c>
      <c r="E64">
        <f t="shared" si="7"/>
        <v>-3465.8064591854277</v>
      </c>
      <c r="F64">
        <f t="shared" si="0"/>
        <v>-52.220849034514941</v>
      </c>
      <c r="G64">
        <f t="shared" si="1"/>
        <v>-11101.75576080387</v>
      </c>
      <c r="H64" s="10">
        <v>0</v>
      </c>
      <c r="I64">
        <f t="shared" si="8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9"/>
        <v>35.756757797313355</v>
      </c>
      <c r="N64">
        <f t="shared" si="10"/>
        <v>-114.65548398813388</v>
      </c>
      <c r="O64">
        <f t="shared" si="11"/>
        <v>79.552185635221605</v>
      </c>
      <c r="P64">
        <f t="shared" si="12"/>
        <v>10.352380603408305</v>
      </c>
      <c r="Q64">
        <f t="shared" si="13"/>
        <v>0.63733464000362128</v>
      </c>
      <c r="R64">
        <f t="shared" si="14"/>
        <v>0</v>
      </c>
    </row>
    <row r="65" spans="1:18">
      <c r="A65" s="11"/>
      <c r="B65">
        <v>648</v>
      </c>
      <c r="C65">
        <f t="shared" si="5"/>
        <v>11.309733552923255</v>
      </c>
      <c r="D65">
        <f t="shared" si="6"/>
        <v>7379.3664946073804</v>
      </c>
      <c r="E65">
        <f t="shared" si="7"/>
        <v>-3237.6605956854678</v>
      </c>
      <c r="F65">
        <f t="shared" si="0"/>
        <v>-32.274259624707383</v>
      </c>
      <c r="G65">
        <f t="shared" si="1"/>
        <v>-10930.857081638913</v>
      </c>
      <c r="H65" s="10">
        <v>0</v>
      </c>
      <c r="I65">
        <f t="shared" si="8"/>
        <v>0</v>
      </c>
      <c r="J65">
        <f t="shared" si="2"/>
        <v>0</v>
      </c>
      <c r="K65">
        <f t="shared" si="3"/>
        <v>0</v>
      </c>
      <c r="L65">
        <f t="shared" si="4"/>
        <v>0</v>
      </c>
      <c r="M65">
        <f t="shared" si="9"/>
        <v>35.206323901050112</v>
      </c>
      <c r="N65">
        <f t="shared" si="10"/>
        <v>-134.78560516536197</v>
      </c>
      <c r="O65">
        <f t="shared" si="11"/>
        <v>66.128062618141328</v>
      </c>
      <c r="P65">
        <f t="shared" si="12"/>
        <v>11.368833973015546</v>
      </c>
      <c r="Q65">
        <f t="shared" si="13"/>
        <v>5.4304086798232794E-15</v>
      </c>
      <c r="R65">
        <f t="shared" si="14"/>
        <v>0</v>
      </c>
    </row>
    <row r="66" spans="1:18">
      <c r="A66" s="11"/>
      <c r="B66">
        <v>651</v>
      </c>
      <c r="C66">
        <f t="shared" si="5"/>
        <v>11.362093430483085</v>
      </c>
      <c r="D66">
        <f t="shared" si="6"/>
        <v>8557.8737990279824</v>
      </c>
      <c r="E66">
        <f t="shared" si="7"/>
        <v>-2974.0422451751401</v>
      </c>
      <c r="F66">
        <f t="shared" si="0"/>
        <v>-10.917130200219951</v>
      </c>
      <c r="G66">
        <f t="shared" si="1"/>
        <v>-10729.997683007743</v>
      </c>
      <c r="H66" s="10">
        <v>0</v>
      </c>
      <c r="I66">
        <f t="shared" si="8"/>
        <v>0</v>
      </c>
      <c r="J66">
        <f t="shared" si="2"/>
        <v>0</v>
      </c>
      <c r="K66">
        <f t="shared" si="3"/>
        <v>0</v>
      </c>
      <c r="L66">
        <f t="shared" si="4"/>
        <v>0</v>
      </c>
      <c r="M66">
        <f t="shared" si="9"/>
        <v>34.559391918135667</v>
      </c>
      <c r="N66">
        <f t="shared" si="10"/>
        <v>-153.43898704669712</v>
      </c>
      <c r="O66">
        <f t="shared" si="11"/>
        <v>51.075647232945101</v>
      </c>
      <c r="P66">
        <f t="shared" si="12"/>
        <v>11.888414744283963</v>
      </c>
      <c r="Q66">
        <f t="shared" si="13"/>
        <v>-0.63733464000361084</v>
      </c>
      <c r="R66">
        <f t="shared" si="14"/>
        <v>0</v>
      </c>
    </row>
    <row r="67" spans="1:18">
      <c r="A67" s="11"/>
      <c r="B67">
        <v>654</v>
      </c>
      <c r="C67">
        <f t="shared" si="5"/>
        <v>11.414453308042916</v>
      </c>
      <c r="D67">
        <f t="shared" si="6"/>
        <v>9712.9245662159592</v>
      </c>
      <c r="E67">
        <f t="shared" si="7"/>
        <v>-2677.839665468322</v>
      </c>
      <c r="F67">
        <f t="shared" si="0"/>
        <v>10.917130200219951</v>
      </c>
      <c r="G67">
        <f t="shared" si="1"/>
        <v>-10499.728106560442</v>
      </c>
      <c r="H67" s="10">
        <v>0</v>
      </c>
      <c r="I67">
        <f t="shared" si="8"/>
        <v>0</v>
      </c>
      <c r="J67">
        <f t="shared" si="2"/>
        <v>0</v>
      </c>
      <c r="K67">
        <f t="shared" si="3"/>
        <v>0</v>
      </c>
      <c r="L67">
        <f t="shared" si="4"/>
        <v>0</v>
      </c>
      <c r="M67">
        <f t="shared" si="9"/>
        <v>33.817735044167485</v>
      </c>
      <c r="N67">
        <f t="shared" si="10"/>
        <v>-170.41125927677635</v>
      </c>
      <c r="O67">
        <f t="shared" si="11"/>
        <v>34.765579902519029</v>
      </c>
      <c r="P67">
        <f t="shared" si="12"/>
        <v>11.888414744283963</v>
      </c>
      <c r="Q67">
        <f t="shared" si="13"/>
        <v>-1.2312359775362722</v>
      </c>
      <c r="R67">
        <f t="shared" si="14"/>
        <v>0</v>
      </c>
    </row>
    <row r="68" spans="1:18">
      <c r="A68" s="11"/>
      <c r="B68">
        <v>657</v>
      </c>
      <c r="C68">
        <f t="shared" si="5"/>
        <v>11.466813185602746</v>
      </c>
      <c r="D68">
        <f t="shared" si="6"/>
        <v>10841.352882305051</v>
      </c>
      <c r="E68">
        <f t="shared" si="7"/>
        <v>-2352.2981140126585</v>
      </c>
      <c r="F68">
        <f t="shared" si="0"/>
        <v>32.274259624707383</v>
      </c>
      <c r="G68">
        <f t="shared" si="1"/>
        <v>-10240.679505200213</v>
      </c>
      <c r="H68" s="10">
        <v>0</v>
      </c>
      <c r="I68">
        <f t="shared" si="8"/>
        <v>0</v>
      </c>
      <c r="J68">
        <f t="shared" si="2"/>
        <v>0</v>
      </c>
      <c r="K68">
        <f t="shared" si="3"/>
        <v>0</v>
      </c>
      <c r="L68">
        <f t="shared" si="4"/>
        <v>0</v>
      </c>
      <c r="M68">
        <f t="shared" si="9"/>
        <v>32.983386109085181</v>
      </c>
      <c r="N68">
        <f t="shared" si="10"/>
        <v>-185.51647008937059</v>
      </c>
      <c r="O68">
        <f t="shared" si="11"/>
        <v>17.599468614548275</v>
      </c>
      <c r="P68">
        <f t="shared" si="12"/>
        <v>11.368833973015546</v>
      </c>
      <c r="Q68">
        <f t="shared" si="13"/>
        <v>-1.7412306179134933</v>
      </c>
      <c r="R68">
        <f t="shared" si="14"/>
        <v>0</v>
      </c>
    </row>
    <row r="69" spans="1:18">
      <c r="A69" s="11"/>
      <c r="B69">
        <v>660</v>
      </c>
      <c r="C69">
        <f t="shared" si="5"/>
        <v>11.519173063162574</v>
      </c>
      <c r="D69">
        <f t="shared" si="6"/>
        <v>11940.065803716905</v>
      </c>
      <c r="E69">
        <f t="shared" si="7"/>
        <v>-2000.984292169856</v>
      </c>
      <c r="F69">
        <f t="shared" si="0"/>
        <v>52.220849034514302</v>
      </c>
      <c r="G69">
        <f t="shared" si="1"/>
        <v>-9953.5619131371423</v>
      </c>
      <c r="H69" s="10">
        <v>0</v>
      </c>
      <c r="I69">
        <f t="shared" si="8"/>
        <v>0</v>
      </c>
      <c r="J69">
        <f t="shared" si="2"/>
        <v>0</v>
      </c>
      <c r="K69">
        <f t="shared" si="3"/>
        <v>0</v>
      </c>
      <c r="L69">
        <f t="shared" si="4"/>
        <v>0</v>
      </c>
      <c r="M69">
        <f t="shared" si="9"/>
        <v>32.058632005324966</v>
      </c>
      <c r="N69">
        <f t="shared" si="10"/>
        <v>-198.58912363384806</v>
      </c>
      <c r="O69">
        <f t="shared" si="11"/>
        <v>5.513109328095059E-13</v>
      </c>
      <c r="P69">
        <f t="shared" si="12"/>
        <v>10.352380603408346</v>
      </c>
      <c r="Q69">
        <f t="shared" si="13"/>
        <v>-2.1325632691995495</v>
      </c>
      <c r="R69">
        <f t="shared" si="14"/>
        <v>0</v>
      </c>
    </row>
    <row r="70" spans="1:18">
      <c r="A70" s="11"/>
      <c r="B70">
        <v>663</v>
      </c>
      <c r="C70">
        <f t="shared" si="5"/>
        <v>11.571532940722404</v>
      </c>
      <c r="D70">
        <f t="shared" si="6"/>
        <v>13006.051834704605</v>
      </c>
      <c r="E70">
        <f t="shared" si="7"/>
        <v>-1627.7472676891466</v>
      </c>
      <c r="F70">
        <f t="shared" si="0"/>
        <v>69.885136758078175</v>
      </c>
      <c r="G70">
        <f t="shared" si="1"/>
        <v>-9639.1622997337581</v>
      </c>
      <c r="H70" s="10">
        <v>0</v>
      </c>
      <c r="I70">
        <f t="shared" si="8"/>
        <v>0</v>
      </c>
      <c r="J70">
        <f t="shared" si="2"/>
        <v>0</v>
      </c>
      <c r="K70">
        <f t="shared" si="3"/>
        <v>0</v>
      </c>
      <c r="L70">
        <f t="shared" si="4"/>
        <v>0</v>
      </c>
      <c r="M70">
        <f t="shared" si="9"/>
        <v>31.046007419606308</v>
      </c>
      <c r="N70">
        <f t="shared" si="10"/>
        <v>-209.48599318234776</v>
      </c>
      <c r="O70">
        <f t="shared" si="11"/>
        <v>-17.599468614547973</v>
      </c>
      <c r="P70">
        <f t="shared" si="12"/>
        <v>8.8834785251985444</v>
      </c>
      <c r="Q70">
        <f t="shared" si="13"/>
        <v>-2.3785652579171006</v>
      </c>
      <c r="R70">
        <f t="shared" si="14"/>
        <v>0</v>
      </c>
    </row>
    <row r="71" spans="1:18">
      <c r="A71" s="11"/>
      <c r="B71">
        <v>666</v>
      </c>
      <c r="C71">
        <f t="shared" si="5"/>
        <v>11.623892818282235</v>
      </c>
      <c r="D71">
        <f t="shared" si="6"/>
        <v>14036.389181652961</v>
      </c>
      <c r="E71">
        <f t="shared" si="7"/>
        <v>-1236.67630351562</v>
      </c>
      <c r="F71">
        <f t="shared" si="0"/>
        <v>84.495108659221771</v>
      </c>
      <c r="G71">
        <f t="shared" si="1"/>
        <v>-9298.3424124767625</v>
      </c>
      <c r="H71" s="10">
        <v>0</v>
      </c>
      <c r="I71">
        <f t="shared" si="8"/>
        <v>0</v>
      </c>
      <c r="J71">
        <f t="shared" si="2"/>
        <v>0</v>
      </c>
      <c r="K71">
        <f t="shared" si="3"/>
        <v>0</v>
      </c>
      <c r="L71">
        <f t="shared" si="4"/>
        <v>0</v>
      </c>
      <c r="M71">
        <f t="shared" si="9"/>
        <v>29.948287885532025</v>
      </c>
      <c r="N71">
        <f t="shared" si="10"/>
        <v>-218.08769035177926</v>
      </c>
      <c r="O71">
        <f t="shared" si="11"/>
        <v>-34.765579902518745</v>
      </c>
      <c r="P71">
        <f t="shared" si="12"/>
        <v>7.0263258077781341</v>
      </c>
      <c r="Q71">
        <f t="shared" si="13"/>
        <v>-2.4624719550725409</v>
      </c>
      <c r="R71">
        <f t="shared" si="14"/>
        <v>0</v>
      </c>
    </row>
    <row r="72" spans="1:18">
      <c r="A72" s="11"/>
      <c r="B72">
        <v>669</v>
      </c>
      <c r="C72">
        <f t="shared" si="5"/>
        <v>11.676252695842065</v>
      </c>
      <c r="D72">
        <f t="shared" si="6"/>
        <v>15028.253761511851</v>
      </c>
      <c r="E72">
        <f t="shared" si="7"/>
        <v>-832.05605496962244</v>
      </c>
      <c r="F72">
        <f t="shared" si="0"/>
        <v>95.412238859441757</v>
      </c>
      <c r="G72">
        <f t="shared" si="1"/>
        <v>-8932.0364149870238</v>
      </c>
      <c r="H72" s="10">
        <v>0</v>
      </c>
      <c r="I72">
        <f t="shared" si="8"/>
        <v>0</v>
      </c>
      <c r="J72">
        <f t="shared" si="2"/>
        <v>0</v>
      </c>
      <c r="K72">
        <f t="shared" si="3"/>
        <v>0</v>
      </c>
      <c r="L72">
        <f t="shared" si="4"/>
        <v>0</v>
      </c>
      <c r="M72">
        <f t="shared" si="9"/>
        <v>28.768482176043474</v>
      </c>
      <c r="N72">
        <f t="shared" si="10"/>
        <v>-224.29997314793343</v>
      </c>
      <c r="O72">
        <f t="shared" si="11"/>
        <v>-51.075647232944831</v>
      </c>
      <c r="P72">
        <f t="shared" si="12"/>
        <v>4.8620889365058533</v>
      </c>
      <c r="Q72">
        <f t="shared" si="13"/>
        <v>-2.3785652579171011</v>
      </c>
      <c r="R72">
        <f t="shared" si="14"/>
        <v>0</v>
      </c>
    </row>
    <row r="73" spans="1:18">
      <c r="A73" s="11"/>
      <c r="B73">
        <v>672</v>
      </c>
      <c r="C73">
        <f t="shared" si="5"/>
        <v>11.728612573401895</v>
      </c>
      <c r="D73">
        <f t="shared" si="6"/>
        <v>15978.926942411552</v>
      </c>
      <c r="E73">
        <f t="shared" si="7"/>
        <v>-418.3196261664541</v>
      </c>
      <c r="F73">
        <f t="shared" ref="F73:F136" si="15">-($D$2/(262144*$F$2^11))*(65536*COS(4*C73)*$F$2^8*$B$2^2*$E$2^4+49152*COS(4*C73)*$F$2^6*$B$2^2*$E$2^6+35840*COS(4*C73)*$F$2^4*$B$2^2*$E$2^8+26880*COS(4*C73)*$F$2^2*$B$2^2*$E$2^10+4725*COS(4*C73)*$B$2^2*$E$2^12)</f>
        <v>102.15939638278564</v>
      </c>
      <c r="G73">
        <f t="shared" ref="G73:G136" si="16">$C$2*$E$2*$B$2^2*SIN(C73)</f>
        <v>-8541.2483265420433</v>
      </c>
      <c r="H73" s="10">
        <v>0</v>
      </c>
      <c r="I73">
        <f t="shared" si="8"/>
        <v>0</v>
      </c>
      <c r="J73">
        <f t="shared" ref="J73:J136" si="17">I73*$E$2*SIN(C73)</f>
        <v>0</v>
      </c>
      <c r="K73">
        <f t="shared" ref="K73:K136" si="18">(I73/(65536*$F$2^9))*(32768*$F$2^8*$E$2^2+8192*$F$2^6*$E$2^4+3840*$F$2^4*$E$2^6+2240*$F$2^2*$E$2^8+1470*$E$2^10)*SIN(2*C73)</f>
        <v>0</v>
      </c>
      <c r="L73">
        <f t="shared" ref="L73:L136" si="19">(I73/(65536*$F$2^9))*(-4096*$F$2^6*$E$2^4-3072*$F$2^4*$E$2^6-2240*$F$2^2*$E$2^8-1680*$E$2^10)*SIN(4*C73)</f>
        <v>0</v>
      </c>
      <c r="M73">
        <f t="shared" si="9"/>
        <v>27.509824056583057</v>
      </c>
      <c r="N73">
        <f t="shared" si="10"/>
        <v>-228.05477850049186</v>
      </c>
      <c r="O73">
        <f t="shared" si="11"/>
        <v>-66.128062618141087</v>
      </c>
      <c r="P73">
        <f t="shared" si="12"/>
        <v>2.4853554478170263</v>
      </c>
      <c r="Q73">
        <f t="shared" si="13"/>
        <v>-2.1325632691995504</v>
      </c>
      <c r="R73">
        <f t="shared" si="14"/>
        <v>0</v>
      </c>
    </row>
    <row r="74" spans="1:18">
      <c r="A74" s="11"/>
      <c r="B74">
        <v>675</v>
      </c>
      <c r="C74">
        <f t="shared" ref="C74:C137" si="20">(B74*2*PI())/360</f>
        <v>11.780972450961725</v>
      </c>
      <c r="D74">
        <f t="shared" ref="D74:D137" si="21">$C$2*$E$2*$B$2^2*COS(C74)+($D$2/(262144*$F$2^11)*262144*$E$2*$B$2^2*$F$2^11*COS(C74))</f>
        <v>16885.802995243692</v>
      </c>
      <c r="E74">
        <f t="shared" ref="E74:E137" si="22">-($D$2/(262144*$F$2^11))*(-262144*COS(2*C74)*$F$2^10*$B$2^2*$E$2^2-65536*COS(2*C74)*$F$2^8*$B$2^2*$E$2^4-30720*COS(2*C74)*$F$2^6*$B$2^2*$E$2^6-17920*COS(2*C74)*$F$2^4*$B$2^2*$E$2^8-11760*COS(2*C74)*$F$2^2*$B$2^2*$E$2^10+15120*COS(2*C74)*$B$2^2*$E$2^12)</f>
        <v>3.4316700450842959E-12</v>
      </c>
      <c r="F74">
        <f t="shared" si="15"/>
        <v>104.44169806902937</v>
      </c>
      <c r="G74">
        <f t="shared" si="16"/>
        <v>-8127.049270128904</v>
      </c>
      <c r="H74" s="10">
        <v>0</v>
      </c>
      <c r="I74">
        <f t="shared" ref="I74:I137" si="23">H74*10^(-5)</f>
        <v>0</v>
      </c>
      <c r="J74">
        <f t="shared" si="17"/>
        <v>0</v>
      </c>
      <c r="K74">
        <f t="shared" si="18"/>
        <v>0</v>
      </c>
      <c r="L74">
        <f t="shared" si="19"/>
        <v>0</v>
      </c>
      <c r="M74">
        <f t="shared" ref="M74:M137" si="24">(($D$2*SIN(C74))/(524288*$F$2^12))*(-131072*$F$2^11*$B$2^2*$E$2^3-32768*$F$2^9*$B$2^2*$E$2^5-15360*$F$2^7*$B$2^2*$E$2^7-8960*$F$2^5*$B$2^2*$E$2^9-5880*$F$2^3*$B$2^2*$E$2^11+41580*$F$2*$B$2^2*$E$2^13)</f>
        <v>26.175763421567975</v>
      </c>
      <c r="N74">
        <f t="shared" ref="N74:N137" si="25">(($D$2*SIN(2*C74))/(524288*$F$2^12))*(262144*$F$2^12*$B$2^2*$E$2^2+16384*$F$2^8*$B$2^2*$E$2^6+16384*$F$2^6*$B$2^2*$E$2^8+14336*$F$2^4*$B$2^2*$E$2^10+12288*$F$2^2*$B$2^2*$E$2^12+31680*$B$2^2*$E$2^14)</f>
        <v>-229.31096797626836</v>
      </c>
      <c r="O74">
        <f t="shared" ref="O74:O137" si="26">(($D$2*SIN(3*C74))/(524288*$F$2^12))*(393216*$F$2^11*$B$2^2*$E$2^3+147456*$F$2^9*$B$2^2*$E$2^5+82944*$F$2^7*$B$2^2*$E$2^7+53760*$F$2^5*$B$2^2*$E$2^9+37800*$F$2^3*$B$2^2*$E$2^11-10395*$F$2*$B$2^2*$E$2^13)</f>
        <v>-79.552185635221377</v>
      </c>
      <c r="P74">
        <f t="shared" ref="P74:P137" si="27">(($D$2*SIN(4*C74))/(524288*$F$2^12))*(131072*$F$2^10*$B$2^2*$E$2^4+65536*$F$2^8*$B$2^2*$E$2^6+32768*$F$2^6*$B$2^2*$E$2^8+16384*$F$2^4*$B$2^2*$E$2^10+7680*$F$2^2*$B$2^2*$E$2^12-28160*$B$2^2*$E$2^14)</f>
        <v>-2.0500829939810178E-14</v>
      </c>
      <c r="Q74">
        <f t="shared" ref="Q74:Q137" si="28">(($D$2*SIN(5*C74))/(524288*$F$2^12))*(-81920*$F$2^9*$B$2^2*$E$2^5-76800*$F$2^7*$B$2^2*$E$2^7-64000*$F$2^5*$B$2^2*$E$2^9-52500*$F$2^3*$B$2^2*$E$2^11-17325*$F$2*$B$2^2*$E$2^13)</f>
        <v>-1.7412306179134824</v>
      </c>
      <c r="R74">
        <f t="shared" ref="R74:R137" si="29">I74*(-$E$2*SIN(C74)-($E$2^2*SIN(C74)*COS(C74))/($F$2*SQRT(1-($E$2^2*(SIN(C74))^2)/($F$2^2))))</f>
        <v>0</v>
      </c>
    </row>
    <row r="75" spans="1:18">
      <c r="A75" s="11"/>
      <c r="B75">
        <v>678</v>
      </c>
      <c r="C75">
        <f t="shared" si="20"/>
        <v>11.833332328521553</v>
      </c>
      <c r="D75">
        <f t="shared" si="21"/>
        <v>17746.396235783621</v>
      </c>
      <c r="E75">
        <f t="shared" si="22"/>
        <v>418.31962616644682</v>
      </c>
      <c r="F75">
        <f t="shared" si="15"/>
        <v>102.15939638278572</v>
      </c>
      <c r="G75">
        <f t="shared" si="16"/>
        <v>-7690.5745365706234</v>
      </c>
      <c r="H75" s="10">
        <v>0</v>
      </c>
      <c r="I75">
        <f t="shared" si="23"/>
        <v>0</v>
      </c>
      <c r="J75">
        <f t="shared" si="17"/>
        <v>0</v>
      </c>
      <c r="K75">
        <f t="shared" si="18"/>
        <v>0</v>
      </c>
      <c r="L75">
        <f t="shared" si="19"/>
        <v>0</v>
      </c>
      <c r="M75">
        <f t="shared" si="24"/>
        <v>24.76995683846943</v>
      </c>
      <c r="N75">
        <f t="shared" si="25"/>
        <v>-228.05477850049189</v>
      </c>
      <c r="O75">
        <f t="shared" si="26"/>
        <v>-91.017469823395217</v>
      </c>
      <c r="P75">
        <f t="shared" si="27"/>
        <v>-2.4853554478169828</v>
      </c>
      <c r="Q75">
        <f t="shared" si="28"/>
        <v>-1.2312359775362893</v>
      </c>
      <c r="R75">
        <f t="shared" si="29"/>
        <v>0</v>
      </c>
    </row>
    <row r="76" spans="1:18">
      <c r="A76" s="11"/>
      <c r="B76">
        <v>681</v>
      </c>
      <c r="C76">
        <f t="shared" si="20"/>
        <v>11.885692206081384</v>
      </c>
      <c r="D76">
        <f t="shared" si="21"/>
        <v>18558.347837778168</v>
      </c>
      <c r="E76">
        <f t="shared" si="22"/>
        <v>832.05605496961539</v>
      </c>
      <c r="F76">
        <f t="shared" si="15"/>
        <v>95.412238859441899</v>
      </c>
      <c r="G76">
        <f t="shared" si="16"/>
        <v>-7233.0204727728706</v>
      </c>
      <c r="H76" s="10">
        <v>0</v>
      </c>
      <c r="I76">
        <f t="shared" si="23"/>
        <v>0</v>
      </c>
      <c r="J76">
        <f t="shared" si="17"/>
        <v>0</v>
      </c>
      <c r="K76">
        <f t="shared" si="18"/>
        <v>0</v>
      </c>
      <c r="L76">
        <f t="shared" si="19"/>
        <v>0</v>
      </c>
      <c r="M76">
        <f t="shared" si="24"/>
        <v>23.296257525415175</v>
      </c>
      <c r="N76">
        <f t="shared" si="25"/>
        <v>-224.29997314793349</v>
      </c>
      <c r="O76">
        <f t="shared" si="26"/>
        <v>-100.24160183485274</v>
      </c>
      <c r="P76">
        <f t="shared" si="27"/>
        <v>-4.8620889365058124</v>
      </c>
      <c r="Q76">
        <f t="shared" si="28"/>
        <v>-0.63733464000361317</v>
      </c>
      <c r="R76">
        <f t="shared" si="29"/>
        <v>0</v>
      </c>
    </row>
    <row r="77" spans="1:18">
      <c r="A77" s="11"/>
      <c r="B77">
        <v>684</v>
      </c>
      <c r="C77">
        <f t="shared" si="20"/>
        <v>11.938052083641214</v>
      </c>
      <c r="D77">
        <f t="shared" si="21"/>
        <v>19319.432298324311</v>
      </c>
      <c r="E77">
        <f t="shared" si="22"/>
        <v>1236.676303515613</v>
      </c>
      <c r="F77">
        <f t="shared" si="15"/>
        <v>84.495108659222012</v>
      </c>
      <c r="G77">
        <f t="shared" si="16"/>
        <v>-6755.6412026203352</v>
      </c>
      <c r="H77" s="10">
        <v>0</v>
      </c>
      <c r="I77">
        <f t="shared" si="23"/>
        <v>0</v>
      </c>
      <c r="J77">
        <f t="shared" si="17"/>
        <v>0</v>
      </c>
      <c r="K77">
        <f t="shared" si="18"/>
        <v>0</v>
      </c>
      <c r="L77">
        <f t="shared" si="19"/>
        <v>0</v>
      </c>
      <c r="M77">
        <f t="shared" si="24"/>
        <v>21.758704789786769</v>
      </c>
      <c r="N77">
        <f t="shared" si="25"/>
        <v>-218.08769035177937</v>
      </c>
      <c r="O77">
        <f t="shared" si="26"/>
        <v>-106.99745292633389</v>
      </c>
      <c r="P77">
        <f t="shared" si="27"/>
        <v>-7.0263258077780977</v>
      </c>
      <c r="Q77">
        <f t="shared" si="28"/>
        <v>-1.4480555849373403E-14</v>
      </c>
      <c r="R77">
        <f t="shared" si="29"/>
        <v>0</v>
      </c>
    </row>
    <row r="78" spans="1:18">
      <c r="A78" s="11"/>
      <c r="B78">
        <v>687</v>
      </c>
      <c r="C78">
        <f t="shared" si="20"/>
        <v>11.990411961201044</v>
      </c>
      <c r="D78">
        <f t="shared" si="21"/>
        <v>20027.56353781802</v>
      </c>
      <c r="E78">
        <f t="shared" si="22"/>
        <v>1627.7472676891396</v>
      </c>
      <c r="F78">
        <f t="shared" si="15"/>
        <v>69.88513675807846</v>
      </c>
      <c r="G78">
        <f t="shared" si="16"/>
        <v>-6259.7451895102804</v>
      </c>
      <c r="H78" s="10">
        <v>0</v>
      </c>
      <c r="I78">
        <f t="shared" si="23"/>
        <v>0</v>
      </c>
      <c r="J78">
        <f t="shared" si="17"/>
        <v>0</v>
      </c>
      <c r="K78">
        <f t="shared" si="18"/>
        <v>0</v>
      </c>
      <c r="L78">
        <f t="shared" si="19"/>
        <v>0</v>
      </c>
      <c r="M78">
        <f t="shared" si="24"/>
        <v>20.161512956758582</v>
      </c>
      <c r="N78">
        <f t="shared" si="25"/>
        <v>-209.48599318234795</v>
      </c>
      <c r="O78">
        <f t="shared" si="26"/>
        <v>-111.11867162258092</v>
      </c>
      <c r="P78">
        <f t="shared" si="27"/>
        <v>-8.883478525198516</v>
      </c>
      <c r="Q78">
        <f t="shared" si="28"/>
        <v>0.63733464000361884</v>
      </c>
      <c r="R78">
        <f t="shared" si="29"/>
        <v>0</v>
      </c>
    </row>
    <row r="79" spans="1:18">
      <c r="A79" s="11"/>
      <c r="B79">
        <v>690</v>
      </c>
      <c r="C79">
        <f t="shared" si="20"/>
        <v>12.042771838760874</v>
      </c>
      <c r="D79">
        <f t="shared" si="21"/>
        <v>20680.800617753441</v>
      </c>
      <c r="E79">
        <f t="shared" si="22"/>
        <v>2000.9842921698498</v>
      </c>
      <c r="F79">
        <f t="shared" si="15"/>
        <v>52.220849034514629</v>
      </c>
      <c r="G79">
        <f t="shared" si="16"/>
        <v>-5746.6916499453309</v>
      </c>
      <c r="H79" s="10">
        <v>0</v>
      </c>
      <c r="I79">
        <f t="shared" si="23"/>
        <v>0</v>
      </c>
      <c r="J79">
        <f t="shared" si="17"/>
        <v>0</v>
      </c>
      <c r="K79">
        <f t="shared" si="18"/>
        <v>0</v>
      </c>
      <c r="L79">
        <f t="shared" si="19"/>
        <v>0</v>
      </c>
      <c r="M79">
        <f t="shared" si="24"/>
        <v>18.509059818125504</v>
      </c>
      <c r="N79">
        <f t="shared" si="25"/>
        <v>-198.58912363384826</v>
      </c>
      <c r="O79">
        <f t="shared" si="26"/>
        <v>-112.50377984175225</v>
      </c>
      <c r="P79">
        <f t="shared" si="27"/>
        <v>-10.352380603408326</v>
      </c>
      <c r="Q79">
        <f t="shared" si="28"/>
        <v>1.2312359775362642</v>
      </c>
      <c r="R79">
        <f t="shared" si="29"/>
        <v>0</v>
      </c>
    </row>
    <row r="80" spans="1:18">
      <c r="A80" s="11"/>
      <c r="B80">
        <v>693</v>
      </c>
      <c r="C80">
        <f t="shared" si="20"/>
        <v>12.095131716320703</v>
      </c>
      <c r="D80">
        <f t="shared" si="21"/>
        <v>21277.353060700403</v>
      </c>
      <c r="E80">
        <f t="shared" si="22"/>
        <v>2352.2981140126521</v>
      </c>
      <c r="F80">
        <f t="shared" si="15"/>
        <v>32.274259624707746</v>
      </c>
      <c r="G80">
        <f t="shared" si="16"/>
        <v>-5217.8868280155384</v>
      </c>
      <c r="H80" s="10">
        <v>0</v>
      </c>
      <c r="I80">
        <f t="shared" si="23"/>
        <v>0</v>
      </c>
      <c r="J80">
        <f t="shared" si="17"/>
        <v>0</v>
      </c>
      <c r="K80">
        <f t="shared" si="18"/>
        <v>0</v>
      </c>
      <c r="L80">
        <f t="shared" si="19"/>
        <v>0</v>
      </c>
      <c r="M80">
        <f t="shared" si="24"/>
        <v>16.805874633079974</v>
      </c>
      <c r="N80">
        <f t="shared" si="25"/>
        <v>-185.51647008937081</v>
      </c>
      <c r="O80">
        <f t="shared" si="26"/>
        <v>-111.11867162258103</v>
      </c>
      <c r="P80">
        <f t="shared" si="27"/>
        <v>-11.368833973015532</v>
      </c>
      <c r="Q80">
        <f t="shared" si="28"/>
        <v>1.7412306179134744</v>
      </c>
      <c r="R80">
        <f t="shared" si="29"/>
        <v>0</v>
      </c>
    </row>
    <row r="81" spans="1:18">
      <c r="A81" s="11"/>
      <c r="B81">
        <v>696</v>
      </c>
      <c r="C81">
        <f t="shared" si="20"/>
        <v>12.147491593880533</v>
      </c>
      <c r="D81">
        <f t="shared" si="21"/>
        <v>21815.585757878685</v>
      </c>
      <c r="E81">
        <f t="shared" si="22"/>
        <v>2677.8396654683165</v>
      </c>
      <c r="F81">
        <f t="shared" si="15"/>
        <v>10.917130200220331</v>
      </c>
      <c r="G81">
        <f t="shared" si="16"/>
        <v>-4674.7801409810036</v>
      </c>
      <c r="H81" s="10">
        <v>0</v>
      </c>
      <c r="I81">
        <f t="shared" si="23"/>
        <v>0</v>
      </c>
      <c r="J81">
        <f t="shared" si="17"/>
        <v>0</v>
      </c>
      <c r="K81">
        <f t="shared" si="18"/>
        <v>0</v>
      </c>
      <c r="L81">
        <f t="shared" si="19"/>
        <v>0</v>
      </c>
      <c r="M81">
        <f t="shared" si="24"/>
        <v>15.056625713827136</v>
      </c>
      <c r="N81">
        <f t="shared" si="25"/>
        <v>-170.41125927677663</v>
      </c>
      <c r="O81">
        <f t="shared" si="26"/>
        <v>-106.99745292633386</v>
      </c>
      <c r="P81">
        <f t="shared" si="27"/>
        <v>-11.888414744283956</v>
      </c>
      <c r="Q81">
        <f t="shared" si="28"/>
        <v>2.1325632691995446</v>
      </c>
      <c r="R81">
        <f t="shared" si="29"/>
        <v>0</v>
      </c>
    </row>
    <row r="82" spans="1:18">
      <c r="A82" s="11"/>
      <c r="B82">
        <v>699</v>
      </c>
      <c r="C82">
        <f t="shared" si="20"/>
        <v>12.199851471440363</v>
      </c>
      <c r="D82">
        <f t="shared" si="21"/>
        <v>22294.023450877397</v>
      </c>
      <c r="E82">
        <f t="shared" si="22"/>
        <v>2974.0422451751347</v>
      </c>
      <c r="F82">
        <f t="shared" si="15"/>
        <v>-10.917130200219571</v>
      </c>
      <c r="G82">
        <f t="shared" si="16"/>
        <v>-4118.8602065200221</v>
      </c>
      <c r="H82" s="10">
        <v>0</v>
      </c>
      <c r="I82">
        <f t="shared" si="23"/>
        <v>0</v>
      </c>
      <c r="J82">
        <f t="shared" si="17"/>
        <v>0</v>
      </c>
      <c r="K82">
        <f t="shared" si="18"/>
        <v>0</v>
      </c>
      <c r="L82">
        <f t="shared" si="19"/>
        <v>0</v>
      </c>
      <c r="M82">
        <f t="shared" si="24"/>
        <v>13.266107630065919</v>
      </c>
      <c r="N82">
        <f t="shared" si="25"/>
        <v>-153.43898704669743</v>
      </c>
      <c r="O82">
        <f t="shared" si="26"/>
        <v>-100.24160183485307</v>
      </c>
      <c r="P82">
        <f t="shared" si="27"/>
        <v>-11.888414744283965</v>
      </c>
      <c r="Q82">
        <f t="shared" si="28"/>
        <v>2.3785652579170984</v>
      </c>
      <c r="R82">
        <f t="shared" si="29"/>
        <v>0</v>
      </c>
    </row>
    <row r="83" spans="1:18">
      <c r="A83" s="11"/>
      <c r="B83">
        <v>702</v>
      </c>
      <c r="C83">
        <f t="shared" si="20"/>
        <v>12.252211349000193</v>
      </c>
      <c r="D83">
        <f t="shared" si="21"/>
        <v>22711.354775235821</v>
      </c>
      <c r="E83">
        <f t="shared" si="22"/>
        <v>3237.6605956854632</v>
      </c>
      <c r="F83">
        <f t="shared" si="15"/>
        <v>-32.274259624707021</v>
      </c>
      <c r="G83">
        <f t="shared" si="16"/>
        <v>-3551.6507625314334</v>
      </c>
      <c r="H83" s="10">
        <v>0</v>
      </c>
      <c r="I83">
        <f t="shared" si="23"/>
        <v>0</v>
      </c>
      <c r="J83">
        <f t="shared" si="17"/>
        <v>0</v>
      </c>
      <c r="K83">
        <f t="shared" si="18"/>
        <v>0</v>
      </c>
      <c r="L83">
        <f t="shared" si="19"/>
        <v>0</v>
      </c>
      <c r="M83">
        <f t="shared" si="24"/>
        <v>11.43922806740653</v>
      </c>
      <c r="N83">
        <f t="shared" si="25"/>
        <v>-134.78560516536231</v>
      </c>
      <c r="O83">
        <f t="shared" si="26"/>
        <v>-91.017469823395174</v>
      </c>
      <c r="P83">
        <f t="shared" si="27"/>
        <v>-11.36883397301556</v>
      </c>
      <c r="Q83">
        <f t="shared" si="28"/>
        <v>2.4624719550725409</v>
      </c>
      <c r="R83">
        <f t="shared" si="29"/>
        <v>0</v>
      </c>
    </row>
    <row r="84" spans="1:18">
      <c r="A84" s="11"/>
      <c r="B84">
        <v>705</v>
      </c>
      <c r="C84">
        <f t="shared" si="20"/>
        <v>12.304571226560023</v>
      </c>
      <c r="D84">
        <f t="shared" si="21"/>
        <v>23066.435854802236</v>
      </c>
      <c r="E84">
        <f t="shared" si="22"/>
        <v>3465.8064591854245</v>
      </c>
      <c r="F84">
        <f t="shared" si="15"/>
        <v>-52.220849034514615</v>
      </c>
      <c r="G84">
        <f t="shared" si="16"/>
        <v>-2974.7064906749629</v>
      </c>
      <c r="H84" s="10">
        <v>282620400</v>
      </c>
      <c r="I84">
        <f t="shared" si="23"/>
        <v>2826.2040000000002</v>
      </c>
      <c r="J84">
        <f t="shared" si="17"/>
        <v>-27.06459056016223</v>
      </c>
      <c r="K84">
        <f t="shared" si="18"/>
        <v>-8.4462092290090709</v>
      </c>
      <c r="L84">
        <f t="shared" si="19"/>
        <v>0.19089285788891847</v>
      </c>
      <c r="M84">
        <f t="shared" si="24"/>
        <v>9.5809943757453695</v>
      </c>
      <c r="N84">
        <f t="shared" si="25"/>
        <v>-114.65548398813426</v>
      </c>
      <c r="O84">
        <f t="shared" si="26"/>
        <v>-79.552185635221335</v>
      </c>
      <c r="P84">
        <f t="shared" si="27"/>
        <v>-10.352380603408326</v>
      </c>
      <c r="Q84">
        <f t="shared" si="28"/>
        <v>2.3785652579171037</v>
      </c>
      <c r="R84">
        <f t="shared" si="29"/>
        <v>35.324138367902606</v>
      </c>
    </row>
    <row r="85" spans="1:18">
      <c r="A85" s="11"/>
      <c r="B85">
        <v>708</v>
      </c>
      <c r="C85">
        <f t="shared" si="20"/>
        <v>12.356931104119854</v>
      </c>
      <c r="D85">
        <f t="shared" si="21"/>
        <v>23358.29343701894</v>
      </c>
      <c r="E85">
        <f t="shared" si="22"/>
        <v>3655.9802218519226</v>
      </c>
      <c r="F85">
        <f t="shared" si="15"/>
        <v>-69.885136758078445</v>
      </c>
      <c r="G85">
        <f t="shared" si="16"/>
        <v>-2389.608755096865</v>
      </c>
      <c r="H85" s="10">
        <v>539808900</v>
      </c>
      <c r="I85">
        <f t="shared" si="23"/>
        <v>5398.0890000000009</v>
      </c>
      <c r="J85">
        <f t="shared" si="17"/>
        <v>-41.526055013465644</v>
      </c>
      <c r="K85">
        <f t="shared" si="18"/>
        <v>-13.123257939989662</v>
      </c>
      <c r="L85">
        <f t="shared" si="19"/>
        <v>0.31287368713250346</v>
      </c>
      <c r="M85">
        <f t="shared" si="24"/>
        <v>7.6964998444670432</v>
      </c>
      <c r="N85">
        <f t="shared" si="25"/>
        <v>-93.269173335129665</v>
      </c>
      <c r="O85">
        <f t="shared" si="26"/>
        <v>-66.128062618141016</v>
      </c>
      <c r="P85">
        <f t="shared" si="27"/>
        <v>-8.8834785251985178</v>
      </c>
      <c r="Q85">
        <f t="shared" si="28"/>
        <v>2.1325632691995553</v>
      </c>
      <c r="R85">
        <f t="shared" si="29"/>
        <v>54.344097050246774</v>
      </c>
    </row>
    <row r="86" spans="1:18">
      <c r="A86" s="11"/>
      <c r="B86">
        <v>711</v>
      </c>
      <c r="C86">
        <f t="shared" si="20"/>
        <v>12.409290981679682</v>
      </c>
      <c r="D86">
        <f t="shared" si="21"/>
        <v>23586.127560539833</v>
      </c>
      <c r="E86">
        <f t="shared" si="22"/>
        <v>3806.0983001447571</v>
      </c>
      <c r="F86">
        <f t="shared" si="15"/>
        <v>-84.495108659221543</v>
      </c>
      <c r="G86">
        <f t="shared" si="16"/>
        <v>-1797.9612680207349</v>
      </c>
      <c r="H86" s="10">
        <v>772727200</v>
      </c>
      <c r="I86">
        <f t="shared" si="23"/>
        <v>7727.2720000000008</v>
      </c>
      <c r="J86">
        <f t="shared" si="17"/>
        <v>-44.726031476993519</v>
      </c>
      <c r="K86">
        <f t="shared" si="18"/>
        <v>-14.272396038431884</v>
      </c>
      <c r="L86">
        <f t="shared" si="19"/>
        <v>0.35424230610898644</v>
      </c>
      <c r="M86">
        <f t="shared" si="24"/>
        <v>5.7909097420922429</v>
      </c>
      <c r="N86">
        <f t="shared" si="25"/>
        <v>-70.860986101236875</v>
      </c>
      <c r="O86">
        <f t="shared" si="26"/>
        <v>-51.075647232945471</v>
      </c>
      <c r="P86">
        <f t="shared" si="27"/>
        <v>-7.0263258077781696</v>
      </c>
      <c r="Q86">
        <f t="shared" si="28"/>
        <v>1.7412306179135013</v>
      </c>
      <c r="R86">
        <f t="shared" si="29"/>
        <v>58.653484833850705</v>
      </c>
    </row>
    <row r="87" spans="1:18">
      <c r="A87" s="11"/>
      <c r="B87">
        <v>714</v>
      </c>
      <c r="C87">
        <f t="shared" si="20"/>
        <v>12.461650859239512</v>
      </c>
      <c r="D87">
        <f t="shared" si="21"/>
        <v>23749.313747868924</v>
      </c>
      <c r="E87">
        <f t="shared" si="22"/>
        <v>3914.5159689839393</v>
      </c>
      <c r="F87">
        <f t="shared" si="15"/>
        <v>-95.412238859441572</v>
      </c>
      <c r="G87">
        <f t="shared" si="16"/>
        <v>-1201.3856940836954</v>
      </c>
      <c r="H87" s="10">
        <v>982513300</v>
      </c>
      <c r="I87">
        <f t="shared" si="23"/>
        <v>9825.1330000000016</v>
      </c>
      <c r="J87">
        <f t="shared" si="17"/>
        <v>-37.999223993941861</v>
      </c>
      <c r="K87">
        <f t="shared" si="18"/>
        <v>-12.209719105523344</v>
      </c>
      <c r="L87">
        <f t="shared" si="19"/>
        <v>0.31167881170393702</v>
      </c>
      <c r="M87">
        <f t="shared" si="24"/>
        <v>3.8694471586355061</v>
      </c>
      <c r="N87">
        <f t="shared" si="25"/>
        <v>-47.676431075003507</v>
      </c>
      <c r="O87">
        <f t="shared" si="26"/>
        <v>-34.765579902519427</v>
      </c>
      <c r="P87">
        <f t="shared" si="27"/>
        <v>-4.8620889365058941</v>
      </c>
      <c r="Q87">
        <f t="shared" si="28"/>
        <v>1.231235977536282</v>
      </c>
      <c r="R87">
        <f t="shared" si="29"/>
        <v>49.905839333615404</v>
      </c>
    </row>
    <row r="88" spans="1:18">
      <c r="A88" s="11"/>
      <c r="B88">
        <v>717</v>
      </c>
      <c r="C88">
        <f t="shared" si="20"/>
        <v>12.514010736799342</v>
      </c>
      <c r="D88">
        <f t="shared" si="21"/>
        <v>23847.40471700966</v>
      </c>
      <c r="E88">
        <f t="shared" si="22"/>
        <v>3980.0453817018001</v>
      </c>
      <c r="F88">
        <f t="shared" si="15"/>
        <v>-102.15939638278557</v>
      </c>
      <c r="G88">
        <f t="shared" si="16"/>
        <v>-601.51720546646823</v>
      </c>
      <c r="H88" s="10">
        <v>1170281000</v>
      </c>
      <c r="I88">
        <f t="shared" si="23"/>
        <v>11702.810000000001</v>
      </c>
      <c r="J88">
        <f t="shared" si="17"/>
        <v>-22.661676826941306</v>
      </c>
      <c r="K88">
        <f t="shared" si="18"/>
        <v>-7.3116104393406394</v>
      </c>
      <c r="L88">
        <f t="shared" si="19"/>
        <v>0.18976871022435265</v>
      </c>
      <c r="M88">
        <f t="shared" si="24"/>
        <v>1.937378689478922</v>
      </c>
      <c r="N88">
        <f t="shared" si="25"/>
        <v>-23.969523092977784</v>
      </c>
      <c r="O88">
        <f t="shared" si="26"/>
        <v>-17.599468614548687</v>
      </c>
      <c r="P88">
        <f t="shared" si="27"/>
        <v>-2.485355447817069</v>
      </c>
      <c r="Q88">
        <f t="shared" si="28"/>
        <v>0.63733464000362183</v>
      </c>
      <c r="R88">
        <f t="shared" si="29"/>
        <v>29.788882483343418</v>
      </c>
    </row>
    <row r="89" spans="1:18">
      <c r="A89" s="11"/>
      <c r="B89">
        <v>0</v>
      </c>
      <c r="C89">
        <f t="shared" si="20"/>
        <v>0</v>
      </c>
      <c r="D89">
        <f t="shared" si="21"/>
        <v>23880.131607433854</v>
      </c>
      <c r="E89">
        <f t="shared" si="22"/>
        <v>4001.9685843396978</v>
      </c>
      <c r="F89">
        <f t="shared" si="15"/>
        <v>-104.44169806902937</v>
      </c>
      <c r="G89">
        <f t="shared" si="16"/>
        <v>0</v>
      </c>
      <c r="H89" s="10">
        <v>1437246000</v>
      </c>
      <c r="I89">
        <f t="shared" si="23"/>
        <v>14372.460000000001</v>
      </c>
      <c r="J89">
        <f t="shared" si="17"/>
        <v>0</v>
      </c>
      <c r="K89">
        <f t="shared" si="18"/>
        <v>0</v>
      </c>
      <c r="L89">
        <f t="shared" si="19"/>
        <v>0</v>
      </c>
      <c r="M89">
        <f t="shared" si="24"/>
        <v>0</v>
      </c>
      <c r="N89">
        <f t="shared" si="25"/>
        <v>0</v>
      </c>
      <c r="O89">
        <f t="shared" si="26"/>
        <v>0</v>
      </c>
      <c r="P89">
        <f t="shared" si="27"/>
        <v>0</v>
      </c>
      <c r="Q89">
        <f t="shared" si="28"/>
        <v>0</v>
      </c>
      <c r="R89">
        <f t="shared" si="29"/>
        <v>0</v>
      </c>
    </row>
    <row r="90" spans="1:18">
      <c r="A90" s="11"/>
      <c r="B90">
        <v>3</v>
      </c>
      <c r="C90">
        <f t="shared" si="20"/>
        <v>5.2359877559829883E-2</v>
      </c>
      <c r="D90">
        <f t="shared" si="21"/>
        <v>23847.40471700966</v>
      </c>
      <c r="E90">
        <f t="shared" si="22"/>
        <v>3980.0453817018001</v>
      </c>
      <c r="F90">
        <f t="shared" si="15"/>
        <v>-102.15939638278564</v>
      </c>
      <c r="G90">
        <f t="shared" si="16"/>
        <v>601.51720546645913</v>
      </c>
      <c r="H90" s="10">
        <v>1571561000</v>
      </c>
      <c r="I90">
        <f t="shared" si="23"/>
        <v>15715.61</v>
      </c>
      <c r="J90">
        <f t="shared" si="17"/>
        <v>30.432184659773306</v>
      </c>
      <c r="K90">
        <f t="shared" si="18"/>
        <v>9.8187032120152686</v>
      </c>
      <c r="L90">
        <f t="shared" si="19"/>
        <v>-0.25483888400212379</v>
      </c>
      <c r="M90">
        <f t="shared" si="24"/>
        <v>-1.9373786894788929</v>
      </c>
      <c r="N90">
        <f t="shared" si="25"/>
        <v>23.969523092977422</v>
      </c>
      <c r="O90">
        <f t="shared" si="26"/>
        <v>17.599468614548424</v>
      </c>
      <c r="P90">
        <f t="shared" si="27"/>
        <v>2.4853554478170321</v>
      </c>
      <c r="Q90">
        <f t="shared" si="28"/>
        <v>-0.6373346400036124</v>
      </c>
      <c r="R90">
        <f t="shared" si="29"/>
        <v>-40.003252162860846</v>
      </c>
    </row>
    <row r="91" spans="1:18">
      <c r="A91" s="11"/>
      <c r="B91">
        <v>6</v>
      </c>
      <c r="C91">
        <f t="shared" si="20"/>
        <v>0.10471975511965977</v>
      </c>
      <c r="D91">
        <f t="shared" si="21"/>
        <v>23749.313747868924</v>
      </c>
      <c r="E91">
        <f t="shared" si="22"/>
        <v>3914.5159689839406</v>
      </c>
      <c r="F91">
        <f t="shared" si="15"/>
        <v>-95.412238859441757</v>
      </c>
      <c r="G91">
        <f t="shared" si="16"/>
        <v>1201.3856940836829</v>
      </c>
      <c r="H91" s="10">
        <v>1687737000</v>
      </c>
      <c r="I91">
        <f t="shared" si="23"/>
        <v>16877.370000000003</v>
      </c>
      <c r="J91">
        <f t="shared" si="17"/>
        <v>65.274125353685079</v>
      </c>
      <c r="K91">
        <f t="shared" si="18"/>
        <v>20.973552921877438</v>
      </c>
      <c r="L91">
        <f t="shared" si="19"/>
        <v>-0.53539413932489521</v>
      </c>
      <c r="M91">
        <f t="shared" si="24"/>
        <v>-3.8694471586354648</v>
      </c>
      <c r="N91">
        <f t="shared" si="25"/>
        <v>47.676431075003023</v>
      </c>
      <c r="O91">
        <f t="shared" si="26"/>
        <v>34.765579902519072</v>
      </c>
      <c r="P91">
        <f t="shared" si="27"/>
        <v>4.8620889365058453</v>
      </c>
      <c r="Q91">
        <f t="shared" si="28"/>
        <v>-1.2312359775362705</v>
      </c>
      <c r="R91">
        <f t="shared" si="29"/>
        <v>-85.727014137515695</v>
      </c>
    </row>
    <row r="92" spans="1:18">
      <c r="A92" s="11"/>
      <c r="B92">
        <v>9</v>
      </c>
      <c r="C92">
        <f t="shared" si="20"/>
        <v>0.15707963267948966</v>
      </c>
      <c r="D92">
        <f t="shared" si="21"/>
        <v>23586.12756053984</v>
      </c>
      <c r="E92">
        <f t="shared" si="22"/>
        <v>3806.0983001447603</v>
      </c>
      <c r="F92">
        <f t="shared" si="15"/>
        <v>-84.495108659221899</v>
      </c>
      <c r="G92">
        <f t="shared" si="16"/>
        <v>1797.9612680207192</v>
      </c>
      <c r="H92" s="10">
        <v>1786775000</v>
      </c>
      <c r="I92">
        <f t="shared" si="23"/>
        <v>17867.75</v>
      </c>
      <c r="J92">
        <f t="shared" si="17"/>
        <v>103.41988077073563</v>
      </c>
      <c r="K92">
        <f t="shared" si="18"/>
        <v>33.002022488103059</v>
      </c>
      <c r="L92">
        <f t="shared" si="19"/>
        <v>-0.81911351961970447</v>
      </c>
      <c r="M92">
        <f t="shared" si="24"/>
        <v>-5.790909742092194</v>
      </c>
      <c r="N92">
        <f t="shared" si="25"/>
        <v>70.86098610123625</v>
      </c>
      <c r="O92">
        <f t="shared" si="26"/>
        <v>51.075647232945052</v>
      </c>
      <c r="P92">
        <f t="shared" si="27"/>
        <v>7.0263258077781172</v>
      </c>
      <c r="Q92">
        <f t="shared" si="28"/>
        <v>-1.7412306179134893</v>
      </c>
      <c r="R92">
        <f t="shared" si="29"/>
        <v>-135.62429323570166</v>
      </c>
    </row>
    <row r="93" spans="1:18">
      <c r="A93" s="11"/>
      <c r="B93">
        <v>12</v>
      </c>
      <c r="C93">
        <f t="shared" si="20"/>
        <v>0.20943951023931953</v>
      </c>
      <c r="D93">
        <f t="shared" si="21"/>
        <v>23358.29343701894</v>
      </c>
      <c r="E93">
        <f t="shared" si="22"/>
        <v>3655.9802218519217</v>
      </c>
      <c r="F93">
        <f t="shared" si="15"/>
        <v>-69.885136758078417</v>
      </c>
      <c r="G93">
        <f t="shared" si="16"/>
        <v>2389.6087550968659</v>
      </c>
      <c r="H93" s="10">
        <v>1869655000</v>
      </c>
      <c r="I93">
        <f t="shared" si="23"/>
        <v>18696.550000000003</v>
      </c>
      <c r="J93">
        <f t="shared" si="17"/>
        <v>143.82755894947479</v>
      </c>
      <c r="K93">
        <f t="shared" si="18"/>
        <v>45.453057227828928</v>
      </c>
      <c r="L93">
        <f t="shared" si="19"/>
        <v>-1.0836535920688246</v>
      </c>
      <c r="M93">
        <f t="shared" si="24"/>
        <v>-7.6964998444670467</v>
      </c>
      <c r="N93">
        <f t="shared" si="25"/>
        <v>93.269173335129707</v>
      </c>
      <c r="O93">
        <f t="shared" si="26"/>
        <v>66.1280626181412</v>
      </c>
      <c r="P93">
        <f t="shared" si="27"/>
        <v>8.8834785251985195</v>
      </c>
      <c r="Q93">
        <f t="shared" si="28"/>
        <v>-2.1325632691995535</v>
      </c>
      <c r="R93">
        <f t="shared" si="29"/>
        <v>-188.22348570110492</v>
      </c>
    </row>
    <row r="94" spans="1:18">
      <c r="A94" s="11"/>
      <c r="B94">
        <v>15</v>
      </c>
      <c r="C94">
        <f t="shared" si="20"/>
        <v>0.26179938779914941</v>
      </c>
      <c r="D94">
        <f t="shared" si="21"/>
        <v>23066.435854802243</v>
      </c>
      <c r="E94">
        <f t="shared" si="22"/>
        <v>3465.8064591854254</v>
      </c>
      <c r="F94">
        <f t="shared" si="15"/>
        <v>-52.220849034514686</v>
      </c>
      <c r="G94">
        <f t="shared" si="16"/>
        <v>2974.7064906749602</v>
      </c>
      <c r="H94" s="10">
        <v>1937329000</v>
      </c>
      <c r="I94">
        <f t="shared" si="23"/>
        <v>19373.29</v>
      </c>
      <c r="J94">
        <f t="shared" si="17"/>
        <v>185.52452747688591</v>
      </c>
      <c r="K94">
        <f t="shared" si="18"/>
        <v>57.897752884883417</v>
      </c>
      <c r="L94">
        <f t="shared" si="19"/>
        <v>-1.3085476826197979</v>
      </c>
      <c r="M94">
        <f t="shared" si="24"/>
        <v>-9.5809943757453606</v>
      </c>
      <c r="N94">
        <f t="shared" si="25"/>
        <v>114.65548398813416</v>
      </c>
      <c r="O94">
        <f t="shared" si="26"/>
        <v>79.55218563522142</v>
      </c>
      <c r="P94">
        <f t="shared" si="27"/>
        <v>10.352380603408321</v>
      </c>
      <c r="Q94">
        <f t="shared" si="28"/>
        <v>-2.3785652579171015</v>
      </c>
      <c r="R94">
        <f t="shared" si="29"/>
        <v>-242.14273867049346</v>
      </c>
    </row>
    <row r="95" spans="1:18">
      <c r="A95" s="11"/>
      <c r="B95">
        <v>18</v>
      </c>
      <c r="C95">
        <f t="shared" si="20"/>
        <v>0.31415926535897931</v>
      </c>
      <c r="D95">
        <f t="shared" si="21"/>
        <v>22711.354775235824</v>
      </c>
      <c r="E95">
        <f t="shared" si="22"/>
        <v>3237.660595685466</v>
      </c>
      <c r="F95">
        <f t="shared" si="15"/>
        <v>-32.274259624707213</v>
      </c>
      <c r="G95">
        <f t="shared" si="16"/>
        <v>3551.6507625314275</v>
      </c>
      <c r="H95" s="10">
        <v>1990729000</v>
      </c>
      <c r="I95">
        <f t="shared" si="23"/>
        <v>19907.29</v>
      </c>
      <c r="J95">
        <f t="shared" si="17"/>
        <v>227.61256411216652</v>
      </c>
      <c r="K95">
        <f t="shared" si="18"/>
        <v>69.938957238512174</v>
      </c>
      <c r="L95">
        <f t="shared" si="19"/>
        <v>-1.4766378969580933</v>
      </c>
      <c r="M95">
        <f t="shared" si="24"/>
        <v>-11.439228067406509</v>
      </c>
      <c r="N95">
        <f t="shared" si="25"/>
        <v>134.78560516536214</v>
      </c>
      <c r="O95">
        <f t="shared" si="26"/>
        <v>91.017469823395203</v>
      </c>
      <c r="P95">
        <f t="shared" si="27"/>
        <v>11.368833973015553</v>
      </c>
      <c r="Q95">
        <f t="shared" si="28"/>
        <v>-2.4624719550725409</v>
      </c>
      <c r="R95">
        <f t="shared" si="29"/>
        <v>-296.10337728432665</v>
      </c>
    </row>
    <row r="96" spans="1:18">
      <c r="A96" s="11"/>
      <c r="B96">
        <v>21</v>
      </c>
      <c r="C96">
        <f t="shared" si="20"/>
        <v>0.36651914291880922</v>
      </c>
      <c r="D96">
        <f t="shared" si="21"/>
        <v>22294.023450877401</v>
      </c>
      <c r="E96">
        <f t="shared" si="22"/>
        <v>2974.0422451751397</v>
      </c>
      <c r="F96">
        <f t="shared" si="15"/>
        <v>-10.917130200219889</v>
      </c>
      <c r="G96">
        <f t="shared" si="16"/>
        <v>4118.8602065200139</v>
      </c>
      <c r="H96" s="10">
        <v>2030761000</v>
      </c>
      <c r="I96">
        <f t="shared" si="23"/>
        <v>20307.61</v>
      </c>
      <c r="J96">
        <f t="shared" si="17"/>
        <v>269.27107256702851</v>
      </c>
      <c r="K96">
        <f t="shared" si="18"/>
        <v>81.219074061049525</v>
      </c>
      <c r="L96">
        <f t="shared" si="19"/>
        <v>-1.5751746170761431</v>
      </c>
      <c r="M96">
        <f t="shared" si="24"/>
        <v>-13.266107630065893</v>
      </c>
      <c r="N96">
        <f t="shared" si="25"/>
        <v>153.43898704669718</v>
      </c>
      <c r="O96">
        <f t="shared" si="26"/>
        <v>100.24160183485304</v>
      </c>
      <c r="P96">
        <f t="shared" si="27"/>
        <v>11.888414744283963</v>
      </c>
      <c r="Q96">
        <f t="shared" si="28"/>
        <v>-2.3785652579171019</v>
      </c>
      <c r="R96">
        <f t="shared" si="29"/>
        <v>-348.93988466508915</v>
      </c>
    </row>
    <row r="97" spans="1:18">
      <c r="A97" s="11"/>
      <c r="B97">
        <v>24</v>
      </c>
      <c r="C97">
        <f t="shared" si="20"/>
        <v>0.41887902047863906</v>
      </c>
      <c r="D97">
        <f t="shared" si="21"/>
        <v>21815.585757878696</v>
      </c>
      <c r="E97">
        <f t="shared" si="22"/>
        <v>2677.8396654683233</v>
      </c>
      <c r="F97">
        <f t="shared" si="15"/>
        <v>10.917130200219875</v>
      </c>
      <c r="G97">
        <f t="shared" si="16"/>
        <v>4674.7801409809908</v>
      </c>
      <c r="H97" s="10">
        <v>2058307000</v>
      </c>
      <c r="I97">
        <f t="shared" si="23"/>
        <v>20583.070000000003</v>
      </c>
      <c r="J97">
        <f t="shared" si="17"/>
        <v>309.75988545178581</v>
      </c>
      <c r="K97">
        <f t="shared" si="18"/>
        <v>91.426466163208246</v>
      </c>
      <c r="L97">
        <f t="shared" si="19"/>
        <v>-1.5965408733721724</v>
      </c>
      <c r="M97">
        <f t="shared" si="24"/>
        <v>-15.056625713827097</v>
      </c>
      <c r="N97">
        <f t="shared" si="25"/>
        <v>170.41125927677626</v>
      </c>
      <c r="O97">
        <f t="shared" si="26"/>
        <v>106.99745292633382</v>
      </c>
      <c r="P97">
        <f t="shared" si="27"/>
        <v>11.888414744283965</v>
      </c>
      <c r="Q97">
        <f t="shared" si="28"/>
        <v>-2.1325632691995535</v>
      </c>
      <c r="R97">
        <f t="shared" si="29"/>
        <v>-399.60839062042669</v>
      </c>
    </row>
    <row r="98" spans="1:18">
      <c r="A98" s="11"/>
      <c r="B98">
        <v>27</v>
      </c>
      <c r="C98">
        <f t="shared" si="20"/>
        <v>0.47123889803846897</v>
      </c>
      <c r="D98">
        <f t="shared" si="21"/>
        <v>21277.353060700421</v>
      </c>
      <c r="E98">
        <f t="shared" si="22"/>
        <v>2352.2981140126608</v>
      </c>
      <c r="F98">
        <f t="shared" si="15"/>
        <v>32.274259624707199</v>
      </c>
      <c r="G98">
        <f t="shared" si="16"/>
        <v>5217.886828015523</v>
      </c>
      <c r="H98" s="10">
        <v>2074225000</v>
      </c>
      <c r="I98">
        <f t="shared" si="23"/>
        <v>20742.25</v>
      </c>
      <c r="J98">
        <f t="shared" si="17"/>
        <v>348.42102439923673</v>
      </c>
      <c r="K98">
        <f t="shared" si="18"/>
        <v>100.30020795158441</v>
      </c>
      <c r="L98">
        <f t="shared" si="19"/>
        <v>-1.5385716698847014</v>
      </c>
      <c r="M98">
        <f t="shared" si="24"/>
        <v>-16.805874633079927</v>
      </c>
      <c r="N98">
        <f t="shared" si="25"/>
        <v>185.51647008937047</v>
      </c>
      <c r="O98">
        <f t="shared" si="26"/>
        <v>111.11867162258099</v>
      </c>
      <c r="P98">
        <f t="shared" si="27"/>
        <v>11.368833973015553</v>
      </c>
      <c r="Q98">
        <f t="shared" si="28"/>
        <v>-1.7412306179134893</v>
      </c>
      <c r="R98">
        <f t="shared" si="29"/>
        <v>-447.19282051848262</v>
      </c>
    </row>
    <row r="99" spans="1:18">
      <c r="A99" s="11"/>
      <c r="B99">
        <v>30</v>
      </c>
      <c r="C99">
        <f t="shared" si="20"/>
        <v>0.52359877559829882</v>
      </c>
      <c r="D99">
        <f t="shared" si="21"/>
        <v>20680.800617753441</v>
      </c>
      <c r="E99">
        <f t="shared" si="22"/>
        <v>2000.9842921698494</v>
      </c>
      <c r="F99">
        <f t="shared" si="15"/>
        <v>52.220849034514657</v>
      </c>
      <c r="G99">
        <f t="shared" si="16"/>
        <v>5746.6916499453309</v>
      </c>
      <c r="H99" s="10">
        <v>2079349000</v>
      </c>
      <c r="I99">
        <f t="shared" si="23"/>
        <v>20793.490000000002</v>
      </c>
      <c r="J99">
        <f t="shared" si="17"/>
        <v>384.67956499999997</v>
      </c>
      <c r="K99">
        <f t="shared" si="18"/>
        <v>107.63322273527625</v>
      </c>
      <c r="L99">
        <f t="shared" si="19"/>
        <v>-1.404473538210492</v>
      </c>
      <c r="M99">
        <f t="shared" si="24"/>
        <v>-18.509059818125504</v>
      </c>
      <c r="N99">
        <f t="shared" si="25"/>
        <v>198.58912363384829</v>
      </c>
      <c r="O99">
        <f t="shared" si="26"/>
        <v>112.50377984175225</v>
      </c>
      <c r="P99">
        <f t="shared" si="27"/>
        <v>10.352380603408321</v>
      </c>
      <c r="Q99">
        <f t="shared" si="28"/>
        <v>-1.2312359775362716</v>
      </c>
      <c r="R99">
        <f t="shared" si="29"/>
        <v>-490.90888966879237</v>
      </c>
    </row>
    <row r="100" spans="1:18">
      <c r="A100" s="11"/>
      <c r="B100">
        <v>33</v>
      </c>
      <c r="C100">
        <f t="shared" si="20"/>
        <v>0.57595865315812877</v>
      </c>
      <c r="D100">
        <f t="shared" si="21"/>
        <v>20027.56353781802</v>
      </c>
      <c r="E100">
        <f t="shared" si="22"/>
        <v>1627.7472676891414</v>
      </c>
      <c r="F100">
        <f t="shared" si="15"/>
        <v>69.885136758078417</v>
      </c>
      <c r="G100">
        <f t="shared" si="16"/>
        <v>6259.7451895102786</v>
      </c>
      <c r="H100" s="10">
        <v>2074491000</v>
      </c>
      <c r="I100">
        <f t="shared" si="23"/>
        <v>20744.910000000003</v>
      </c>
      <c r="J100">
        <f t="shared" si="17"/>
        <v>418.04404726332268</v>
      </c>
      <c r="K100">
        <f t="shared" si="18"/>
        <v>113.27394918822282</v>
      </c>
      <c r="L100">
        <f t="shared" si="19"/>
        <v>-1.2023767079297776</v>
      </c>
      <c r="M100">
        <f t="shared" si="24"/>
        <v>-20.161512956758578</v>
      </c>
      <c r="N100">
        <f t="shared" si="25"/>
        <v>209.4859931823479</v>
      </c>
      <c r="O100">
        <f t="shared" si="26"/>
        <v>111.11867162258099</v>
      </c>
      <c r="P100">
        <f t="shared" si="27"/>
        <v>8.8834785251985195</v>
      </c>
      <c r="Q100">
        <f t="shared" si="28"/>
        <v>-0.63733464000361206</v>
      </c>
      <c r="R100">
        <f t="shared" si="29"/>
        <v>-530.10650886431233</v>
      </c>
    </row>
    <row r="101" spans="1:18">
      <c r="A101" s="11"/>
      <c r="B101">
        <v>36</v>
      </c>
      <c r="C101">
        <f t="shared" si="20"/>
        <v>0.62831853071795862</v>
      </c>
      <c r="D101">
        <f t="shared" si="21"/>
        <v>19319.432298324318</v>
      </c>
      <c r="E101">
        <f t="shared" si="22"/>
        <v>1236.6763035156166</v>
      </c>
      <c r="F101">
        <f t="shared" si="15"/>
        <v>84.495108659221884</v>
      </c>
      <c r="G101">
        <f t="shared" si="16"/>
        <v>6755.6412026203316</v>
      </c>
      <c r="H101" s="10">
        <v>2060436000</v>
      </c>
      <c r="I101">
        <f t="shared" si="23"/>
        <v>20604.36</v>
      </c>
      <c r="J101">
        <f t="shared" si="17"/>
        <v>448.10474081422285</v>
      </c>
      <c r="K101">
        <f t="shared" si="18"/>
        <v>117.12612607250546</v>
      </c>
      <c r="L101">
        <f t="shared" si="19"/>
        <v>-0.94456827743344618</v>
      </c>
      <c r="M101">
        <f t="shared" si="24"/>
        <v>-21.758704789786758</v>
      </c>
      <c r="N101">
        <f t="shared" si="25"/>
        <v>218.08769035177932</v>
      </c>
      <c r="O101">
        <f t="shared" si="26"/>
        <v>106.99745292633382</v>
      </c>
      <c r="P101">
        <f t="shared" si="27"/>
        <v>7.0263258077781172</v>
      </c>
      <c r="Q101">
        <f t="shared" si="28"/>
        <v>-3.0168937110129325E-16</v>
      </c>
      <c r="R101">
        <f t="shared" si="29"/>
        <v>-564.26846733715104</v>
      </c>
    </row>
    <row r="102" spans="1:18">
      <c r="A102" s="11"/>
      <c r="B102">
        <v>39</v>
      </c>
      <c r="C102">
        <f t="shared" si="20"/>
        <v>0.68067840827778847</v>
      </c>
      <c r="D102">
        <f t="shared" si="21"/>
        <v>18558.347837778179</v>
      </c>
      <c r="E102">
        <f t="shared" si="22"/>
        <v>832.05605496962164</v>
      </c>
      <c r="F102">
        <f t="shared" si="15"/>
        <v>95.412238859441757</v>
      </c>
      <c r="G102">
        <f t="shared" si="16"/>
        <v>7233.0204727728633</v>
      </c>
      <c r="H102" s="10">
        <v>2037948000</v>
      </c>
      <c r="I102">
        <f t="shared" si="23"/>
        <v>20379.480000000003</v>
      </c>
      <c r="J102">
        <f t="shared" si="17"/>
        <v>474.53322595071666</v>
      </c>
      <c r="K102">
        <f t="shared" si="18"/>
        <v>119.14774215293311</v>
      </c>
      <c r="L102">
        <f t="shared" si="19"/>
        <v>-0.64649019097696625</v>
      </c>
      <c r="M102">
        <f t="shared" si="24"/>
        <v>-23.296257525415154</v>
      </c>
      <c r="N102">
        <f t="shared" si="25"/>
        <v>224.29997314793343</v>
      </c>
      <c r="O102">
        <f t="shared" si="26"/>
        <v>100.24160183485306</v>
      </c>
      <c r="P102">
        <f t="shared" si="27"/>
        <v>4.8620889365058497</v>
      </c>
      <c r="Q102">
        <f t="shared" si="28"/>
        <v>0.63733464000361151</v>
      </c>
      <c r="R102">
        <f t="shared" si="29"/>
        <v>-593.00983485797542</v>
      </c>
    </row>
    <row r="103" spans="1:18">
      <c r="A103" s="11"/>
      <c r="B103">
        <v>42</v>
      </c>
      <c r="C103">
        <f t="shared" si="20"/>
        <v>0.73303828583761843</v>
      </c>
      <c r="D103">
        <f t="shared" si="21"/>
        <v>17746.396235783635</v>
      </c>
      <c r="E103">
        <f t="shared" si="22"/>
        <v>418.31962616645518</v>
      </c>
      <c r="F103">
        <f t="shared" si="15"/>
        <v>102.15939638278564</v>
      </c>
      <c r="G103">
        <f t="shared" si="16"/>
        <v>7690.5745365706152</v>
      </c>
      <c r="H103" s="10">
        <v>2007764000</v>
      </c>
      <c r="I103">
        <f t="shared" si="23"/>
        <v>20077.640000000003</v>
      </c>
      <c r="J103">
        <f t="shared" si="17"/>
        <v>497.0788468158301</v>
      </c>
      <c r="K103">
        <f t="shared" si="18"/>
        <v>119.34805241566757</v>
      </c>
      <c r="L103">
        <f t="shared" si="19"/>
        <v>-0.32557205040061449</v>
      </c>
      <c r="M103">
        <f t="shared" si="24"/>
        <v>-24.769956838469401</v>
      </c>
      <c r="N103">
        <f t="shared" si="25"/>
        <v>228.05477850049184</v>
      </c>
      <c r="O103">
        <f t="shared" si="26"/>
        <v>91.017469823395203</v>
      </c>
      <c r="P103">
        <f t="shared" si="27"/>
        <v>2.4853554478170321</v>
      </c>
      <c r="Q103">
        <f t="shared" si="28"/>
        <v>1.2312359775362711</v>
      </c>
      <c r="R103">
        <f t="shared" si="29"/>
        <v>-616.07248683058015</v>
      </c>
    </row>
    <row r="104" spans="1:18">
      <c r="A104" s="11"/>
      <c r="B104">
        <v>45</v>
      </c>
      <c r="C104">
        <f t="shared" si="20"/>
        <v>0.78539816339744828</v>
      </c>
      <c r="D104">
        <f t="shared" si="21"/>
        <v>16885.802995243688</v>
      </c>
      <c r="E104">
        <f t="shared" si="22"/>
        <v>2.4515028138483093E-13</v>
      </c>
      <c r="F104">
        <f t="shared" si="15"/>
        <v>104.44169806902937</v>
      </c>
      <c r="G104">
        <f t="shared" si="16"/>
        <v>8127.0492701289068</v>
      </c>
      <c r="H104" s="10">
        <v>1970599000</v>
      </c>
      <c r="I104">
        <f t="shared" si="23"/>
        <v>19705.990000000002</v>
      </c>
      <c r="J104">
        <f t="shared" si="17"/>
        <v>515.5668488827888</v>
      </c>
      <c r="K104">
        <f t="shared" si="18"/>
        <v>117.78407687821573</v>
      </c>
      <c r="L104">
        <f t="shared" si="19"/>
        <v>-1.8829661647570249E-16</v>
      </c>
      <c r="M104">
        <f t="shared" si="24"/>
        <v>-26.175763421567986</v>
      </c>
      <c r="N104">
        <f t="shared" si="25"/>
        <v>229.31096797626836</v>
      </c>
      <c r="O104">
        <f t="shared" si="26"/>
        <v>79.55218563522142</v>
      </c>
      <c r="P104">
        <f t="shared" si="27"/>
        <v>1.4645301448973007E-15</v>
      </c>
      <c r="Q104">
        <f t="shared" si="28"/>
        <v>1.7412306179134893</v>
      </c>
      <c r="R104">
        <f t="shared" si="29"/>
        <v>-633.32089288731004</v>
      </c>
    </row>
    <row r="105" spans="1:18">
      <c r="A105" s="11"/>
      <c r="B105">
        <v>48</v>
      </c>
      <c r="C105">
        <f t="shared" si="20"/>
        <v>0.83775804095727813</v>
      </c>
      <c r="D105">
        <f t="shared" si="21"/>
        <v>15978.92694241155</v>
      </c>
      <c r="E105">
        <f t="shared" si="22"/>
        <v>-418.31962616645467</v>
      </c>
      <c r="F105">
        <f t="shared" si="15"/>
        <v>102.15939638278564</v>
      </c>
      <c r="G105">
        <f t="shared" si="16"/>
        <v>8541.2483265420433</v>
      </c>
      <c r="H105" s="10">
        <v>1927145000</v>
      </c>
      <c r="I105">
        <f t="shared" si="23"/>
        <v>19271.45</v>
      </c>
      <c r="J105">
        <f t="shared" si="17"/>
        <v>529.89469883701406</v>
      </c>
      <c r="K105">
        <f t="shared" si="18"/>
        <v>114.55579563763055</v>
      </c>
      <c r="L105">
        <f t="shared" si="19"/>
        <v>0.31249915282338531</v>
      </c>
      <c r="M105">
        <f t="shared" si="24"/>
        <v>-27.509824056583057</v>
      </c>
      <c r="N105">
        <f t="shared" si="25"/>
        <v>228.05477850049186</v>
      </c>
      <c r="O105">
        <f t="shared" si="26"/>
        <v>66.1280626181412</v>
      </c>
      <c r="P105">
        <f t="shared" si="27"/>
        <v>-2.485355447817029</v>
      </c>
      <c r="Q105">
        <f t="shared" si="28"/>
        <v>2.1325632691995531</v>
      </c>
      <c r="R105">
        <f t="shared" si="29"/>
        <v>-644.73481042926937</v>
      </c>
    </row>
    <row r="106" spans="1:18">
      <c r="A106" s="11"/>
      <c r="B106">
        <v>51</v>
      </c>
      <c r="C106">
        <f t="shared" si="20"/>
        <v>0.89011791851710798</v>
      </c>
      <c r="D106">
        <f t="shared" si="21"/>
        <v>15028.253761511856</v>
      </c>
      <c r="E106">
        <f t="shared" si="22"/>
        <v>-832.05605496962039</v>
      </c>
      <c r="F106">
        <f t="shared" si="15"/>
        <v>95.4122388594418</v>
      </c>
      <c r="G106">
        <f t="shared" si="16"/>
        <v>8932.036414987022</v>
      </c>
      <c r="H106" s="10">
        <v>1878067000</v>
      </c>
      <c r="I106">
        <f t="shared" si="23"/>
        <v>18780.670000000002</v>
      </c>
      <c r="J106">
        <f t="shared" si="17"/>
        <v>540.02690822637533</v>
      </c>
      <c r="K106">
        <f t="shared" si="18"/>
        <v>109.80036912714782</v>
      </c>
      <c r="L106">
        <f t="shared" si="19"/>
        <v>0.59577177312548513</v>
      </c>
      <c r="M106">
        <f t="shared" si="24"/>
        <v>-28.768482176043467</v>
      </c>
      <c r="N106">
        <f t="shared" si="25"/>
        <v>224.29997314793346</v>
      </c>
      <c r="O106">
        <f t="shared" si="26"/>
        <v>51.075647232945066</v>
      </c>
      <c r="P106">
        <f t="shared" si="27"/>
        <v>-4.8620889365058417</v>
      </c>
      <c r="Q106">
        <f t="shared" si="28"/>
        <v>2.3785652579171011</v>
      </c>
      <c r="R106">
        <f t="shared" si="29"/>
        <v>-650.39944984226383</v>
      </c>
    </row>
    <row r="107" spans="1:18">
      <c r="A107" s="11"/>
      <c r="B107">
        <v>54</v>
      </c>
      <c r="C107">
        <f t="shared" si="20"/>
        <v>0.94247779607693793</v>
      </c>
      <c r="D107">
        <f t="shared" si="21"/>
        <v>14036.389181652969</v>
      </c>
      <c r="E107">
        <f t="shared" si="22"/>
        <v>-1236.6763035156162</v>
      </c>
      <c r="F107">
        <f t="shared" si="15"/>
        <v>84.495108659221899</v>
      </c>
      <c r="G107">
        <f t="shared" si="16"/>
        <v>9298.3424124767607</v>
      </c>
      <c r="H107" s="10">
        <v>1824009000</v>
      </c>
      <c r="I107">
        <f t="shared" si="23"/>
        <v>18240.09</v>
      </c>
      <c r="J107">
        <f t="shared" si="17"/>
        <v>545.99208319035586</v>
      </c>
      <c r="K107">
        <f t="shared" si="18"/>
        <v>103.68635963038145</v>
      </c>
      <c r="L107">
        <f t="shared" si="19"/>
        <v>0.83618274925942959</v>
      </c>
      <c r="M107">
        <f t="shared" si="24"/>
        <v>-29.948287885532022</v>
      </c>
      <c r="N107">
        <f t="shared" si="25"/>
        <v>218.08769035177932</v>
      </c>
      <c r="O107">
        <f t="shared" si="26"/>
        <v>34.765579902519086</v>
      </c>
      <c r="P107">
        <f t="shared" si="27"/>
        <v>-7.0263258077781163</v>
      </c>
      <c r="Q107">
        <f t="shared" si="28"/>
        <v>2.4624719550725409</v>
      </c>
      <c r="R107">
        <f t="shared" si="29"/>
        <v>-650.4977404695336</v>
      </c>
    </row>
    <row r="108" spans="1:18">
      <c r="A108" s="11"/>
      <c r="B108">
        <v>57</v>
      </c>
      <c r="C108">
        <f t="shared" si="20"/>
        <v>0.99483767363676778</v>
      </c>
      <c r="D108">
        <f t="shared" si="21"/>
        <v>13006.051834704624</v>
      </c>
      <c r="E108">
        <f t="shared" si="22"/>
        <v>-1627.7472676891405</v>
      </c>
      <c r="F108">
        <f t="shared" si="15"/>
        <v>69.885136758078431</v>
      </c>
      <c r="G108">
        <f t="shared" si="16"/>
        <v>9639.1622997337545</v>
      </c>
      <c r="H108" s="10">
        <v>1765590000</v>
      </c>
      <c r="I108">
        <f t="shared" si="23"/>
        <v>17655.900000000001</v>
      </c>
      <c r="J108">
        <f t="shared" si="17"/>
        <v>547.8768961817417</v>
      </c>
      <c r="K108">
        <f t="shared" si="18"/>
        <v>96.406950884450367</v>
      </c>
      <c r="L108">
        <f t="shared" si="19"/>
        <v>1.0233374315693513</v>
      </c>
      <c r="M108">
        <f t="shared" si="24"/>
        <v>-31.046007419606287</v>
      </c>
      <c r="N108">
        <f t="shared" si="25"/>
        <v>209.48599318234793</v>
      </c>
      <c r="O108">
        <f t="shared" si="26"/>
        <v>17.599468614548439</v>
      </c>
      <c r="P108">
        <f t="shared" si="27"/>
        <v>-8.8834785251985178</v>
      </c>
      <c r="Q108">
        <f t="shared" si="28"/>
        <v>2.3785652579171024</v>
      </c>
      <c r="R108">
        <f t="shared" si="29"/>
        <v>-645.29832759464523</v>
      </c>
    </row>
    <row r="109" spans="1:18">
      <c r="A109" s="11"/>
      <c r="B109">
        <v>60</v>
      </c>
      <c r="C109">
        <f t="shared" si="20"/>
        <v>1.0471975511965976</v>
      </c>
      <c r="D109">
        <f t="shared" si="21"/>
        <v>11940.065803716929</v>
      </c>
      <c r="E109">
        <f t="shared" si="22"/>
        <v>-2000.9842921698478</v>
      </c>
      <c r="F109">
        <f t="shared" si="15"/>
        <v>52.220849034514728</v>
      </c>
      <c r="G109">
        <f t="shared" si="16"/>
        <v>9953.561913137135</v>
      </c>
      <c r="H109" s="10">
        <v>1703403000</v>
      </c>
      <c r="I109">
        <f t="shared" si="23"/>
        <v>17034.030000000002</v>
      </c>
      <c r="J109">
        <f t="shared" si="17"/>
        <v>545.820400226571</v>
      </c>
      <c r="K109">
        <f t="shared" si="18"/>
        <v>88.173151552210712</v>
      </c>
      <c r="L109">
        <f t="shared" si="19"/>
        <v>1.1505449245934023</v>
      </c>
      <c r="M109">
        <f t="shared" si="24"/>
        <v>-32.058632005324945</v>
      </c>
      <c r="N109">
        <f t="shared" si="25"/>
        <v>198.58912363384829</v>
      </c>
      <c r="O109">
        <f t="shared" si="26"/>
        <v>1.3783383204450232E-14</v>
      </c>
      <c r="P109">
        <f t="shared" si="27"/>
        <v>-10.352380603408317</v>
      </c>
      <c r="Q109">
        <f t="shared" si="28"/>
        <v>2.1325632691995549</v>
      </c>
      <c r="R109">
        <f t="shared" si="29"/>
        <v>-635.14365936415663</v>
      </c>
    </row>
    <row r="110" spans="1:18">
      <c r="A110" s="11"/>
      <c r="B110">
        <v>63</v>
      </c>
      <c r="C110">
        <f t="shared" si="20"/>
        <v>1.0995574287564276</v>
      </c>
      <c r="D110">
        <f t="shared" si="21"/>
        <v>10841.352882305042</v>
      </c>
      <c r="E110">
        <f t="shared" si="22"/>
        <v>-2352.2981140126603</v>
      </c>
      <c r="F110">
        <f t="shared" si="15"/>
        <v>32.27425962470722</v>
      </c>
      <c r="G110">
        <f t="shared" si="16"/>
        <v>10240.679505200213</v>
      </c>
      <c r="H110" s="10">
        <v>1638021000</v>
      </c>
      <c r="I110">
        <f t="shared" si="23"/>
        <v>16380.210000000001</v>
      </c>
      <c r="J110">
        <f t="shared" si="17"/>
        <v>540.01033717029509</v>
      </c>
      <c r="K110">
        <f t="shared" si="18"/>
        <v>79.207341020893224</v>
      </c>
      <c r="L110">
        <f t="shared" si="19"/>
        <v>1.2150141403542085</v>
      </c>
      <c r="M110">
        <f t="shared" si="24"/>
        <v>-32.983386109085188</v>
      </c>
      <c r="N110">
        <f t="shared" si="25"/>
        <v>185.51647008937047</v>
      </c>
      <c r="O110">
        <f t="shared" si="26"/>
        <v>-17.599468614548407</v>
      </c>
      <c r="P110">
        <f t="shared" si="27"/>
        <v>-11.368833973015553</v>
      </c>
      <c r="Q110">
        <f t="shared" si="28"/>
        <v>1.7412306179134895</v>
      </c>
      <c r="R110">
        <f t="shared" si="29"/>
        <v>-620.44015073189337</v>
      </c>
    </row>
    <row r="111" spans="1:18">
      <c r="A111" s="11"/>
      <c r="B111">
        <v>66</v>
      </c>
      <c r="C111">
        <f t="shared" si="20"/>
        <v>1.1519173063162575</v>
      </c>
      <c r="D111">
        <f t="shared" si="21"/>
        <v>9712.9245662159574</v>
      </c>
      <c r="E111">
        <f t="shared" si="22"/>
        <v>-2677.8396654683233</v>
      </c>
      <c r="F111">
        <f t="shared" si="15"/>
        <v>10.917130200219878</v>
      </c>
      <c r="G111">
        <f t="shared" si="16"/>
        <v>10499.728106560442</v>
      </c>
      <c r="H111" s="10">
        <v>1569990000</v>
      </c>
      <c r="I111">
        <f t="shared" si="23"/>
        <v>15699.900000000001</v>
      </c>
      <c r="J111">
        <f t="shared" si="17"/>
        <v>530.67517622639355</v>
      </c>
      <c r="K111">
        <f t="shared" si="18"/>
        <v>69.736262671980086</v>
      </c>
      <c r="L111">
        <f t="shared" si="19"/>
        <v>1.2177742221085468</v>
      </c>
      <c r="M111">
        <f t="shared" si="24"/>
        <v>-33.817735044167485</v>
      </c>
      <c r="N111">
        <f t="shared" si="25"/>
        <v>170.41125927677629</v>
      </c>
      <c r="O111">
        <f t="shared" si="26"/>
        <v>-34.765579902519065</v>
      </c>
      <c r="P111">
        <f t="shared" si="27"/>
        <v>-11.888414744283965</v>
      </c>
      <c r="Q111">
        <f t="shared" si="28"/>
        <v>1.2312359775362698</v>
      </c>
      <c r="R111">
        <f t="shared" si="29"/>
        <v>-601.64324283510621</v>
      </c>
    </row>
    <row r="112" spans="1:18">
      <c r="A112" s="11"/>
      <c r="B112">
        <v>69</v>
      </c>
      <c r="C112">
        <f t="shared" si="20"/>
        <v>1.2042771838760873</v>
      </c>
      <c r="D112">
        <f t="shared" si="21"/>
        <v>8557.8737990279878</v>
      </c>
      <c r="E112">
        <f t="shared" si="22"/>
        <v>-2974.0422451751383</v>
      </c>
      <c r="F112">
        <f t="shared" si="15"/>
        <v>-10.917130200219839</v>
      </c>
      <c r="G112">
        <f t="shared" si="16"/>
        <v>10729.997683007741</v>
      </c>
      <c r="H112" s="10">
        <v>1499833000</v>
      </c>
      <c r="I112">
        <f t="shared" si="23"/>
        <v>14998.330000000002</v>
      </c>
      <c r="J112">
        <f t="shared" si="17"/>
        <v>518.07945077139368</v>
      </c>
      <c r="K112">
        <f t="shared" si="18"/>
        <v>59.984925604837862</v>
      </c>
      <c r="L112">
        <f t="shared" si="19"/>
        <v>1.1633564321223244</v>
      </c>
      <c r="M112">
        <f t="shared" si="24"/>
        <v>-34.55939191813566</v>
      </c>
      <c r="N112">
        <f t="shared" si="25"/>
        <v>153.43898704669721</v>
      </c>
      <c r="O112">
        <f t="shared" si="26"/>
        <v>-51.075647232945045</v>
      </c>
      <c r="P112">
        <f t="shared" si="27"/>
        <v>-11.888414744283965</v>
      </c>
      <c r="Q112">
        <f t="shared" si="28"/>
        <v>0.63733464000361462</v>
      </c>
      <c r="R112">
        <f t="shared" si="29"/>
        <v>-579.24641053340133</v>
      </c>
    </row>
    <row r="113" spans="1:18">
      <c r="A113" s="11"/>
      <c r="B113">
        <v>72</v>
      </c>
      <c r="C113">
        <f t="shared" si="20"/>
        <v>1.2566370614359172</v>
      </c>
      <c r="D113">
        <f t="shared" si="21"/>
        <v>7379.3664946073914</v>
      </c>
      <c r="E113">
        <f t="shared" si="22"/>
        <v>-3237.6605956854655</v>
      </c>
      <c r="F113">
        <f t="shared" si="15"/>
        <v>-32.274259624707192</v>
      </c>
      <c r="G113">
        <f t="shared" si="16"/>
        <v>10930.857081638911</v>
      </c>
      <c r="H113" s="10">
        <v>1428049000</v>
      </c>
      <c r="I113">
        <f t="shared" si="23"/>
        <v>14280.490000000002</v>
      </c>
      <c r="J113">
        <f t="shared" si="17"/>
        <v>502.51746360434782</v>
      </c>
      <c r="K113">
        <f t="shared" si="18"/>
        <v>50.170695230490992</v>
      </c>
      <c r="L113">
        <f t="shared" si="19"/>
        <v>1.0592658629643257</v>
      </c>
      <c r="M113">
        <f t="shared" si="24"/>
        <v>-35.206323901050112</v>
      </c>
      <c r="N113">
        <f t="shared" si="25"/>
        <v>134.78560516536214</v>
      </c>
      <c r="O113">
        <f t="shared" si="26"/>
        <v>-66.128062618141186</v>
      </c>
      <c r="P113">
        <f t="shared" si="27"/>
        <v>-11.368833973015553</v>
      </c>
      <c r="Q113">
        <f t="shared" si="28"/>
        <v>6.0337874220258651E-16</v>
      </c>
      <c r="R113">
        <f t="shared" si="29"/>
        <v>-553.76848719627776</v>
      </c>
    </row>
    <row r="114" spans="1:18">
      <c r="A114" s="11"/>
      <c r="B114">
        <v>75</v>
      </c>
      <c r="C114">
        <f t="shared" si="20"/>
        <v>1.3089969389957472</v>
      </c>
      <c r="D114">
        <f t="shared" si="21"/>
        <v>6180.6328595585528</v>
      </c>
      <c r="E114">
        <f t="shared" si="22"/>
        <v>-3465.8064591854254</v>
      </c>
      <c r="F114">
        <f t="shared" si="15"/>
        <v>-52.220849034514686</v>
      </c>
      <c r="G114">
        <f t="shared" si="16"/>
        <v>11101.755760803868</v>
      </c>
      <c r="H114" s="10">
        <v>1355113000</v>
      </c>
      <c r="I114">
        <f t="shared" si="23"/>
        <v>13551.130000000001</v>
      </c>
      <c r="J114">
        <f t="shared" si="17"/>
        <v>484.30729836882159</v>
      </c>
      <c r="K114">
        <f t="shared" si="18"/>
        <v>40.498024654094898</v>
      </c>
      <c r="L114">
        <f t="shared" si="19"/>
        <v>0.91529625367604694</v>
      </c>
      <c r="M114">
        <f t="shared" si="24"/>
        <v>-35.756757797313348</v>
      </c>
      <c r="N114">
        <f t="shared" si="25"/>
        <v>114.65548398813416</v>
      </c>
      <c r="O114">
        <f t="shared" si="26"/>
        <v>-79.55218563522142</v>
      </c>
      <c r="P114">
        <f t="shared" si="27"/>
        <v>-10.352380603408321</v>
      </c>
      <c r="Q114">
        <f t="shared" si="28"/>
        <v>-0.63733464000361328</v>
      </c>
      <c r="R114">
        <f t="shared" si="29"/>
        <v>-525.74174404997314</v>
      </c>
    </row>
    <row r="115" spans="1:18">
      <c r="A115" s="11"/>
      <c r="B115">
        <v>78</v>
      </c>
      <c r="C115">
        <f t="shared" si="20"/>
        <v>1.3613568165555769</v>
      </c>
      <c r="D115">
        <f t="shared" si="21"/>
        <v>4964.9585394521928</v>
      </c>
      <c r="E115">
        <f t="shared" si="22"/>
        <v>-3655.9802218519212</v>
      </c>
      <c r="F115">
        <f t="shared" si="15"/>
        <v>-69.88513675807836</v>
      </c>
      <c r="G115">
        <f t="shared" si="16"/>
        <v>11242.225299102041</v>
      </c>
      <c r="H115" s="10">
        <v>1281476000</v>
      </c>
      <c r="I115">
        <f t="shared" si="23"/>
        <v>12814.76</v>
      </c>
      <c r="J115">
        <f t="shared" si="17"/>
        <v>463.78488967524305</v>
      </c>
      <c r="K115">
        <f t="shared" si="18"/>
        <v>31.153877032976318</v>
      </c>
      <c r="L115">
        <f t="shared" si="19"/>
        <v>0.74274455477079449</v>
      </c>
      <c r="M115">
        <f t="shared" si="24"/>
        <v>-36.209184905875908</v>
      </c>
      <c r="N115">
        <f t="shared" si="25"/>
        <v>93.269173335129778</v>
      </c>
      <c r="O115">
        <f t="shared" si="26"/>
        <v>-91.017469823395189</v>
      </c>
      <c r="P115">
        <f t="shared" si="27"/>
        <v>-8.8834785251985249</v>
      </c>
      <c r="Q115">
        <f t="shared" si="28"/>
        <v>-1.2312359775362689</v>
      </c>
      <c r="R115">
        <f t="shared" si="29"/>
        <v>-495.70058285811035</v>
      </c>
    </row>
    <row r="116" spans="1:18">
      <c r="A116" s="11"/>
      <c r="B116">
        <v>81</v>
      </c>
      <c r="C116">
        <f t="shared" si="20"/>
        <v>1.4137166941154069</v>
      </c>
      <c r="D116">
        <f t="shared" si="21"/>
        <v>3735.6756130992244</v>
      </c>
      <c r="E116">
        <f t="shared" si="22"/>
        <v>-3806.0983001447603</v>
      </c>
      <c r="F116">
        <f t="shared" si="15"/>
        <v>-84.495108659221884</v>
      </c>
      <c r="G116">
        <f t="shared" si="16"/>
        <v>11351.880679292879</v>
      </c>
      <c r="H116" s="10">
        <v>1207566000</v>
      </c>
      <c r="I116">
        <f t="shared" si="23"/>
        <v>12075.660000000002</v>
      </c>
      <c r="J116">
        <f t="shared" si="17"/>
        <v>441.29857771867006</v>
      </c>
      <c r="K116">
        <f t="shared" si="18"/>
        <v>22.30393882154646</v>
      </c>
      <c r="L116">
        <f t="shared" si="19"/>
        <v>0.55358600631477861</v>
      </c>
      <c r="M116">
        <f t="shared" si="24"/>
        <v>-36.562365155481054</v>
      </c>
      <c r="N116">
        <f t="shared" si="25"/>
        <v>70.860986101236293</v>
      </c>
      <c r="O116">
        <f t="shared" si="26"/>
        <v>-100.24160183485304</v>
      </c>
      <c r="P116">
        <f t="shared" si="27"/>
        <v>-7.026325807778119</v>
      </c>
      <c r="Q116">
        <f t="shared" si="28"/>
        <v>-1.7412306179134889</v>
      </c>
      <c r="R116">
        <f t="shared" si="29"/>
        <v>-464.17143262502589</v>
      </c>
    </row>
    <row r="117" spans="1:18">
      <c r="A117" s="11"/>
      <c r="B117">
        <v>84</v>
      </c>
      <c r="C117">
        <f t="shared" si="20"/>
        <v>1.4660765716752369</v>
      </c>
      <c r="D117">
        <f t="shared" si="21"/>
        <v>2496.1534595543799</v>
      </c>
      <c r="E117">
        <f t="shared" si="22"/>
        <v>-3914.5159689839406</v>
      </c>
      <c r="F117">
        <f t="shared" si="15"/>
        <v>-95.412238859441786</v>
      </c>
      <c r="G117">
        <f t="shared" si="16"/>
        <v>11430.421343601321</v>
      </c>
      <c r="H117" s="10">
        <v>1133786000</v>
      </c>
      <c r="I117">
        <f t="shared" si="23"/>
        <v>11337.86</v>
      </c>
      <c r="J117">
        <f t="shared" si="17"/>
        <v>417.20275061494482</v>
      </c>
      <c r="K117">
        <f t="shared" si="18"/>
        <v>14.089589001772035</v>
      </c>
      <c r="L117">
        <f t="shared" si="19"/>
        <v>0.35966645256258262</v>
      </c>
      <c r="M117">
        <f t="shared" si="24"/>
        <v>-36.815330503613858</v>
      </c>
      <c r="N117">
        <f t="shared" si="25"/>
        <v>47.676431075003023</v>
      </c>
      <c r="O117">
        <f t="shared" si="26"/>
        <v>-106.99745292633382</v>
      </c>
      <c r="P117">
        <f t="shared" si="27"/>
        <v>-4.8620889365058453</v>
      </c>
      <c r="Q117">
        <f t="shared" si="28"/>
        <v>-2.132563269199554</v>
      </c>
      <c r="R117">
        <f t="shared" si="29"/>
        <v>-431.66248349331539</v>
      </c>
    </row>
    <row r="118" spans="1:18">
      <c r="A118" s="11"/>
      <c r="B118">
        <v>87</v>
      </c>
      <c r="C118">
        <f t="shared" si="20"/>
        <v>1.5184364492350666</v>
      </c>
      <c r="D118">
        <f t="shared" si="21"/>
        <v>1249.7895228824013</v>
      </c>
      <c r="E118">
        <f t="shared" si="22"/>
        <v>-3980.0453817018001</v>
      </c>
      <c r="F118">
        <f t="shared" si="15"/>
        <v>-102.15939638278562</v>
      </c>
      <c r="G118">
        <f t="shared" si="16"/>
        <v>11477.632017525802</v>
      </c>
      <c r="H118" s="10">
        <v>1060515000</v>
      </c>
      <c r="I118">
        <f t="shared" si="23"/>
        <v>10605.150000000001</v>
      </c>
      <c r="J118">
        <f t="shared" si="17"/>
        <v>391.85279238859135</v>
      </c>
      <c r="K118">
        <f t="shared" si="18"/>
        <v>6.6258211020064772</v>
      </c>
      <c r="L118">
        <f t="shared" si="19"/>
        <v>0.17196943616411522</v>
      </c>
      <c r="M118">
        <f t="shared" si="24"/>
        <v>-36.967387589838502</v>
      </c>
      <c r="N118">
        <f t="shared" si="25"/>
        <v>23.969523092977489</v>
      </c>
      <c r="O118">
        <f t="shared" si="26"/>
        <v>-111.11867162258098</v>
      </c>
      <c r="P118">
        <f t="shared" si="27"/>
        <v>-2.4853554478170388</v>
      </c>
      <c r="Q118">
        <f t="shared" si="28"/>
        <v>-2.3785652579171011</v>
      </c>
      <c r="R118">
        <f t="shared" si="29"/>
        <v>-398.65574103796519</v>
      </c>
    </row>
    <row r="119" spans="1:18">
      <c r="A119" s="11"/>
      <c r="B119">
        <v>90</v>
      </c>
      <c r="C119">
        <f t="shared" si="20"/>
        <v>1.5707963267948966</v>
      </c>
      <c r="D119">
        <f t="shared" si="21"/>
        <v>1.4628353170931041E-12</v>
      </c>
      <c r="E119">
        <f t="shared" si="22"/>
        <v>-4001.9685843396978</v>
      </c>
      <c r="F119">
        <f t="shared" si="15"/>
        <v>-104.44169806902937</v>
      </c>
      <c r="G119">
        <f t="shared" si="16"/>
        <v>11493.383299890664</v>
      </c>
      <c r="H119" s="10">
        <v>988108000</v>
      </c>
      <c r="I119">
        <f t="shared" si="23"/>
        <v>9881.08</v>
      </c>
      <c r="J119">
        <f t="shared" si="17"/>
        <v>365.59995999999995</v>
      </c>
      <c r="K119">
        <f t="shared" si="18"/>
        <v>7.2357150675708394E-15</v>
      </c>
      <c r="L119">
        <f t="shared" si="19"/>
        <v>1.8883333759184226E-16</v>
      </c>
      <c r="M119">
        <f t="shared" si="24"/>
        <v>-37.018119636251015</v>
      </c>
      <c r="N119">
        <f t="shared" si="25"/>
        <v>2.8093997810972525E-14</v>
      </c>
      <c r="O119">
        <f t="shared" si="26"/>
        <v>-112.50377984175225</v>
      </c>
      <c r="P119">
        <f t="shared" si="27"/>
        <v>-2.9290602897946014E-15</v>
      </c>
      <c r="Q119">
        <f t="shared" si="28"/>
        <v>-2.4624719550725409</v>
      </c>
      <c r="R119">
        <f t="shared" si="29"/>
        <v>-365.59995999999995</v>
      </c>
    </row>
    <row r="120" spans="1:18">
      <c r="A120" s="11"/>
      <c r="B120">
        <v>93</v>
      </c>
      <c r="C120">
        <f t="shared" si="20"/>
        <v>1.6231562043547263</v>
      </c>
      <c r="D120">
        <f t="shared" si="21"/>
        <v>-1249.7895228823929</v>
      </c>
      <c r="E120">
        <f t="shared" si="22"/>
        <v>-3980.045381701801</v>
      </c>
      <c r="F120">
        <f t="shared" si="15"/>
        <v>-102.15939638278564</v>
      </c>
      <c r="G120">
        <f t="shared" si="16"/>
        <v>11477.632017525802</v>
      </c>
      <c r="H120" s="10">
        <v>916896900</v>
      </c>
      <c r="I120">
        <f t="shared" si="23"/>
        <v>9168.969000000001</v>
      </c>
      <c r="J120">
        <f t="shared" si="17"/>
        <v>338.78692012601709</v>
      </c>
      <c r="K120">
        <f t="shared" si="18"/>
        <v>-5.728532673639017</v>
      </c>
      <c r="L120">
        <f t="shared" si="19"/>
        <v>-0.14868082291492726</v>
      </c>
      <c r="M120">
        <f t="shared" si="24"/>
        <v>-36.967387589838502</v>
      </c>
      <c r="N120">
        <f t="shared" si="25"/>
        <v>-23.969523092977333</v>
      </c>
      <c r="O120">
        <f t="shared" si="26"/>
        <v>-111.118671622581</v>
      </c>
      <c r="P120">
        <f t="shared" si="27"/>
        <v>2.4853554478170228</v>
      </c>
      <c r="Q120">
        <f t="shared" si="28"/>
        <v>-2.3785652579171024</v>
      </c>
      <c r="R120">
        <f t="shared" si="29"/>
        <v>-332.9052470450423</v>
      </c>
    </row>
    <row r="121" spans="1:18">
      <c r="A121" s="11"/>
      <c r="B121">
        <v>96</v>
      </c>
      <c r="C121">
        <f t="shared" si="20"/>
        <v>1.6755160819145563</v>
      </c>
      <c r="D121">
        <f t="shared" si="21"/>
        <v>-2496.1534595543767</v>
      </c>
      <c r="E121">
        <f t="shared" si="22"/>
        <v>-3914.5159689839406</v>
      </c>
      <c r="F121">
        <f t="shared" si="15"/>
        <v>-95.4122388594418</v>
      </c>
      <c r="G121">
        <f t="shared" si="16"/>
        <v>11430.421343601323</v>
      </c>
      <c r="H121" s="10">
        <v>847188900</v>
      </c>
      <c r="I121">
        <f t="shared" si="23"/>
        <v>8471.889000000001</v>
      </c>
      <c r="J121">
        <f t="shared" si="17"/>
        <v>311.74272690829622</v>
      </c>
      <c r="K121">
        <f t="shared" si="18"/>
        <v>-10.528039160708753</v>
      </c>
      <c r="L121">
        <f t="shared" si="19"/>
        <v>-0.26875038703370496</v>
      </c>
      <c r="M121">
        <f t="shared" si="24"/>
        <v>-36.815330503613865</v>
      </c>
      <c r="N121">
        <f t="shared" si="25"/>
        <v>-47.676431075002959</v>
      </c>
      <c r="O121">
        <f t="shared" si="26"/>
        <v>-106.99745292633382</v>
      </c>
      <c r="P121">
        <f t="shared" si="27"/>
        <v>4.86208893650584</v>
      </c>
      <c r="Q121">
        <f t="shared" si="28"/>
        <v>-2.1325632691995549</v>
      </c>
      <c r="R121">
        <f t="shared" si="29"/>
        <v>-300.93810840752042</v>
      </c>
    </row>
    <row r="122" spans="1:18">
      <c r="A122" s="11"/>
      <c r="B122">
        <v>99</v>
      </c>
      <c r="C122">
        <f t="shared" si="20"/>
        <v>1.7278759594743864</v>
      </c>
      <c r="D122">
        <f t="shared" si="21"/>
        <v>-3735.6756130992271</v>
      </c>
      <c r="E122">
        <f t="shared" si="22"/>
        <v>-3806.0983001447603</v>
      </c>
      <c r="F122">
        <f t="shared" si="15"/>
        <v>-84.495108659221842</v>
      </c>
      <c r="G122">
        <f t="shared" si="16"/>
        <v>11351.880679292877</v>
      </c>
      <c r="H122" s="10">
        <v>779267300</v>
      </c>
      <c r="I122">
        <f t="shared" si="23"/>
        <v>7792.6730000000007</v>
      </c>
      <c r="J122">
        <f t="shared" si="17"/>
        <v>284.77909377430973</v>
      </c>
      <c r="K122">
        <f t="shared" si="18"/>
        <v>-14.393192740464457</v>
      </c>
      <c r="L122">
        <f t="shared" si="19"/>
        <v>-0.35724049241093292</v>
      </c>
      <c r="M122">
        <f t="shared" si="24"/>
        <v>-36.562365155481046</v>
      </c>
      <c r="N122">
        <f t="shared" si="25"/>
        <v>-70.86098610123635</v>
      </c>
      <c r="O122">
        <f t="shared" si="26"/>
        <v>-100.24160183485301</v>
      </c>
      <c r="P122">
        <f t="shared" si="27"/>
        <v>7.0263258077781217</v>
      </c>
      <c r="Q122">
        <f t="shared" si="28"/>
        <v>-1.7412306179134884</v>
      </c>
      <c r="R122">
        <f t="shared" si="29"/>
        <v>-270.01876772491147</v>
      </c>
    </row>
    <row r="123" spans="1:18">
      <c r="A123" s="11"/>
      <c r="B123">
        <v>102</v>
      </c>
      <c r="C123">
        <f t="shared" si="20"/>
        <v>1.780235837034216</v>
      </c>
      <c r="D123">
        <f t="shared" si="21"/>
        <v>-4964.9585394521837</v>
      </c>
      <c r="E123">
        <f t="shared" si="22"/>
        <v>-3655.9802218519226</v>
      </c>
      <c r="F123">
        <f t="shared" si="15"/>
        <v>-69.885136758078488</v>
      </c>
      <c r="G123">
        <f t="shared" si="16"/>
        <v>11242.225299102043</v>
      </c>
      <c r="H123" s="10">
        <v>713391900</v>
      </c>
      <c r="I123">
        <f t="shared" si="23"/>
        <v>7133.9190000000008</v>
      </c>
      <c r="J123">
        <f t="shared" si="17"/>
        <v>258.18695288613452</v>
      </c>
      <c r="K123">
        <f t="shared" si="18"/>
        <v>-17.34322260340522</v>
      </c>
      <c r="L123">
        <f t="shared" si="19"/>
        <v>-0.41348253821576886</v>
      </c>
      <c r="M123">
        <f t="shared" si="24"/>
        <v>-36.209184905875915</v>
      </c>
      <c r="N123">
        <f t="shared" si="25"/>
        <v>-93.269173335129636</v>
      </c>
      <c r="O123">
        <f t="shared" si="26"/>
        <v>-91.017469823395203</v>
      </c>
      <c r="P123">
        <f t="shared" si="27"/>
        <v>8.8834785251985142</v>
      </c>
      <c r="Q123">
        <f t="shared" si="28"/>
        <v>-1.2312359775362738</v>
      </c>
      <c r="R123">
        <f t="shared" si="29"/>
        <v>-240.41963067366797</v>
      </c>
    </row>
    <row r="124" spans="1:18">
      <c r="A124" s="11"/>
      <c r="B124">
        <v>105</v>
      </c>
      <c r="C124">
        <f t="shared" si="20"/>
        <v>1.8325957145940461</v>
      </c>
      <c r="D124">
        <f t="shared" si="21"/>
        <v>-6180.6328595585564</v>
      </c>
      <c r="E124">
        <f t="shared" si="22"/>
        <v>-3465.8064591854245</v>
      </c>
      <c r="F124">
        <f t="shared" si="15"/>
        <v>-52.22084903451465</v>
      </c>
      <c r="G124">
        <f t="shared" si="16"/>
        <v>11101.755760803868</v>
      </c>
      <c r="H124" s="10">
        <v>649798100</v>
      </c>
      <c r="I124">
        <f t="shared" si="23"/>
        <v>6497.9810000000007</v>
      </c>
      <c r="J124">
        <f t="shared" si="17"/>
        <v>232.23300366551965</v>
      </c>
      <c r="K124">
        <f t="shared" si="18"/>
        <v>-19.419442861210861</v>
      </c>
      <c r="L124">
        <f t="shared" si="19"/>
        <v>-0.43889901917833679</v>
      </c>
      <c r="M124">
        <f t="shared" si="24"/>
        <v>-35.756757797313348</v>
      </c>
      <c r="N124">
        <f t="shared" si="25"/>
        <v>-114.65548398813422</v>
      </c>
      <c r="O124">
        <f t="shared" si="26"/>
        <v>-79.552185635221363</v>
      </c>
      <c r="P124">
        <f t="shared" si="27"/>
        <v>10.352380603408323</v>
      </c>
      <c r="Q124">
        <f t="shared" si="28"/>
        <v>-0.63733464000361262</v>
      </c>
      <c r="R124">
        <f t="shared" si="29"/>
        <v>-212.36453212243399</v>
      </c>
    </row>
    <row r="125" spans="1:18">
      <c r="A125" s="11"/>
      <c r="B125">
        <v>108</v>
      </c>
      <c r="C125">
        <f t="shared" si="20"/>
        <v>1.8849555921538759</v>
      </c>
      <c r="D125">
        <f t="shared" si="21"/>
        <v>-7379.3664946073895</v>
      </c>
      <c r="E125">
        <f t="shared" si="22"/>
        <v>-3237.660595685466</v>
      </c>
      <c r="F125">
        <f t="shared" si="15"/>
        <v>-32.274259624707248</v>
      </c>
      <c r="G125">
        <f t="shared" si="16"/>
        <v>10930.857081638911</v>
      </c>
      <c r="H125" s="10">
        <v>588697500</v>
      </c>
      <c r="I125">
        <f t="shared" si="23"/>
        <v>5886.9750000000004</v>
      </c>
      <c r="J125">
        <f t="shared" si="17"/>
        <v>207.15729959561648</v>
      </c>
      <c r="K125">
        <f t="shared" si="18"/>
        <v>-20.682317522334291</v>
      </c>
      <c r="L125">
        <f t="shared" si="19"/>
        <v>-0.43667070623097742</v>
      </c>
      <c r="M125">
        <f t="shared" si="24"/>
        <v>-35.206323901050112</v>
      </c>
      <c r="N125">
        <f t="shared" si="25"/>
        <v>-134.78560516536211</v>
      </c>
      <c r="O125">
        <f t="shared" si="26"/>
        <v>-66.128062618141215</v>
      </c>
      <c r="P125">
        <f t="shared" si="27"/>
        <v>11.368833973015553</v>
      </c>
      <c r="Q125">
        <f t="shared" si="28"/>
        <v>-9.0506811330387991E-16</v>
      </c>
      <c r="R125">
        <f t="shared" si="29"/>
        <v>-186.02962858362025</v>
      </c>
    </row>
    <row r="126" spans="1:18">
      <c r="A126" s="11"/>
      <c r="B126">
        <v>111</v>
      </c>
      <c r="C126">
        <f t="shared" si="20"/>
        <v>1.9373154697137058</v>
      </c>
      <c r="D126">
        <f t="shared" si="21"/>
        <v>-8557.8737990279842</v>
      </c>
      <c r="E126">
        <f t="shared" si="22"/>
        <v>-2974.0422451751397</v>
      </c>
      <c r="F126">
        <f t="shared" si="15"/>
        <v>-10.917130200219891</v>
      </c>
      <c r="G126">
        <f t="shared" si="16"/>
        <v>10729.997683007741</v>
      </c>
      <c r="H126" s="10">
        <v>530277700</v>
      </c>
      <c r="I126">
        <f t="shared" si="23"/>
        <v>5302.777</v>
      </c>
      <c r="J126">
        <f t="shared" si="17"/>
        <v>183.17104609134341</v>
      </c>
      <c r="K126">
        <f t="shared" si="18"/>
        <v>-21.208140095867023</v>
      </c>
      <c r="L126">
        <f t="shared" si="19"/>
        <v>-0.41131377500430533</v>
      </c>
      <c r="M126">
        <f t="shared" si="24"/>
        <v>-34.55939191813566</v>
      </c>
      <c r="N126">
        <f t="shared" si="25"/>
        <v>-153.43898704669718</v>
      </c>
      <c r="O126">
        <f t="shared" si="26"/>
        <v>-51.075647232945073</v>
      </c>
      <c r="P126">
        <f t="shared" si="27"/>
        <v>11.888414744283963</v>
      </c>
      <c r="Q126">
        <f t="shared" si="28"/>
        <v>0.63733464000361095</v>
      </c>
      <c r="R126">
        <f t="shared" si="29"/>
        <v>-161.54498856454552</v>
      </c>
    </row>
    <row r="127" spans="1:18">
      <c r="A127" s="11"/>
      <c r="B127">
        <v>114</v>
      </c>
      <c r="C127">
        <f t="shared" si="20"/>
        <v>1.9896753472735356</v>
      </c>
      <c r="D127">
        <f t="shared" si="21"/>
        <v>-9712.9245662159537</v>
      </c>
      <c r="E127">
        <f t="shared" si="22"/>
        <v>-2677.8396654683238</v>
      </c>
      <c r="F127">
        <f t="shared" si="15"/>
        <v>10.917130200219828</v>
      </c>
      <c r="G127">
        <f t="shared" si="16"/>
        <v>10499.728106560444</v>
      </c>
      <c r="H127" s="10">
        <v>474702600</v>
      </c>
      <c r="I127">
        <f t="shared" si="23"/>
        <v>4747.0260000000007</v>
      </c>
      <c r="J127">
        <f t="shared" si="17"/>
        <v>160.45508946561907</v>
      </c>
      <c r="K127">
        <f t="shared" si="18"/>
        <v>-21.085475197085259</v>
      </c>
      <c r="L127">
        <f t="shared" si="19"/>
        <v>-0.3682065423651773</v>
      </c>
      <c r="M127">
        <f t="shared" si="24"/>
        <v>-33.817735044167492</v>
      </c>
      <c r="N127">
        <f t="shared" si="25"/>
        <v>-170.41125927677624</v>
      </c>
      <c r="O127">
        <f t="shared" si="26"/>
        <v>-34.7655799025191</v>
      </c>
      <c r="P127">
        <f t="shared" si="27"/>
        <v>11.888414744283965</v>
      </c>
      <c r="Q127">
        <f t="shared" si="28"/>
        <v>1.2312359775362687</v>
      </c>
      <c r="R127">
        <f t="shared" si="29"/>
        <v>-138.99716569786958</v>
      </c>
    </row>
    <row r="128" spans="1:18">
      <c r="A128" s="11"/>
      <c r="B128">
        <v>117</v>
      </c>
      <c r="C128">
        <f t="shared" si="20"/>
        <v>2.0420352248333655</v>
      </c>
      <c r="D128">
        <f t="shared" si="21"/>
        <v>-10841.35288230504</v>
      </c>
      <c r="E128">
        <f t="shared" si="22"/>
        <v>-2352.2981140126612</v>
      </c>
      <c r="F128">
        <f t="shared" si="15"/>
        <v>32.274259624707177</v>
      </c>
      <c r="G128">
        <f t="shared" si="16"/>
        <v>10240.679505200214</v>
      </c>
      <c r="H128" s="10">
        <v>422111600</v>
      </c>
      <c r="I128">
        <f t="shared" si="23"/>
        <v>4221.116</v>
      </c>
      <c r="J128">
        <f t="shared" si="17"/>
        <v>139.15855012816854</v>
      </c>
      <c r="K128">
        <f t="shared" si="18"/>
        <v>-20.411421740060028</v>
      </c>
      <c r="L128">
        <f t="shared" si="19"/>
        <v>-0.31310438804358409</v>
      </c>
      <c r="M128">
        <f t="shared" si="24"/>
        <v>-32.983386109085188</v>
      </c>
      <c r="N128">
        <f t="shared" si="25"/>
        <v>-185.51647008937044</v>
      </c>
      <c r="O128">
        <f t="shared" si="26"/>
        <v>-17.599468614548449</v>
      </c>
      <c r="P128">
        <f t="shared" si="27"/>
        <v>11.368833973015553</v>
      </c>
      <c r="Q128">
        <f t="shared" si="28"/>
        <v>1.7412306179134902</v>
      </c>
      <c r="R128">
        <f t="shared" si="29"/>
        <v>-118.43210199948894</v>
      </c>
    </row>
    <row r="129" spans="1:18">
      <c r="A129" s="11"/>
      <c r="B129">
        <v>120</v>
      </c>
      <c r="C129">
        <f t="shared" si="20"/>
        <v>2.0943951023931953</v>
      </c>
      <c r="D129">
        <f t="shared" si="21"/>
        <v>-11940.06580371692</v>
      </c>
      <c r="E129">
        <f t="shared" si="22"/>
        <v>-2000.9842921698505</v>
      </c>
      <c r="F129">
        <f t="shared" si="15"/>
        <v>52.220849034514593</v>
      </c>
      <c r="G129">
        <f t="shared" si="16"/>
        <v>9953.5619131371368</v>
      </c>
      <c r="H129" s="10">
        <v>372620700</v>
      </c>
      <c r="I129">
        <f t="shared" si="23"/>
        <v>3726.2070000000003</v>
      </c>
      <c r="J129">
        <f t="shared" si="17"/>
        <v>119.39862710509789</v>
      </c>
      <c r="K129">
        <f t="shared" si="18"/>
        <v>-19.287943870352951</v>
      </c>
      <c r="L129">
        <f t="shared" si="19"/>
        <v>-0.25168257610409345</v>
      </c>
      <c r="M129">
        <f t="shared" si="24"/>
        <v>-32.058632005324945</v>
      </c>
      <c r="N129">
        <f t="shared" si="25"/>
        <v>-198.58912363384823</v>
      </c>
      <c r="O129">
        <f t="shared" si="26"/>
        <v>-2.7566766408900463E-14</v>
      </c>
      <c r="P129">
        <f t="shared" si="27"/>
        <v>10.352380603408328</v>
      </c>
      <c r="Q129">
        <f t="shared" si="28"/>
        <v>2.1325632691995517</v>
      </c>
      <c r="R129">
        <f t="shared" si="29"/>
        <v>-99.859096326927045</v>
      </c>
    </row>
    <row r="130" spans="1:18">
      <c r="A130" s="11"/>
      <c r="B130">
        <v>123</v>
      </c>
      <c r="C130">
        <f t="shared" si="20"/>
        <v>2.1467549799530254</v>
      </c>
      <c r="D130">
        <f t="shared" si="21"/>
        <v>-13006.05183470462</v>
      </c>
      <c r="E130">
        <f t="shared" si="22"/>
        <v>-1627.7472676891407</v>
      </c>
      <c r="F130">
        <f t="shared" si="15"/>
        <v>69.885136758078431</v>
      </c>
      <c r="G130">
        <f t="shared" si="16"/>
        <v>9639.1622997337545</v>
      </c>
      <c r="H130" s="10">
        <v>326321700</v>
      </c>
      <c r="I130">
        <f t="shared" si="23"/>
        <v>3263.2170000000001</v>
      </c>
      <c r="J130">
        <f t="shared" si="17"/>
        <v>101.26027002460901</v>
      </c>
      <c r="K130">
        <f t="shared" si="18"/>
        <v>-17.818225128387876</v>
      </c>
      <c r="L130">
        <f t="shared" si="19"/>
        <v>-0.18913632856061963</v>
      </c>
      <c r="M130">
        <f t="shared" si="24"/>
        <v>-31.046007419606287</v>
      </c>
      <c r="N130">
        <f t="shared" si="25"/>
        <v>-209.48599318234793</v>
      </c>
      <c r="O130">
        <f t="shared" si="26"/>
        <v>17.599468614548492</v>
      </c>
      <c r="P130">
        <f t="shared" si="27"/>
        <v>8.8834785251985178</v>
      </c>
      <c r="Q130">
        <f t="shared" si="28"/>
        <v>2.3785652579171015</v>
      </c>
      <c r="R130">
        <f t="shared" si="29"/>
        <v>-83.254545527363263</v>
      </c>
    </row>
    <row r="131" spans="1:18">
      <c r="A131" s="11"/>
      <c r="B131">
        <v>126</v>
      </c>
      <c r="C131">
        <f t="shared" si="20"/>
        <v>2.1991148575128552</v>
      </c>
      <c r="D131">
        <f t="shared" si="21"/>
        <v>-14036.389181652965</v>
      </c>
      <c r="E131">
        <f t="shared" si="22"/>
        <v>-1236.6763035156171</v>
      </c>
      <c r="F131">
        <f t="shared" si="15"/>
        <v>84.495108659221856</v>
      </c>
      <c r="G131">
        <f t="shared" si="16"/>
        <v>9298.3424124767607</v>
      </c>
      <c r="H131" s="10">
        <v>283282500</v>
      </c>
      <c r="I131">
        <f t="shared" si="23"/>
        <v>2832.8250000000003</v>
      </c>
      <c r="J131">
        <f t="shared" si="17"/>
        <v>84.796731982337789</v>
      </c>
      <c r="K131">
        <f t="shared" si="18"/>
        <v>-16.103281931171136</v>
      </c>
      <c r="L131">
        <f t="shared" si="19"/>
        <v>-0.12986555420893456</v>
      </c>
      <c r="M131">
        <f t="shared" si="24"/>
        <v>-29.948287885532022</v>
      </c>
      <c r="N131">
        <f t="shared" si="25"/>
        <v>-218.08769035177932</v>
      </c>
      <c r="O131">
        <f t="shared" si="26"/>
        <v>34.76557990251905</v>
      </c>
      <c r="P131">
        <f t="shared" si="27"/>
        <v>7.026325807778119</v>
      </c>
      <c r="Q131">
        <f t="shared" si="28"/>
        <v>2.4624719550725409</v>
      </c>
      <c r="R131">
        <f t="shared" si="29"/>
        <v>-68.566206881755122</v>
      </c>
    </row>
    <row r="132" spans="1:18">
      <c r="A132" s="11"/>
      <c r="B132">
        <v>129</v>
      </c>
      <c r="C132">
        <f t="shared" si="20"/>
        <v>2.2514747350726849</v>
      </c>
      <c r="D132">
        <f t="shared" si="21"/>
        <v>-15028.253761511851</v>
      </c>
      <c r="E132">
        <f t="shared" si="22"/>
        <v>-832.05605496962312</v>
      </c>
      <c r="F132">
        <f t="shared" si="15"/>
        <v>95.412238859441729</v>
      </c>
      <c r="G132">
        <f t="shared" si="16"/>
        <v>8932.0364149870238</v>
      </c>
      <c r="H132" s="10">
        <v>243546900</v>
      </c>
      <c r="I132">
        <f t="shared" si="23"/>
        <v>2435.4690000000001</v>
      </c>
      <c r="J132">
        <f t="shared" si="17"/>
        <v>70.030451211334963</v>
      </c>
      <c r="K132">
        <f t="shared" si="18"/>
        <v>-14.238863427009022</v>
      </c>
      <c r="L132">
        <f t="shared" si="19"/>
        <v>-7.7259420698098449E-2</v>
      </c>
      <c r="M132">
        <f t="shared" si="24"/>
        <v>-28.768482176043474</v>
      </c>
      <c r="N132">
        <f t="shared" si="25"/>
        <v>-224.29997314793343</v>
      </c>
      <c r="O132">
        <f t="shared" si="26"/>
        <v>51.075647232944945</v>
      </c>
      <c r="P132">
        <f t="shared" si="27"/>
        <v>4.8620889365058568</v>
      </c>
      <c r="Q132">
        <f t="shared" si="28"/>
        <v>2.3785652579171024</v>
      </c>
      <c r="R132">
        <f t="shared" si="29"/>
        <v>-55.717388708415392</v>
      </c>
    </row>
    <row r="133" spans="1:18">
      <c r="A133" s="11"/>
      <c r="B133">
        <v>132</v>
      </c>
      <c r="C133">
        <f t="shared" si="20"/>
        <v>2.3038346126325151</v>
      </c>
      <c r="D133">
        <f t="shared" si="21"/>
        <v>-15978.92694241155</v>
      </c>
      <c r="E133">
        <f t="shared" si="22"/>
        <v>-418.31962616645478</v>
      </c>
      <c r="F133">
        <f t="shared" si="15"/>
        <v>102.15939638278564</v>
      </c>
      <c r="G133">
        <f t="shared" si="16"/>
        <v>8541.2483265420451</v>
      </c>
      <c r="H133" s="10">
        <v>207134900</v>
      </c>
      <c r="I133">
        <f t="shared" si="23"/>
        <v>2071.3490000000002</v>
      </c>
      <c r="J133">
        <f t="shared" si="17"/>
        <v>56.954554770987684</v>
      </c>
      <c r="K133">
        <f t="shared" si="18"/>
        <v>-12.312775257607001</v>
      </c>
      <c r="L133">
        <f t="shared" si="19"/>
        <v>-3.358827735855717E-2</v>
      </c>
      <c r="M133">
        <f t="shared" si="24"/>
        <v>-27.50982405658306</v>
      </c>
      <c r="N133">
        <f t="shared" si="25"/>
        <v>-228.05477850049186</v>
      </c>
      <c r="O133">
        <f t="shared" si="26"/>
        <v>66.128062618141172</v>
      </c>
      <c r="P133">
        <f t="shared" si="27"/>
        <v>2.4853554478170299</v>
      </c>
      <c r="Q133">
        <f t="shared" si="28"/>
        <v>2.1325632691995526</v>
      </c>
      <c r="R133">
        <f t="shared" si="29"/>
        <v>-44.611220444483628</v>
      </c>
    </row>
    <row r="134" spans="1:18">
      <c r="A134" s="11"/>
      <c r="B134">
        <v>135</v>
      </c>
      <c r="C134">
        <f t="shared" si="20"/>
        <v>2.3561944901923448</v>
      </c>
      <c r="D134">
        <f t="shared" si="21"/>
        <v>-16885.802995243685</v>
      </c>
      <c r="E134">
        <f t="shared" si="22"/>
        <v>-7.3545084415449247E-13</v>
      </c>
      <c r="F134">
        <f t="shared" si="15"/>
        <v>104.44169806902937</v>
      </c>
      <c r="G134">
        <f t="shared" si="16"/>
        <v>8127.0492701289077</v>
      </c>
      <c r="H134" s="10">
        <v>174042600</v>
      </c>
      <c r="I134">
        <f t="shared" si="23"/>
        <v>1740.4260000000002</v>
      </c>
      <c r="J134">
        <f t="shared" si="17"/>
        <v>45.534679989874995</v>
      </c>
      <c r="K134">
        <f t="shared" si="18"/>
        <v>-10.402647610439539</v>
      </c>
      <c r="L134">
        <f t="shared" si="19"/>
        <v>-4.9890869785228895E-17</v>
      </c>
      <c r="M134">
        <f t="shared" si="24"/>
        <v>-26.175763421567986</v>
      </c>
      <c r="N134">
        <f t="shared" si="25"/>
        <v>-229.31096797626836</v>
      </c>
      <c r="O134">
        <f t="shared" si="26"/>
        <v>79.552185635221406</v>
      </c>
      <c r="P134">
        <f t="shared" si="27"/>
        <v>4.3935904346919021E-15</v>
      </c>
      <c r="Q134">
        <f t="shared" si="28"/>
        <v>1.7412306179134918</v>
      </c>
      <c r="R134">
        <f t="shared" si="29"/>
        <v>-35.134684872115741</v>
      </c>
    </row>
    <row r="135" spans="1:18">
      <c r="A135" s="11"/>
      <c r="B135">
        <v>138</v>
      </c>
      <c r="C135">
        <f t="shared" si="20"/>
        <v>2.4085543677521746</v>
      </c>
      <c r="D135">
        <f t="shared" si="21"/>
        <v>-17746.396235783628</v>
      </c>
      <c r="E135">
        <f t="shared" si="22"/>
        <v>418.31962616645325</v>
      </c>
      <c r="F135">
        <f t="shared" si="15"/>
        <v>102.15939638278564</v>
      </c>
      <c r="G135">
        <f t="shared" si="16"/>
        <v>7690.5745365706161</v>
      </c>
      <c r="H135" s="10">
        <v>144241900</v>
      </c>
      <c r="I135">
        <f t="shared" si="23"/>
        <v>1442.4190000000001</v>
      </c>
      <c r="J135">
        <f t="shared" si="17"/>
        <v>35.711167903460911</v>
      </c>
      <c r="K135">
        <f t="shared" si="18"/>
        <v>-8.5742098382755536</v>
      </c>
      <c r="L135">
        <f t="shared" si="19"/>
        <v>2.338976649480725E-2</v>
      </c>
      <c r="M135">
        <f t="shared" si="24"/>
        <v>-24.769956838469405</v>
      </c>
      <c r="N135">
        <f t="shared" si="25"/>
        <v>-228.05477850049186</v>
      </c>
      <c r="O135">
        <f t="shared" si="26"/>
        <v>91.017469823395174</v>
      </c>
      <c r="P135">
        <f t="shared" si="27"/>
        <v>-2.485355447817021</v>
      </c>
      <c r="Q135">
        <f t="shared" si="28"/>
        <v>1.2312359775362742</v>
      </c>
      <c r="R135">
        <f t="shared" si="29"/>
        <v>-27.16241978184723</v>
      </c>
    </row>
    <row r="136" spans="1:18">
      <c r="A136" s="11"/>
      <c r="B136">
        <v>141</v>
      </c>
      <c r="C136">
        <f t="shared" si="20"/>
        <v>2.4609142453120043</v>
      </c>
      <c r="D136">
        <f t="shared" si="21"/>
        <v>-18558.347837778176</v>
      </c>
      <c r="E136">
        <f t="shared" si="22"/>
        <v>832.05605496961823</v>
      </c>
      <c r="F136">
        <f t="shared" si="15"/>
        <v>95.412238859441842</v>
      </c>
      <c r="G136">
        <f t="shared" si="16"/>
        <v>7233.0204727728669</v>
      </c>
      <c r="H136" s="10">
        <v>117681100</v>
      </c>
      <c r="I136">
        <f t="shared" si="23"/>
        <v>1176.8110000000001</v>
      </c>
      <c r="J136">
        <f t="shared" si="17"/>
        <v>27.401872872334774</v>
      </c>
      <c r="K136">
        <f t="shared" si="18"/>
        <v>-6.8801742532554995</v>
      </c>
      <c r="L136">
        <f t="shared" si="19"/>
        <v>3.7331510329693965E-2</v>
      </c>
      <c r="M136">
        <f t="shared" si="24"/>
        <v>-23.296257525415164</v>
      </c>
      <c r="N136">
        <f t="shared" si="25"/>
        <v>-224.29997314793349</v>
      </c>
      <c r="O136">
        <f t="shared" si="26"/>
        <v>100.24160183485299</v>
      </c>
      <c r="P136">
        <f t="shared" si="27"/>
        <v>-4.8620889365058293</v>
      </c>
      <c r="Q136">
        <f t="shared" si="28"/>
        <v>0.63733464000361728</v>
      </c>
      <c r="R136">
        <f t="shared" si="29"/>
        <v>-20.560453140096257</v>
      </c>
    </row>
    <row r="137" spans="1:18">
      <c r="A137" s="11"/>
      <c r="B137">
        <v>144</v>
      </c>
      <c r="C137">
        <f t="shared" si="20"/>
        <v>2.5132741228718345</v>
      </c>
      <c r="D137">
        <f t="shared" si="21"/>
        <v>-19319.432298324315</v>
      </c>
      <c r="E137">
        <f t="shared" si="22"/>
        <v>1236.6763035156157</v>
      </c>
      <c r="F137">
        <f t="shared" ref="F137:F200" si="30">-($D$2/(262144*$F$2^11))*(65536*COS(4*C137)*$F$2^8*$B$2^2*$E$2^4+49152*COS(4*C137)*$F$2^6*$B$2^2*$E$2^6+35840*COS(4*C137)*$F$2^4*$B$2^2*$E$2^8+26880*COS(4*C137)*$F$2^2*$B$2^2*$E$2^10+4725*COS(4*C137)*$B$2^2*$E$2^12)</f>
        <v>84.495108659221899</v>
      </c>
      <c r="G137">
        <f t="shared" ref="G137:G200" si="31">$C$2*$E$2*$B$2^2*SIN(C137)</f>
        <v>6755.6412026203325</v>
      </c>
      <c r="H137" s="10">
        <v>94284140</v>
      </c>
      <c r="I137">
        <f t="shared" si="23"/>
        <v>942.84140000000002</v>
      </c>
      <c r="J137">
        <f t="shared" ref="J137:J200" si="32">I137*$E$2*SIN(C137)</f>
        <v>20.504965996319179</v>
      </c>
      <c r="K137">
        <f t="shared" ref="K137:K200" si="33">(I137/(65536*$F$2^9))*(32768*$F$2^8*$E$2^2+8192*$F$2^6*$E$2^4+3840*$F$2^4*$E$2^6+2240*$F$2^2*$E$2^8+1470*$E$2^10)*SIN(2*C137)</f>
        <v>-5.3596112998791305</v>
      </c>
      <c r="L137">
        <f t="shared" ref="L137:L200" si="34">(I137/(65536*$F$2^9))*(-4096*$F$2^6*$E$2^4-3072*$F$2^4*$E$2^6-2240*$F$2^2*$E$2^8-1680*$E$2^10)*SIN(4*C137)</f>
        <v>4.3222797363807373E-2</v>
      </c>
      <c r="M137">
        <f t="shared" si="24"/>
        <v>-21.758704789786758</v>
      </c>
      <c r="N137">
        <f t="shared" si="25"/>
        <v>-218.08769035177932</v>
      </c>
      <c r="O137">
        <f t="shared" si="26"/>
        <v>106.99745292633382</v>
      </c>
      <c r="P137">
        <f t="shared" si="27"/>
        <v>-7.0263258077781128</v>
      </c>
      <c r="Q137">
        <f t="shared" si="28"/>
        <v>1.206757484405173E-15</v>
      </c>
      <c r="R137">
        <f t="shared" si="29"/>
        <v>-15.189393440603073</v>
      </c>
    </row>
    <row r="138" spans="1:18">
      <c r="A138" s="11"/>
      <c r="B138">
        <v>147</v>
      </c>
      <c r="C138">
        <f t="shared" ref="C138:C201" si="35">(B138*2*PI())/360</f>
        <v>2.5656340004316647</v>
      </c>
      <c r="D138">
        <f t="shared" ref="D138:D201" si="36">$C$2*$E$2*$B$2^2*COS(C138)+($D$2/(262144*$F$2^11)*262144*$E$2*$B$2^2*$F$2^11*COS(C138))</f>
        <v>-20027.563537818023</v>
      </c>
      <c r="E138">
        <f t="shared" ref="E138:E201" si="37">-($D$2/(262144*$F$2^11))*(-262144*COS(2*C138)*$F$2^10*$B$2^2*$E$2^2-65536*COS(2*C138)*$F$2^8*$B$2^2*$E$2^4-30720*COS(2*C138)*$F$2^6*$B$2^2*$E$2^6-17920*COS(2*C138)*$F$2^4*$B$2^2*$E$2^8-11760*COS(2*C138)*$F$2^2*$B$2^2*$E$2^10+15120*COS(2*C138)*$B$2^2*$E$2^12)</f>
        <v>1627.7472676891425</v>
      </c>
      <c r="F138">
        <f t="shared" si="30"/>
        <v>69.885136758078346</v>
      </c>
      <c r="G138">
        <f t="shared" si="31"/>
        <v>6259.7451895102777</v>
      </c>
      <c r="H138" s="10">
        <v>73951340</v>
      </c>
      <c r="I138">
        <f t="shared" ref="I138:I201" si="38">H138*10^(-5)</f>
        <v>739.51340000000005</v>
      </c>
      <c r="J138">
        <f t="shared" si="32"/>
        <v>14.90241098859722</v>
      </c>
      <c r="K138">
        <f t="shared" si="33"/>
        <v>-4.0379834521147542</v>
      </c>
      <c r="L138">
        <f t="shared" si="34"/>
        <v>4.2862258132812213E-2</v>
      </c>
      <c r="M138">
        <f t="shared" ref="M138:M201" si="39">(($D$2*SIN(C138))/(524288*$F$2^12))*(-131072*$F$2^11*$B$2^2*$E$2^3-32768*$F$2^9*$B$2^2*$E$2^5-15360*$F$2^7*$B$2^2*$E$2^7-8960*$F$2^5*$B$2^2*$E$2^9-5880*$F$2^3*$B$2^2*$E$2^11+41580*$F$2*$B$2^2*$E$2^13)</f>
        <v>-20.161512956758578</v>
      </c>
      <c r="N138">
        <f t="shared" ref="N138:N201" si="40">(($D$2*SIN(2*C138))/(524288*$F$2^12))*(262144*$F$2^12*$B$2^2*$E$2^2+16384*$F$2^8*$B$2^2*$E$2^6+16384*$F$2^6*$B$2^2*$E$2^8+14336*$F$2^4*$B$2^2*$E$2^10+12288*$F$2^2*$B$2^2*$E$2^12+31680*$B$2^2*$E$2^14)</f>
        <v>-209.48599318234787</v>
      </c>
      <c r="O138">
        <f t="shared" ref="O138:O201" si="41">(($D$2*SIN(3*C138))/(524288*$F$2^12))*(393216*$F$2^11*$B$2^2*$E$2^3+147456*$F$2^9*$B$2^2*$E$2^5+82944*$F$2^7*$B$2^2*$E$2^7+53760*$F$2^5*$B$2^2*$E$2^9+37800*$F$2^3*$B$2^2*$E$2^11-10395*$F$2*$B$2^2*$E$2^13)</f>
        <v>111.11867162258099</v>
      </c>
      <c r="P138">
        <f t="shared" ref="P138:P201" si="42">(($D$2*SIN(4*C138))/(524288*$F$2^12))*(131072*$F$2^10*$B$2^2*$E$2^4+65536*$F$2^8*$B$2^2*$E$2^6+32768*$F$2^6*$B$2^2*$E$2^8+16384*$F$2^4*$B$2^2*$E$2^10+7680*$F$2^2*$B$2^2*$E$2^12-28160*$B$2^2*$E$2^14)</f>
        <v>-8.8834785251985267</v>
      </c>
      <c r="Q138">
        <f t="shared" ref="Q138:Q201" si="43">(($D$2*SIN(5*C138))/(524288*$F$2^12))*(-81920*$F$2^9*$B$2^2*$E$2^5-76800*$F$2^7*$B$2^2*$E$2^7-64000*$F$2^5*$B$2^2*$E$2^9-52500*$F$2^3*$B$2^2*$E$2^11-17325*$F$2*$B$2^2*$E$2^13)</f>
        <v>-0.63733464000361484</v>
      </c>
      <c r="R138">
        <f t="shared" ref="R138:R201" si="44">I138*(-$E$2*SIN(C138)-($E$2^2*SIN(C138)*COS(C138))/($F$2*SQRT(1-($E$2^2*(SIN(C138))^2)/($F$2^2))))</f>
        <v>-10.907614578734883</v>
      </c>
    </row>
    <row r="139" spans="1:18">
      <c r="A139" s="11"/>
      <c r="B139">
        <v>150</v>
      </c>
      <c r="C139">
        <f t="shared" si="35"/>
        <v>2.6179938779914944</v>
      </c>
      <c r="D139">
        <f t="shared" si="36"/>
        <v>-20680.800617753441</v>
      </c>
      <c r="E139">
        <f t="shared" si="37"/>
        <v>2000.9842921698494</v>
      </c>
      <c r="F139">
        <f t="shared" si="30"/>
        <v>52.220849034514664</v>
      </c>
      <c r="G139">
        <f t="shared" si="31"/>
        <v>5746.6916499453309</v>
      </c>
      <c r="H139" s="10">
        <v>56558900</v>
      </c>
      <c r="I139">
        <f t="shared" si="38"/>
        <v>565.58900000000006</v>
      </c>
      <c r="J139">
        <f t="shared" si="32"/>
        <v>10.463396499999998</v>
      </c>
      <c r="K139">
        <f t="shared" si="33"/>
        <v>-2.9276550888582031</v>
      </c>
      <c r="L139">
        <f t="shared" si="34"/>
        <v>3.8202090365923862E-2</v>
      </c>
      <c r="M139">
        <f t="shared" si="39"/>
        <v>-18.509059818125504</v>
      </c>
      <c r="N139">
        <f t="shared" si="40"/>
        <v>-198.58912363384829</v>
      </c>
      <c r="O139">
        <f t="shared" si="41"/>
        <v>112.50377984175225</v>
      </c>
      <c r="P139">
        <f t="shared" si="42"/>
        <v>-10.352380603408321</v>
      </c>
      <c r="Q139">
        <f t="shared" si="43"/>
        <v>-1.231235977536272</v>
      </c>
      <c r="R139">
        <f t="shared" si="44"/>
        <v>-7.5739278485087072</v>
      </c>
    </row>
    <row r="140" spans="1:18">
      <c r="A140" s="11"/>
      <c r="B140">
        <v>153</v>
      </c>
      <c r="C140">
        <f t="shared" si="35"/>
        <v>2.6703537555513241</v>
      </c>
      <c r="D140">
        <f t="shared" si="36"/>
        <v>-21277.353060700414</v>
      </c>
      <c r="E140">
        <f t="shared" si="37"/>
        <v>2352.2981140126599</v>
      </c>
      <c r="F140">
        <f t="shared" si="30"/>
        <v>32.274259624707248</v>
      </c>
      <c r="G140">
        <f t="shared" si="31"/>
        <v>5217.8868280155248</v>
      </c>
      <c r="H140" s="10">
        <v>41959120</v>
      </c>
      <c r="I140">
        <f t="shared" si="38"/>
        <v>419.59120000000001</v>
      </c>
      <c r="J140">
        <f t="shared" si="32"/>
        <v>7.0481454872496974</v>
      </c>
      <c r="K140">
        <f t="shared" si="33"/>
        <v>-2.0289546512386485</v>
      </c>
      <c r="L140">
        <f t="shared" si="34"/>
        <v>3.1123486278148493E-2</v>
      </c>
      <c r="M140">
        <f t="shared" si="39"/>
        <v>-16.805874633079931</v>
      </c>
      <c r="N140">
        <f t="shared" si="40"/>
        <v>-185.51647008937047</v>
      </c>
      <c r="O140">
        <f t="shared" si="41"/>
        <v>111.118671622581</v>
      </c>
      <c r="P140">
        <f t="shared" si="42"/>
        <v>-11.368833973015551</v>
      </c>
      <c r="Q140">
        <f t="shared" si="43"/>
        <v>-1.74123061791349</v>
      </c>
      <c r="R140">
        <f t="shared" si="44"/>
        <v>-5.0501088007846455</v>
      </c>
    </row>
    <row r="141" spans="1:18">
      <c r="A141" s="11"/>
      <c r="B141">
        <v>156</v>
      </c>
      <c r="C141">
        <f t="shared" si="35"/>
        <v>2.7227136331111539</v>
      </c>
      <c r="D141">
        <f t="shared" si="36"/>
        <v>-21815.585757878696</v>
      </c>
      <c r="E141">
        <f t="shared" si="37"/>
        <v>2677.8396654683215</v>
      </c>
      <c r="F141">
        <f t="shared" si="30"/>
        <v>10.917130200219995</v>
      </c>
      <c r="G141">
        <f t="shared" si="31"/>
        <v>4674.7801409809945</v>
      </c>
      <c r="H141" s="10">
        <v>29980320</v>
      </c>
      <c r="I141">
        <f t="shared" si="38"/>
        <v>299.8032</v>
      </c>
      <c r="J141">
        <f t="shared" si="32"/>
        <v>4.511815044601164</v>
      </c>
      <c r="K141">
        <f t="shared" si="33"/>
        <v>-1.3316743867859151</v>
      </c>
      <c r="L141">
        <f t="shared" si="34"/>
        <v>2.3254454401980457E-2</v>
      </c>
      <c r="M141">
        <f t="shared" si="39"/>
        <v>-15.05662571382711</v>
      </c>
      <c r="N141">
        <f t="shared" si="40"/>
        <v>-170.41125927677638</v>
      </c>
      <c r="O141">
        <f t="shared" si="41"/>
        <v>106.99745292633382</v>
      </c>
      <c r="P141">
        <f t="shared" si="42"/>
        <v>-11.888414744283962</v>
      </c>
      <c r="Q141">
        <f t="shared" si="43"/>
        <v>-2.1325632691995517</v>
      </c>
      <c r="R141">
        <f t="shared" si="44"/>
        <v>-3.2031244865466513</v>
      </c>
    </row>
    <row r="142" spans="1:18">
      <c r="A142" s="11"/>
      <c r="B142">
        <v>159</v>
      </c>
      <c r="C142">
        <f t="shared" si="35"/>
        <v>2.7750735106709841</v>
      </c>
      <c r="D142">
        <f t="shared" si="36"/>
        <v>-22294.023450877401</v>
      </c>
      <c r="E142">
        <f t="shared" si="37"/>
        <v>2974.0422451751397</v>
      </c>
      <c r="F142">
        <f t="shared" si="30"/>
        <v>-10.917130200219905</v>
      </c>
      <c r="G142">
        <f t="shared" si="31"/>
        <v>4118.860206520013</v>
      </c>
      <c r="H142" s="10">
        <v>20426870</v>
      </c>
      <c r="I142">
        <f t="shared" si="38"/>
        <v>204.26870000000002</v>
      </c>
      <c r="J142">
        <f t="shared" si="32"/>
        <v>2.7085241414855106</v>
      </c>
      <c r="K142">
        <f t="shared" si="33"/>
        <v>-0.816960473125804</v>
      </c>
      <c r="L142">
        <f t="shared" si="34"/>
        <v>1.5844251061702567E-2</v>
      </c>
      <c r="M142">
        <f t="shared" si="39"/>
        <v>-13.266107630065889</v>
      </c>
      <c r="N142">
        <f t="shared" si="40"/>
        <v>-153.43898704669715</v>
      </c>
      <c r="O142">
        <f t="shared" si="41"/>
        <v>100.24160183485301</v>
      </c>
      <c r="P142">
        <f t="shared" si="42"/>
        <v>-11.888414744283963</v>
      </c>
      <c r="Q142">
        <f t="shared" si="43"/>
        <v>-2.3785652579171015</v>
      </c>
      <c r="R142">
        <f t="shared" si="44"/>
        <v>-1.9071573298412487</v>
      </c>
    </row>
    <row r="143" spans="1:18">
      <c r="A143" s="11"/>
      <c r="B143">
        <v>162</v>
      </c>
      <c r="C143">
        <f t="shared" si="35"/>
        <v>2.8274333882308138</v>
      </c>
      <c r="D143">
        <f t="shared" si="36"/>
        <v>-22711.354775235824</v>
      </c>
      <c r="E143">
        <f t="shared" si="37"/>
        <v>3237.6605956854655</v>
      </c>
      <c r="F143">
        <f t="shared" si="30"/>
        <v>-32.27425962470717</v>
      </c>
      <c r="G143">
        <f t="shared" si="31"/>
        <v>3551.6507625314289</v>
      </c>
      <c r="H143" s="10">
        <v>13079210</v>
      </c>
      <c r="I143">
        <f t="shared" si="38"/>
        <v>130.7921</v>
      </c>
      <c r="J143">
        <f t="shared" si="32"/>
        <v>1.4954283203095402</v>
      </c>
      <c r="K143">
        <f t="shared" si="33"/>
        <v>-0.45950318144936919</v>
      </c>
      <c r="L143">
        <f t="shared" si="34"/>
        <v>9.7016003425244076E-3</v>
      </c>
      <c r="M143">
        <f t="shared" si="39"/>
        <v>-11.439228067406514</v>
      </c>
      <c r="N143">
        <f t="shared" si="40"/>
        <v>-134.78560516536217</v>
      </c>
      <c r="O143">
        <f t="shared" si="41"/>
        <v>91.017469823395217</v>
      </c>
      <c r="P143">
        <f t="shared" si="42"/>
        <v>-11.368833973015555</v>
      </c>
      <c r="Q143">
        <f t="shared" si="43"/>
        <v>-2.4624719550725409</v>
      </c>
      <c r="R143">
        <f t="shared" si="44"/>
        <v>-1.0454395330112947</v>
      </c>
    </row>
    <row r="144" spans="1:18">
      <c r="A144" s="11"/>
      <c r="B144">
        <v>165</v>
      </c>
      <c r="C144">
        <f t="shared" si="35"/>
        <v>2.8797932657906435</v>
      </c>
      <c r="D144">
        <f t="shared" si="36"/>
        <v>-23066.435854802236</v>
      </c>
      <c r="E144">
        <f t="shared" si="37"/>
        <v>3465.8064591854245</v>
      </c>
      <c r="F144">
        <f t="shared" si="30"/>
        <v>-52.220849034514586</v>
      </c>
      <c r="G144">
        <f t="shared" si="31"/>
        <v>2974.7064906749633</v>
      </c>
      <c r="H144" s="10">
        <v>7693784</v>
      </c>
      <c r="I144">
        <f t="shared" si="38"/>
        <v>76.937840000000008</v>
      </c>
      <c r="J144">
        <f t="shared" si="32"/>
        <v>0.73678019639887027</v>
      </c>
      <c r="K144">
        <f t="shared" si="33"/>
        <v>-0.22993141835055908</v>
      </c>
      <c r="L144">
        <f t="shared" si="34"/>
        <v>5.1966822484860783E-3</v>
      </c>
      <c r="M144">
        <f t="shared" si="39"/>
        <v>-9.5809943757453713</v>
      </c>
      <c r="N144">
        <f t="shared" si="40"/>
        <v>-114.65548398813429</v>
      </c>
      <c r="O144">
        <f t="shared" si="41"/>
        <v>79.55218563522152</v>
      </c>
      <c r="P144">
        <f t="shared" si="42"/>
        <v>-10.352380603408328</v>
      </c>
      <c r="Q144">
        <f t="shared" si="43"/>
        <v>-2.3785652579171024</v>
      </c>
      <c r="R144">
        <f t="shared" si="44"/>
        <v>-0.51193026776516926</v>
      </c>
    </row>
    <row r="145" spans="1:18">
      <c r="A145" s="11"/>
      <c r="B145">
        <v>168</v>
      </c>
      <c r="C145">
        <f t="shared" si="35"/>
        <v>2.9321531433504737</v>
      </c>
      <c r="D145">
        <f t="shared" si="36"/>
        <v>-23358.29343701894</v>
      </c>
      <c r="E145">
        <f t="shared" si="37"/>
        <v>3655.9802218519226</v>
      </c>
      <c r="F145">
        <f t="shared" si="30"/>
        <v>-69.885136758078431</v>
      </c>
      <c r="G145">
        <f t="shared" si="31"/>
        <v>2389.6087550968659</v>
      </c>
      <c r="H145" s="10">
        <v>4003126</v>
      </c>
      <c r="I145">
        <f t="shared" si="38"/>
        <v>40.031260000000003</v>
      </c>
      <c r="J145">
        <f t="shared" si="32"/>
        <v>0.30794977723011746</v>
      </c>
      <c r="K145">
        <f t="shared" si="33"/>
        <v>-9.7319727526313612E-2</v>
      </c>
      <c r="L145">
        <f t="shared" si="34"/>
        <v>2.3202151570231437E-3</v>
      </c>
      <c r="M145">
        <f t="shared" si="39"/>
        <v>-7.6964998444670467</v>
      </c>
      <c r="N145">
        <f t="shared" si="40"/>
        <v>-93.269173335129707</v>
      </c>
      <c r="O145">
        <f t="shared" si="41"/>
        <v>66.128062618141215</v>
      </c>
      <c r="P145">
        <f t="shared" si="42"/>
        <v>-8.8834785251985195</v>
      </c>
      <c r="Q145">
        <f t="shared" si="43"/>
        <v>-2.1325632691995531</v>
      </c>
      <c r="R145">
        <f t="shared" si="44"/>
        <v>-0.21289347610849549</v>
      </c>
    </row>
    <row r="146" spans="1:18">
      <c r="A146" s="11"/>
      <c r="B146">
        <v>171</v>
      </c>
      <c r="C146">
        <f t="shared" si="35"/>
        <v>2.9845130209103035</v>
      </c>
      <c r="D146">
        <f t="shared" si="36"/>
        <v>-23586.12756053984</v>
      </c>
      <c r="E146">
        <f t="shared" si="37"/>
        <v>3806.0983001447603</v>
      </c>
      <c r="F146">
        <f t="shared" si="30"/>
        <v>-84.495108659221856</v>
      </c>
      <c r="G146">
        <f t="shared" si="31"/>
        <v>1797.9612680207206</v>
      </c>
      <c r="H146" s="10">
        <v>1715788</v>
      </c>
      <c r="I146">
        <f t="shared" si="38"/>
        <v>17.157880000000002</v>
      </c>
      <c r="J146">
        <f t="shared" si="32"/>
        <v>9.9311099823905707E-2</v>
      </c>
      <c r="K146">
        <f t="shared" si="33"/>
        <v>-3.1690881146656642E-2</v>
      </c>
      <c r="L146">
        <f t="shared" si="34"/>
        <v>7.8657085956612032E-4</v>
      </c>
      <c r="M146">
        <f t="shared" si="39"/>
        <v>-5.7909097420921984</v>
      </c>
      <c r="N146">
        <f t="shared" si="40"/>
        <v>-70.860986101236321</v>
      </c>
      <c r="O146">
        <f t="shared" si="41"/>
        <v>51.075647232945002</v>
      </c>
      <c r="P146">
        <f t="shared" si="42"/>
        <v>-7.0263258077781208</v>
      </c>
      <c r="Q146">
        <f t="shared" si="43"/>
        <v>-1.741230617913492</v>
      </c>
      <c r="R146">
        <f t="shared" si="44"/>
        <v>-6.8386140355344099E-2</v>
      </c>
    </row>
    <row r="147" spans="1:18">
      <c r="A147" s="11"/>
      <c r="B147">
        <v>174</v>
      </c>
      <c r="C147">
        <f t="shared" si="35"/>
        <v>3.0368728984701332</v>
      </c>
      <c r="D147">
        <f t="shared" si="36"/>
        <v>-23749.313747868924</v>
      </c>
      <c r="E147">
        <f t="shared" si="37"/>
        <v>3914.5159689839397</v>
      </c>
      <c r="F147">
        <f t="shared" si="30"/>
        <v>-95.412238859441729</v>
      </c>
      <c r="G147">
        <f t="shared" si="31"/>
        <v>1201.3856940836861</v>
      </c>
      <c r="H147" s="10">
        <v>516379</v>
      </c>
      <c r="I147">
        <f t="shared" si="38"/>
        <v>5.1637900000000005</v>
      </c>
      <c r="J147">
        <f t="shared" si="32"/>
        <v>1.9971232233464475E-2</v>
      </c>
      <c r="K147">
        <f t="shared" si="33"/>
        <v>-6.4170556693644671E-3</v>
      </c>
      <c r="L147">
        <f t="shared" si="34"/>
        <v>1.6380886967012673E-4</v>
      </c>
      <c r="M147">
        <f t="shared" si="39"/>
        <v>-3.8694471586354755</v>
      </c>
      <c r="N147">
        <f t="shared" si="40"/>
        <v>-47.676431075003151</v>
      </c>
      <c r="O147">
        <f t="shared" si="41"/>
        <v>34.765579902519121</v>
      </c>
      <c r="P147">
        <f t="shared" si="42"/>
        <v>-4.8620889365058586</v>
      </c>
      <c r="Q147">
        <f t="shared" si="43"/>
        <v>-1.2312359775362745</v>
      </c>
      <c r="R147">
        <f t="shared" si="44"/>
        <v>-1.3713478651416032E-2</v>
      </c>
    </row>
    <row r="148" spans="1:18">
      <c r="A148" s="11"/>
      <c r="B148">
        <v>177</v>
      </c>
      <c r="C148">
        <f t="shared" si="35"/>
        <v>3.0892327760299634</v>
      </c>
      <c r="D148">
        <f t="shared" si="36"/>
        <v>-23847.40471700966</v>
      </c>
      <c r="E148">
        <f t="shared" si="37"/>
        <v>3980.0453817018001</v>
      </c>
      <c r="F148">
        <f t="shared" si="30"/>
        <v>-102.15939638278564</v>
      </c>
      <c r="G148">
        <f t="shared" si="31"/>
        <v>601.5172054664589</v>
      </c>
      <c r="H148" s="10">
        <v>65550.22</v>
      </c>
      <c r="I148">
        <f t="shared" si="38"/>
        <v>0.65550220000000003</v>
      </c>
      <c r="J148">
        <f t="shared" si="32"/>
        <v>1.2693343748850759E-3</v>
      </c>
      <c r="K148">
        <f t="shared" si="33"/>
        <v>-4.0954067685715486E-4</v>
      </c>
      <c r="L148">
        <f t="shared" si="34"/>
        <v>1.0629396447795337E-5</v>
      </c>
      <c r="M148">
        <f t="shared" si="39"/>
        <v>-1.937378689478892</v>
      </c>
      <c r="N148">
        <f t="shared" si="40"/>
        <v>-23.969523092977415</v>
      </c>
      <c r="O148">
        <f t="shared" si="41"/>
        <v>17.599468614548364</v>
      </c>
      <c r="P148">
        <f t="shared" si="42"/>
        <v>-2.4853554478170312</v>
      </c>
      <c r="Q148">
        <f t="shared" si="43"/>
        <v>-0.63733464000361328</v>
      </c>
      <c r="R148">
        <f t="shared" si="44"/>
        <v>-8.7012264816098504E-4</v>
      </c>
    </row>
    <row r="149" spans="1:18">
      <c r="A149" s="11"/>
      <c r="B149">
        <v>180</v>
      </c>
      <c r="C149">
        <f t="shared" si="35"/>
        <v>3.1415926535897931</v>
      </c>
      <c r="D149">
        <f t="shared" si="36"/>
        <v>-23880.131607433854</v>
      </c>
      <c r="E149">
        <f t="shared" si="37"/>
        <v>4001.9685843396978</v>
      </c>
      <c r="F149">
        <f t="shared" si="30"/>
        <v>-104.44169806902937</v>
      </c>
      <c r="G149">
        <f t="shared" si="31"/>
        <v>1.4081100791533583E-12</v>
      </c>
      <c r="H149" s="10">
        <v>0</v>
      </c>
      <c r="I149">
        <f t="shared" si="38"/>
        <v>0</v>
      </c>
      <c r="J149">
        <f t="shared" si="32"/>
        <v>0</v>
      </c>
      <c r="K149">
        <f t="shared" si="33"/>
        <v>0</v>
      </c>
      <c r="L149">
        <f t="shared" si="34"/>
        <v>0</v>
      </c>
      <c r="M149">
        <f t="shared" si="39"/>
        <v>-4.5352692075975377E-15</v>
      </c>
      <c r="N149">
        <f t="shared" si="40"/>
        <v>-5.618799562194505E-14</v>
      </c>
      <c r="O149">
        <f t="shared" si="41"/>
        <v>4.1350149613350695E-14</v>
      </c>
      <c r="P149">
        <f t="shared" si="42"/>
        <v>-5.8581205795892028E-15</v>
      </c>
      <c r="Q149">
        <f t="shared" si="43"/>
        <v>-1.5084468555064663E-15</v>
      </c>
      <c r="R149">
        <f t="shared" si="44"/>
        <v>0</v>
      </c>
    </row>
    <row r="150" spans="1:18">
      <c r="A150" s="11"/>
      <c r="B150">
        <v>183</v>
      </c>
      <c r="C150">
        <f t="shared" si="35"/>
        <v>3.1939525311496229</v>
      </c>
      <c r="D150">
        <f t="shared" si="36"/>
        <v>-23847.40471700966</v>
      </c>
      <c r="E150">
        <f t="shared" si="37"/>
        <v>3980.045381701801</v>
      </c>
      <c r="F150">
        <f t="shared" si="30"/>
        <v>-102.15939638278566</v>
      </c>
      <c r="G150">
        <f t="shared" si="31"/>
        <v>-601.51720546645595</v>
      </c>
      <c r="H150" s="10">
        <v>0</v>
      </c>
      <c r="I150">
        <f t="shared" si="38"/>
        <v>0</v>
      </c>
      <c r="J150">
        <f t="shared" si="32"/>
        <v>0</v>
      </c>
      <c r="K150">
        <f t="shared" si="33"/>
        <v>0</v>
      </c>
      <c r="L150">
        <f t="shared" si="34"/>
        <v>0</v>
      </c>
      <c r="M150">
        <f t="shared" si="39"/>
        <v>1.9373786894788831</v>
      </c>
      <c r="N150">
        <f t="shared" si="40"/>
        <v>23.969523092977305</v>
      </c>
      <c r="O150">
        <f t="shared" si="41"/>
        <v>-17.599468614548279</v>
      </c>
      <c r="P150">
        <f t="shared" si="42"/>
        <v>2.4853554478170197</v>
      </c>
      <c r="Q150">
        <f t="shared" si="43"/>
        <v>0.63733464000361029</v>
      </c>
      <c r="R150">
        <f t="shared" si="44"/>
        <v>0</v>
      </c>
    </row>
    <row r="151" spans="1:18">
      <c r="A151" s="11"/>
      <c r="B151">
        <v>186</v>
      </c>
      <c r="C151">
        <f t="shared" si="35"/>
        <v>3.2463124087094526</v>
      </c>
      <c r="D151">
        <f t="shared" si="36"/>
        <v>-23749.313747868928</v>
      </c>
      <c r="E151">
        <f t="shared" si="37"/>
        <v>3914.5159689839406</v>
      </c>
      <c r="F151">
        <f t="shared" si="30"/>
        <v>-95.412238859441842</v>
      </c>
      <c r="G151">
        <f t="shared" si="31"/>
        <v>-1201.3856940836783</v>
      </c>
      <c r="H151" s="10">
        <v>0</v>
      </c>
      <c r="I151">
        <f t="shared" si="38"/>
        <v>0</v>
      </c>
      <c r="J151">
        <f t="shared" si="32"/>
        <v>0</v>
      </c>
      <c r="K151">
        <f t="shared" si="33"/>
        <v>0</v>
      </c>
      <c r="L151">
        <f t="shared" si="34"/>
        <v>0</v>
      </c>
      <c r="M151">
        <f t="shared" si="39"/>
        <v>3.8694471586354506</v>
      </c>
      <c r="N151">
        <f t="shared" si="40"/>
        <v>47.676431075002832</v>
      </c>
      <c r="O151">
        <f t="shared" si="41"/>
        <v>-34.765579902518851</v>
      </c>
      <c r="P151">
        <f t="shared" si="42"/>
        <v>4.8620889365058275</v>
      </c>
      <c r="Q151">
        <f t="shared" si="43"/>
        <v>1.231235977536268</v>
      </c>
      <c r="R151">
        <f t="shared" si="44"/>
        <v>0</v>
      </c>
    </row>
    <row r="152" spans="1:18">
      <c r="A152" s="11"/>
      <c r="B152">
        <v>189</v>
      </c>
      <c r="C152">
        <f t="shared" si="35"/>
        <v>3.2986722862692828</v>
      </c>
      <c r="D152">
        <f t="shared" si="36"/>
        <v>-23586.12756053984</v>
      </c>
      <c r="E152">
        <f t="shared" si="37"/>
        <v>3806.0983001447603</v>
      </c>
      <c r="F152">
        <f t="shared" si="30"/>
        <v>-84.495108659221899</v>
      </c>
      <c r="G152">
        <f t="shared" si="31"/>
        <v>-1797.9612680207176</v>
      </c>
      <c r="H152" s="10">
        <v>0</v>
      </c>
      <c r="I152">
        <f t="shared" si="38"/>
        <v>0</v>
      </c>
      <c r="J152">
        <f t="shared" si="32"/>
        <v>0</v>
      </c>
      <c r="K152">
        <f t="shared" si="33"/>
        <v>0</v>
      </c>
      <c r="L152">
        <f t="shared" si="34"/>
        <v>0</v>
      </c>
      <c r="M152">
        <f t="shared" si="39"/>
        <v>5.7909097420921878</v>
      </c>
      <c r="N152">
        <f t="shared" si="40"/>
        <v>70.860986101236207</v>
      </c>
      <c r="O152">
        <f t="shared" si="41"/>
        <v>-51.075647232944924</v>
      </c>
      <c r="P152">
        <f t="shared" si="42"/>
        <v>7.0263258077781119</v>
      </c>
      <c r="Q152">
        <f t="shared" si="43"/>
        <v>1.7412306179134895</v>
      </c>
      <c r="R152">
        <f t="shared" si="44"/>
        <v>0</v>
      </c>
    </row>
    <row r="153" spans="1:18">
      <c r="A153" s="11"/>
      <c r="B153">
        <v>192</v>
      </c>
      <c r="C153">
        <f t="shared" si="35"/>
        <v>3.3510321638291125</v>
      </c>
      <c r="D153">
        <f t="shared" si="36"/>
        <v>-23358.29343701894</v>
      </c>
      <c r="E153">
        <f t="shared" si="37"/>
        <v>3655.9802218519226</v>
      </c>
      <c r="F153">
        <f t="shared" si="30"/>
        <v>-69.885136758078502</v>
      </c>
      <c r="G153">
        <f t="shared" si="31"/>
        <v>-2389.6087550968632</v>
      </c>
      <c r="H153" s="10">
        <v>0</v>
      </c>
      <c r="I153">
        <f t="shared" si="38"/>
        <v>0</v>
      </c>
      <c r="J153">
        <f t="shared" si="32"/>
        <v>0</v>
      </c>
      <c r="K153">
        <f t="shared" si="33"/>
        <v>0</v>
      </c>
      <c r="L153">
        <f t="shared" si="34"/>
        <v>0</v>
      </c>
      <c r="M153">
        <f t="shared" si="39"/>
        <v>7.6964998444670361</v>
      </c>
      <c r="N153">
        <f t="shared" si="40"/>
        <v>93.269173335129608</v>
      </c>
      <c r="O153">
        <f t="shared" si="41"/>
        <v>-66.128062618141172</v>
      </c>
      <c r="P153">
        <f t="shared" si="42"/>
        <v>8.8834785251985107</v>
      </c>
      <c r="Q153">
        <f t="shared" si="43"/>
        <v>2.1325632691995513</v>
      </c>
      <c r="R153">
        <f t="shared" si="44"/>
        <v>0</v>
      </c>
    </row>
    <row r="154" spans="1:18">
      <c r="A154" s="11"/>
      <c r="B154">
        <v>195</v>
      </c>
      <c r="C154">
        <f t="shared" si="35"/>
        <v>3.4033920413889422</v>
      </c>
      <c r="D154">
        <f t="shared" si="36"/>
        <v>-23066.435854802243</v>
      </c>
      <c r="E154">
        <f t="shared" si="37"/>
        <v>3465.8064591854272</v>
      </c>
      <c r="F154">
        <f t="shared" si="30"/>
        <v>-52.220849034514835</v>
      </c>
      <c r="G154">
        <f t="shared" si="31"/>
        <v>-2974.7064906749561</v>
      </c>
      <c r="H154" s="10">
        <v>0</v>
      </c>
      <c r="I154">
        <f t="shared" si="38"/>
        <v>0</v>
      </c>
      <c r="J154">
        <f t="shared" si="32"/>
        <v>0</v>
      </c>
      <c r="K154">
        <f t="shared" si="33"/>
        <v>0</v>
      </c>
      <c r="L154">
        <f t="shared" si="34"/>
        <v>0</v>
      </c>
      <c r="M154">
        <f t="shared" si="39"/>
        <v>9.5809943757453464</v>
      </c>
      <c r="N154">
        <f t="shared" si="40"/>
        <v>114.65548398813402</v>
      </c>
      <c r="O154">
        <f t="shared" si="41"/>
        <v>-79.552185635221321</v>
      </c>
      <c r="P154">
        <f t="shared" si="42"/>
        <v>10.352380603408312</v>
      </c>
      <c r="Q154">
        <f t="shared" si="43"/>
        <v>2.3785652579170993</v>
      </c>
      <c r="R154">
        <f t="shared" si="44"/>
        <v>0</v>
      </c>
    </row>
    <row r="155" spans="1:18">
      <c r="A155" s="11"/>
      <c r="B155">
        <v>198</v>
      </c>
      <c r="C155">
        <f t="shared" si="35"/>
        <v>3.4557519189487729</v>
      </c>
      <c r="D155">
        <f t="shared" si="36"/>
        <v>-22711.354775235824</v>
      </c>
      <c r="E155">
        <f t="shared" si="37"/>
        <v>3237.6605956854637</v>
      </c>
      <c r="F155">
        <f t="shared" si="30"/>
        <v>-32.274259624707085</v>
      </c>
      <c r="G155">
        <f t="shared" si="31"/>
        <v>-3551.6507625314316</v>
      </c>
      <c r="H155" s="10">
        <v>0</v>
      </c>
      <c r="I155">
        <f t="shared" si="38"/>
        <v>0</v>
      </c>
      <c r="J155">
        <f t="shared" si="32"/>
        <v>0</v>
      </c>
      <c r="K155">
        <f t="shared" si="33"/>
        <v>0</v>
      </c>
      <c r="L155">
        <f t="shared" si="34"/>
        <v>0</v>
      </c>
      <c r="M155">
        <f t="shared" si="39"/>
        <v>11.439228067406523</v>
      </c>
      <c r="N155">
        <f t="shared" si="40"/>
        <v>134.78560516536223</v>
      </c>
      <c r="O155">
        <f t="shared" si="41"/>
        <v>-91.017469823395302</v>
      </c>
      <c r="P155">
        <f t="shared" si="42"/>
        <v>11.368833973015557</v>
      </c>
      <c r="Q155">
        <f t="shared" si="43"/>
        <v>2.4624719550725409</v>
      </c>
      <c r="R155">
        <f t="shared" si="44"/>
        <v>0</v>
      </c>
    </row>
    <row r="156" spans="1:18">
      <c r="A156" s="11"/>
      <c r="B156">
        <v>201</v>
      </c>
      <c r="C156">
        <f t="shared" si="35"/>
        <v>3.5081117965086026</v>
      </c>
      <c r="D156">
        <f t="shared" si="36"/>
        <v>-22294.023450877401</v>
      </c>
      <c r="E156">
        <f t="shared" si="37"/>
        <v>2974.0422451751383</v>
      </c>
      <c r="F156">
        <f t="shared" si="30"/>
        <v>-10.917130200219823</v>
      </c>
      <c r="G156">
        <f t="shared" si="31"/>
        <v>-4118.8602065200157</v>
      </c>
      <c r="H156" s="10">
        <v>0</v>
      </c>
      <c r="I156">
        <f t="shared" si="38"/>
        <v>0</v>
      </c>
      <c r="J156">
        <f t="shared" si="32"/>
        <v>0</v>
      </c>
      <c r="K156">
        <f t="shared" si="33"/>
        <v>0</v>
      </c>
      <c r="L156">
        <f t="shared" si="34"/>
        <v>0</v>
      </c>
      <c r="M156">
        <f t="shared" si="39"/>
        <v>13.266107630065902</v>
      </c>
      <c r="N156">
        <f t="shared" si="40"/>
        <v>153.43898704669721</v>
      </c>
      <c r="O156">
        <f t="shared" si="41"/>
        <v>-100.24160183485307</v>
      </c>
      <c r="P156">
        <f t="shared" si="42"/>
        <v>11.888414744283965</v>
      </c>
      <c r="Q156">
        <f t="shared" si="43"/>
        <v>2.3785652579171024</v>
      </c>
      <c r="R156">
        <f t="shared" si="44"/>
        <v>0</v>
      </c>
    </row>
    <row r="157" spans="1:18">
      <c r="A157" s="11"/>
      <c r="B157">
        <v>204</v>
      </c>
      <c r="C157">
        <f t="shared" si="35"/>
        <v>3.5604716740684319</v>
      </c>
      <c r="D157">
        <f t="shared" si="36"/>
        <v>-21815.585757878704</v>
      </c>
      <c r="E157">
        <f t="shared" si="37"/>
        <v>2677.8396654683261</v>
      </c>
      <c r="F157">
        <f t="shared" si="30"/>
        <v>10.917130200219706</v>
      </c>
      <c r="G157">
        <f t="shared" si="31"/>
        <v>-4674.7801409809872</v>
      </c>
      <c r="H157" s="10">
        <v>0</v>
      </c>
      <c r="I157">
        <f t="shared" si="38"/>
        <v>0</v>
      </c>
      <c r="J157">
        <f t="shared" si="32"/>
        <v>0</v>
      </c>
      <c r="K157">
        <f t="shared" si="33"/>
        <v>0</v>
      </c>
      <c r="L157">
        <f t="shared" si="34"/>
        <v>0</v>
      </c>
      <c r="M157">
        <f t="shared" si="39"/>
        <v>15.056625713827087</v>
      </c>
      <c r="N157">
        <f t="shared" si="40"/>
        <v>170.41125927677618</v>
      </c>
      <c r="O157">
        <f t="shared" si="41"/>
        <v>-106.99745292633381</v>
      </c>
      <c r="P157">
        <f t="shared" si="42"/>
        <v>11.888414744283965</v>
      </c>
      <c r="Q157">
        <f t="shared" si="43"/>
        <v>2.1325632691995571</v>
      </c>
      <c r="R157">
        <f t="shared" si="44"/>
        <v>0</v>
      </c>
    </row>
    <row r="158" spans="1:18">
      <c r="A158" s="11"/>
      <c r="B158">
        <v>207</v>
      </c>
      <c r="C158">
        <f t="shared" si="35"/>
        <v>3.6128315516282616</v>
      </c>
      <c r="D158">
        <f t="shared" si="36"/>
        <v>-21277.353060700421</v>
      </c>
      <c r="E158">
        <f t="shared" si="37"/>
        <v>2352.298114012664</v>
      </c>
      <c r="F158">
        <f t="shared" si="30"/>
        <v>32.274259624706971</v>
      </c>
      <c r="G158">
        <f t="shared" si="31"/>
        <v>-5217.8868280155175</v>
      </c>
      <c r="H158" s="10">
        <v>0</v>
      </c>
      <c r="I158">
        <f t="shared" si="38"/>
        <v>0</v>
      </c>
      <c r="J158">
        <f t="shared" si="32"/>
        <v>0</v>
      </c>
      <c r="K158">
        <f t="shared" si="33"/>
        <v>0</v>
      </c>
      <c r="L158">
        <f t="shared" si="34"/>
        <v>0</v>
      </c>
      <c r="M158">
        <f t="shared" si="39"/>
        <v>16.80587463307991</v>
      </c>
      <c r="N158">
        <f t="shared" si="40"/>
        <v>185.5164700893703</v>
      </c>
      <c r="O158">
        <f t="shared" si="41"/>
        <v>-111.11867162258098</v>
      </c>
      <c r="P158">
        <f t="shared" si="42"/>
        <v>11.368833973015562</v>
      </c>
      <c r="Q158">
        <f t="shared" si="43"/>
        <v>1.7412306179134924</v>
      </c>
      <c r="R158">
        <f t="shared" si="44"/>
        <v>0</v>
      </c>
    </row>
    <row r="159" spans="1:18">
      <c r="A159" s="11"/>
      <c r="B159">
        <v>210</v>
      </c>
      <c r="C159">
        <f t="shared" si="35"/>
        <v>3.6651914291880923</v>
      </c>
      <c r="D159">
        <f t="shared" si="36"/>
        <v>-20680.800617753433</v>
      </c>
      <c r="E159">
        <f t="shared" si="37"/>
        <v>2000.9842921698475</v>
      </c>
      <c r="F159">
        <f t="shared" si="30"/>
        <v>52.220849034514735</v>
      </c>
      <c r="G159">
        <f t="shared" si="31"/>
        <v>-5746.6916499453328</v>
      </c>
      <c r="H159" s="10">
        <v>0</v>
      </c>
      <c r="I159">
        <f t="shared" si="38"/>
        <v>0</v>
      </c>
      <c r="J159">
        <f t="shared" si="32"/>
        <v>0</v>
      </c>
      <c r="K159">
        <f t="shared" si="33"/>
        <v>0</v>
      </c>
      <c r="L159">
        <f t="shared" si="34"/>
        <v>0</v>
      </c>
      <c r="M159">
        <f t="shared" si="39"/>
        <v>18.509059818125515</v>
      </c>
      <c r="N159">
        <f t="shared" si="40"/>
        <v>198.58912363384832</v>
      </c>
      <c r="O159">
        <f t="shared" si="41"/>
        <v>-112.50377984175225</v>
      </c>
      <c r="P159">
        <f t="shared" si="42"/>
        <v>10.352380603408317</v>
      </c>
      <c r="Q159">
        <f t="shared" si="43"/>
        <v>1.2312359775362711</v>
      </c>
      <c r="R159">
        <f t="shared" si="44"/>
        <v>0</v>
      </c>
    </row>
    <row r="160" spans="1:18">
      <c r="A160" s="11"/>
      <c r="B160">
        <v>213</v>
      </c>
      <c r="C160">
        <f t="shared" si="35"/>
        <v>3.717551306747922</v>
      </c>
      <c r="D160">
        <f t="shared" si="36"/>
        <v>-20027.56353781802</v>
      </c>
      <c r="E160">
        <f t="shared" si="37"/>
        <v>1627.7472676891414</v>
      </c>
      <c r="F160">
        <f t="shared" si="30"/>
        <v>69.885136758078417</v>
      </c>
      <c r="G160">
        <f t="shared" si="31"/>
        <v>-6259.7451895102786</v>
      </c>
      <c r="H160" s="10">
        <v>0</v>
      </c>
      <c r="I160">
        <f t="shared" si="38"/>
        <v>0</v>
      </c>
      <c r="J160">
        <f t="shared" si="32"/>
        <v>0</v>
      </c>
      <c r="K160">
        <f t="shared" si="33"/>
        <v>0</v>
      </c>
      <c r="L160">
        <f t="shared" si="34"/>
        <v>0</v>
      </c>
      <c r="M160">
        <f t="shared" si="39"/>
        <v>20.161512956758578</v>
      </c>
      <c r="N160">
        <f t="shared" si="40"/>
        <v>209.4859931823479</v>
      </c>
      <c r="O160">
        <f t="shared" si="41"/>
        <v>-111.11867162258098</v>
      </c>
      <c r="P160">
        <f t="shared" si="42"/>
        <v>8.8834785251985195</v>
      </c>
      <c r="Q160">
        <f t="shared" si="43"/>
        <v>0.63733464000360929</v>
      </c>
      <c r="R160">
        <f t="shared" si="44"/>
        <v>0</v>
      </c>
    </row>
    <row r="161" spans="1:18">
      <c r="A161" s="11"/>
      <c r="B161">
        <v>216</v>
      </c>
      <c r="C161">
        <f t="shared" si="35"/>
        <v>3.7699111843077517</v>
      </c>
      <c r="D161">
        <f t="shared" si="36"/>
        <v>-19319.432298324318</v>
      </c>
      <c r="E161">
        <f t="shared" si="37"/>
        <v>1236.6763035156177</v>
      </c>
      <c r="F161">
        <f t="shared" si="30"/>
        <v>84.495108659221856</v>
      </c>
      <c r="G161">
        <f t="shared" si="31"/>
        <v>-6755.6412026203298</v>
      </c>
      <c r="H161" s="10">
        <v>0</v>
      </c>
      <c r="I161">
        <f t="shared" si="38"/>
        <v>0</v>
      </c>
      <c r="J161">
        <f t="shared" si="32"/>
        <v>0</v>
      </c>
      <c r="K161">
        <f t="shared" si="33"/>
        <v>0</v>
      </c>
      <c r="L161">
        <f t="shared" si="34"/>
        <v>0</v>
      </c>
      <c r="M161">
        <f t="shared" si="39"/>
        <v>21.758704789786755</v>
      </c>
      <c r="N161">
        <f t="shared" si="40"/>
        <v>218.08769035177932</v>
      </c>
      <c r="O161">
        <f t="shared" si="41"/>
        <v>-106.99745292633384</v>
      </c>
      <c r="P161">
        <f t="shared" si="42"/>
        <v>7.0263258077781217</v>
      </c>
      <c r="Q161">
        <f t="shared" si="43"/>
        <v>1.8101362266077598E-15</v>
      </c>
      <c r="R161">
        <f t="shared" si="44"/>
        <v>0</v>
      </c>
    </row>
    <row r="162" spans="1:18">
      <c r="A162" s="11"/>
      <c r="B162">
        <v>219</v>
      </c>
      <c r="C162">
        <f t="shared" si="35"/>
        <v>3.8222710618675819</v>
      </c>
      <c r="D162">
        <f t="shared" si="36"/>
        <v>-18558.347837778179</v>
      </c>
      <c r="E162">
        <f t="shared" si="37"/>
        <v>832.05605496962005</v>
      </c>
      <c r="F162">
        <f t="shared" si="30"/>
        <v>95.4122388594418</v>
      </c>
      <c r="G162">
        <f t="shared" si="31"/>
        <v>-7233.0204727728651</v>
      </c>
      <c r="H162" s="10">
        <v>0</v>
      </c>
      <c r="I162">
        <f t="shared" si="38"/>
        <v>0</v>
      </c>
      <c r="J162">
        <f t="shared" si="32"/>
        <v>0</v>
      </c>
      <c r="K162">
        <f t="shared" si="33"/>
        <v>0</v>
      </c>
      <c r="L162">
        <f t="shared" si="34"/>
        <v>0</v>
      </c>
      <c r="M162">
        <f t="shared" si="39"/>
        <v>23.296257525415161</v>
      </c>
      <c r="N162">
        <f t="shared" si="40"/>
        <v>224.29997314793346</v>
      </c>
      <c r="O162">
        <f t="shared" si="41"/>
        <v>-100.24160183485303</v>
      </c>
      <c r="P162">
        <f t="shared" si="42"/>
        <v>4.86208893650584</v>
      </c>
      <c r="Q162">
        <f t="shared" si="43"/>
        <v>-0.63733464000361417</v>
      </c>
      <c r="R162">
        <f t="shared" si="44"/>
        <v>0</v>
      </c>
    </row>
    <row r="163" spans="1:18">
      <c r="A163" s="11"/>
      <c r="B163">
        <v>222</v>
      </c>
      <c r="C163">
        <f t="shared" si="35"/>
        <v>3.8746309394274117</v>
      </c>
      <c r="D163">
        <f t="shared" si="36"/>
        <v>-17746.396235783635</v>
      </c>
      <c r="E163">
        <f t="shared" si="37"/>
        <v>418.31962616645518</v>
      </c>
      <c r="F163">
        <f t="shared" si="30"/>
        <v>102.15939638278564</v>
      </c>
      <c r="G163">
        <f t="shared" si="31"/>
        <v>-7690.5745365706152</v>
      </c>
      <c r="H163" s="10">
        <v>0</v>
      </c>
      <c r="I163">
        <f t="shared" si="38"/>
        <v>0</v>
      </c>
      <c r="J163">
        <f t="shared" si="32"/>
        <v>0</v>
      </c>
      <c r="K163">
        <f t="shared" si="33"/>
        <v>0</v>
      </c>
      <c r="L163">
        <f t="shared" si="34"/>
        <v>0</v>
      </c>
      <c r="M163">
        <f t="shared" si="39"/>
        <v>24.769956838469401</v>
      </c>
      <c r="N163">
        <f t="shared" si="40"/>
        <v>228.05477850049184</v>
      </c>
      <c r="O163">
        <f t="shared" si="41"/>
        <v>-91.017469823395217</v>
      </c>
      <c r="P163">
        <f t="shared" si="42"/>
        <v>2.4853554478170325</v>
      </c>
      <c r="Q163">
        <f t="shared" si="43"/>
        <v>-1.2312359775362678</v>
      </c>
      <c r="R163">
        <f t="shared" si="44"/>
        <v>0</v>
      </c>
    </row>
    <row r="164" spans="1:18">
      <c r="A164" s="11"/>
      <c r="B164">
        <v>225</v>
      </c>
      <c r="C164">
        <f t="shared" si="35"/>
        <v>3.9269908169872414</v>
      </c>
      <c r="D164">
        <f t="shared" si="36"/>
        <v>-16885.802995243688</v>
      </c>
      <c r="E164">
        <f t="shared" si="37"/>
        <v>1.2257514069241545E-12</v>
      </c>
      <c r="F164">
        <f t="shared" si="30"/>
        <v>104.44169806902937</v>
      </c>
      <c r="G164">
        <f t="shared" si="31"/>
        <v>-8127.0492701289068</v>
      </c>
      <c r="H164" s="10">
        <v>0</v>
      </c>
      <c r="I164">
        <f t="shared" si="38"/>
        <v>0</v>
      </c>
      <c r="J164">
        <f t="shared" si="32"/>
        <v>0</v>
      </c>
      <c r="K164">
        <f t="shared" si="33"/>
        <v>0</v>
      </c>
      <c r="L164">
        <f t="shared" si="34"/>
        <v>0</v>
      </c>
      <c r="M164">
        <f t="shared" si="39"/>
        <v>26.175763421567986</v>
      </c>
      <c r="N164">
        <f t="shared" si="40"/>
        <v>229.31096797626836</v>
      </c>
      <c r="O164">
        <f t="shared" si="41"/>
        <v>-79.552185635221534</v>
      </c>
      <c r="P164">
        <f t="shared" si="42"/>
        <v>7.3226507244865027E-15</v>
      </c>
      <c r="Q164">
        <f t="shared" si="43"/>
        <v>-1.7412306179134893</v>
      </c>
      <c r="R164">
        <f t="shared" si="44"/>
        <v>0</v>
      </c>
    </row>
    <row r="165" spans="1:18">
      <c r="A165" s="11"/>
      <c r="B165">
        <v>228</v>
      </c>
      <c r="C165">
        <f t="shared" si="35"/>
        <v>3.9793506945470711</v>
      </c>
      <c r="D165">
        <f t="shared" si="36"/>
        <v>-15978.926942411554</v>
      </c>
      <c r="E165">
        <f t="shared" si="37"/>
        <v>-418.31962616645291</v>
      </c>
      <c r="F165">
        <f t="shared" si="30"/>
        <v>102.15939638278566</v>
      </c>
      <c r="G165">
        <f t="shared" si="31"/>
        <v>-8541.2483265420415</v>
      </c>
      <c r="H165" s="10">
        <v>0</v>
      </c>
      <c r="I165">
        <f t="shared" si="38"/>
        <v>0</v>
      </c>
      <c r="J165">
        <f t="shared" si="32"/>
        <v>0</v>
      </c>
      <c r="K165">
        <f t="shared" si="33"/>
        <v>0</v>
      </c>
      <c r="L165">
        <f t="shared" si="34"/>
        <v>0</v>
      </c>
      <c r="M165">
        <f t="shared" si="39"/>
        <v>27.509824056583053</v>
      </c>
      <c r="N165">
        <f t="shared" si="40"/>
        <v>228.05477850049186</v>
      </c>
      <c r="O165">
        <f t="shared" si="41"/>
        <v>-66.128062618141229</v>
      </c>
      <c r="P165">
        <f t="shared" si="42"/>
        <v>-2.4853554478170179</v>
      </c>
      <c r="Q165">
        <f t="shared" si="43"/>
        <v>-2.1325632691995513</v>
      </c>
      <c r="R165">
        <f t="shared" si="44"/>
        <v>0</v>
      </c>
    </row>
    <row r="166" spans="1:18">
      <c r="A166" s="11"/>
      <c r="B166">
        <v>231</v>
      </c>
      <c r="C166">
        <f t="shared" si="35"/>
        <v>4.0317105721069018</v>
      </c>
      <c r="D166">
        <f t="shared" si="36"/>
        <v>-15028.253761511849</v>
      </c>
      <c r="E166">
        <f t="shared" si="37"/>
        <v>-832.05605496962448</v>
      </c>
      <c r="F166">
        <f t="shared" si="30"/>
        <v>95.412238859441715</v>
      </c>
      <c r="G166">
        <f t="shared" si="31"/>
        <v>-8932.0364149870256</v>
      </c>
      <c r="H166" s="10">
        <v>0</v>
      </c>
      <c r="I166">
        <f t="shared" si="38"/>
        <v>0</v>
      </c>
      <c r="J166">
        <f t="shared" si="32"/>
        <v>0</v>
      </c>
      <c r="K166">
        <f t="shared" si="33"/>
        <v>0</v>
      </c>
      <c r="L166">
        <f t="shared" si="34"/>
        <v>0</v>
      </c>
      <c r="M166">
        <f t="shared" si="39"/>
        <v>28.768482176043477</v>
      </c>
      <c r="N166">
        <f t="shared" si="40"/>
        <v>224.2999731479334</v>
      </c>
      <c r="O166">
        <f t="shared" si="41"/>
        <v>-51.075647232945016</v>
      </c>
      <c r="P166">
        <f t="shared" si="42"/>
        <v>-4.8620889365058657</v>
      </c>
      <c r="Q166">
        <f t="shared" si="43"/>
        <v>-2.3785652579171042</v>
      </c>
      <c r="R166">
        <f t="shared" si="44"/>
        <v>0</v>
      </c>
    </row>
    <row r="167" spans="1:18">
      <c r="A167" s="11"/>
      <c r="B167">
        <v>234</v>
      </c>
      <c r="C167">
        <f t="shared" si="35"/>
        <v>4.0840704496667311</v>
      </c>
      <c r="D167">
        <f t="shared" si="36"/>
        <v>-14036.389181652972</v>
      </c>
      <c r="E167">
        <f t="shared" si="37"/>
        <v>-1236.6763035156155</v>
      </c>
      <c r="F167">
        <f t="shared" si="30"/>
        <v>84.495108659221927</v>
      </c>
      <c r="G167">
        <f t="shared" si="31"/>
        <v>-9298.3424124767589</v>
      </c>
      <c r="H167" s="10">
        <v>0</v>
      </c>
      <c r="I167">
        <f t="shared" si="38"/>
        <v>0</v>
      </c>
      <c r="J167">
        <f t="shared" si="32"/>
        <v>0</v>
      </c>
      <c r="K167">
        <f t="shared" si="33"/>
        <v>0</v>
      </c>
      <c r="L167">
        <f t="shared" si="34"/>
        <v>0</v>
      </c>
      <c r="M167">
        <f t="shared" si="39"/>
        <v>29.948287885532014</v>
      </c>
      <c r="N167">
        <f t="shared" si="40"/>
        <v>218.08769035177932</v>
      </c>
      <c r="O167">
        <f t="shared" si="41"/>
        <v>-34.765579902519136</v>
      </c>
      <c r="P167">
        <f t="shared" si="42"/>
        <v>-7.0263258077781101</v>
      </c>
      <c r="Q167">
        <f t="shared" si="43"/>
        <v>-2.4624719550725409</v>
      </c>
      <c r="R167">
        <f t="shared" si="44"/>
        <v>0</v>
      </c>
    </row>
    <row r="168" spans="1:18">
      <c r="A168" s="11"/>
      <c r="B168">
        <v>237</v>
      </c>
      <c r="C168">
        <f t="shared" si="35"/>
        <v>4.1364303272265612</v>
      </c>
      <c r="D168">
        <f t="shared" si="36"/>
        <v>-13006.051834704618</v>
      </c>
      <c r="E168">
        <f t="shared" si="37"/>
        <v>-1627.7472676891421</v>
      </c>
      <c r="F168">
        <f t="shared" si="30"/>
        <v>69.88513675807836</v>
      </c>
      <c r="G168">
        <f t="shared" si="31"/>
        <v>-9639.1622997337545</v>
      </c>
      <c r="H168" s="10">
        <v>0</v>
      </c>
      <c r="I168">
        <f t="shared" si="38"/>
        <v>0</v>
      </c>
      <c r="J168">
        <f t="shared" si="32"/>
        <v>0</v>
      </c>
      <c r="K168">
        <f t="shared" si="33"/>
        <v>0</v>
      </c>
      <c r="L168">
        <f t="shared" si="34"/>
        <v>0</v>
      </c>
      <c r="M168">
        <f t="shared" si="39"/>
        <v>31.046007419606294</v>
      </c>
      <c r="N168">
        <f t="shared" si="40"/>
        <v>209.48599318234787</v>
      </c>
      <c r="O168">
        <f t="shared" si="41"/>
        <v>-17.599468614548382</v>
      </c>
      <c r="P168">
        <f t="shared" si="42"/>
        <v>-8.8834785251985249</v>
      </c>
      <c r="Q168">
        <f t="shared" si="43"/>
        <v>-2.3785652579171002</v>
      </c>
      <c r="R168">
        <f t="shared" si="44"/>
        <v>0</v>
      </c>
    </row>
    <row r="169" spans="1:18">
      <c r="A169" s="11"/>
      <c r="B169">
        <v>240</v>
      </c>
      <c r="C169">
        <f t="shared" si="35"/>
        <v>4.1887902047863905</v>
      </c>
      <c r="D169">
        <f t="shared" si="36"/>
        <v>-11940.065803716938</v>
      </c>
      <c r="E169">
        <f t="shared" si="37"/>
        <v>-2000.9842921698455</v>
      </c>
      <c r="F169">
        <f t="shared" si="30"/>
        <v>52.220849034514849</v>
      </c>
      <c r="G169">
        <f t="shared" si="31"/>
        <v>-9953.5619131371332</v>
      </c>
      <c r="H169" s="10">
        <v>0</v>
      </c>
      <c r="I169">
        <f t="shared" si="38"/>
        <v>0</v>
      </c>
      <c r="J169">
        <f t="shared" si="32"/>
        <v>0</v>
      </c>
      <c r="K169">
        <f t="shared" si="33"/>
        <v>0</v>
      </c>
      <c r="L169">
        <f t="shared" si="34"/>
        <v>0</v>
      </c>
      <c r="M169">
        <f t="shared" si="39"/>
        <v>32.058632005324931</v>
      </c>
      <c r="N169">
        <f t="shared" si="40"/>
        <v>198.58912363384843</v>
      </c>
      <c r="O169">
        <f t="shared" si="41"/>
        <v>-5.5133532817800926E-14</v>
      </c>
      <c r="P169">
        <f t="shared" si="42"/>
        <v>-10.35238060340831</v>
      </c>
      <c r="Q169">
        <f t="shared" si="43"/>
        <v>-2.1325632691995575</v>
      </c>
      <c r="R169">
        <f t="shared" si="44"/>
        <v>0</v>
      </c>
    </row>
    <row r="170" spans="1:18">
      <c r="A170" s="11"/>
      <c r="B170">
        <v>243</v>
      </c>
      <c r="C170">
        <f t="shared" si="35"/>
        <v>4.2411500823462207</v>
      </c>
      <c r="D170">
        <f t="shared" si="36"/>
        <v>-10841.352882305044</v>
      </c>
      <c r="E170">
        <f t="shared" si="37"/>
        <v>-2352.2981140126599</v>
      </c>
      <c r="F170">
        <f t="shared" si="30"/>
        <v>32.27425962470727</v>
      </c>
      <c r="G170">
        <f t="shared" si="31"/>
        <v>-10240.679505200213</v>
      </c>
      <c r="H170" s="10">
        <v>0</v>
      </c>
      <c r="I170">
        <f t="shared" si="38"/>
        <v>0</v>
      </c>
      <c r="J170">
        <f t="shared" si="32"/>
        <v>0</v>
      </c>
      <c r="K170">
        <f t="shared" si="33"/>
        <v>0</v>
      </c>
      <c r="L170">
        <f t="shared" si="34"/>
        <v>0</v>
      </c>
      <c r="M170">
        <f t="shared" si="39"/>
        <v>32.983386109085188</v>
      </c>
      <c r="N170">
        <f t="shared" si="40"/>
        <v>185.5164700893705</v>
      </c>
      <c r="O170">
        <f t="shared" si="41"/>
        <v>17.599468614548464</v>
      </c>
      <c r="P170">
        <f t="shared" si="42"/>
        <v>-11.368833973015551</v>
      </c>
      <c r="Q170">
        <f t="shared" si="43"/>
        <v>-1.7412306179134924</v>
      </c>
      <c r="R170">
        <f t="shared" si="44"/>
        <v>0</v>
      </c>
    </row>
    <row r="171" spans="1:18">
      <c r="A171" s="11"/>
      <c r="B171">
        <v>246</v>
      </c>
      <c r="C171">
        <f t="shared" si="35"/>
        <v>4.2935099599060509</v>
      </c>
      <c r="D171">
        <f t="shared" si="36"/>
        <v>-9712.9245662159556</v>
      </c>
      <c r="E171">
        <f t="shared" si="37"/>
        <v>-2677.8396654683238</v>
      </c>
      <c r="F171">
        <f t="shared" si="30"/>
        <v>10.917130200219839</v>
      </c>
      <c r="G171">
        <f t="shared" si="31"/>
        <v>-10499.728106560444</v>
      </c>
      <c r="H171" s="10">
        <v>0</v>
      </c>
      <c r="I171">
        <f t="shared" si="38"/>
        <v>0</v>
      </c>
      <c r="J171">
        <f t="shared" si="32"/>
        <v>0</v>
      </c>
      <c r="K171">
        <f t="shared" si="33"/>
        <v>0</v>
      </c>
      <c r="L171">
        <f t="shared" si="34"/>
        <v>0</v>
      </c>
      <c r="M171">
        <f t="shared" si="39"/>
        <v>33.817735044167492</v>
      </c>
      <c r="N171">
        <f t="shared" si="40"/>
        <v>170.41125927677624</v>
      </c>
      <c r="O171">
        <f t="shared" si="41"/>
        <v>34.765579902519214</v>
      </c>
      <c r="P171">
        <f t="shared" si="42"/>
        <v>-11.888414744283965</v>
      </c>
      <c r="Q171">
        <f t="shared" si="43"/>
        <v>-1.2312359775362711</v>
      </c>
      <c r="R171">
        <f t="shared" si="44"/>
        <v>0</v>
      </c>
    </row>
    <row r="172" spans="1:18">
      <c r="A172" s="11"/>
      <c r="B172">
        <v>249</v>
      </c>
      <c r="C172">
        <f t="shared" si="35"/>
        <v>4.3458698374658802</v>
      </c>
      <c r="D172">
        <f t="shared" si="36"/>
        <v>-8557.8737990279951</v>
      </c>
      <c r="E172">
        <f t="shared" si="37"/>
        <v>-2974.0422451751369</v>
      </c>
      <c r="F172">
        <f t="shared" si="30"/>
        <v>-10.917130200219695</v>
      </c>
      <c r="G172">
        <f t="shared" si="31"/>
        <v>-10729.997683007741</v>
      </c>
      <c r="H172" s="10">
        <v>0</v>
      </c>
      <c r="I172">
        <f t="shared" si="38"/>
        <v>0</v>
      </c>
      <c r="J172">
        <f t="shared" si="32"/>
        <v>0</v>
      </c>
      <c r="K172">
        <f t="shared" si="33"/>
        <v>0</v>
      </c>
      <c r="L172">
        <f t="shared" si="34"/>
        <v>0</v>
      </c>
      <c r="M172">
        <f t="shared" si="39"/>
        <v>34.55939191813566</v>
      </c>
      <c r="N172">
        <f t="shared" si="40"/>
        <v>153.43898704669732</v>
      </c>
      <c r="O172">
        <f t="shared" si="41"/>
        <v>51.07564723294491</v>
      </c>
      <c r="P172">
        <f t="shared" si="42"/>
        <v>-11.888414744283965</v>
      </c>
      <c r="Q172">
        <f t="shared" si="43"/>
        <v>-0.63733464000361817</v>
      </c>
      <c r="R172">
        <f t="shared" si="44"/>
        <v>0</v>
      </c>
    </row>
    <row r="173" spans="1:18">
      <c r="A173" s="11"/>
      <c r="B173">
        <v>252</v>
      </c>
      <c r="C173">
        <f t="shared" si="35"/>
        <v>4.3982297150257104</v>
      </c>
      <c r="D173">
        <f t="shared" si="36"/>
        <v>-7379.3664946073941</v>
      </c>
      <c r="E173">
        <f t="shared" si="37"/>
        <v>-3237.6605956854651</v>
      </c>
      <c r="F173">
        <f t="shared" si="30"/>
        <v>-32.274259624707142</v>
      </c>
      <c r="G173">
        <f t="shared" si="31"/>
        <v>-10930.857081638911</v>
      </c>
      <c r="H173" s="10">
        <v>0</v>
      </c>
      <c r="I173">
        <f t="shared" si="38"/>
        <v>0</v>
      </c>
      <c r="J173">
        <f t="shared" si="32"/>
        <v>0</v>
      </c>
      <c r="K173">
        <f t="shared" si="33"/>
        <v>0</v>
      </c>
      <c r="L173">
        <f t="shared" si="34"/>
        <v>0</v>
      </c>
      <c r="M173">
        <f t="shared" si="39"/>
        <v>35.206323901050112</v>
      </c>
      <c r="N173">
        <f t="shared" si="40"/>
        <v>134.78560516536217</v>
      </c>
      <c r="O173">
        <f t="shared" si="41"/>
        <v>66.128062618141158</v>
      </c>
      <c r="P173">
        <f t="shared" si="42"/>
        <v>-11.368833973015555</v>
      </c>
      <c r="Q173">
        <f t="shared" si="43"/>
        <v>-2.1118255977090527E-15</v>
      </c>
      <c r="R173">
        <f t="shared" si="44"/>
        <v>0</v>
      </c>
    </row>
    <row r="174" spans="1:18">
      <c r="A174" s="11"/>
      <c r="B174">
        <v>255</v>
      </c>
      <c r="C174">
        <f t="shared" si="35"/>
        <v>4.4505895925855405</v>
      </c>
      <c r="D174">
        <f t="shared" si="36"/>
        <v>-6180.632859558551</v>
      </c>
      <c r="E174">
        <f t="shared" si="37"/>
        <v>-3465.8064591854263</v>
      </c>
      <c r="F174">
        <f t="shared" si="30"/>
        <v>-52.220849034514728</v>
      </c>
      <c r="G174">
        <f t="shared" si="31"/>
        <v>-11101.755760803868</v>
      </c>
      <c r="H174" s="10">
        <v>0</v>
      </c>
      <c r="I174">
        <f t="shared" si="38"/>
        <v>0</v>
      </c>
      <c r="J174">
        <f t="shared" si="32"/>
        <v>0</v>
      </c>
      <c r="K174">
        <f t="shared" si="33"/>
        <v>0</v>
      </c>
      <c r="L174">
        <f t="shared" si="34"/>
        <v>0</v>
      </c>
      <c r="M174">
        <f t="shared" si="39"/>
        <v>35.756757797313348</v>
      </c>
      <c r="N174">
        <f t="shared" si="40"/>
        <v>114.65548398813414</v>
      </c>
      <c r="O174">
        <f t="shared" si="41"/>
        <v>79.552185635221448</v>
      </c>
      <c r="P174">
        <f t="shared" si="42"/>
        <v>-10.352380603408317</v>
      </c>
      <c r="Q174">
        <f t="shared" si="43"/>
        <v>0.63733464000361395</v>
      </c>
      <c r="R174">
        <f t="shared" si="44"/>
        <v>0</v>
      </c>
    </row>
    <row r="175" spans="1:18">
      <c r="A175" s="11"/>
      <c r="B175">
        <v>258</v>
      </c>
      <c r="C175">
        <f t="shared" si="35"/>
        <v>4.5029494701453698</v>
      </c>
      <c r="D175">
        <f t="shared" si="36"/>
        <v>-4964.9585394522001</v>
      </c>
      <c r="E175">
        <f t="shared" si="37"/>
        <v>-3655.9802218519203</v>
      </c>
      <c r="F175">
        <f t="shared" si="30"/>
        <v>-69.885136758078261</v>
      </c>
      <c r="G175">
        <f t="shared" si="31"/>
        <v>-11242.225299102041</v>
      </c>
      <c r="H175" s="10">
        <v>0</v>
      </c>
      <c r="I175">
        <f t="shared" si="38"/>
        <v>0</v>
      </c>
      <c r="J175">
        <f t="shared" si="32"/>
        <v>0</v>
      </c>
      <c r="K175">
        <f t="shared" si="33"/>
        <v>0</v>
      </c>
      <c r="L175">
        <f t="shared" si="34"/>
        <v>0</v>
      </c>
      <c r="M175">
        <f t="shared" si="39"/>
        <v>36.209184905875908</v>
      </c>
      <c r="N175">
        <f t="shared" si="40"/>
        <v>93.269173335129921</v>
      </c>
      <c r="O175">
        <f t="shared" si="41"/>
        <v>91.017469823395047</v>
      </c>
      <c r="P175">
        <f t="shared" si="42"/>
        <v>-8.8834785251985355</v>
      </c>
      <c r="Q175">
        <f t="shared" si="43"/>
        <v>1.2312359775362673</v>
      </c>
      <c r="R175">
        <f t="shared" si="44"/>
        <v>0</v>
      </c>
    </row>
    <row r="176" spans="1:18">
      <c r="A176" s="11"/>
      <c r="B176">
        <v>261</v>
      </c>
      <c r="C176">
        <f t="shared" si="35"/>
        <v>4.5553093477052</v>
      </c>
      <c r="D176">
        <f t="shared" si="36"/>
        <v>-3735.6756130992271</v>
      </c>
      <c r="E176">
        <f t="shared" si="37"/>
        <v>-3806.0983001447594</v>
      </c>
      <c r="F176">
        <f t="shared" si="30"/>
        <v>-84.495108659221842</v>
      </c>
      <c r="G176">
        <f t="shared" si="31"/>
        <v>-11351.880679292877</v>
      </c>
      <c r="H176" s="10">
        <v>0</v>
      </c>
      <c r="I176">
        <f t="shared" si="38"/>
        <v>0</v>
      </c>
      <c r="J176">
        <f t="shared" si="32"/>
        <v>0</v>
      </c>
      <c r="K176">
        <f t="shared" si="33"/>
        <v>0</v>
      </c>
      <c r="L176">
        <f t="shared" si="34"/>
        <v>0</v>
      </c>
      <c r="M176">
        <f t="shared" si="39"/>
        <v>36.562365155481046</v>
      </c>
      <c r="N176">
        <f t="shared" si="40"/>
        <v>70.860986101236364</v>
      </c>
      <c r="O176">
        <f t="shared" si="41"/>
        <v>100.24160183485297</v>
      </c>
      <c r="P176">
        <f t="shared" si="42"/>
        <v>-7.0263258077781234</v>
      </c>
      <c r="Q176">
        <f t="shared" si="43"/>
        <v>1.7412306179134893</v>
      </c>
      <c r="R176">
        <f t="shared" si="44"/>
        <v>0</v>
      </c>
    </row>
    <row r="177" spans="1:18">
      <c r="A177" s="11"/>
      <c r="B177">
        <v>264</v>
      </c>
      <c r="C177">
        <f t="shared" si="35"/>
        <v>4.6076692252650302</v>
      </c>
      <c r="D177">
        <f t="shared" si="36"/>
        <v>-2496.1534595543772</v>
      </c>
      <c r="E177">
        <f t="shared" si="37"/>
        <v>-3914.5159689839406</v>
      </c>
      <c r="F177">
        <f t="shared" si="30"/>
        <v>-95.4122388594418</v>
      </c>
      <c r="G177">
        <f t="shared" si="31"/>
        <v>-11430.421343601323</v>
      </c>
      <c r="H177" s="10">
        <v>0</v>
      </c>
      <c r="I177">
        <f t="shared" si="38"/>
        <v>0</v>
      </c>
      <c r="J177">
        <f t="shared" si="32"/>
        <v>0</v>
      </c>
      <c r="K177">
        <f t="shared" si="33"/>
        <v>0</v>
      </c>
      <c r="L177">
        <f t="shared" si="34"/>
        <v>0</v>
      </c>
      <c r="M177">
        <f t="shared" si="39"/>
        <v>36.815330503613865</v>
      </c>
      <c r="N177">
        <f t="shared" si="40"/>
        <v>47.676431075002981</v>
      </c>
      <c r="O177">
        <f t="shared" si="41"/>
        <v>106.99745292633381</v>
      </c>
      <c r="P177">
        <f t="shared" si="42"/>
        <v>-4.8620889365058408</v>
      </c>
      <c r="Q177">
        <f t="shared" si="43"/>
        <v>2.1325632691995557</v>
      </c>
      <c r="R177">
        <f t="shared" si="44"/>
        <v>0</v>
      </c>
    </row>
    <row r="178" spans="1:18">
      <c r="A178" s="11"/>
      <c r="B178">
        <v>267</v>
      </c>
      <c r="C178">
        <f t="shared" si="35"/>
        <v>4.6600291028248595</v>
      </c>
      <c r="D178">
        <f t="shared" si="36"/>
        <v>-1249.7895228824093</v>
      </c>
      <c r="E178">
        <f t="shared" si="37"/>
        <v>-3980.0453817018001</v>
      </c>
      <c r="F178">
        <f t="shared" si="30"/>
        <v>-102.15939638278559</v>
      </c>
      <c r="G178">
        <f t="shared" si="31"/>
        <v>-11477.632017525802</v>
      </c>
      <c r="H178" s="10">
        <v>0</v>
      </c>
      <c r="I178">
        <f t="shared" si="38"/>
        <v>0</v>
      </c>
      <c r="J178">
        <f t="shared" si="32"/>
        <v>0</v>
      </c>
      <c r="K178">
        <f t="shared" si="33"/>
        <v>0</v>
      </c>
      <c r="L178">
        <f t="shared" si="34"/>
        <v>0</v>
      </c>
      <c r="M178">
        <f t="shared" si="39"/>
        <v>36.967387589838502</v>
      </c>
      <c r="N178">
        <f t="shared" si="40"/>
        <v>23.969523092977649</v>
      </c>
      <c r="O178">
        <f t="shared" si="41"/>
        <v>111.11867162258098</v>
      </c>
      <c r="P178">
        <f t="shared" si="42"/>
        <v>-2.4853554478170548</v>
      </c>
      <c r="Q178">
        <f t="shared" si="43"/>
        <v>2.3785652579170993</v>
      </c>
      <c r="R178">
        <f t="shared" si="44"/>
        <v>0</v>
      </c>
    </row>
    <row r="179" spans="1:18">
      <c r="A179" s="11"/>
      <c r="B179">
        <v>270</v>
      </c>
      <c r="C179">
        <f t="shared" si="35"/>
        <v>4.7123889803846897</v>
      </c>
      <c r="D179">
        <f t="shared" si="36"/>
        <v>-4.3885059512793131E-12</v>
      </c>
      <c r="E179">
        <f t="shared" si="37"/>
        <v>-4001.9685843396978</v>
      </c>
      <c r="F179">
        <f t="shared" si="30"/>
        <v>-104.44169806902937</v>
      </c>
      <c r="G179">
        <f t="shared" si="31"/>
        <v>-11493.383299890664</v>
      </c>
      <c r="H179" s="10">
        <v>0</v>
      </c>
      <c r="I179">
        <f t="shared" si="38"/>
        <v>0</v>
      </c>
      <c r="J179">
        <f t="shared" si="32"/>
        <v>0</v>
      </c>
      <c r="K179">
        <f t="shared" si="33"/>
        <v>0</v>
      </c>
      <c r="L179">
        <f t="shared" si="34"/>
        <v>0</v>
      </c>
      <c r="M179">
        <f t="shared" si="39"/>
        <v>37.018119636251015</v>
      </c>
      <c r="N179">
        <f t="shared" si="40"/>
        <v>8.4281993432917571E-14</v>
      </c>
      <c r="O179">
        <f t="shared" si="41"/>
        <v>112.50377984175225</v>
      </c>
      <c r="P179">
        <f t="shared" si="42"/>
        <v>-8.7871808693838042E-15</v>
      </c>
      <c r="Q179">
        <f t="shared" si="43"/>
        <v>2.4624719550725409</v>
      </c>
      <c r="R179">
        <f t="shared" si="44"/>
        <v>0</v>
      </c>
    </row>
    <row r="180" spans="1:18">
      <c r="A180" s="11"/>
      <c r="B180">
        <v>273</v>
      </c>
      <c r="C180">
        <f t="shared" si="35"/>
        <v>4.7647488579445199</v>
      </c>
      <c r="D180">
        <f t="shared" si="36"/>
        <v>1249.7895228824009</v>
      </c>
      <c r="E180">
        <f t="shared" si="37"/>
        <v>-3980.0453817018001</v>
      </c>
      <c r="F180">
        <f t="shared" si="30"/>
        <v>-102.15939638278562</v>
      </c>
      <c r="G180">
        <f t="shared" si="31"/>
        <v>-11477.632017525802</v>
      </c>
      <c r="H180" s="10">
        <v>0</v>
      </c>
      <c r="I180">
        <f t="shared" si="38"/>
        <v>0</v>
      </c>
      <c r="J180">
        <f t="shared" si="32"/>
        <v>0</v>
      </c>
      <c r="K180">
        <f t="shared" si="33"/>
        <v>0</v>
      </c>
      <c r="L180">
        <f t="shared" si="34"/>
        <v>0</v>
      </c>
      <c r="M180">
        <f t="shared" si="39"/>
        <v>36.967387589838502</v>
      </c>
      <c r="N180">
        <f t="shared" si="40"/>
        <v>-23.969523092977479</v>
      </c>
      <c r="O180">
        <f t="shared" si="41"/>
        <v>111.11867162258098</v>
      </c>
      <c r="P180">
        <f t="shared" si="42"/>
        <v>2.485355447817037</v>
      </c>
      <c r="Q180">
        <f t="shared" si="43"/>
        <v>2.3785652579171024</v>
      </c>
      <c r="R180">
        <f t="shared" si="44"/>
        <v>0</v>
      </c>
    </row>
    <row r="181" spans="1:18">
      <c r="A181" s="11"/>
      <c r="B181">
        <v>276</v>
      </c>
      <c r="C181">
        <f t="shared" si="35"/>
        <v>4.8171087355043491</v>
      </c>
      <c r="D181">
        <f t="shared" si="36"/>
        <v>2496.1534595543681</v>
      </c>
      <c r="E181">
        <f t="shared" si="37"/>
        <v>-3914.5159689839406</v>
      </c>
      <c r="F181">
        <f t="shared" si="30"/>
        <v>-95.412238859441842</v>
      </c>
      <c r="G181">
        <f t="shared" si="31"/>
        <v>-11430.421343601323</v>
      </c>
      <c r="H181" s="10">
        <v>0</v>
      </c>
      <c r="I181">
        <f t="shared" si="38"/>
        <v>0</v>
      </c>
      <c r="J181">
        <f t="shared" si="32"/>
        <v>0</v>
      </c>
      <c r="K181">
        <f t="shared" si="33"/>
        <v>0</v>
      </c>
      <c r="L181">
        <f t="shared" si="34"/>
        <v>0</v>
      </c>
      <c r="M181">
        <f t="shared" si="39"/>
        <v>36.815330503613865</v>
      </c>
      <c r="N181">
        <f t="shared" si="40"/>
        <v>-47.676431075002803</v>
      </c>
      <c r="O181">
        <f t="shared" si="41"/>
        <v>106.99745292633384</v>
      </c>
      <c r="P181">
        <f t="shared" si="42"/>
        <v>4.8620889365058257</v>
      </c>
      <c r="Q181">
        <f t="shared" si="43"/>
        <v>2.1325632691995575</v>
      </c>
      <c r="R181">
        <f t="shared" si="44"/>
        <v>0</v>
      </c>
    </row>
    <row r="182" spans="1:18">
      <c r="A182" s="11"/>
      <c r="B182">
        <v>279</v>
      </c>
      <c r="C182">
        <f t="shared" si="35"/>
        <v>4.8694686130641793</v>
      </c>
      <c r="D182">
        <f t="shared" si="36"/>
        <v>3735.6756130992185</v>
      </c>
      <c r="E182">
        <f t="shared" si="37"/>
        <v>-3806.0983001447603</v>
      </c>
      <c r="F182">
        <f t="shared" si="30"/>
        <v>-84.495108659221927</v>
      </c>
      <c r="G182">
        <f t="shared" si="31"/>
        <v>-11351.880679292879</v>
      </c>
      <c r="H182" s="10">
        <v>0</v>
      </c>
      <c r="I182">
        <f t="shared" si="38"/>
        <v>0</v>
      </c>
      <c r="J182">
        <f t="shared" si="32"/>
        <v>0</v>
      </c>
      <c r="K182">
        <f t="shared" si="33"/>
        <v>0</v>
      </c>
      <c r="L182">
        <f t="shared" si="34"/>
        <v>0</v>
      </c>
      <c r="M182">
        <f t="shared" si="39"/>
        <v>36.562365155481054</v>
      </c>
      <c r="N182">
        <f t="shared" si="40"/>
        <v>-70.860986101236179</v>
      </c>
      <c r="O182">
        <f t="shared" si="41"/>
        <v>100.24160183485303</v>
      </c>
      <c r="P182">
        <f t="shared" si="42"/>
        <v>7.0263258077781083</v>
      </c>
      <c r="Q182">
        <f t="shared" si="43"/>
        <v>1.7412306179134927</v>
      </c>
      <c r="R182">
        <f t="shared" si="44"/>
        <v>0</v>
      </c>
    </row>
    <row r="183" spans="1:18">
      <c r="A183" s="11"/>
      <c r="B183">
        <v>282</v>
      </c>
      <c r="C183">
        <f t="shared" si="35"/>
        <v>4.9218284906240086</v>
      </c>
      <c r="D183">
        <f t="shared" si="36"/>
        <v>4964.958539452171</v>
      </c>
      <c r="E183">
        <f t="shared" si="37"/>
        <v>-3655.9802218519244</v>
      </c>
      <c r="F183">
        <f t="shared" si="30"/>
        <v>-69.885136758078644</v>
      </c>
      <c r="G183">
        <f t="shared" si="31"/>
        <v>-11242.225299102045</v>
      </c>
      <c r="H183" s="10">
        <v>0</v>
      </c>
      <c r="I183">
        <f t="shared" si="38"/>
        <v>0</v>
      </c>
      <c r="J183">
        <f t="shared" si="32"/>
        <v>0</v>
      </c>
      <c r="K183">
        <f t="shared" si="33"/>
        <v>0</v>
      </c>
      <c r="L183">
        <f t="shared" si="34"/>
        <v>0</v>
      </c>
      <c r="M183">
        <f t="shared" si="39"/>
        <v>36.209184905875915</v>
      </c>
      <c r="N183">
        <f t="shared" si="40"/>
        <v>-93.269173335129381</v>
      </c>
      <c r="O183">
        <f t="shared" si="41"/>
        <v>91.017469823395359</v>
      </c>
      <c r="P183">
        <f t="shared" si="42"/>
        <v>8.8834785251984947</v>
      </c>
      <c r="Q183">
        <f t="shared" si="43"/>
        <v>1.2312359775362791</v>
      </c>
      <c r="R183">
        <f t="shared" si="44"/>
        <v>0</v>
      </c>
    </row>
    <row r="184" spans="1:18">
      <c r="A184" s="11"/>
      <c r="B184">
        <v>285</v>
      </c>
      <c r="C184">
        <f t="shared" si="35"/>
        <v>4.9741883681838397</v>
      </c>
      <c r="D184">
        <f t="shared" si="36"/>
        <v>6180.6328595585619</v>
      </c>
      <c r="E184">
        <f t="shared" si="37"/>
        <v>-3465.806459185424</v>
      </c>
      <c r="F184">
        <f t="shared" si="30"/>
        <v>-52.220849034514544</v>
      </c>
      <c r="G184">
        <f t="shared" si="31"/>
        <v>-11101.755760803866</v>
      </c>
      <c r="H184" s="10">
        <v>0</v>
      </c>
      <c r="I184">
        <f t="shared" si="38"/>
        <v>0</v>
      </c>
      <c r="J184">
        <f t="shared" si="32"/>
        <v>0</v>
      </c>
      <c r="K184">
        <f t="shared" si="33"/>
        <v>0</v>
      </c>
      <c r="L184">
        <f t="shared" si="34"/>
        <v>0</v>
      </c>
      <c r="M184">
        <f t="shared" si="39"/>
        <v>35.756757797313341</v>
      </c>
      <c r="N184">
        <f t="shared" si="40"/>
        <v>-114.65548398813434</v>
      </c>
      <c r="O184">
        <f t="shared" si="41"/>
        <v>79.55218563522125</v>
      </c>
      <c r="P184">
        <f t="shared" si="42"/>
        <v>10.352380603408331</v>
      </c>
      <c r="Q184">
        <f t="shared" si="43"/>
        <v>0.63733464000360995</v>
      </c>
      <c r="R184">
        <f t="shared" si="44"/>
        <v>0</v>
      </c>
    </row>
    <row r="185" spans="1:18">
      <c r="A185" s="11"/>
      <c r="B185">
        <v>288</v>
      </c>
      <c r="C185">
        <f t="shared" si="35"/>
        <v>5.026548245743669</v>
      </c>
      <c r="D185">
        <f t="shared" si="36"/>
        <v>7379.3664946073859</v>
      </c>
      <c r="E185">
        <f t="shared" si="37"/>
        <v>-3237.6605956854664</v>
      </c>
      <c r="F185">
        <f t="shared" si="30"/>
        <v>-32.274259624707284</v>
      </c>
      <c r="G185">
        <f t="shared" si="31"/>
        <v>-10930.857081638911</v>
      </c>
      <c r="H185" s="10">
        <v>0</v>
      </c>
      <c r="I185">
        <f t="shared" si="38"/>
        <v>0</v>
      </c>
      <c r="J185">
        <f t="shared" si="32"/>
        <v>0</v>
      </c>
      <c r="K185">
        <f t="shared" si="33"/>
        <v>0</v>
      </c>
      <c r="L185">
        <f t="shared" si="34"/>
        <v>0</v>
      </c>
      <c r="M185">
        <f t="shared" si="39"/>
        <v>35.206323901050112</v>
      </c>
      <c r="N185">
        <f t="shared" si="40"/>
        <v>-134.78560516536206</v>
      </c>
      <c r="O185">
        <f t="shared" si="41"/>
        <v>66.128062618141243</v>
      </c>
      <c r="P185">
        <f t="shared" si="42"/>
        <v>11.368833973015549</v>
      </c>
      <c r="Q185">
        <f t="shared" si="43"/>
        <v>2.413514968810346E-15</v>
      </c>
      <c r="R185">
        <f t="shared" si="44"/>
        <v>0</v>
      </c>
    </row>
    <row r="186" spans="1:18">
      <c r="A186" s="11"/>
      <c r="B186">
        <v>291</v>
      </c>
      <c r="C186">
        <f t="shared" si="35"/>
        <v>5.0789081233034983</v>
      </c>
      <c r="D186">
        <f t="shared" si="36"/>
        <v>8557.8737990279678</v>
      </c>
      <c r="E186">
        <f t="shared" si="37"/>
        <v>-2974.0422451751433</v>
      </c>
      <c r="F186">
        <f t="shared" si="30"/>
        <v>-10.917130200220219</v>
      </c>
      <c r="G186">
        <f t="shared" si="31"/>
        <v>-10729.997683007745</v>
      </c>
      <c r="H186" s="10">
        <v>0</v>
      </c>
      <c r="I186">
        <f t="shared" si="38"/>
        <v>0</v>
      </c>
      <c r="J186">
        <f t="shared" si="32"/>
        <v>0</v>
      </c>
      <c r="K186">
        <f t="shared" si="33"/>
        <v>0</v>
      </c>
      <c r="L186">
        <f t="shared" si="34"/>
        <v>0</v>
      </c>
      <c r="M186">
        <f t="shared" si="39"/>
        <v>34.559391918135674</v>
      </c>
      <c r="N186">
        <f t="shared" si="40"/>
        <v>-153.43898704669689</v>
      </c>
      <c r="O186">
        <f t="shared" si="41"/>
        <v>51.075647232945386</v>
      </c>
      <c r="P186">
        <f t="shared" si="42"/>
        <v>11.888414744283958</v>
      </c>
      <c r="Q186">
        <f t="shared" si="43"/>
        <v>-0.63733464000360518</v>
      </c>
      <c r="R186">
        <f t="shared" si="44"/>
        <v>0</v>
      </c>
    </row>
    <row r="187" spans="1:18">
      <c r="A187" s="11"/>
      <c r="B187">
        <v>294</v>
      </c>
      <c r="C187">
        <f t="shared" si="35"/>
        <v>5.1312680008633293</v>
      </c>
      <c r="D187">
        <f t="shared" si="36"/>
        <v>9712.9245662159665</v>
      </c>
      <c r="E187">
        <f t="shared" si="37"/>
        <v>-2677.8396654683211</v>
      </c>
      <c r="F187">
        <f t="shared" si="30"/>
        <v>10.917130200220052</v>
      </c>
      <c r="G187">
        <f t="shared" si="31"/>
        <v>-10499.728106560442</v>
      </c>
      <c r="H187" s="10">
        <v>0</v>
      </c>
      <c r="I187">
        <f t="shared" si="38"/>
        <v>0</v>
      </c>
      <c r="J187">
        <f t="shared" si="32"/>
        <v>0</v>
      </c>
      <c r="K187">
        <f t="shared" si="33"/>
        <v>0</v>
      </c>
      <c r="L187">
        <f t="shared" si="34"/>
        <v>0</v>
      </c>
      <c r="M187">
        <f t="shared" si="39"/>
        <v>33.817735044167485</v>
      </c>
      <c r="N187">
        <f t="shared" si="40"/>
        <v>-170.41125927677641</v>
      </c>
      <c r="O187">
        <f t="shared" si="41"/>
        <v>34.765579902518944</v>
      </c>
      <c r="P187">
        <f t="shared" si="42"/>
        <v>11.888414744283962</v>
      </c>
      <c r="Q187">
        <f t="shared" si="43"/>
        <v>-1.2312359775362747</v>
      </c>
      <c r="R187">
        <f t="shared" si="44"/>
        <v>0</v>
      </c>
    </row>
    <row r="188" spans="1:18">
      <c r="A188" s="11"/>
      <c r="B188">
        <v>297</v>
      </c>
      <c r="C188">
        <f t="shared" si="35"/>
        <v>5.1836278784231586</v>
      </c>
      <c r="D188">
        <f t="shared" si="36"/>
        <v>10841.352882305036</v>
      </c>
      <c r="E188">
        <f t="shared" si="37"/>
        <v>-2352.2981140126617</v>
      </c>
      <c r="F188">
        <f t="shared" si="30"/>
        <v>32.274259624707135</v>
      </c>
      <c r="G188">
        <f t="shared" si="31"/>
        <v>-10240.679505200214</v>
      </c>
      <c r="H188" s="10">
        <v>0</v>
      </c>
      <c r="I188">
        <f t="shared" si="38"/>
        <v>0</v>
      </c>
      <c r="J188">
        <f t="shared" si="32"/>
        <v>0</v>
      </c>
      <c r="K188">
        <f t="shared" si="33"/>
        <v>0</v>
      </c>
      <c r="L188">
        <f t="shared" si="34"/>
        <v>0</v>
      </c>
      <c r="M188">
        <f t="shared" si="39"/>
        <v>32.983386109085188</v>
      </c>
      <c r="N188">
        <f t="shared" si="40"/>
        <v>-185.51647008937042</v>
      </c>
      <c r="O188">
        <f t="shared" si="41"/>
        <v>17.599468614548588</v>
      </c>
      <c r="P188">
        <f t="shared" si="42"/>
        <v>11.368833973015557</v>
      </c>
      <c r="Q188">
        <f t="shared" si="43"/>
        <v>-1.7412306179134893</v>
      </c>
      <c r="R188">
        <f t="shared" si="44"/>
        <v>0</v>
      </c>
    </row>
    <row r="189" spans="1:18">
      <c r="A189" s="11"/>
      <c r="B189">
        <v>300</v>
      </c>
      <c r="C189">
        <f t="shared" si="35"/>
        <v>5.2359877559829888</v>
      </c>
      <c r="D189">
        <f t="shared" si="36"/>
        <v>11940.065803716929</v>
      </c>
      <c r="E189">
        <f t="shared" si="37"/>
        <v>-2000.9842921698478</v>
      </c>
      <c r="F189">
        <f t="shared" si="30"/>
        <v>52.220849034514721</v>
      </c>
      <c r="G189">
        <f t="shared" si="31"/>
        <v>-9953.561913137135</v>
      </c>
      <c r="H189" s="10">
        <v>0</v>
      </c>
      <c r="I189">
        <f t="shared" si="38"/>
        <v>0</v>
      </c>
      <c r="J189">
        <f t="shared" si="32"/>
        <v>0</v>
      </c>
      <c r="K189">
        <f t="shared" si="33"/>
        <v>0</v>
      </c>
      <c r="L189">
        <f t="shared" si="34"/>
        <v>0</v>
      </c>
      <c r="M189">
        <f t="shared" si="39"/>
        <v>32.058632005324945</v>
      </c>
      <c r="N189">
        <f t="shared" si="40"/>
        <v>-198.58912363384829</v>
      </c>
      <c r="O189">
        <f t="shared" si="41"/>
        <v>6.8916916022251151E-14</v>
      </c>
      <c r="P189">
        <f t="shared" si="42"/>
        <v>10.352380603408319</v>
      </c>
      <c r="Q189">
        <f t="shared" si="43"/>
        <v>-2.1325632691995557</v>
      </c>
      <c r="R189">
        <f t="shared" si="44"/>
        <v>0</v>
      </c>
    </row>
    <row r="190" spans="1:18">
      <c r="A190" s="11"/>
      <c r="B190">
        <v>303</v>
      </c>
      <c r="C190">
        <f t="shared" si="35"/>
        <v>5.2883476335428181</v>
      </c>
      <c r="D190">
        <f t="shared" si="36"/>
        <v>13006.051834704611</v>
      </c>
      <c r="E190">
        <f t="shared" si="37"/>
        <v>-1627.7472676891448</v>
      </c>
      <c r="F190">
        <f t="shared" si="30"/>
        <v>69.885136758078247</v>
      </c>
      <c r="G190">
        <f t="shared" si="31"/>
        <v>-9639.1622997337581</v>
      </c>
      <c r="H190" s="10">
        <v>0</v>
      </c>
      <c r="I190">
        <f t="shared" si="38"/>
        <v>0</v>
      </c>
      <c r="J190">
        <f t="shared" si="32"/>
        <v>0</v>
      </c>
      <c r="K190">
        <f t="shared" si="33"/>
        <v>0</v>
      </c>
      <c r="L190">
        <f t="shared" si="34"/>
        <v>0</v>
      </c>
      <c r="M190">
        <f t="shared" si="39"/>
        <v>31.046007419606301</v>
      </c>
      <c r="N190">
        <f t="shared" si="40"/>
        <v>-209.48599318234781</v>
      </c>
      <c r="O190">
        <f t="shared" si="41"/>
        <v>-17.599468614548254</v>
      </c>
      <c r="P190">
        <f t="shared" si="42"/>
        <v>8.8834785251985373</v>
      </c>
      <c r="Q190">
        <f t="shared" si="43"/>
        <v>-2.3785652579171011</v>
      </c>
      <c r="R190">
        <f t="shared" si="44"/>
        <v>0</v>
      </c>
    </row>
    <row r="191" spans="1:18">
      <c r="A191" s="11"/>
      <c r="B191">
        <v>306</v>
      </c>
      <c r="C191">
        <f t="shared" si="35"/>
        <v>5.3407075111026483</v>
      </c>
      <c r="D191">
        <f t="shared" si="36"/>
        <v>14036.389181652965</v>
      </c>
      <c r="E191">
        <f t="shared" si="37"/>
        <v>-1236.6763035156182</v>
      </c>
      <c r="F191">
        <f t="shared" si="30"/>
        <v>84.495108659221827</v>
      </c>
      <c r="G191">
        <f t="shared" si="31"/>
        <v>-9298.3424124767607</v>
      </c>
      <c r="H191" s="10">
        <v>0</v>
      </c>
      <c r="I191">
        <f t="shared" si="38"/>
        <v>0</v>
      </c>
      <c r="J191">
        <f t="shared" si="32"/>
        <v>0</v>
      </c>
      <c r="K191">
        <f t="shared" si="33"/>
        <v>0</v>
      </c>
      <c r="L191">
        <f t="shared" si="34"/>
        <v>0</v>
      </c>
      <c r="M191">
        <f t="shared" si="39"/>
        <v>29.948287885532022</v>
      </c>
      <c r="N191">
        <f t="shared" si="40"/>
        <v>-218.08769035177929</v>
      </c>
      <c r="O191">
        <f t="shared" si="41"/>
        <v>-34.765579902518823</v>
      </c>
      <c r="P191">
        <f t="shared" si="42"/>
        <v>7.0263258077781252</v>
      </c>
      <c r="Q191">
        <f t="shared" si="43"/>
        <v>-2.4624719550725409</v>
      </c>
      <c r="R191">
        <f t="shared" si="44"/>
        <v>0</v>
      </c>
    </row>
    <row r="192" spans="1:18">
      <c r="A192" s="11"/>
      <c r="B192">
        <v>309</v>
      </c>
      <c r="C192">
        <f t="shared" si="35"/>
        <v>5.3930673886624785</v>
      </c>
      <c r="D192">
        <f t="shared" si="36"/>
        <v>15028.253761511856</v>
      </c>
      <c r="E192">
        <f t="shared" si="37"/>
        <v>-832.05605496962073</v>
      </c>
      <c r="F192">
        <f t="shared" si="30"/>
        <v>95.4122388594418</v>
      </c>
      <c r="G192">
        <f t="shared" si="31"/>
        <v>-8932.036414987022</v>
      </c>
      <c r="H192" s="10">
        <v>0</v>
      </c>
      <c r="I192">
        <f t="shared" si="38"/>
        <v>0</v>
      </c>
      <c r="J192">
        <f t="shared" si="32"/>
        <v>0</v>
      </c>
      <c r="K192">
        <f t="shared" si="33"/>
        <v>0</v>
      </c>
      <c r="L192">
        <f t="shared" si="34"/>
        <v>0</v>
      </c>
      <c r="M192">
        <f t="shared" si="39"/>
        <v>28.768482176043467</v>
      </c>
      <c r="N192">
        <f t="shared" si="40"/>
        <v>-224.29997314793346</v>
      </c>
      <c r="O192">
        <f t="shared" si="41"/>
        <v>-51.075647232944902</v>
      </c>
      <c r="P192">
        <f t="shared" si="42"/>
        <v>4.8620889365058426</v>
      </c>
      <c r="Q192">
        <f t="shared" si="43"/>
        <v>-2.3785652579171006</v>
      </c>
      <c r="R192">
        <f t="shared" si="44"/>
        <v>0</v>
      </c>
    </row>
    <row r="193" spans="1:18">
      <c r="A193" s="11"/>
      <c r="B193">
        <v>312</v>
      </c>
      <c r="C193">
        <f t="shared" si="35"/>
        <v>5.4454272662223078</v>
      </c>
      <c r="D193">
        <f t="shared" si="36"/>
        <v>15978.926942411539</v>
      </c>
      <c r="E193">
        <f t="shared" si="37"/>
        <v>-418.31962616645927</v>
      </c>
      <c r="F193">
        <f t="shared" si="30"/>
        <v>102.15939638278559</v>
      </c>
      <c r="G193">
        <f t="shared" si="31"/>
        <v>-8541.2483265420487</v>
      </c>
      <c r="H193" s="10">
        <v>0</v>
      </c>
      <c r="I193">
        <f t="shared" si="38"/>
        <v>0</v>
      </c>
      <c r="J193">
        <f t="shared" si="32"/>
        <v>0</v>
      </c>
      <c r="K193">
        <f t="shared" si="33"/>
        <v>0</v>
      </c>
      <c r="L193">
        <f t="shared" si="34"/>
        <v>0</v>
      </c>
      <c r="M193">
        <f t="shared" si="39"/>
        <v>27.509824056583074</v>
      </c>
      <c r="N193">
        <f t="shared" si="40"/>
        <v>-228.05477850049181</v>
      </c>
      <c r="O193">
        <f t="shared" si="41"/>
        <v>-66.128062618141144</v>
      </c>
      <c r="P193">
        <f t="shared" si="42"/>
        <v>2.4853554478170561</v>
      </c>
      <c r="Q193">
        <f t="shared" si="43"/>
        <v>-2.132563269199558</v>
      </c>
      <c r="R193">
        <f t="shared" si="44"/>
        <v>0</v>
      </c>
    </row>
    <row r="194" spans="1:18">
      <c r="A194" s="11"/>
      <c r="B194">
        <v>315</v>
      </c>
      <c r="C194">
        <f t="shared" si="35"/>
        <v>5.497787143782138</v>
      </c>
      <c r="D194">
        <f t="shared" si="36"/>
        <v>16885.802995243681</v>
      </c>
      <c r="E194">
        <f t="shared" si="37"/>
        <v>-1.7160519696938168E-12</v>
      </c>
      <c r="F194">
        <f t="shared" si="30"/>
        <v>104.44169806902937</v>
      </c>
      <c r="G194">
        <f t="shared" si="31"/>
        <v>-8127.0492701289086</v>
      </c>
      <c r="H194" s="10">
        <v>0</v>
      </c>
      <c r="I194">
        <f t="shared" si="38"/>
        <v>0</v>
      </c>
      <c r="J194">
        <f t="shared" si="32"/>
        <v>0</v>
      </c>
      <c r="K194">
        <f t="shared" si="33"/>
        <v>0</v>
      </c>
      <c r="L194">
        <f t="shared" si="34"/>
        <v>0</v>
      </c>
      <c r="M194">
        <f t="shared" si="39"/>
        <v>26.175763421567989</v>
      </c>
      <c r="N194">
        <f t="shared" si="40"/>
        <v>-229.31096797626836</v>
      </c>
      <c r="O194">
        <f t="shared" si="41"/>
        <v>-79.552185635221434</v>
      </c>
      <c r="P194">
        <f t="shared" si="42"/>
        <v>1.0251711014281104E-14</v>
      </c>
      <c r="Q194">
        <f t="shared" si="43"/>
        <v>-1.7412306179134929</v>
      </c>
      <c r="R194">
        <f t="shared" si="44"/>
        <v>0</v>
      </c>
    </row>
    <row r="195" spans="1:18">
      <c r="A195" s="11"/>
      <c r="B195">
        <v>318</v>
      </c>
      <c r="C195">
        <f t="shared" si="35"/>
        <v>5.5501470213419681</v>
      </c>
      <c r="D195">
        <f t="shared" si="36"/>
        <v>17746.396235783635</v>
      </c>
      <c r="E195">
        <f t="shared" si="37"/>
        <v>418.31962616645581</v>
      </c>
      <c r="F195">
        <f t="shared" si="30"/>
        <v>102.15939638278562</v>
      </c>
      <c r="G195">
        <f t="shared" si="31"/>
        <v>-7690.5745365706134</v>
      </c>
      <c r="H195" s="10">
        <v>0</v>
      </c>
      <c r="I195">
        <f t="shared" si="38"/>
        <v>0</v>
      </c>
      <c r="J195">
        <f t="shared" si="32"/>
        <v>0</v>
      </c>
      <c r="K195">
        <f t="shared" si="33"/>
        <v>0</v>
      </c>
      <c r="L195">
        <f t="shared" si="34"/>
        <v>0</v>
      </c>
      <c r="M195">
        <f t="shared" si="39"/>
        <v>24.769956838469394</v>
      </c>
      <c r="N195">
        <f t="shared" si="40"/>
        <v>-228.05477850049184</v>
      </c>
      <c r="O195">
        <f t="shared" si="41"/>
        <v>-91.017469823395288</v>
      </c>
      <c r="P195">
        <f t="shared" si="42"/>
        <v>-2.4853554478170361</v>
      </c>
      <c r="Q195">
        <f t="shared" si="43"/>
        <v>-1.2312359775362718</v>
      </c>
      <c r="R195">
        <f t="shared" si="44"/>
        <v>0</v>
      </c>
    </row>
    <row r="196" spans="1:18">
      <c r="A196" s="11"/>
      <c r="B196">
        <v>321</v>
      </c>
      <c r="C196">
        <f t="shared" si="35"/>
        <v>5.6025068989017974</v>
      </c>
      <c r="D196">
        <f t="shared" si="36"/>
        <v>18558.347837778172</v>
      </c>
      <c r="E196">
        <f t="shared" si="37"/>
        <v>832.05605496961732</v>
      </c>
      <c r="F196">
        <f t="shared" si="30"/>
        <v>95.412238859441871</v>
      </c>
      <c r="G196">
        <f t="shared" si="31"/>
        <v>-7233.0204727728678</v>
      </c>
      <c r="H196" s="10">
        <v>0</v>
      </c>
      <c r="I196">
        <f t="shared" si="38"/>
        <v>0</v>
      </c>
      <c r="J196">
        <f t="shared" si="32"/>
        <v>0</v>
      </c>
      <c r="K196">
        <f t="shared" si="33"/>
        <v>0</v>
      </c>
      <c r="L196">
        <f t="shared" si="34"/>
        <v>0</v>
      </c>
      <c r="M196">
        <f t="shared" si="39"/>
        <v>23.296257525415172</v>
      </c>
      <c r="N196">
        <f t="shared" si="40"/>
        <v>-224.29997314793349</v>
      </c>
      <c r="O196">
        <f t="shared" si="41"/>
        <v>-100.24160183485296</v>
      </c>
      <c r="P196">
        <f t="shared" si="42"/>
        <v>-4.862088936505824</v>
      </c>
      <c r="Q196">
        <f t="shared" si="43"/>
        <v>-0.63733464000361861</v>
      </c>
      <c r="R196">
        <f t="shared" si="44"/>
        <v>0</v>
      </c>
    </row>
    <row r="197" spans="1:18">
      <c r="A197" s="11"/>
      <c r="B197">
        <v>324</v>
      </c>
      <c r="C197">
        <f t="shared" si="35"/>
        <v>5.6548667764616276</v>
      </c>
      <c r="D197">
        <f t="shared" si="36"/>
        <v>19319.432298324315</v>
      </c>
      <c r="E197">
        <f t="shared" si="37"/>
        <v>1236.676303515615</v>
      </c>
      <c r="F197">
        <f t="shared" si="30"/>
        <v>84.495108659221927</v>
      </c>
      <c r="G197">
        <f t="shared" si="31"/>
        <v>-6755.6412026203334</v>
      </c>
      <c r="H197" s="10">
        <v>0</v>
      </c>
      <c r="I197">
        <f t="shared" si="38"/>
        <v>0</v>
      </c>
      <c r="J197">
        <f t="shared" si="32"/>
        <v>0</v>
      </c>
      <c r="K197">
        <f t="shared" si="33"/>
        <v>0</v>
      </c>
      <c r="L197">
        <f t="shared" si="34"/>
        <v>0</v>
      </c>
      <c r="M197">
        <f t="shared" si="39"/>
        <v>21.758704789786766</v>
      </c>
      <c r="N197">
        <f t="shared" si="40"/>
        <v>-218.08769035177934</v>
      </c>
      <c r="O197">
        <f t="shared" si="41"/>
        <v>-106.99745292633381</v>
      </c>
      <c r="P197">
        <f t="shared" si="42"/>
        <v>-7.0263258077781083</v>
      </c>
      <c r="Q197">
        <f t="shared" si="43"/>
        <v>-2.7152043399116397E-15</v>
      </c>
      <c r="R197">
        <f t="shared" si="44"/>
        <v>0</v>
      </c>
    </row>
    <row r="198" spans="1:18">
      <c r="A198" s="11"/>
      <c r="B198">
        <v>327</v>
      </c>
      <c r="C198">
        <f t="shared" si="35"/>
        <v>5.7072266540214578</v>
      </c>
      <c r="D198">
        <f t="shared" si="36"/>
        <v>20027.56353781802</v>
      </c>
      <c r="E198">
        <f t="shared" si="37"/>
        <v>1627.7472676891416</v>
      </c>
      <c r="F198">
        <f t="shared" si="30"/>
        <v>69.885136758078389</v>
      </c>
      <c r="G198">
        <f t="shared" si="31"/>
        <v>-6259.7451895102777</v>
      </c>
      <c r="H198" s="10">
        <v>0</v>
      </c>
      <c r="I198">
        <f t="shared" si="38"/>
        <v>0</v>
      </c>
      <c r="J198">
        <f t="shared" si="32"/>
        <v>0</v>
      </c>
      <c r="K198">
        <f t="shared" si="33"/>
        <v>0</v>
      </c>
      <c r="L198">
        <f t="shared" si="34"/>
        <v>0</v>
      </c>
      <c r="M198">
        <f t="shared" si="39"/>
        <v>20.161512956758578</v>
      </c>
      <c r="N198">
        <f t="shared" si="40"/>
        <v>-209.4859931823479</v>
      </c>
      <c r="O198">
        <f t="shared" si="41"/>
        <v>-111.11867162258099</v>
      </c>
      <c r="P198">
        <f t="shared" si="42"/>
        <v>-8.8834785251985231</v>
      </c>
      <c r="Q198">
        <f t="shared" si="43"/>
        <v>0.6373346400036134</v>
      </c>
      <c r="R198">
        <f t="shared" si="44"/>
        <v>0</v>
      </c>
    </row>
    <row r="199" spans="1:18">
      <c r="A199" s="11"/>
      <c r="B199">
        <v>330</v>
      </c>
      <c r="C199">
        <f t="shared" si="35"/>
        <v>5.7595865315812871</v>
      </c>
      <c r="D199">
        <f t="shared" si="36"/>
        <v>20680.800617753433</v>
      </c>
      <c r="E199">
        <f t="shared" si="37"/>
        <v>2000.9842921698448</v>
      </c>
      <c r="F199">
        <f t="shared" si="30"/>
        <v>52.22084903451487</v>
      </c>
      <c r="G199">
        <f t="shared" si="31"/>
        <v>-5746.6916499453373</v>
      </c>
      <c r="H199" s="10">
        <v>0</v>
      </c>
      <c r="I199">
        <f t="shared" si="38"/>
        <v>0</v>
      </c>
      <c r="J199">
        <f t="shared" si="32"/>
        <v>0</v>
      </c>
      <c r="K199">
        <f t="shared" si="33"/>
        <v>0</v>
      </c>
      <c r="L199">
        <f t="shared" si="34"/>
        <v>0</v>
      </c>
      <c r="M199">
        <f t="shared" si="39"/>
        <v>18.509059818125525</v>
      </c>
      <c r="N199">
        <f t="shared" si="40"/>
        <v>-198.58912363384843</v>
      </c>
      <c r="O199">
        <f t="shared" si="41"/>
        <v>-112.50377984175225</v>
      </c>
      <c r="P199">
        <f t="shared" si="42"/>
        <v>-10.352380603408308</v>
      </c>
      <c r="Q199">
        <f t="shared" si="43"/>
        <v>1.2312359775362669</v>
      </c>
      <c r="R199">
        <f t="shared" si="44"/>
        <v>0</v>
      </c>
    </row>
    <row r="200" spans="1:18">
      <c r="A200" s="11"/>
      <c r="B200">
        <v>333</v>
      </c>
      <c r="C200">
        <f t="shared" si="35"/>
        <v>5.8119464091411173</v>
      </c>
      <c r="D200">
        <f t="shared" si="36"/>
        <v>21277.353060700414</v>
      </c>
      <c r="E200">
        <f t="shared" si="37"/>
        <v>2352.2981140126594</v>
      </c>
      <c r="F200">
        <f t="shared" si="30"/>
        <v>32.274259624707291</v>
      </c>
      <c r="G200">
        <f t="shared" si="31"/>
        <v>-5217.8868280155257</v>
      </c>
      <c r="H200" s="10">
        <v>0</v>
      </c>
      <c r="I200">
        <f t="shared" si="38"/>
        <v>0</v>
      </c>
      <c r="J200">
        <f t="shared" si="32"/>
        <v>0</v>
      </c>
      <c r="K200">
        <f t="shared" si="33"/>
        <v>0</v>
      </c>
      <c r="L200">
        <f t="shared" si="34"/>
        <v>0</v>
      </c>
      <c r="M200">
        <f t="shared" si="39"/>
        <v>16.805874633079934</v>
      </c>
      <c r="N200">
        <f t="shared" si="40"/>
        <v>-185.5164700893705</v>
      </c>
      <c r="O200">
        <f t="shared" si="41"/>
        <v>-111.11867162258102</v>
      </c>
      <c r="P200">
        <f t="shared" si="42"/>
        <v>-11.368833973015549</v>
      </c>
      <c r="Q200">
        <f t="shared" si="43"/>
        <v>1.7412306179134889</v>
      </c>
      <c r="R200">
        <f t="shared" si="44"/>
        <v>0</v>
      </c>
    </row>
    <row r="201" spans="1:18">
      <c r="A201" s="11"/>
      <c r="B201">
        <v>336</v>
      </c>
      <c r="C201">
        <f t="shared" si="35"/>
        <v>5.8643062867009474</v>
      </c>
      <c r="D201">
        <f t="shared" si="36"/>
        <v>21815.585757878696</v>
      </c>
      <c r="E201">
        <f t="shared" si="37"/>
        <v>2677.8396654683238</v>
      </c>
      <c r="F201">
        <f t="shared" ref="F201:F249" si="45">-($D$2/(262144*$F$2^11))*(65536*COS(4*C201)*$F$2^8*$B$2^2*$E$2^4+49152*COS(4*C201)*$F$2^6*$B$2^2*$E$2^6+35840*COS(4*C201)*$F$2^4*$B$2^2*$E$2^8+26880*COS(4*C201)*$F$2^2*$B$2^2*$E$2^10+4725*COS(4*C201)*$B$2^2*$E$2^12)</f>
        <v>10.917130200219864</v>
      </c>
      <c r="G201">
        <f t="shared" ref="G201:G249" si="46">$C$2*$E$2*$B$2^2*SIN(C201)</f>
        <v>-4674.7801409809908</v>
      </c>
      <c r="H201" s="10">
        <v>0</v>
      </c>
      <c r="I201">
        <f t="shared" si="38"/>
        <v>0</v>
      </c>
      <c r="J201">
        <f t="shared" ref="J201:J249" si="47">I201*$E$2*SIN(C201)</f>
        <v>0</v>
      </c>
      <c r="K201">
        <f t="shared" ref="K201:K249" si="48">(I201/(65536*$F$2^9))*(32768*$F$2^8*$E$2^2+8192*$F$2^6*$E$2^4+3840*$F$2^4*$E$2^6+2240*$F$2^2*$E$2^8+1470*$E$2^10)*SIN(2*C201)</f>
        <v>0</v>
      </c>
      <c r="L201">
        <f t="shared" ref="L201:L249" si="49">(I201/(65536*$F$2^9))*(-4096*$F$2^6*$E$2^4-3072*$F$2^4*$E$2^6-2240*$F$2^2*$E$2^8-1680*$E$2^10)*SIN(4*C201)</f>
        <v>0</v>
      </c>
      <c r="M201">
        <f t="shared" si="39"/>
        <v>15.056625713827097</v>
      </c>
      <c r="N201">
        <f t="shared" si="40"/>
        <v>-170.41125927677626</v>
      </c>
      <c r="O201">
        <f t="shared" si="41"/>
        <v>-106.99745292633384</v>
      </c>
      <c r="P201">
        <f t="shared" si="42"/>
        <v>-11.888414744283965</v>
      </c>
      <c r="Q201">
        <f t="shared" si="43"/>
        <v>2.1325632691995553</v>
      </c>
      <c r="R201">
        <f t="shared" si="44"/>
        <v>0</v>
      </c>
    </row>
    <row r="202" spans="1:18">
      <c r="A202" s="11"/>
      <c r="B202">
        <v>339</v>
      </c>
      <c r="C202">
        <f t="shared" ref="C202:C249" si="50">(B202*2*PI())/360</f>
        <v>5.9166661642607767</v>
      </c>
      <c r="D202">
        <f t="shared" ref="D202:D249" si="51">$C$2*$E$2*$B$2^2*COS(C202)+($D$2/(262144*$F$2^11)*262144*$E$2*$B$2^2*$F$2^11*COS(C202))</f>
        <v>22294.023450877397</v>
      </c>
      <c r="E202">
        <f t="shared" ref="E202:E249" si="52">-($D$2/(262144*$F$2^11))*(-262144*COS(2*C202)*$F$2^10*$B$2^2*$E$2^2-65536*COS(2*C202)*$F$2^8*$B$2^2*$E$2^4-30720*COS(2*C202)*$F$2^6*$B$2^2*$E$2^6-17920*COS(2*C202)*$F$2^4*$B$2^2*$E$2^8-11760*COS(2*C202)*$F$2^2*$B$2^2*$E$2^10+15120*COS(2*C202)*$B$2^2*$E$2^12)</f>
        <v>2974.0422451751369</v>
      </c>
      <c r="F202">
        <f t="shared" si="45"/>
        <v>-10.91713020021967</v>
      </c>
      <c r="G202">
        <f t="shared" si="46"/>
        <v>-4118.8602065200203</v>
      </c>
      <c r="H202" s="10">
        <v>0</v>
      </c>
      <c r="I202">
        <f t="shared" ref="I202:I249" si="53">H202*10^(-5)</f>
        <v>0</v>
      </c>
      <c r="J202">
        <f t="shared" si="47"/>
        <v>0</v>
      </c>
      <c r="K202">
        <f t="shared" si="48"/>
        <v>0</v>
      </c>
      <c r="L202">
        <f t="shared" si="49"/>
        <v>0</v>
      </c>
      <c r="M202">
        <f t="shared" ref="M202:M249" si="54">(($D$2*SIN(C202))/(524288*$F$2^12))*(-131072*$F$2^11*$B$2^2*$E$2^3-32768*$F$2^9*$B$2^2*$E$2^5-15360*$F$2^7*$B$2^2*$E$2^7-8960*$F$2^5*$B$2^2*$E$2^9-5880*$F$2^3*$B$2^2*$E$2^11+41580*$F$2*$B$2^2*$E$2^13)</f>
        <v>13.266107630065912</v>
      </c>
      <c r="N202">
        <f t="shared" ref="N202:N249" si="55">(($D$2*SIN(2*C202))/(524288*$F$2^12))*(262144*$F$2^12*$B$2^2*$E$2^2+16384*$F$2^8*$B$2^2*$E$2^6+16384*$F$2^6*$B$2^2*$E$2^8+14336*$F$2^4*$B$2^2*$E$2^10+12288*$F$2^2*$B$2^2*$E$2^12+31680*$B$2^2*$E$2^14)</f>
        <v>-153.43898704669735</v>
      </c>
      <c r="O202">
        <f t="shared" ref="O202:O249" si="56">(($D$2*SIN(3*C202))/(524288*$F$2^12))*(393216*$F$2^11*$B$2^2*$E$2^3+147456*$F$2^9*$B$2^2*$E$2^5+82944*$F$2^7*$B$2^2*$E$2^7+53760*$F$2^5*$B$2^2*$E$2^9+37800*$F$2^3*$B$2^2*$E$2^11-10395*$F$2*$B$2^2*$E$2^13)</f>
        <v>-100.24160183485304</v>
      </c>
      <c r="P202">
        <f t="shared" ref="P202:P249" si="57">(($D$2*SIN(4*C202))/(524288*$F$2^12))*(131072*$F$2^10*$B$2^2*$E$2^4+65536*$F$2^8*$B$2^2*$E$2^6+32768*$F$2^6*$B$2^2*$E$2^8+16384*$F$2^4*$B$2^2*$E$2^10+7680*$F$2^2*$B$2^2*$E$2^12-28160*$B$2^2*$E$2^14)</f>
        <v>-11.888414744283965</v>
      </c>
      <c r="Q202">
        <f t="shared" ref="Q202:Q249" si="58">(($D$2*SIN(5*C202))/(524288*$F$2^12))*(-81920*$F$2^9*$B$2^2*$E$2^5-76800*$F$2^7*$B$2^2*$E$2^7-64000*$F$2^5*$B$2^2*$E$2^9-52500*$F$2^3*$B$2^2*$E$2^11-17325*$F$2*$B$2^2*$E$2^13)</f>
        <v>2.3785652579170993</v>
      </c>
      <c r="R202">
        <f t="shared" ref="R202:R249" si="59">I202*(-$E$2*SIN(C202)-($E$2^2*SIN(C202)*COS(C202))/($F$2*SQRT(1-($E$2^2*(SIN(C202))^2)/($F$2^2))))</f>
        <v>0</v>
      </c>
    </row>
    <row r="203" spans="1:18">
      <c r="A203" s="11"/>
      <c r="B203">
        <v>342</v>
      </c>
      <c r="C203">
        <f t="shared" si="50"/>
        <v>5.9690260418206069</v>
      </c>
      <c r="D203">
        <f t="shared" si="51"/>
        <v>22711.354775235824</v>
      </c>
      <c r="E203">
        <f t="shared" si="52"/>
        <v>3237.6605956854646</v>
      </c>
      <c r="F203">
        <f t="shared" si="45"/>
        <v>-32.274259624707113</v>
      </c>
      <c r="G203">
        <f t="shared" si="46"/>
        <v>-3551.6507625314302</v>
      </c>
      <c r="H203" s="10">
        <v>0</v>
      </c>
      <c r="I203">
        <f t="shared" si="53"/>
        <v>0</v>
      </c>
      <c r="J203">
        <f t="shared" si="47"/>
        <v>0</v>
      </c>
      <c r="K203">
        <f t="shared" si="48"/>
        <v>0</v>
      </c>
      <c r="L203">
        <f t="shared" si="49"/>
        <v>0</v>
      </c>
      <c r="M203">
        <f t="shared" si="54"/>
        <v>11.439228067406518</v>
      </c>
      <c r="N203">
        <f t="shared" si="55"/>
        <v>-134.7856051653622</v>
      </c>
      <c r="O203">
        <f t="shared" si="56"/>
        <v>-91.017469823395118</v>
      </c>
      <c r="P203">
        <f t="shared" si="57"/>
        <v>-11.368833973015557</v>
      </c>
      <c r="Q203">
        <f t="shared" si="58"/>
        <v>2.4624719550725409</v>
      </c>
      <c r="R203">
        <f t="shared" si="59"/>
        <v>0</v>
      </c>
    </row>
    <row r="204" spans="1:18">
      <c r="A204" s="11"/>
      <c r="B204">
        <v>345</v>
      </c>
      <c r="C204">
        <f t="shared" si="50"/>
        <v>6.0213859193804371</v>
      </c>
      <c r="D204">
        <f t="shared" si="51"/>
        <v>23066.435854802243</v>
      </c>
      <c r="E204">
        <f t="shared" si="52"/>
        <v>3465.8064591854254</v>
      </c>
      <c r="F204">
        <f t="shared" si="45"/>
        <v>-52.2208490345147</v>
      </c>
      <c r="G204">
        <f t="shared" si="46"/>
        <v>-2974.7064906749597</v>
      </c>
      <c r="H204" s="10">
        <v>0</v>
      </c>
      <c r="I204">
        <f t="shared" si="53"/>
        <v>0</v>
      </c>
      <c r="J204">
        <f t="shared" si="47"/>
        <v>0</v>
      </c>
      <c r="K204">
        <f t="shared" si="48"/>
        <v>0</v>
      </c>
      <c r="L204">
        <f t="shared" si="49"/>
        <v>0</v>
      </c>
      <c r="M204">
        <f t="shared" si="54"/>
        <v>9.5809943757453571</v>
      </c>
      <c r="N204">
        <f t="shared" si="55"/>
        <v>-114.65548398813415</v>
      </c>
      <c r="O204">
        <f t="shared" si="56"/>
        <v>-79.552185635221264</v>
      </c>
      <c r="P204">
        <f t="shared" si="57"/>
        <v>-10.352380603408319</v>
      </c>
      <c r="Q204">
        <f t="shared" si="58"/>
        <v>2.3785652579171024</v>
      </c>
      <c r="R204">
        <f t="shared" si="59"/>
        <v>0</v>
      </c>
    </row>
    <row r="205" spans="1:18">
      <c r="A205" s="11"/>
      <c r="B205">
        <v>348</v>
      </c>
      <c r="C205">
        <f t="shared" si="50"/>
        <v>6.0737457969402664</v>
      </c>
      <c r="D205">
        <f t="shared" si="51"/>
        <v>23358.29343701894</v>
      </c>
      <c r="E205">
        <f t="shared" si="52"/>
        <v>3655.9802218519194</v>
      </c>
      <c r="F205">
        <f t="shared" si="45"/>
        <v>-69.885136758078247</v>
      </c>
      <c r="G205">
        <f t="shared" si="46"/>
        <v>-2389.6087550968723</v>
      </c>
      <c r="H205" s="10">
        <v>0</v>
      </c>
      <c r="I205">
        <f t="shared" si="53"/>
        <v>0</v>
      </c>
      <c r="J205">
        <f t="shared" si="47"/>
        <v>0</v>
      </c>
      <c r="K205">
        <f t="shared" si="48"/>
        <v>0</v>
      </c>
      <c r="L205">
        <f t="shared" si="49"/>
        <v>0</v>
      </c>
      <c r="M205">
        <f t="shared" si="54"/>
        <v>7.6964998444670671</v>
      </c>
      <c r="N205">
        <f t="shared" si="55"/>
        <v>-93.269173335129949</v>
      </c>
      <c r="O205">
        <f t="shared" si="56"/>
        <v>-66.128062618141257</v>
      </c>
      <c r="P205">
        <f t="shared" si="57"/>
        <v>-8.8834785251985373</v>
      </c>
      <c r="Q205">
        <f t="shared" si="58"/>
        <v>2.132563269199558</v>
      </c>
      <c r="R205">
        <f t="shared" si="59"/>
        <v>0</v>
      </c>
    </row>
    <row r="206" spans="1:18">
      <c r="A206" s="11"/>
      <c r="B206">
        <v>351</v>
      </c>
      <c r="C206">
        <f t="shared" si="50"/>
        <v>6.1261056745000966</v>
      </c>
      <c r="D206">
        <f t="shared" si="51"/>
        <v>23586.12756053984</v>
      </c>
      <c r="E206">
        <f t="shared" si="52"/>
        <v>3806.0983001447594</v>
      </c>
      <c r="F206">
        <f t="shared" si="45"/>
        <v>-84.495108659221827</v>
      </c>
      <c r="G206">
        <f t="shared" si="46"/>
        <v>-1797.9612680207222</v>
      </c>
      <c r="H206" s="10">
        <v>0</v>
      </c>
      <c r="I206">
        <f t="shared" si="53"/>
        <v>0</v>
      </c>
      <c r="J206">
        <f t="shared" si="47"/>
        <v>0</v>
      </c>
      <c r="K206">
        <f t="shared" si="48"/>
        <v>0</v>
      </c>
      <c r="L206">
        <f t="shared" si="49"/>
        <v>0</v>
      </c>
      <c r="M206">
        <f t="shared" si="54"/>
        <v>5.7909097420922029</v>
      </c>
      <c r="N206">
        <f t="shared" si="55"/>
        <v>-70.860986101236392</v>
      </c>
      <c r="O206">
        <f t="shared" si="56"/>
        <v>-51.075647232945038</v>
      </c>
      <c r="P206">
        <f t="shared" si="57"/>
        <v>-7.0263258077781261</v>
      </c>
      <c r="Q206">
        <f t="shared" si="58"/>
        <v>1.7412306179134929</v>
      </c>
      <c r="R206">
        <f t="shared" si="59"/>
        <v>0</v>
      </c>
    </row>
    <row r="207" spans="1:18">
      <c r="A207" s="11"/>
      <c r="B207">
        <v>354</v>
      </c>
      <c r="C207">
        <f t="shared" si="50"/>
        <v>6.1784655520599268</v>
      </c>
      <c r="D207">
        <f t="shared" si="51"/>
        <v>23749.313747868924</v>
      </c>
      <c r="E207">
        <f t="shared" si="52"/>
        <v>3914.5159689839406</v>
      </c>
      <c r="F207">
        <f t="shared" si="45"/>
        <v>-95.412238859441786</v>
      </c>
      <c r="G207">
        <f t="shared" si="46"/>
        <v>-1201.3856940836824</v>
      </c>
      <c r="H207" s="10">
        <v>0</v>
      </c>
      <c r="I207">
        <f t="shared" si="53"/>
        <v>0</v>
      </c>
      <c r="J207">
        <f t="shared" si="47"/>
        <v>0</v>
      </c>
      <c r="K207">
        <f t="shared" si="48"/>
        <v>0</v>
      </c>
      <c r="L207">
        <f t="shared" si="49"/>
        <v>0</v>
      </c>
      <c r="M207">
        <f t="shared" si="54"/>
        <v>3.869447158635464</v>
      </c>
      <c r="N207">
        <f t="shared" si="55"/>
        <v>-47.676431075003002</v>
      </c>
      <c r="O207">
        <f t="shared" si="56"/>
        <v>-34.765579902518965</v>
      </c>
      <c r="P207">
        <f t="shared" si="57"/>
        <v>-4.8620889365058435</v>
      </c>
      <c r="Q207">
        <f t="shared" si="58"/>
        <v>1.231235977536272</v>
      </c>
      <c r="R207">
        <f t="shared" si="59"/>
        <v>0</v>
      </c>
    </row>
    <row r="208" spans="1:18">
      <c r="A208" s="11"/>
      <c r="B208">
        <v>357</v>
      </c>
      <c r="C208">
        <f t="shared" si="50"/>
        <v>6.2308254296197561</v>
      </c>
      <c r="D208">
        <f t="shared" si="51"/>
        <v>23847.40471700966</v>
      </c>
      <c r="E208">
        <f t="shared" si="52"/>
        <v>3980.0453817018001</v>
      </c>
      <c r="F208">
        <f t="shared" si="45"/>
        <v>-102.15939638278559</v>
      </c>
      <c r="G208">
        <f t="shared" si="46"/>
        <v>-601.51720546646538</v>
      </c>
      <c r="H208" s="10">
        <v>0</v>
      </c>
      <c r="I208">
        <f t="shared" si="53"/>
        <v>0</v>
      </c>
      <c r="J208">
        <f t="shared" si="47"/>
        <v>0</v>
      </c>
      <c r="K208">
        <f t="shared" si="48"/>
        <v>0</v>
      </c>
      <c r="L208">
        <f t="shared" si="49"/>
        <v>0</v>
      </c>
      <c r="M208">
        <f t="shared" si="54"/>
        <v>1.9373786894789131</v>
      </c>
      <c r="N208">
        <f t="shared" si="55"/>
        <v>-23.969523092977678</v>
      </c>
      <c r="O208">
        <f t="shared" si="56"/>
        <v>-17.599468614548606</v>
      </c>
      <c r="P208">
        <f t="shared" si="57"/>
        <v>-2.4853554478170574</v>
      </c>
      <c r="Q208">
        <f t="shared" si="58"/>
        <v>0.63733464000361884</v>
      </c>
      <c r="R208">
        <f t="shared" si="59"/>
        <v>0</v>
      </c>
    </row>
    <row r="209" spans="1:18">
      <c r="A209" s="11"/>
      <c r="B209">
        <v>360</v>
      </c>
      <c r="C209">
        <f t="shared" si="50"/>
        <v>6.2831853071795862</v>
      </c>
      <c r="D209">
        <f t="shared" si="51"/>
        <v>23880.131607433854</v>
      </c>
      <c r="E209">
        <f t="shared" si="52"/>
        <v>4001.9685843396978</v>
      </c>
      <c r="F209">
        <f t="shared" si="45"/>
        <v>-104.44169806902937</v>
      </c>
      <c r="G209">
        <f t="shared" si="46"/>
        <v>-2.8162201583067165E-12</v>
      </c>
      <c r="H209" s="10">
        <v>0</v>
      </c>
      <c r="I209">
        <f t="shared" si="53"/>
        <v>0</v>
      </c>
      <c r="J209">
        <f t="shared" si="47"/>
        <v>0</v>
      </c>
      <c r="K209">
        <f t="shared" si="48"/>
        <v>0</v>
      </c>
      <c r="L209">
        <f t="shared" si="49"/>
        <v>0</v>
      </c>
      <c r="M209">
        <f t="shared" si="54"/>
        <v>9.0705384151950754E-15</v>
      </c>
      <c r="N209">
        <f t="shared" si="55"/>
        <v>-1.123759912438901E-13</v>
      </c>
      <c r="O209">
        <f t="shared" si="56"/>
        <v>-8.2700299226701389E-14</v>
      </c>
      <c r="P209">
        <f t="shared" si="57"/>
        <v>-1.1716241159178406E-14</v>
      </c>
      <c r="Q209">
        <f t="shared" si="58"/>
        <v>3.0168937110129326E-15</v>
      </c>
      <c r="R209">
        <f t="shared" si="59"/>
        <v>0</v>
      </c>
    </row>
    <row r="210" spans="1:18">
      <c r="A210" s="11"/>
      <c r="B210">
        <v>363</v>
      </c>
      <c r="C210">
        <f t="shared" si="50"/>
        <v>6.3355451847394164</v>
      </c>
      <c r="D210">
        <f t="shared" si="51"/>
        <v>23847.40471700966</v>
      </c>
      <c r="E210">
        <f t="shared" si="52"/>
        <v>3980.0453817018001</v>
      </c>
      <c r="F210">
        <f t="shared" si="45"/>
        <v>-102.15939638278562</v>
      </c>
      <c r="G210">
        <f t="shared" si="46"/>
        <v>601.5172054664597</v>
      </c>
      <c r="H210" s="10">
        <v>0</v>
      </c>
      <c r="I210">
        <f t="shared" si="53"/>
        <v>0</v>
      </c>
      <c r="J210">
        <f t="shared" si="47"/>
        <v>0</v>
      </c>
      <c r="K210">
        <f t="shared" si="48"/>
        <v>0</v>
      </c>
      <c r="L210">
        <f t="shared" si="49"/>
        <v>0</v>
      </c>
      <c r="M210">
        <f t="shared" si="54"/>
        <v>-1.9373786894788949</v>
      </c>
      <c r="N210">
        <f t="shared" si="55"/>
        <v>23.96952309297745</v>
      </c>
      <c r="O210">
        <f t="shared" si="56"/>
        <v>17.599468614548442</v>
      </c>
      <c r="P210">
        <f t="shared" si="57"/>
        <v>2.4853554478170348</v>
      </c>
      <c r="Q210">
        <f t="shared" si="58"/>
        <v>-0.63733464000361317</v>
      </c>
      <c r="R210">
        <f t="shared" si="59"/>
        <v>0</v>
      </c>
    </row>
    <row r="211" spans="1:18">
      <c r="A211" s="11"/>
      <c r="B211">
        <v>366</v>
      </c>
      <c r="C211">
        <f t="shared" si="50"/>
        <v>6.3879050622992457</v>
      </c>
      <c r="D211">
        <f t="shared" si="51"/>
        <v>23749.313747868928</v>
      </c>
      <c r="E211">
        <f t="shared" si="52"/>
        <v>3914.5159689839415</v>
      </c>
      <c r="F211">
        <f t="shared" si="45"/>
        <v>-95.412238859441871</v>
      </c>
      <c r="G211">
        <f t="shared" si="46"/>
        <v>1201.3856940836768</v>
      </c>
      <c r="H211" s="10">
        <v>0</v>
      </c>
      <c r="I211">
        <f t="shared" si="53"/>
        <v>0</v>
      </c>
      <c r="J211">
        <f t="shared" si="47"/>
        <v>0</v>
      </c>
      <c r="K211">
        <f t="shared" si="48"/>
        <v>0</v>
      </c>
      <c r="L211">
        <f t="shared" si="49"/>
        <v>0</v>
      </c>
      <c r="M211">
        <f t="shared" si="54"/>
        <v>-3.8694471586354462</v>
      </c>
      <c r="N211">
        <f t="shared" si="55"/>
        <v>47.676431075002775</v>
      </c>
      <c r="O211">
        <f t="shared" si="56"/>
        <v>34.765579902518802</v>
      </c>
      <c r="P211">
        <f t="shared" si="57"/>
        <v>4.8620889365058222</v>
      </c>
      <c r="Q211">
        <f t="shared" si="58"/>
        <v>-1.2312359775362667</v>
      </c>
      <c r="R211">
        <f t="shared" si="59"/>
        <v>0</v>
      </c>
    </row>
    <row r="212" spans="1:18">
      <c r="A212" s="11"/>
      <c r="B212">
        <v>369</v>
      </c>
      <c r="C212">
        <f t="shared" si="50"/>
        <v>6.4402649398590759</v>
      </c>
      <c r="D212">
        <f t="shared" si="51"/>
        <v>23586.12756053984</v>
      </c>
      <c r="E212">
        <f t="shared" si="52"/>
        <v>3806.0983001447607</v>
      </c>
      <c r="F212">
        <f t="shared" si="45"/>
        <v>-84.495108659221941</v>
      </c>
      <c r="G212">
        <f t="shared" si="46"/>
        <v>1797.9612680207165</v>
      </c>
      <c r="H212" s="10">
        <v>0</v>
      </c>
      <c r="I212">
        <f t="shared" si="53"/>
        <v>0</v>
      </c>
      <c r="J212">
        <f t="shared" si="47"/>
        <v>0</v>
      </c>
      <c r="K212">
        <f t="shared" si="48"/>
        <v>0</v>
      </c>
      <c r="L212">
        <f t="shared" si="49"/>
        <v>0</v>
      </c>
      <c r="M212">
        <f t="shared" si="54"/>
        <v>-5.7909097420921842</v>
      </c>
      <c r="N212">
        <f t="shared" si="55"/>
        <v>70.860986101236165</v>
      </c>
      <c r="O212">
        <f t="shared" si="56"/>
        <v>51.075647232944888</v>
      </c>
      <c r="P212">
        <f t="shared" si="57"/>
        <v>7.0263258077781074</v>
      </c>
      <c r="Q212">
        <f t="shared" si="58"/>
        <v>-1.7412306179134824</v>
      </c>
      <c r="R212">
        <f t="shared" si="59"/>
        <v>0</v>
      </c>
    </row>
    <row r="213" spans="1:18">
      <c r="A213" s="11"/>
      <c r="B213">
        <v>372</v>
      </c>
      <c r="C213">
        <f t="shared" si="50"/>
        <v>6.4926248174189052</v>
      </c>
      <c r="D213">
        <f t="shared" si="51"/>
        <v>23358.293437018947</v>
      </c>
      <c r="E213">
        <f t="shared" si="52"/>
        <v>3655.9802218519244</v>
      </c>
      <c r="F213">
        <f t="shared" si="45"/>
        <v>-69.885136758078659</v>
      </c>
      <c r="G213">
        <f t="shared" si="46"/>
        <v>2389.6087550968568</v>
      </c>
      <c r="H213" s="10">
        <v>0</v>
      </c>
      <c r="I213">
        <f t="shared" si="53"/>
        <v>0</v>
      </c>
      <c r="J213">
        <f t="shared" si="47"/>
        <v>0</v>
      </c>
      <c r="K213">
        <f t="shared" si="48"/>
        <v>0</v>
      </c>
      <c r="L213">
        <f t="shared" si="49"/>
        <v>0</v>
      </c>
      <c r="M213">
        <f t="shared" si="54"/>
        <v>-7.6964998444670165</v>
      </c>
      <c r="N213">
        <f t="shared" si="55"/>
        <v>93.269173335129352</v>
      </c>
      <c r="O213">
        <f t="shared" si="56"/>
        <v>66.128062618140817</v>
      </c>
      <c r="P213">
        <f t="shared" si="57"/>
        <v>8.8834785251984929</v>
      </c>
      <c r="Q213">
        <f t="shared" si="58"/>
        <v>-2.1325632691995504</v>
      </c>
      <c r="R213">
        <f t="shared" si="59"/>
        <v>0</v>
      </c>
    </row>
    <row r="214" spans="1:18">
      <c r="A214" s="11"/>
      <c r="B214">
        <v>375</v>
      </c>
      <c r="C214">
        <f t="shared" si="50"/>
        <v>6.5449846949787354</v>
      </c>
      <c r="D214">
        <f t="shared" si="51"/>
        <v>23066.435854802243</v>
      </c>
      <c r="E214">
        <f t="shared" si="52"/>
        <v>3465.8064591854272</v>
      </c>
      <c r="F214">
        <f t="shared" si="45"/>
        <v>-52.220849034514885</v>
      </c>
      <c r="G214">
        <f t="shared" si="46"/>
        <v>2974.7064906749547</v>
      </c>
      <c r="H214" s="10">
        <v>0</v>
      </c>
      <c r="I214">
        <f t="shared" si="53"/>
        <v>0</v>
      </c>
      <c r="J214">
        <f t="shared" si="47"/>
        <v>0</v>
      </c>
      <c r="K214">
        <f t="shared" si="48"/>
        <v>0</v>
      </c>
      <c r="L214">
        <f t="shared" si="49"/>
        <v>0</v>
      </c>
      <c r="M214">
        <f t="shared" si="54"/>
        <v>-9.5809943757453429</v>
      </c>
      <c r="N214">
        <f t="shared" si="55"/>
        <v>114.65548398813398</v>
      </c>
      <c r="O214">
        <f t="shared" si="56"/>
        <v>79.55218563522115</v>
      </c>
      <c r="P214">
        <f t="shared" si="57"/>
        <v>10.352380603408308</v>
      </c>
      <c r="Q214">
        <f t="shared" si="58"/>
        <v>-2.3785652579171011</v>
      </c>
      <c r="R214">
        <f t="shared" si="59"/>
        <v>0</v>
      </c>
    </row>
    <row r="215" spans="1:18">
      <c r="A215" s="11"/>
      <c r="B215">
        <v>378</v>
      </c>
      <c r="C215">
        <f t="shared" si="50"/>
        <v>6.5973445725385655</v>
      </c>
      <c r="D215">
        <f t="shared" si="51"/>
        <v>22711.354775235828</v>
      </c>
      <c r="E215">
        <f t="shared" si="52"/>
        <v>3237.6605956854664</v>
      </c>
      <c r="F215">
        <f t="shared" si="45"/>
        <v>-32.274259624707305</v>
      </c>
      <c r="G215">
        <f t="shared" si="46"/>
        <v>3551.6507625314248</v>
      </c>
      <c r="H215" s="10">
        <v>0</v>
      </c>
      <c r="I215">
        <f t="shared" si="53"/>
        <v>0</v>
      </c>
      <c r="J215">
        <f t="shared" si="47"/>
        <v>0</v>
      </c>
      <c r="K215">
        <f t="shared" si="48"/>
        <v>0</v>
      </c>
      <c r="L215">
        <f t="shared" si="49"/>
        <v>0</v>
      </c>
      <c r="M215">
        <f t="shared" si="54"/>
        <v>-11.439228067406502</v>
      </c>
      <c r="N215">
        <f t="shared" si="55"/>
        <v>134.78560516536203</v>
      </c>
      <c r="O215">
        <f t="shared" si="56"/>
        <v>91.017469823395032</v>
      </c>
      <c r="P215">
        <f t="shared" si="57"/>
        <v>11.368833973015549</v>
      </c>
      <c r="Q215">
        <f t="shared" si="58"/>
        <v>-2.4624719550725409</v>
      </c>
      <c r="R215">
        <f t="shared" si="59"/>
        <v>0</v>
      </c>
    </row>
    <row r="216" spans="1:18">
      <c r="A216" s="11"/>
      <c r="B216">
        <v>381</v>
      </c>
      <c r="C216">
        <f t="shared" si="50"/>
        <v>6.6497044500983948</v>
      </c>
      <c r="D216">
        <f t="shared" si="51"/>
        <v>22294.023450877408</v>
      </c>
      <c r="E216">
        <f t="shared" si="52"/>
        <v>2974.0422451751438</v>
      </c>
      <c r="F216">
        <f t="shared" si="45"/>
        <v>-10.917130200220242</v>
      </c>
      <c r="G216">
        <f t="shared" si="46"/>
        <v>4118.8602065200048</v>
      </c>
      <c r="H216" s="10">
        <v>0</v>
      </c>
      <c r="I216">
        <f t="shared" si="53"/>
        <v>0</v>
      </c>
      <c r="J216">
        <f t="shared" si="47"/>
        <v>0</v>
      </c>
      <c r="K216">
        <f t="shared" si="48"/>
        <v>0</v>
      </c>
      <c r="L216">
        <f t="shared" si="49"/>
        <v>0</v>
      </c>
      <c r="M216">
        <f t="shared" si="54"/>
        <v>-13.266107630065864</v>
      </c>
      <c r="N216">
        <f t="shared" si="55"/>
        <v>153.43898704669687</v>
      </c>
      <c r="O216">
        <f t="shared" si="56"/>
        <v>100.24160183485296</v>
      </c>
      <c r="P216">
        <f t="shared" si="57"/>
        <v>11.888414744283958</v>
      </c>
      <c r="Q216">
        <f t="shared" si="58"/>
        <v>-2.378565257917105</v>
      </c>
      <c r="R216">
        <f t="shared" si="59"/>
        <v>0</v>
      </c>
    </row>
    <row r="217" spans="1:18">
      <c r="A217" s="11"/>
      <c r="B217">
        <v>384</v>
      </c>
      <c r="C217">
        <f t="shared" si="50"/>
        <v>6.702064327658225</v>
      </c>
      <c r="D217">
        <f t="shared" si="51"/>
        <v>21815.585757878704</v>
      </c>
      <c r="E217">
        <f t="shared" si="52"/>
        <v>2677.8396654683265</v>
      </c>
      <c r="F217">
        <f t="shared" si="45"/>
        <v>10.917130200219658</v>
      </c>
      <c r="G217">
        <f t="shared" si="46"/>
        <v>4674.7801409809863</v>
      </c>
      <c r="H217" s="10">
        <v>0</v>
      </c>
      <c r="I217">
        <f t="shared" si="53"/>
        <v>0</v>
      </c>
      <c r="J217">
        <f t="shared" si="47"/>
        <v>0</v>
      </c>
      <c r="K217">
        <f t="shared" si="48"/>
        <v>0</v>
      </c>
      <c r="L217">
        <f t="shared" si="49"/>
        <v>0</v>
      </c>
      <c r="M217">
        <f t="shared" si="54"/>
        <v>-15.056625713827081</v>
      </c>
      <c r="N217">
        <f t="shared" si="55"/>
        <v>170.41125927677612</v>
      </c>
      <c r="O217">
        <f t="shared" si="56"/>
        <v>106.99745292633379</v>
      </c>
      <c r="P217">
        <f t="shared" si="57"/>
        <v>11.888414744283965</v>
      </c>
      <c r="Q217">
        <f t="shared" si="58"/>
        <v>-2.132563269199558</v>
      </c>
      <c r="R217">
        <f t="shared" si="59"/>
        <v>0</v>
      </c>
    </row>
    <row r="218" spans="1:18">
      <c r="A218" s="11"/>
      <c r="B218">
        <v>387</v>
      </c>
      <c r="C218">
        <f t="shared" si="50"/>
        <v>6.7544242052180561</v>
      </c>
      <c r="D218">
        <f t="shared" si="51"/>
        <v>21277.353060700414</v>
      </c>
      <c r="E218">
        <f t="shared" si="52"/>
        <v>2352.2981140126567</v>
      </c>
      <c r="F218">
        <f t="shared" si="45"/>
        <v>32.274259624707454</v>
      </c>
      <c r="G218">
        <f t="shared" si="46"/>
        <v>5217.8868280155302</v>
      </c>
      <c r="H218" s="10">
        <v>0</v>
      </c>
      <c r="I218">
        <f t="shared" si="53"/>
        <v>0</v>
      </c>
      <c r="J218">
        <f t="shared" si="47"/>
        <v>0</v>
      </c>
      <c r="K218">
        <f t="shared" si="48"/>
        <v>0</v>
      </c>
      <c r="L218">
        <f t="shared" si="49"/>
        <v>0</v>
      </c>
      <c r="M218">
        <f t="shared" si="54"/>
        <v>-16.805874633079949</v>
      </c>
      <c r="N218">
        <f t="shared" si="55"/>
        <v>185.51647008937064</v>
      </c>
      <c r="O218">
        <f t="shared" si="56"/>
        <v>111.11867162258099</v>
      </c>
      <c r="P218">
        <f t="shared" si="57"/>
        <v>11.368833973015544</v>
      </c>
      <c r="Q218">
        <f t="shared" si="58"/>
        <v>-1.7412306179134807</v>
      </c>
      <c r="R218">
        <f t="shared" si="59"/>
        <v>0</v>
      </c>
    </row>
    <row r="219" spans="1:18">
      <c r="A219" s="11"/>
      <c r="B219">
        <v>390</v>
      </c>
      <c r="C219">
        <f t="shared" si="50"/>
        <v>6.8067840827778845</v>
      </c>
      <c r="D219">
        <f t="shared" si="51"/>
        <v>20680.800617753448</v>
      </c>
      <c r="E219">
        <f t="shared" si="52"/>
        <v>2000.9842921698548</v>
      </c>
      <c r="F219">
        <f t="shared" si="45"/>
        <v>52.220849034514359</v>
      </c>
      <c r="G219">
        <f t="shared" si="46"/>
        <v>5746.6916499453237</v>
      </c>
      <c r="H219" s="10">
        <v>0</v>
      </c>
      <c r="I219">
        <f t="shared" si="53"/>
        <v>0</v>
      </c>
      <c r="J219">
        <f t="shared" si="47"/>
        <v>0</v>
      </c>
      <c r="K219">
        <f t="shared" si="48"/>
        <v>0</v>
      </c>
      <c r="L219">
        <f t="shared" si="49"/>
        <v>0</v>
      </c>
      <c r="M219">
        <f t="shared" si="54"/>
        <v>-18.509059818125483</v>
      </c>
      <c r="N219">
        <f t="shared" si="55"/>
        <v>198.58912363384812</v>
      </c>
      <c r="O219">
        <f t="shared" si="56"/>
        <v>112.50377984175225</v>
      </c>
      <c r="P219">
        <f t="shared" si="57"/>
        <v>10.352380603408342</v>
      </c>
      <c r="Q219">
        <f t="shared" si="58"/>
        <v>-1.2312359775362873</v>
      </c>
      <c r="R219">
        <f t="shared" si="59"/>
        <v>0</v>
      </c>
    </row>
    <row r="220" spans="1:18">
      <c r="A220" s="11"/>
      <c r="B220">
        <v>393</v>
      </c>
      <c r="C220">
        <f t="shared" si="50"/>
        <v>6.8591439603377147</v>
      </c>
      <c r="D220">
        <f t="shared" si="51"/>
        <v>20027.56353781803</v>
      </c>
      <c r="E220">
        <f t="shared" si="52"/>
        <v>1627.7472676891455</v>
      </c>
      <c r="F220">
        <f t="shared" si="45"/>
        <v>69.885136758078232</v>
      </c>
      <c r="G220">
        <f t="shared" si="46"/>
        <v>6259.745189510274</v>
      </c>
      <c r="H220" s="10">
        <v>0</v>
      </c>
      <c r="I220">
        <f t="shared" si="53"/>
        <v>0</v>
      </c>
      <c r="J220">
        <f t="shared" si="47"/>
        <v>0</v>
      </c>
      <c r="K220">
        <f t="shared" si="48"/>
        <v>0</v>
      </c>
      <c r="L220">
        <f t="shared" si="49"/>
        <v>0</v>
      </c>
      <c r="M220">
        <f t="shared" si="54"/>
        <v>-20.161512956758564</v>
      </c>
      <c r="N220">
        <f t="shared" si="55"/>
        <v>209.48599318234781</v>
      </c>
      <c r="O220">
        <f t="shared" si="56"/>
        <v>111.11867162258102</v>
      </c>
      <c r="P220">
        <f t="shared" si="57"/>
        <v>8.8834785251985391</v>
      </c>
      <c r="Q220">
        <f t="shared" si="58"/>
        <v>-0.63733464000361084</v>
      </c>
      <c r="R220">
        <f t="shared" si="59"/>
        <v>0</v>
      </c>
    </row>
    <row r="221" spans="1:18">
      <c r="A221" s="11"/>
      <c r="B221">
        <v>396</v>
      </c>
      <c r="C221">
        <f t="shared" si="50"/>
        <v>6.9115038378975457</v>
      </c>
      <c r="D221">
        <f t="shared" si="51"/>
        <v>19319.432298324307</v>
      </c>
      <c r="E221">
        <f t="shared" si="52"/>
        <v>1236.6763035156118</v>
      </c>
      <c r="F221">
        <f t="shared" si="45"/>
        <v>84.495108659222055</v>
      </c>
      <c r="G221">
        <f t="shared" si="46"/>
        <v>6755.6412026203361</v>
      </c>
      <c r="H221" s="10">
        <v>0</v>
      </c>
      <c r="I221">
        <f t="shared" si="53"/>
        <v>0</v>
      </c>
      <c r="J221">
        <f t="shared" si="47"/>
        <v>0</v>
      </c>
      <c r="K221">
        <f t="shared" si="48"/>
        <v>0</v>
      </c>
      <c r="L221">
        <f t="shared" si="49"/>
        <v>0</v>
      </c>
      <c r="M221">
        <f t="shared" si="54"/>
        <v>-21.758704789786773</v>
      </c>
      <c r="N221">
        <f t="shared" si="55"/>
        <v>218.0876903517794</v>
      </c>
      <c r="O221">
        <f t="shared" si="56"/>
        <v>106.99745292633374</v>
      </c>
      <c r="P221">
        <f t="shared" si="57"/>
        <v>7.0263258077780923</v>
      </c>
      <c r="Q221">
        <f t="shared" si="58"/>
        <v>5.4298747163346043E-15</v>
      </c>
      <c r="R221">
        <f t="shared" si="59"/>
        <v>0</v>
      </c>
    </row>
    <row r="222" spans="1:18">
      <c r="A222" s="11"/>
      <c r="B222">
        <v>399</v>
      </c>
      <c r="C222">
        <f t="shared" si="50"/>
        <v>6.9638637154573741</v>
      </c>
      <c r="D222">
        <f t="shared" si="51"/>
        <v>18558.347837778194</v>
      </c>
      <c r="E222">
        <f t="shared" si="52"/>
        <v>832.05605496962801</v>
      </c>
      <c r="F222">
        <f t="shared" si="45"/>
        <v>95.412238859441644</v>
      </c>
      <c r="G222">
        <f t="shared" si="46"/>
        <v>7233.0204727728569</v>
      </c>
      <c r="H222" s="10">
        <v>0</v>
      </c>
      <c r="I222">
        <f t="shared" si="53"/>
        <v>0</v>
      </c>
      <c r="J222">
        <f t="shared" si="47"/>
        <v>0</v>
      </c>
      <c r="K222">
        <f t="shared" si="48"/>
        <v>0</v>
      </c>
      <c r="L222">
        <f t="shared" si="49"/>
        <v>0</v>
      </c>
      <c r="M222">
        <f t="shared" si="54"/>
        <v>-23.296257525415133</v>
      </c>
      <c r="N222">
        <f t="shared" si="55"/>
        <v>224.29997314793334</v>
      </c>
      <c r="O222">
        <f t="shared" si="56"/>
        <v>100.24160183485321</v>
      </c>
      <c r="P222">
        <f t="shared" si="57"/>
        <v>4.8620889365058844</v>
      </c>
      <c r="Q222">
        <f t="shared" si="58"/>
        <v>0.6373346400036044</v>
      </c>
      <c r="R222">
        <f t="shared" si="59"/>
        <v>0</v>
      </c>
    </row>
    <row r="223" spans="1:18">
      <c r="A223" s="11"/>
      <c r="B223">
        <v>402</v>
      </c>
      <c r="C223">
        <f t="shared" si="50"/>
        <v>7.0162235930172052</v>
      </c>
      <c r="D223">
        <f t="shared" si="51"/>
        <v>17746.396235783628</v>
      </c>
      <c r="E223">
        <f t="shared" si="52"/>
        <v>418.31962616645262</v>
      </c>
      <c r="F223">
        <f t="shared" si="45"/>
        <v>102.15939638278566</v>
      </c>
      <c r="G223">
        <f t="shared" si="46"/>
        <v>7690.5745365706171</v>
      </c>
      <c r="H223" s="10">
        <v>0</v>
      </c>
      <c r="I223">
        <f t="shared" si="53"/>
        <v>0</v>
      </c>
      <c r="J223">
        <f t="shared" si="47"/>
        <v>0</v>
      </c>
      <c r="K223">
        <f t="shared" si="48"/>
        <v>0</v>
      </c>
      <c r="L223">
        <f t="shared" si="49"/>
        <v>0</v>
      </c>
      <c r="M223">
        <f t="shared" si="54"/>
        <v>-24.769956838469405</v>
      </c>
      <c r="N223">
        <f t="shared" si="55"/>
        <v>228.05477850049186</v>
      </c>
      <c r="O223">
        <f t="shared" si="56"/>
        <v>91.017469823395132</v>
      </c>
      <c r="P223">
        <f t="shared" si="57"/>
        <v>2.4853554478170174</v>
      </c>
      <c r="Q223">
        <f t="shared" si="58"/>
        <v>1.2312359775362665</v>
      </c>
      <c r="R223">
        <f t="shared" si="59"/>
        <v>0</v>
      </c>
    </row>
    <row r="224" spans="1:18">
      <c r="A224" s="11"/>
      <c r="B224">
        <v>405</v>
      </c>
      <c r="C224">
        <f t="shared" si="50"/>
        <v>7.0685834705770336</v>
      </c>
      <c r="D224">
        <f t="shared" si="51"/>
        <v>16885.802995243706</v>
      </c>
      <c r="E224">
        <f t="shared" si="52"/>
        <v>9.315276798320239E-12</v>
      </c>
      <c r="F224">
        <f t="shared" si="45"/>
        <v>104.44169806902937</v>
      </c>
      <c r="G224">
        <f t="shared" si="46"/>
        <v>8127.0492701288977</v>
      </c>
      <c r="H224" s="10">
        <v>0</v>
      </c>
      <c r="I224">
        <f t="shared" si="53"/>
        <v>0</v>
      </c>
      <c r="J224">
        <f t="shared" si="47"/>
        <v>0</v>
      </c>
      <c r="K224">
        <f t="shared" si="48"/>
        <v>0</v>
      </c>
      <c r="L224">
        <f t="shared" si="49"/>
        <v>0</v>
      </c>
      <c r="M224">
        <f t="shared" si="54"/>
        <v>-26.175763421567957</v>
      </c>
      <c r="N224">
        <f t="shared" si="55"/>
        <v>229.31096797626836</v>
      </c>
      <c r="O224">
        <f t="shared" si="56"/>
        <v>79.552185635221562</v>
      </c>
      <c r="P224">
        <f t="shared" si="57"/>
        <v>5.5649553417345398E-14</v>
      </c>
      <c r="Q224">
        <f t="shared" si="58"/>
        <v>1.741230617913476</v>
      </c>
      <c r="R224">
        <f t="shared" si="59"/>
        <v>0</v>
      </c>
    </row>
    <row r="225" spans="1:18">
      <c r="A225" s="11"/>
      <c r="B225">
        <v>408</v>
      </c>
      <c r="C225">
        <f t="shared" si="50"/>
        <v>7.1209433481368638</v>
      </c>
      <c r="D225">
        <f t="shared" si="51"/>
        <v>15978.926942411565</v>
      </c>
      <c r="E225">
        <f t="shared" si="52"/>
        <v>-418.31962616644824</v>
      </c>
      <c r="F225">
        <f t="shared" si="45"/>
        <v>102.15939638278569</v>
      </c>
      <c r="G225">
        <f t="shared" si="46"/>
        <v>8541.2483265420378</v>
      </c>
      <c r="H225" s="10">
        <v>0</v>
      </c>
      <c r="I225">
        <f t="shared" si="53"/>
        <v>0</v>
      </c>
      <c r="J225">
        <f t="shared" si="47"/>
        <v>0</v>
      </c>
      <c r="K225">
        <f t="shared" si="48"/>
        <v>0</v>
      </c>
      <c r="L225">
        <f t="shared" si="49"/>
        <v>0</v>
      </c>
      <c r="M225">
        <f t="shared" si="54"/>
        <v>-27.509824056583042</v>
      </c>
      <c r="N225">
        <f t="shared" si="55"/>
        <v>228.05477850049189</v>
      </c>
      <c r="O225">
        <f t="shared" si="56"/>
        <v>66.128062618141271</v>
      </c>
      <c r="P225">
        <f t="shared" si="57"/>
        <v>-2.4853554478169917</v>
      </c>
      <c r="Q225">
        <f t="shared" si="58"/>
        <v>2.132563269199546</v>
      </c>
      <c r="R225">
        <f t="shared" si="59"/>
        <v>0</v>
      </c>
    </row>
    <row r="226" spans="1:18">
      <c r="A226" s="11"/>
      <c r="B226">
        <v>411</v>
      </c>
      <c r="C226">
        <f t="shared" si="50"/>
        <v>7.1733032256966949</v>
      </c>
      <c r="D226">
        <f t="shared" si="51"/>
        <v>15028.253761511849</v>
      </c>
      <c r="E226">
        <f t="shared" si="52"/>
        <v>-832.0560549696238</v>
      </c>
      <c r="F226">
        <f t="shared" si="45"/>
        <v>95.412238859441729</v>
      </c>
      <c r="G226">
        <f t="shared" si="46"/>
        <v>8932.0364149870256</v>
      </c>
      <c r="H226" s="10">
        <v>0</v>
      </c>
      <c r="I226">
        <f t="shared" si="53"/>
        <v>0</v>
      </c>
      <c r="J226">
        <f t="shared" si="47"/>
        <v>0</v>
      </c>
      <c r="K226">
        <f t="shared" si="48"/>
        <v>0</v>
      </c>
      <c r="L226">
        <f t="shared" si="49"/>
        <v>0</v>
      </c>
      <c r="M226">
        <f t="shared" si="54"/>
        <v>-28.768482176043477</v>
      </c>
      <c r="N226">
        <f t="shared" si="55"/>
        <v>224.2999731479334</v>
      </c>
      <c r="O226">
        <f t="shared" si="56"/>
        <v>51.075647232945052</v>
      </c>
      <c r="P226">
        <f t="shared" si="57"/>
        <v>-4.8620889365058604</v>
      </c>
      <c r="Q226">
        <f t="shared" si="58"/>
        <v>2.3785652579171033</v>
      </c>
      <c r="R226">
        <f t="shared" si="59"/>
        <v>0</v>
      </c>
    </row>
    <row r="227" spans="1:18">
      <c r="A227" s="11"/>
      <c r="B227">
        <v>414</v>
      </c>
      <c r="C227">
        <f t="shared" si="50"/>
        <v>7.2256631032565233</v>
      </c>
      <c r="D227">
        <f t="shared" si="51"/>
        <v>14036.38918165299</v>
      </c>
      <c r="E227">
        <f t="shared" si="52"/>
        <v>-1236.6763035156075</v>
      </c>
      <c r="F227">
        <f t="shared" si="45"/>
        <v>84.495108659222183</v>
      </c>
      <c r="G227">
        <f t="shared" si="46"/>
        <v>9298.3424124767516</v>
      </c>
      <c r="H227" s="10">
        <v>0</v>
      </c>
      <c r="I227">
        <f t="shared" si="53"/>
        <v>0</v>
      </c>
      <c r="J227">
        <f t="shared" si="47"/>
        <v>0</v>
      </c>
      <c r="K227">
        <f t="shared" si="48"/>
        <v>0</v>
      </c>
      <c r="L227">
        <f t="shared" si="49"/>
        <v>0</v>
      </c>
      <c r="M227">
        <f t="shared" si="54"/>
        <v>-29.948287885531993</v>
      </c>
      <c r="N227">
        <f t="shared" si="55"/>
        <v>218.08769035177949</v>
      </c>
      <c r="O227">
        <f t="shared" si="56"/>
        <v>34.765579902519349</v>
      </c>
      <c r="P227">
        <f t="shared" si="57"/>
        <v>-7.026325807778071</v>
      </c>
      <c r="Q227">
        <f t="shared" si="58"/>
        <v>2.4624719550725409</v>
      </c>
      <c r="R227">
        <f t="shared" si="59"/>
        <v>0</v>
      </c>
    </row>
    <row r="228" spans="1:18">
      <c r="A228" s="11"/>
      <c r="B228">
        <v>417</v>
      </c>
      <c r="C228">
        <f t="shared" si="50"/>
        <v>7.2780229808163543</v>
      </c>
      <c r="D228">
        <f t="shared" si="51"/>
        <v>13006.05183470462</v>
      </c>
      <c r="E228">
        <f t="shared" si="52"/>
        <v>-1627.7472676891414</v>
      </c>
      <c r="F228">
        <f t="shared" si="45"/>
        <v>69.885136758078403</v>
      </c>
      <c r="G228">
        <f t="shared" si="46"/>
        <v>9639.1622997337545</v>
      </c>
      <c r="H228" s="10">
        <v>0</v>
      </c>
      <c r="I228">
        <f t="shared" si="53"/>
        <v>0</v>
      </c>
      <c r="J228">
        <f t="shared" si="47"/>
        <v>0</v>
      </c>
      <c r="K228">
        <f t="shared" si="48"/>
        <v>0</v>
      </c>
      <c r="L228">
        <f t="shared" si="49"/>
        <v>0</v>
      </c>
      <c r="M228">
        <f t="shared" si="54"/>
        <v>-31.046007419606294</v>
      </c>
      <c r="N228">
        <f t="shared" si="55"/>
        <v>209.4859931823479</v>
      </c>
      <c r="O228">
        <f t="shared" si="56"/>
        <v>17.599468614548218</v>
      </c>
      <c r="P228">
        <f t="shared" si="57"/>
        <v>-8.8834785251985195</v>
      </c>
      <c r="Q228">
        <f t="shared" si="58"/>
        <v>2.3785652579171028</v>
      </c>
      <c r="R228">
        <f t="shared" si="59"/>
        <v>0</v>
      </c>
    </row>
    <row r="229" spans="1:18">
      <c r="A229" s="11"/>
      <c r="B229">
        <v>420</v>
      </c>
      <c r="C229">
        <f t="shared" si="50"/>
        <v>7.3303828583761845</v>
      </c>
      <c r="D229">
        <f t="shared" si="51"/>
        <v>11940.06580371692</v>
      </c>
      <c r="E229">
        <f t="shared" si="52"/>
        <v>-2000.984292169851</v>
      </c>
      <c r="F229">
        <f t="shared" si="45"/>
        <v>52.220849034514572</v>
      </c>
      <c r="G229">
        <f t="shared" si="46"/>
        <v>9953.5619131371386</v>
      </c>
      <c r="H229" s="10">
        <v>0</v>
      </c>
      <c r="I229">
        <f t="shared" si="53"/>
        <v>0</v>
      </c>
      <c r="J229">
        <f t="shared" si="47"/>
        <v>0</v>
      </c>
      <c r="K229">
        <f t="shared" si="48"/>
        <v>0</v>
      </c>
      <c r="L229">
        <f t="shared" si="49"/>
        <v>0</v>
      </c>
      <c r="M229">
        <f t="shared" si="54"/>
        <v>-32.058632005324945</v>
      </c>
      <c r="N229">
        <f t="shared" si="55"/>
        <v>198.58912363384823</v>
      </c>
      <c r="O229">
        <f t="shared" si="56"/>
        <v>-3.0321003512940164E-13</v>
      </c>
      <c r="P229">
        <f t="shared" si="57"/>
        <v>-10.35238060340833</v>
      </c>
      <c r="Q229">
        <f t="shared" si="58"/>
        <v>2.132563269199554</v>
      </c>
      <c r="R229">
        <f t="shared" si="59"/>
        <v>0</v>
      </c>
    </row>
    <row r="230" spans="1:18">
      <c r="A230" s="11"/>
      <c r="B230">
        <v>423</v>
      </c>
      <c r="C230">
        <f t="shared" si="50"/>
        <v>7.3827427359360138</v>
      </c>
      <c r="D230">
        <f t="shared" si="51"/>
        <v>10841.352882305047</v>
      </c>
      <c r="E230">
        <f t="shared" si="52"/>
        <v>-2352.298114012659</v>
      </c>
      <c r="F230">
        <f t="shared" si="45"/>
        <v>32.274259624707319</v>
      </c>
      <c r="G230">
        <f t="shared" si="46"/>
        <v>10240.679505200213</v>
      </c>
      <c r="H230" s="10">
        <v>0</v>
      </c>
      <c r="I230">
        <f t="shared" si="53"/>
        <v>0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4"/>
        <v>-32.983386109085181</v>
      </c>
      <c r="N230">
        <f t="shared" si="55"/>
        <v>185.51647008937056</v>
      </c>
      <c r="O230">
        <f t="shared" si="56"/>
        <v>-17.599468614548424</v>
      </c>
      <c r="P230">
        <f t="shared" si="57"/>
        <v>-11.368833973015548</v>
      </c>
      <c r="Q230">
        <f t="shared" si="58"/>
        <v>1.7412306179134873</v>
      </c>
      <c r="R230">
        <f t="shared" si="59"/>
        <v>0</v>
      </c>
    </row>
    <row r="231" spans="1:18">
      <c r="A231" s="11"/>
      <c r="B231">
        <v>426</v>
      </c>
      <c r="C231">
        <f t="shared" si="50"/>
        <v>7.435102613495844</v>
      </c>
      <c r="D231">
        <f t="shared" si="51"/>
        <v>9712.9245662159574</v>
      </c>
      <c r="E231">
        <f t="shared" si="52"/>
        <v>-2677.8396654683233</v>
      </c>
      <c r="F231">
        <f t="shared" si="45"/>
        <v>10.917130200219885</v>
      </c>
      <c r="G231">
        <f t="shared" si="46"/>
        <v>10499.728106560442</v>
      </c>
      <c r="H231" s="10">
        <v>0</v>
      </c>
      <c r="I231">
        <f t="shared" si="53"/>
        <v>0</v>
      </c>
      <c r="J231">
        <f t="shared" si="47"/>
        <v>0</v>
      </c>
      <c r="K231">
        <f t="shared" si="48"/>
        <v>0</v>
      </c>
      <c r="L231">
        <f t="shared" si="49"/>
        <v>0</v>
      </c>
      <c r="M231">
        <f t="shared" si="54"/>
        <v>-33.817735044167485</v>
      </c>
      <c r="N231">
        <f t="shared" si="55"/>
        <v>170.41125927677629</v>
      </c>
      <c r="O231">
        <f t="shared" si="56"/>
        <v>-34.765579902519178</v>
      </c>
      <c r="P231">
        <f t="shared" si="57"/>
        <v>-11.888414744283963</v>
      </c>
      <c r="Q231">
        <f t="shared" si="58"/>
        <v>1.2312359775362649</v>
      </c>
      <c r="R231">
        <f t="shared" si="59"/>
        <v>0</v>
      </c>
    </row>
    <row r="232" spans="1:18">
      <c r="A232" s="11"/>
      <c r="B232">
        <v>429</v>
      </c>
      <c r="C232">
        <f t="shared" si="50"/>
        <v>7.4874624910556742</v>
      </c>
      <c r="D232">
        <f t="shared" si="51"/>
        <v>8557.8737990279787</v>
      </c>
      <c r="E232">
        <f t="shared" si="52"/>
        <v>-2974.042245175141</v>
      </c>
      <c r="F232">
        <f t="shared" si="45"/>
        <v>-10.917130200220015</v>
      </c>
      <c r="G232">
        <f t="shared" si="46"/>
        <v>10729.997683007743</v>
      </c>
      <c r="H232" s="10">
        <v>0</v>
      </c>
      <c r="I232">
        <f t="shared" si="53"/>
        <v>0</v>
      </c>
      <c r="J232">
        <f t="shared" si="47"/>
        <v>0</v>
      </c>
      <c r="K232">
        <f t="shared" si="48"/>
        <v>0</v>
      </c>
      <c r="L232">
        <f t="shared" si="49"/>
        <v>0</v>
      </c>
      <c r="M232">
        <f t="shared" si="54"/>
        <v>-34.559391918135667</v>
      </c>
      <c r="N232">
        <f t="shared" si="55"/>
        <v>153.43898704669706</v>
      </c>
      <c r="O232">
        <f t="shared" si="56"/>
        <v>-51.075647232945229</v>
      </c>
      <c r="P232">
        <f t="shared" si="57"/>
        <v>-11.888414744283962</v>
      </c>
      <c r="Q232">
        <f t="shared" si="58"/>
        <v>0.63733464000360263</v>
      </c>
      <c r="R232">
        <f t="shared" si="59"/>
        <v>0</v>
      </c>
    </row>
    <row r="233" spans="1:18">
      <c r="A233" s="11"/>
      <c r="B233">
        <v>432</v>
      </c>
      <c r="C233">
        <f t="shared" si="50"/>
        <v>7.5398223686155035</v>
      </c>
      <c r="D233">
        <f t="shared" si="51"/>
        <v>7379.3664946073986</v>
      </c>
      <c r="E233">
        <f t="shared" si="52"/>
        <v>-3237.6605956854646</v>
      </c>
      <c r="F233">
        <f t="shared" si="45"/>
        <v>-32.274259624707092</v>
      </c>
      <c r="G233">
        <f t="shared" si="46"/>
        <v>10930.857081638911</v>
      </c>
      <c r="H233" s="10">
        <v>0</v>
      </c>
      <c r="I233">
        <f t="shared" si="53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4"/>
        <v>-35.206323901050112</v>
      </c>
      <c r="N233">
        <f t="shared" si="55"/>
        <v>134.78560516536223</v>
      </c>
      <c r="O233">
        <f t="shared" si="56"/>
        <v>-66.128062618141129</v>
      </c>
      <c r="P233">
        <f t="shared" si="57"/>
        <v>-11.368833973015557</v>
      </c>
      <c r="Q233">
        <f t="shared" si="58"/>
        <v>3.6202724532155196E-15</v>
      </c>
      <c r="R233">
        <f t="shared" si="59"/>
        <v>0</v>
      </c>
    </row>
    <row r="234" spans="1:18">
      <c r="A234" s="11"/>
      <c r="B234">
        <v>435</v>
      </c>
      <c r="C234">
        <f t="shared" si="50"/>
        <v>7.5921822461753337</v>
      </c>
      <c r="D234">
        <f t="shared" si="51"/>
        <v>6180.6328595585528</v>
      </c>
      <c r="E234">
        <f t="shared" si="52"/>
        <v>-3465.8064591854245</v>
      </c>
      <c r="F234">
        <f t="shared" si="45"/>
        <v>-52.220849034514686</v>
      </c>
      <c r="G234">
        <f t="shared" si="46"/>
        <v>11101.755760803868</v>
      </c>
      <c r="H234" s="10">
        <v>0</v>
      </c>
      <c r="I234">
        <f t="shared" si="53"/>
        <v>0</v>
      </c>
      <c r="J234">
        <f t="shared" si="47"/>
        <v>0</v>
      </c>
      <c r="K234">
        <f t="shared" si="48"/>
        <v>0</v>
      </c>
      <c r="L234">
        <f t="shared" si="49"/>
        <v>0</v>
      </c>
      <c r="M234">
        <f t="shared" si="54"/>
        <v>-35.756757797313348</v>
      </c>
      <c r="N234">
        <f t="shared" si="55"/>
        <v>114.65548398813418</v>
      </c>
      <c r="O234">
        <f t="shared" si="56"/>
        <v>-79.55218563522142</v>
      </c>
      <c r="P234">
        <f t="shared" si="57"/>
        <v>-10.352380603408321</v>
      </c>
      <c r="Q234">
        <f t="shared" si="58"/>
        <v>-0.6373346400036124</v>
      </c>
      <c r="R234">
        <f t="shared" si="59"/>
        <v>0</v>
      </c>
    </row>
    <row r="235" spans="1:18">
      <c r="A235" s="11"/>
      <c r="B235">
        <v>438</v>
      </c>
      <c r="C235">
        <f t="shared" si="50"/>
        <v>7.6445421237351638</v>
      </c>
      <c r="D235">
        <f t="shared" si="51"/>
        <v>4964.9585394521819</v>
      </c>
      <c r="E235">
        <f t="shared" si="52"/>
        <v>-3655.9802218519226</v>
      </c>
      <c r="F235">
        <f t="shared" si="45"/>
        <v>-69.885136758078502</v>
      </c>
      <c r="G235">
        <f t="shared" si="46"/>
        <v>11242.225299102043</v>
      </c>
      <c r="H235" s="10">
        <v>0</v>
      </c>
      <c r="I235">
        <f t="shared" si="53"/>
        <v>0</v>
      </c>
      <c r="J235">
        <f t="shared" si="47"/>
        <v>0</v>
      </c>
      <c r="K235">
        <f t="shared" si="48"/>
        <v>0</v>
      </c>
      <c r="L235">
        <f t="shared" si="49"/>
        <v>0</v>
      </c>
      <c r="M235">
        <f t="shared" si="54"/>
        <v>-36.209184905875915</v>
      </c>
      <c r="N235">
        <f t="shared" si="55"/>
        <v>93.269173335129594</v>
      </c>
      <c r="O235">
        <f t="shared" si="56"/>
        <v>-91.01746982339526</v>
      </c>
      <c r="P235">
        <f t="shared" si="57"/>
        <v>-8.8834785251985107</v>
      </c>
      <c r="Q235">
        <f t="shared" si="58"/>
        <v>-1.2312359775362736</v>
      </c>
      <c r="R235">
        <f t="shared" si="59"/>
        <v>0</v>
      </c>
    </row>
    <row r="236" spans="1:18">
      <c r="A236" s="11"/>
      <c r="B236">
        <v>441</v>
      </c>
      <c r="C236">
        <f t="shared" si="50"/>
        <v>7.6969020012949931</v>
      </c>
      <c r="D236">
        <f t="shared" si="51"/>
        <v>3735.6756130992303</v>
      </c>
      <c r="E236">
        <f t="shared" si="52"/>
        <v>-3806.0983001447594</v>
      </c>
      <c r="F236">
        <f t="shared" si="45"/>
        <v>-84.495108659221813</v>
      </c>
      <c r="G236">
        <f t="shared" si="46"/>
        <v>11351.880679292877</v>
      </c>
      <c r="H236" s="10">
        <v>0</v>
      </c>
      <c r="I236">
        <f t="shared" si="53"/>
        <v>0</v>
      </c>
      <c r="J236">
        <f t="shared" si="47"/>
        <v>0</v>
      </c>
      <c r="K236">
        <f t="shared" si="48"/>
        <v>0</v>
      </c>
      <c r="L236">
        <f t="shared" si="49"/>
        <v>0</v>
      </c>
      <c r="M236">
        <f t="shared" si="54"/>
        <v>-36.562365155481046</v>
      </c>
      <c r="N236">
        <f t="shared" si="55"/>
        <v>70.860986101236421</v>
      </c>
      <c r="O236">
        <f t="shared" si="56"/>
        <v>-100.24160183485294</v>
      </c>
      <c r="P236">
        <f t="shared" si="57"/>
        <v>-7.0263258077781297</v>
      </c>
      <c r="Q236">
        <f t="shared" si="58"/>
        <v>-1.741230617913482</v>
      </c>
      <c r="R236">
        <f t="shared" si="59"/>
        <v>0</v>
      </c>
    </row>
    <row r="237" spans="1:18">
      <c r="A237" s="11"/>
      <c r="B237">
        <v>444</v>
      </c>
      <c r="C237">
        <f t="shared" si="50"/>
        <v>7.7492618788548233</v>
      </c>
      <c r="D237">
        <f t="shared" si="51"/>
        <v>2496.1534595543799</v>
      </c>
      <c r="E237">
        <f t="shared" si="52"/>
        <v>-3914.5159689839406</v>
      </c>
      <c r="F237">
        <f t="shared" si="45"/>
        <v>-95.412238859441757</v>
      </c>
      <c r="G237">
        <f t="shared" si="46"/>
        <v>11430.421343601321</v>
      </c>
      <c r="H237" s="10">
        <v>0</v>
      </c>
      <c r="I237">
        <f t="shared" si="53"/>
        <v>0</v>
      </c>
      <c r="J237">
        <f t="shared" si="47"/>
        <v>0</v>
      </c>
      <c r="K237">
        <f t="shared" si="48"/>
        <v>0</v>
      </c>
      <c r="L237">
        <f t="shared" si="49"/>
        <v>0</v>
      </c>
      <c r="M237">
        <f t="shared" si="54"/>
        <v>-36.815330503613858</v>
      </c>
      <c r="N237">
        <f t="shared" si="55"/>
        <v>47.67643107500303</v>
      </c>
      <c r="O237">
        <f t="shared" si="56"/>
        <v>-106.99745292633379</v>
      </c>
      <c r="P237">
        <f t="shared" si="57"/>
        <v>-4.8620889365058471</v>
      </c>
      <c r="Q237">
        <f t="shared" si="58"/>
        <v>-2.13256326919955</v>
      </c>
      <c r="R237">
        <f t="shared" si="59"/>
        <v>0</v>
      </c>
    </row>
    <row r="238" spans="1:18">
      <c r="A238" s="11"/>
      <c r="B238">
        <v>447</v>
      </c>
      <c r="C238">
        <f t="shared" si="50"/>
        <v>7.8016217564146526</v>
      </c>
      <c r="D238">
        <f t="shared" si="51"/>
        <v>1249.7895228824123</v>
      </c>
      <c r="E238">
        <f t="shared" si="52"/>
        <v>-3980.0453817018001</v>
      </c>
      <c r="F238">
        <f t="shared" si="45"/>
        <v>-102.15939638278557</v>
      </c>
      <c r="G238">
        <f t="shared" si="46"/>
        <v>11477.632017525802</v>
      </c>
      <c r="H238" s="10">
        <v>0</v>
      </c>
      <c r="I238">
        <f t="shared" si="53"/>
        <v>0</v>
      </c>
      <c r="J238">
        <f t="shared" si="47"/>
        <v>0</v>
      </c>
      <c r="K238">
        <f t="shared" si="48"/>
        <v>0</v>
      </c>
      <c r="L238">
        <f t="shared" si="49"/>
        <v>0</v>
      </c>
      <c r="M238">
        <f t="shared" si="54"/>
        <v>-36.967387589838502</v>
      </c>
      <c r="N238">
        <f t="shared" si="55"/>
        <v>23.969523092977703</v>
      </c>
      <c r="O238">
        <f t="shared" si="56"/>
        <v>-111.11867162258093</v>
      </c>
      <c r="P238">
        <f t="shared" si="57"/>
        <v>-2.4853554478170601</v>
      </c>
      <c r="Q238">
        <f t="shared" si="58"/>
        <v>-2.3785652579171011</v>
      </c>
      <c r="R238">
        <f t="shared" si="59"/>
        <v>0</v>
      </c>
    </row>
    <row r="239" spans="1:18">
      <c r="A239" s="11"/>
      <c r="B239">
        <v>450</v>
      </c>
      <c r="C239">
        <f t="shared" si="50"/>
        <v>7.8539816339744828</v>
      </c>
      <c r="D239">
        <f t="shared" si="51"/>
        <v>7.3141765854655213E-12</v>
      </c>
      <c r="E239">
        <f t="shared" si="52"/>
        <v>-4001.9685843396978</v>
      </c>
      <c r="F239">
        <f t="shared" si="45"/>
        <v>-104.44169806902937</v>
      </c>
      <c r="G239">
        <f t="shared" si="46"/>
        <v>11493.383299890664</v>
      </c>
      <c r="H239" s="10">
        <v>0</v>
      </c>
      <c r="I239">
        <f t="shared" si="53"/>
        <v>0</v>
      </c>
      <c r="J239">
        <f t="shared" si="47"/>
        <v>0</v>
      </c>
      <c r="K239">
        <f t="shared" si="48"/>
        <v>0</v>
      </c>
      <c r="L239">
        <f t="shared" si="49"/>
        <v>0</v>
      </c>
      <c r="M239">
        <f t="shared" si="54"/>
        <v>-37.018119636251015</v>
      </c>
      <c r="N239">
        <f t="shared" si="55"/>
        <v>1.4046998905486261E-13</v>
      </c>
      <c r="O239">
        <f t="shared" si="56"/>
        <v>-112.50377984175225</v>
      </c>
      <c r="P239">
        <f t="shared" si="57"/>
        <v>-1.4645301448973005E-14</v>
      </c>
      <c r="Q239">
        <f t="shared" si="58"/>
        <v>-2.4624719550725409</v>
      </c>
      <c r="R239">
        <f t="shared" si="59"/>
        <v>0</v>
      </c>
    </row>
    <row r="240" spans="1:18">
      <c r="A240" s="11"/>
      <c r="B240">
        <v>453</v>
      </c>
      <c r="C240">
        <f t="shared" si="50"/>
        <v>7.906341511534313</v>
      </c>
      <c r="D240">
        <f t="shared" si="51"/>
        <v>-1249.7895228823977</v>
      </c>
      <c r="E240">
        <f t="shared" si="52"/>
        <v>-3980.0453817018001</v>
      </c>
      <c r="F240">
        <f t="shared" si="45"/>
        <v>-102.15939638278564</v>
      </c>
      <c r="G240">
        <f t="shared" si="46"/>
        <v>11477.632017525802</v>
      </c>
      <c r="H240" s="10">
        <v>0</v>
      </c>
      <c r="I240">
        <f t="shared" si="53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4"/>
        <v>-36.967387589838502</v>
      </c>
      <c r="N240">
        <f t="shared" si="55"/>
        <v>-23.969523092977422</v>
      </c>
      <c r="O240">
        <f t="shared" si="56"/>
        <v>-111.11867162258102</v>
      </c>
      <c r="P240">
        <f t="shared" si="57"/>
        <v>2.4853554478170317</v>
      </c>
      <c r="Q240">
        <f t="shared" si="58"/>
        <v>-2.3785652579171011</v>
      </c>
      <c r="R240">
        <f t="shared" si="59"/>
        <v>0</v>
      </c>
    </row>
    <row r="241" spans="1:18">
      <c r="A241" s="11"/>
      <c r="B241">
        <v>456</v>
      </c>
      <c r="C241">
        <f t="shared" si="50"/>
        <v>7.9587013890941423</v>
      </c>
      <c r="D241">
        <f t="shared" si="51"/>
        <v>-2496.1534595543658</v>
      </c>
      <c r="E241">
        <f t="shared" si="52"/>
        <v>-3914.5159689839415</v>
      </c>
      <c r="F241">
        <f t="shared" si="45"/>
        <v>-95.412238859441885</v>
      </c>
      <c r="G241">
        <f t="shared" si="46"/>
        <v>11430.421343601323</v>
      </c>
      <c r="H241" s="10">
        <v>0</v>
      </c>
      <c r="I241">
        <f t="shared" si="53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4"/>
        <v>-36.815330503613865</v>
      </c>
      <c r="N241">
        <f t="shared" si="55"/>
        <v>-47.676431075002746</v>
      </c>
      <c r="O241">
        <f t="shared" si="56"/>
        <v>-106.99745292633385</v>
      </c>
      <c r="P241">
        <f t="shared" si="57"/>
        <v>4.8620889365058204</v>
      </c>
      <c r="Q241">
        <f t="shared" si="58"/>
        <v>-2.1325632691995584</v>
      </c>
      <c r="R241">
        <f t="shared" si="59"/>
        <v>0</v>
      </c>
    </row>
    <row r="242" spans="1:18">
      <c r="A242" s="11"/>
      <c r="B242">
        <v>459</v>
      </c>
      <c r="C242">
        <f t="shared" si="50"/>
        <v>8.0110612666539716</v>
      </c>
      <c r="D242">
        <f t="shared" si="51"/>
        <v>-3735.6756130991944</v>
      </c>
      <c r="E242">
        <f t="shared" si="52"/>
        <v>-3806.0983001447626</v>
      </c>
      <c r="F242">
        <f t="shared" si="45"/>
        <v>-84.495108659222183</v>
      </c>
      <c r="G242">
        <f t="shared" si="46"/>
        <v>11351.880679292879</v>
      </c>
      <c r="H242" s="10">
        <v>0</v>
      </c>
      <c r="I242">
        <f t="shared" si="53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4"/>
        <v>-36.562365155481054</v>
      </c>
      <c r="N242">
        <f t="shared" si="55"/>
        <v>-70.860986101235753</v>
      </c>
      <c r="O242">
        <f t="shared" si="56"/>
        <v>-100.24160183485321</v>
      </c>
      <c r="P242">
        <f t="shared" si="57"/>
        <v>7.0263258077780701</v>
      </c>
      <c r="Q242">
        <f t="shared" si="58"/>
        <v>-1.7412306179135058</v>
      </c>
      <c r="R242">
        <f t="shared" si="59"/>
        <v>0</v>
      </c>
    </row>
    <row r="243" spans="1:18">
      <c r="A243" s="11"/>
      <c r="B243">
        <v>462</v>
      </c>
      <c r="C243">
        <f t="shared" si="50"/>
        <v>8.0634211442138035</v>
      </c>
      <c r="D243">
        <f t="shared" si="51"/>
        <v>-4964.9585394522092</v>
      </c>
      <c r="E243">
        <f t="shared" si="52"/>
        <v>-3655.9802218519194</v>
      </c>
      <c r="F243">
        <f t="shared" si="45"/>
        <v>-69.885136758078133</v>
      </c>
      <c r="G243">
        <f t="shared" si="46"/>
        <v>11242.22529910204</v>
      </c>
      <c r="H243" s="10">
        <v>0</v>
      </c>
      <c r="I243">
        <f t="shared" si="53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4"/>
        <v>-36.209184905875901</v>
      </c>
      <c r="N243">
        <f t="shared" si="55"/>
        <v>-93.269173335130091</v>
      </c>
      <c r="O243">
        <f t="shared" si="56"/>
        <v>-91.017469823395132</v>
      </c>
      <c r="P243">
        <f t="shared" si="57"/>
        <v>8.883478525198548</v>
      </c>
      <c r="Q243">
        <f t="shared" si="58"/>
        <v>-1.2312359775362576</v>
      </c>
      <c r="R243">
        <f t="shared" si="59"/>
        <v>0</v>
      </c>
    </row>
    <row r="244" spans="1:18">
      <c r="A244" s="11"/>
      <c r="B244">
        <v>465</v>
      </c>
      <c r="C244">
        <f t="shared" si="50"/>
        <v>8.1157810217736319</v>
      </c>
      <c r="D244">
        <f t="shared" si="51"/>
        <v>-6180.6328595585401</v>
      </c>
      <c r="E244">
        <f t="shared" si="52"/>
        <v>-3465.8064591854277</v>
      </c>
      <c r="F244">
        <f t="shared" si="45"/>
        <v>-52.220849034514906</v>
      </c>
      <c r="G244">
        <f t="shared" si="46"/>
        <v>11101.75576080387</v>
      </c>
      <c r="H244" s="10">
        <v>0</v>
      </c>
      <c r="I244">
        <f t="shared" si="53"/>
        <v>0</v>
      </c>
      <c r="J244">
        <f t="shared" si="47"/>
        <v>0</v>
      </c>
      <c r="K244">
        <f t="shared" si="48"/>
        <v>0</v>
      </c>
      <c r="L244">
        <f t="shared" si="49"/>
        <v>0</v>
      </c>
      <c r="M244">
        <f t="shared" si="54"/>
        <v>-35.756757797313355</v>
      </c>
      <c r="N244">
        <f t="shared" si="55"/>
        <v>-114.65548398813395</v>
      </c>
      <c r="O244">
        <f t="shared" si="56"/>
        <v>-79.552185635221576</v>
      </c>
      <c r="P244">
        <f t="shared" si="57"/>
        <v>10.352380603408307</v>
      </c>
      <c r="Q244">
        <f t="shared" si="58"/>
        <v>-0.63733464000362827</v>
      </c>
      <c r="R244">
        <f t="shared" si="59"/>
        <v>0</v>
      </c>
    </row>
    <row r="245" spans="1:18">
      <c r="A245" s="11"/>
      <c r="B245">
        <v>468</v>
      </c>
      <c r="C245">
        <f t="shared" si="50"/>
        <v>8.1681408993334621</v>
      </c>
      <c r="D245">
        <f t="shared" si="51"/>
        <v>-7379.3664946073841</v>
      </c>
      <c r="E245">
        <f t="shared" si="52"/>
        <v>-3237.6605956854673</v>
      </c>
      <c r="F245">
        <f t="shared" si="45"/>
        <v>-32.274259624707327</v>
      </c>
      <c r="G245">
        <f t="shared" si="46"/>
        <v>10930.857081638911</v>
      </c>
      <c r="H245" s="10">
        <v>0</v>
      </c>
      <c r="I245">
        <f t="shared" si="53"/>
        <v>0</v>
      </c>
      <c r="J245">
        <f t="shared" si="47"/>
        <v>0</v>
      </c>
      <c r="K245">
        <f t="shared" si="48"/>
        <v>0</v>
      </c>
      <c r="L245">
        <f t="shared" si="49"/>
        <v>0</v>
      </c>
      <c r="M245">
        <f t="shared" si="54"/>
        <v>-35.206323901050112</v>
      </c>
      <c r="N245">
        <f t="shared" si="55"/>
        <v>-134.785605165362</v>
      </c>
      <c r="O245">
        <f t="shared" si="56"/>
        <v>-66.128062618141286</v>
      </c>
      <c r="P245">
        <f t="shared" si="57"/>
        <v>11.368833973015548</v>
      </c>
      <c r="Q245">
        <f t="shared" si="58"/>
        <v>4.8264959741320177E-15</v>
      </c>
      <c r="R245">
        <f t="shared" si="59"/>
        <v>0</v>
      </c>
    </row>
    <row r="246" spans="1:18">
      <c r="A246" s="11"/>
      <c r="B246">
        <v>471</v>
      </c>
      <c r="C246">
        <f t="shared" si="50"/>
        <v>8.2205007768932923</v>
      </c>
      <c r="D246">
        <f t="shared" si="51"/>
        <v>-8557.8737990279842</v>
      </c>
      <c r="E246">
        <f t="shared" si="52"/>
        <v>-2974.0422451751397</v>
      </c>
      <c r="F246">
        <f t="shared" si="45"/>
        <v>-10.9171302002199</v>
      </c>
      <c r="G246">
        <f t="shared" si="46"/>
        <v>10729.997683007741</v>
      </c>
      <c r="H246" s="10">
        <v>0</v>
      </c>
      <c r="I246">
        <f t="shared" si="53"/>
        <v>0</v>
      </c>
      <c r="J246">
        <f t="shared" si="47"/>
        <v>0</v>
      </c>
      <c r="K246">
        <f t="shared" si="48"/>
        <v>0</v>
      </c>
      <c r="L246">
        <f t="shared" si="49"/>
        <v>0</v>
      </c>
      <c r="M246">
        <f t="shared" si="54"/>
        <v>-34.55939191813566</v>
      </c>
      <c r="N246">
        <f t="shared" si="55"/>
        <v>-153.43898704669715</v>
      </c>
      <c r="O246">
        <f t="shared" si="56"/>
        <v>-51.075647232945066</v>
      </c>
      <c r="P246">
        <f t="shared" si="57"/>
        <v>11.888414744283963</v>
      </c>
      <c r="Q246">
        <f t="shared" si="58"/>
        <v>0.63733464000360374</v>
      </c>
      <c r="R246">
        <f t="shared" si="59"/>
        <v>0</v>
      </c>
    </row>
    <row r="247" spans="1:18">
      <c r="A247" s="11"/>
      <c r="B247">
        <v>474</v>
      </c>
      <c r="C247">
        <f t="shared" si="50"/>
        <v>8.2728606544531225</v>
      </c>
      <c r="D247">
        <f t="shared" si="51"/>
        <v>-9712.9245662159628</v>
      </c>
      <c r="E247">
        <f t="shared" si="52"/>
        <v>-2677.8396654683215</v>
      </c>
      <c r="F247">
        <f t="shared" si="45"/>
        <v>10.917130200220001</v>
      </c>
      <c r="G247">
        <f t="shared" si="46"/>
        <v>10499.728106560442</v>
      </c>
      <c r="H247" s="10">
        <v>0</v>
      </c>
      <c r="I247">
        <f t="shared" si="53"/>
        <v>0</v>
      </c>
      <c r="J247">
        <f t="shared" si="47"/>
        <v>0</v>
      </c>
      <c r="K247">
        <f t="shared" si="48"/>
        <v>0</v>
      </c>
      <c r="L247">
        <f t="shared" si="49"/>
        <v>0</v>
      </c>
      <c r="M247">
        <f t="shared" si="54"/>
        <v>-33.817735044167485</v>
      </c>
      <c r="N247">
        <f t="shared" si="55"/>
        <v>-170.41125927677638</v>
      </c>
      <c r="O247">
        <f t="shared" si="56"/>
        <v>-34.765579902518994</v>
      </c>
      <c r="P247">
        <f t="shared" si="57"/>
        <v>11.888414744283962</v>
      </c>
      <c r="Q247">
        <f t="shared" si="58"/>
        <v>1.2312359775362809</v>
      </c>
      <c r="R247">
        <f t="shared" si="59"/>
        <v>0</v>
      </c>
    </row>
    <row r="248" spans="1:18">
      <c r="A248" s="11"/>
      <c r="B248">
        <v>477</v>
      </c>
      <c r="C248">
        <f t="shared" si="50"/>
        <v>8.3252205320129526</v>
      </c>
      <c r="D248">
        <f t="shared" si="51"/>
        <v>-10841.352882305053</v>
      </c>
      <c r="E248">
        <f t="shared" si="52"/>
        <v>-2352.2981140126576</v>
      </c>
      <c r="F248">
        <f t="shared" si="45"/>
        <v>32.274259624707433</v>
      </c>
      <c r="G248">
        <f t="shared" si="46"/>
        <v>10240.679505200211</v>
      </c>
      <c r="H248" s="10">
        <v>0</v>
      </c>
      <c r="I248">
        <f t="shared" si="53"/>
        <v>0</v>
      </c>
      <c r="J248">
        <f t="shared" si="47"/>
        <v>0</v>
      </c>
      <c r="K248">
        <f t="shared" si="48"/>
        <v>0</v>
      </c>
      <c r="L248">
        <f t="shared" si="49"/>
        <v>0</v>
      </c>
      <c r="M248">
        <f t="shared" si="54"/>
        <v>-32.983386109085174</v>
      </c>
      <c r="N248">
        <f t="shared" si="55"/>
        <v>-185.51647008937064</v>
      </c>
      <c r="O248">
        <f t="shared" si="56"/>
        <v>-17.599468614548236</v>
      </c>
      <c r="P248">
        <f t="shared" si="57"/>
        <v>11.368833973015546</v>
      </c>
      <c r="Q248">
        <f t="shared" si="58"/>
        <v>1.741230617913488</v>
      </c>
      <c r="R248">
        <f t="shared" si="59"/>
        <v>0</v>
      </c>
    </row>
    <row r="249" spans="1:18">
      <c r="A249" s="11"/>
      <c r="B249">
        <v>480</v>
      </c>
      <c r="C249">
        <f t="shared" si="50"/>
        <v>8.3775804095727811</v>
      </c>
      <c r="D249">
        <f t="shared" si="51"/>
        <v>-11940.065803716907</v>
      </c>
      <c r="E249">
        <f t="shared" si="52"/>
        <v>-2000.9842921698551</v>
      </c>
      <c r="F249">
        <f t="shared" si="45"/>
        <v>52.220849034514345</v>
      </c>
      <c r="G249">
        <f t="shared" si="46"/>
        <v>9953.5619131371423</v>
      </c>
      <c r="H249" s="10">
        <v>0</v>
      </c>
      <c r="I249">
        <f t="shared" si="53"/>
        <v>0</v>
      </c>
      <c r="J249">
        <f t="shared" si="47"/>
        <v>0</v>
      </c>
      <c r="K249">
        <f t="shared" si="48"/>
        <v>0</v>
      </c>
      <c r="L249">
        <f t="shared" si="49"/>
        <v>0</v>
      </c>
      <c r="M249">
        <f t="shared" si="54"/>
        <v>-32.058632005324966</v>
      </c>
      <c r="N249">
        <f t="shared" si="55"/>
        <v>-198.58912363384809</v>
      </c>
      <c r="O249">
        <f t="shared" si="56"/>
        <v>-1.1026706563560185E-13</v>
      </c>
      <c r="P249">
        <f t="shared" si="57"/>
        <v>10.352380603408344</v>
      </c>
      <c r="Q249">
        <f t="shared" si="58"/>
        <v>2.132563269199546</v>
      </c>
      <c r="R249">
        <f t="shared" si="59"/>
        <v>0</v>
      </c>
    </row>
    <row r="250" spans="1:18">
      <c r="A250" s="11"/>
      <c r="B250" s="11"/>
      <c r="D250" s="5"/>
      <c r="E250" s="11"/>
      <c r="H250" s="10"/>
    </row>
    <row r="251" spans="1:18">
      <c r="A251" s="11"/>
      <c r="B251" s="11"/>
      <c r="D251" s="5"/>
      <c r="E251" s="11"/>
      <c r="H251" s="10"/>
    </row>
    <row r="252" spans="1:18">
      <c r="A252" s="11"/>
      <c r="B252" s="11"/>
      <c r="D252" s="5"/>
      <c r="E252" s="11"/>
      <c r="H252" s="10"/>
    </row>
    <row r="253" spans="1:18">
      <c r="A253" s="11"/>
      <c r="B253" s="11"/>
      <c r="D253" s="5"/>
      <c r="E253" s="11"/>
      <c r="H253" s="10"/>
    </row>
    <row r="254" spans="1:18">
      <c r="A254" s="11"/>
      <c r="B254" s="11"/>
      <c r="D254" s="5"/>
      <c r="E254" s="11"/>
      <c r="H254" s="10"/>
    </row>
    <row r="255" spans="1:18">
      <c r="A255" s="11"/>
      <c r="B255" s="11"/>
      <c r="D255" s="5"/>
      <c r="E255" s="11"/>
      <c r="H255" s="10"/>
    </row>
    <row r="256" spans="1:18">
      <c r="A256" s="11"/>
      <c r="B256" s="11"/>
      <c r="D256" s="5"/>
      <c r="E256" s="11"/>
      <c r="H256" s="10"/>
    </row>
    <row r="257" spans="1:8">
      <c r="A257" s="11"/>
      <c r="B257" s="11"/>
      <c r="D257" s="5"/>
      <c r="E257" s="11"/>
      <c r="H257" s="10"/>
    </row>
    <row r="258" spans="1:8">
      <c r="A258" s="11"/>
      <c r="B258" s="11"/>
      <c r="D258" s="5"/>
      <c r="E258" s="11"/>
      <c r="H258" s="10"/>
    </row>
    <row r="259" spans="1:8">
      <c r="A259" s="11"/>
      <c r="B259" s="11"/>
      <c r="D259" s="5"/>
      <c r="E259" s="11"/>
      <c r="H259" s="10"/>
    </row>
    <row r="260" spans="1:8">
      <c r="A260" s="11"/>
      <c r="B260" s="11"/>
      <c r="D260" s="5"/>
      <c r="E260" s="11"/>
      <c r="H260" s="10"/>
    </row>
    <row r="261" spans="1:8">
      <c r="A261" s="11"/>
      <c r="B261" s="11"/>
      <c r="D261" s="5"/>
      <c r="E261" s="11"/>
      <c r="H261" s="10"/>
    </row>
    <row r="262" spans="1:8">
      <c r="A262" s="11"/>
      <c r="B262" s="11"/>
      <c r="D262" s="5"/>
      <c r="E262" s="11"/>
      <c r="H262" s="10"/>
    </row>
    <row r="263" spans="1:8">
      <c r="A263" s="11"/>
      <c r="B263" s="11"/>
      <c r="D263" s="5"/>
      <c r="E263" s="11"/>
      <c r="H263" s="10"/>
    </row>
    <row r="264" spans="1:8">
      <c r="A264" s="11"/>
      <c r="B264" s="11"/>
      <c r="D264" s="5"/>
      <c r="E264" s="11"/>
      <c r="H264" s="10"/>
    </row>
    <row r="265" spans="1:8">
      <c r="A265" s="11"/>
      <c r="B265" s="11"/>
      <c r="D265" s="5"/>
      <c r="E265" s="11"/>
      <c r="H265" s="10"/>
    </row>
    <row r="266" spans="1:8">
      <c r="A266" s="11"/>
      <c r="B266" s="11"/>
      <c r="D266" s="5"/>
      <c r="E266" s="11"/>
      <c r="H266" s="10"/>
    </row>
    <row r="267" spans="1:8">
      <c r="A267" s="11"/>
      <c r="B267" s="11"/>
      <c r="D267" s="5"/>
      <c r="E267" s="11"/>
      <c r="H267" s="10"/>
    </row>
    <row r="268" spans="1:8">
      <c r="A268" s="11"/>
      <c r="B268" s="11"/>
      <c r="D268" s="5"/>
      <c r="E268" s="11"/>
      <c r="H268" s="10"/>
    </row>
    <row r="269" spans="1:8">
      <c r="A269" s="11"/>
      <c r="B269" s="11"/>
      <c r="D269" s="5"/>
      <c r="E269" s="11"/>
    </row>
    <row r="270" spans="1:8">
      <c r="A270" s="11"/>
      <c r="B270" s="11"/>
      <c r="D270" s="5"/>
      <c r="E270" s="11"/>
    </row>
    <row r="271" spans="1:8">
      <c r="A271" s="11"/>
      <c r="B271" s="11"/>
      <c r="D271" s="5"/>
      <c r="E271" s="11"/>
    </row>
    <row r="272" spans="1:8">
      <c r="A272" s="11"/>
      <c r="B272" s="11"/>
      <c r="D272" s="5"/>
      <c r="E272" s="11"/>
    </row>
    <row r="273" spans="1:5">
      <c r="A273" s="11"/>
      <c r="B273" s="11"/>
      <c r="D273" s="5"/>
      <c r="E273" s="11"/>
    </row>
    <row r="274" spans="1:5">
      <c r="A274" s="11"/>
      <c r="B274" s="11"/>
      <c r="D274" s="5"/>
      <c r="E274" s="11"/>
    </row>
    <row r="275" spans="1:5">
      <c r="A275" s="11"/>
      <c r="B275" s="11"/>
      <c r="D275" s="5"/>
      <c r="E275" s="11"/>
    </row>
    <row r="276" spans="1:5">
      <c r="A276" s="11"/>
      <c r="B276" s="11"/>
      <c r="D276" s="5"/>
      <c r="E276" s="11"/>
    </row>
    <row r="277" spans="1:5">
      <c r="A277" s="11"/>
      <c r="B277" s="11"/>
      <c r="D277" s="5"/>
      <c r="E277" s="11"/>
    </row>
    <row r="278" spans="1:5">
      <c r="A278" s="11"/>
      <c r="B278" s="11"/>
      <c r="D278" s="5"/>
      <c r="E278" s="11"/>
    </row>
    <row r="279" spans="1:5">
      <c r="A279" s="11"/>
      <c r="B279" s="11"/>
      <c r="D279" s="5"/>
      <c r="E279" s="11"/>
    </row>
    <row r="280" spans="1:5">
      <c r="A280" s="11"/>
      <c r="B280" s="11"/>
      <c r="D280" s="5"/>
      <c r="E280" s="11"/>
    </row>
    <row r="281" spans="1:5">
      <c r="A281" s="11"/>
      <c r="B281" s="11"/>
      <c r="D281" s="5"/>
      <c r="E281" s="11"/>
    </row>
    <row r="282" spans="1:5">
      <c r="A282" s="11"/>
      <c r="B282" s="11"/>
      <c r="D282" s="5"/>
      <c r="E282" s="11"/>
    </row>
    <row r="283" spans="1:5">
      <c r="A283" s="11"/>
      <c r="B283" s="11"/>
      <c r="D283" s="5"/>
      <c r="E283" s="11"/>
    </row>
    <row r="284" spans="1:5">
      <c r="A284" s="11"/>
      <c r="B284" s="11"/>
      <c r="D284" s="5"/>
      <c r="E284" s="11"/>
    </row>
    <row r="285" spans="1:5">
      <c r="A285" s="11"/>
      <c r="B285" s="11"/>
      <c r="D285" s="5"/>
      <c r="E285" s="11"/>
    </row>
    <row r="286" spans="1:5">
      <c r="A286" s="11"/>
      <c r="B286" s="11"/>
      <c r="D286" s="5"/>
      <c r="E286" s="11"/>
    </row>
    <row r="287" spans="1:5">
      <c r="A287" s="11"/>
      <c r="B287" s="11"/>
      <c r="D287" s="5"/>
      <c r="E287" s="11"/>
    </row>
    <row r="288" spans="1:5">
      <c r="A288" s="11"/>
      <c r="B288" s="11"/>
      <c r="D288" s="5"/>
      <c r="E288" s="11"/>
    </row>
    <row r="289" spans="1:5">
      <c r="A289" s="11"/>
      <c r="B289" s="11"/>
      <c r="D289" s="5"/>
      <c r="E289" s="11"/>
    </row>
    <row r="290" spans="1:5">
      <c r="A290" s="11"/>
      <c r="B290" s="11"/>
      <c r="D290" s="5"/>
      <c r="E290" s="11"/>
    </row>
    <row r="291" spans="1:5">
      <c r="A291" s="11"/>
      <c r="B291" s="11"/>
      <c r="D291" s="5"/>
      <c r="E291" s="11"/>
    </row>
    <row r="292" spans="1:5">
      <c r="A292" s="11"/>
      <c r="B292" s="11"/>
      <c r="D292" s="5"/>
      <c r="E292" s="11"/>
    </row>
    <row r="293" spans="1:5">
      <c r="A293" s="11"/>
      <c r="B293" s="11"/>
      <c r="D293" s="5"/>
      <c r="E293" s="11"/>
    </row>
    <row r="294" spans="1:5">
      <c r="A294" s="11"/>
      <c r="B294" s="11"/>
      <c r="D294" s="5"/>
      <c r="E294" s="11"/>
    </row>
    <row r="295" spans="1:5">
      <c r="A295" s="11"/>
      <c r="B295" s="11"/>
      <c r="D295" s="5"/>
      <c r="E295" s="11"/>
    </row>
    <row r="296" spans="1:5">
      <c r="A296" s="11"/>
      <c r="B296" s="11"/>
      <c r="D296" s="5"/>
      <c r="E296" s="11"/>
    </row>
    <row r="297" spans="1:5">
      <c r="A297" s="11"/>
      <c r="B297" s="11"/>
      <c r="D297" s="5"/>
      <c r="E297" s="11"/>
    </row>
    <row r="298" spans="1:5">
      <c r="A298" s="11"/>
      <c r="B298" s="11"/>
      <c r="D298" s="5"/>
      <c r="E298" s="11"/>
    </row>
    <row r="299" spans="1:5">
      <c r="A299" s="11"/>
      <c r="B299" s="11"/>
      <c r="D299" s="5"/>
      <c r="E299" s="11"/>
    </row>
    <row r="300" spans="1:5">
      <c r="A300" s="11"/>
      <c r="B300" s="11"/>
      <c r="D300" s="5"/>
      <c r="E300" s="11"/>
    </row>
    <row r="301" spans="1:5">
      <c r="A301" s="11"/>
      <c r="B301" s="11"/>
      <c r="D301" s="5"/>
      <c r="E301" s="11"/>
    </row>
    <row r="302" spans="1:5">
      <c r="A302" s="11"/>
      <c r="B302" s="11"/>
      <c r="D302" s="5"/>
      <c r="E302" s="11"/>
    </row>
    <row r="303" spans="1:5">
      <c r="A303" s="11"/>
      <c r="B303" s="11"/>
      <c r="D303" s="5"/>
      <c r="E303" s="11"/>
    </row>
    <row r="304" spans="1:5">
      <c r="A304" s="11"/>
      <c r="B304" s="11"/>
      <c r="D304" s="5"/>
      <c r="E304" s="11"/>
    </row>
    <row r="305" spans="1:5">
      <c r="A305" s="11"/>
      <c r="B305" s="11"/>
      <c r="D305" s="5"/>
      <c r="E305" s="11"/>
    </row>
    <row r="306" spans="1:5">
      <c r="A306" s="11"/>
      <c r="B306" s="11"/>
      <c r="D306" s="5"/>
      <c r="E306" s="11"/>
    </row>
    <row r="307" spans="1:5">
      <c r="A307" s="11"/>
      <c r="B307" s="11"/>
      <c r="D307" s="5"/>
      <c r="E307" s="11"/>
    </row>
    <row r="308" spans="1:5">
      <c r="A308" s="11"/>
      <c r="B308" s="11"/>
      <c r="D308" s="5"/>
      <c r="E308" s="11"/>
    </row>
    <row r="309" spans="1:5">
      <c r="A309" s="11"/>
      <c r="B309" s="11"/>
      <c r="D309" s="5"/>
      <c r="E309" s="11"/>
    </row>
    <row r="310" spans="1:5">
      <c r="A310" s="11"/>
      <c r="B310" s="11"/>
      <c r="D310" s="5"/>
      <c r="E310" s="11"/>
    </row>
    <row r="311" spans="1:5">
      <c r="A311" s="11"/>
      <c r="B311" s="11"/>
      <c r="D311" s="5"/>
      <c r="E311" s="11"/>
    </row>
    <row r="312" spans="1:5">
      <c r="A312" s="11"/>
      <c r="B312" s="11"/>
      <c r="D312" s="5"/>
      <c r="E312" s="11"/>
    </row>
    <row r="313" spans="1:5">
      <c r="A313" s="11"/>
      <c r="B313" s="11"/>
      <c r="D313" s="5"/>
      <c r="E313" s="11"/>
    </row>
    <row r="314" spans="1:5">
      <c r="A314" s="11"/>
      <c r="B314" s="11"/>
      <c r="D314" s="5"/>
      <c r="E314" s="11"/>
    </row>
    <row r="315" spans="1:5">
      <c r="A315" s="11"/>
      <c r="B315" s="11"/>
      <c r="D315" s="5"/>
      <c r="E315" s="11"/>
    </row>
    <row r="316" spans="1:5">
      <c r="A316" s="11"/>
      <c r="B316" s="11"/>
      <c r="D316" s="5"/>
      <c r="E316" s="11"/>
    </row>
    <row r="317" spans="1:5">
      <c r="A317" s="11"/>
      <c r="B317" s="11"/>
      <c r="D317" s="5"/>
      <c r="E317" s="11"/>
    </row>
    <row r="318" spans="1:5">
      <c r="A318" s="11"/>
      <c r="B318" s="11"/>
      <c r="D318" s="5"/>
      <c r="E318" s="11"/>
    </row>
    <row r="319" spans="1:5">
      <c r="A319" s="11"/>
      <c r="B319" s="11"/>
      <c r="D319" s="5"/>
      <c r="E319" s="11"/>
    </row>
    <row r="320" spans="1:5">
      <c r="A320" s="11"/>
      <c r="B320" s="11"/>
      <c r="D320" s="5"/>
      <c r="E320" s="11"/>
    </row>
    <row r="321" spans="1:5">
      <c r="A321" s="11"/>
      <c r="B321" s="11"/>
      <c r="D321" s="5"/>
      <c r="E321" s="11"/>
    </row>
    <row r="322" spans="1:5">
      <c r="A322" s="11"/>
      <c r="B322" s="11"/>
      <c r="D322" s="5"/>
      <c r="E322" s="11"/>
    </row>
    <row r="323" spans="1:5">
      <c r="A323" s="11"/>
      <c r="B323" s="11"/>
      <c r="D323" s="5"/>
      <c r="E323" s="11"/>
    </row>
    <row r="324" spans="1:5">
      <c r="A324" s="11"/>
      <c r="B324" s="11"/>
      <c r="D324" s="5"/>
      <c r="E324" s="11"/>
    </row>
    <row r="325" spans="1:5">
      <c r="A325" s="11"/>
      <c r="B325" s="11"/>
      <c r="D325" s="5"/>
      <c r="E325" s="11"/>
    </row>
    <row r="326" spans="1:5">
      <c r="A326" s="11"/>
      <c r="B326" s="11"/>
      <c r="D326" s="5"/>
      <c r="E326" s="11"/>
    </row>
    <row r="327" spans="1:5">
      <c r="A327" s="11"/>
      <c r="B327" s="11"/>
      <c r="D327" s="5"/>
      <c r="E327" s="11"/>
    </row>
    <row r="328" spans="1:5">
      <c r="A328" s="11"/>
      <c r="B328" s="11"/>
      <c r="D328" s="5"/>
      <c r="E328" s="11"/>
    </row>
    <row r="329" spans="1:5">
      <c r="A329" s="11"/>
      <c r="B329" s="11"/>
      <c r="D329" s="5"/>
      <c r="E329" s="11"/>
    </row>
    <row r="330" spans="1:5">
      <c r="A330" s="11"/>
      <c r="B330" s="11"/>
      <c r="D330" s="5"/>
      <c r="E330" s="11"/>
    </row>
    <row r="331" spans="1:5">
      <c r="A331" s="11"/>
      <c r="B331" s="11"/>
      <c r="D331" s="5"/>
      <c r="E331" s="11"/>
    </row>
    <row r="332" spans="1:5">
      <c r="A332" s="11"/>
      <c r="B332" s="11"/>
      <c r="D332" s="5"/>
      <c r="E332" s="11"/>
    </row>
    <row r="333" spans="1:5">
      <c r="A333" s="11"/>
      <c r="B333" s="11"/>
      <c r="D333" s="5"/>
      <c r="E333" s="11"/>
    </row>
    <row r="334" spans="1:5">
      <c r="A334" s="11"/>
      <c r="B334" s="11"/>
      <c r="D334" s="5"/>
      <c r="E334" s="11"/>
    </row>
    <row r="335" spans="1:5">
      <c r="A335" s="11"/>
      <c r="B335" s="11"/>
      <c r="D335" s="5"/>
      <c r="E335" s="11"/>
    </row>
    <row r="336" spans="1:5">
      <c r="A336" s="11"/>
      <c r="B336" s="11"/>
      <c r="D336" s="5"/>
      <c r="E336" s="11"/>
    </row>
    <row r="337" spans="1:5">
      <c r="A337" s="11"/>
      <c r="B337" s="11"/>
      <c r="D337" s="5"/>
      <c r="E337" s="11"/>
    </row>
    <row r="338" spans="1:5">
      <c r="A338" s="11"/>
      <c r="B338" s="11"/>
      <c r="D338" s="5"/>
      <c r="E338" s="11"/>
    </row>
    <row r="339" spans="1:5">
      <c r="A339" s="11"/>
      <c r="B339" s="11"/>
      <c r="D339" s="5"/>
      <c r="E339" s="11"/>
    </row>
    <row r="340" spans="1:5">
      <c r="A340" s="11"/>
      <c r="B340" s="11"/>
      <c r="D340" s="5"/>
      <c r="E340" s="11"/>
    </row>
    <row r="341" spans="1:5">
      <c r="A341" s="11"/>
      <c r="B341" s="11"/>
      <c r="D341" s="5"/>
      <c r="E341" s="11"/>
    </row>
    <row r="342" spans="1:5">
      <c r="A342" s="11"/>
      <c r="B342" s="11"/>
      <c r="D342" s="5"/>
      <c r="E342" s="11"/>
    </row>
    <row r="343" spans="1:5">
      <c r="A343" s="11"/>
      <c r="B343" s="11"/>
      <c r="D343" s="5"/>
      <c r="E343" s="11"/>
    </row>
    <row r="344" spans="1:5">
      <c r="A344" s="11"/>
      <c r="B344" s="11"/>
      <c r="D344" s="5"/>
      <c r="E344" s="11"/>
    </row>
    <row r="345" spans="1:5">
      <c r="A345" s="11"/>
      <c r="B345" s="11"/>
      <c r="D345" s="5"/>
      <c r="E345" s="11"/>
    </row>
    <row r="346" spans="1:5">
      <c r="A346" s="11"/>
      <c r="B346" s="11"/>
      <c r="D346" s="5"/>
      <c r="E346" s="11"/>
    </row>
    <row r="347" spans="1:5">
      <c r="A347" s="11"/>
      <c r="B347" s="11"/>
      <c r="D347" s="5"/>
      <c r="E347" s="11"/>
    </row>
    <row r="348" spans="1:5">
      <c r="A348" s="11"/>
      <c r="B348" s="11"/>
      <c r="D348" s="5"/>
      <c r="E348" s="11"/>
    </row>
    <row r="349" spans="1:5">
      <c r="A349" s="11"/>
      <c r="B349" s="11"/>
      <c r="D349" s="5"/>
      <c r="E349" s="11"/>
    </row>
    <row r="350" spans="1:5">
      <c r="A350" s="11"/>
      <c r="B350" s="11"/>
      <c r="D350" s="5"/>
      <c r="E350" s="11"/>
    </row>
    <row r="351" spans="1:5">
      <c r="A351" s="11"/>
      <c r="B351" s="11"/>
      <c r="D351" s="5"/>
      <c r="E351" s="11"/>
    </row>
    <row r="352" spans="1:5">
      <c r="A352" s="11"/>
      <c r="B352" s="11"/>
      <c r="D352" s="5"/>
      <c r="E352" s="11"/>
    </row>
    <row r="353" spans="1:5">
      <c r="A353" s="11"/>
      <c r="B353" s="11"/>
      <c r="D353" s="5"/>
      <c r="E353" s="11"/>
    </row>
    <row r="354" spans="1:5">
      <c r="A354" s="11"/>
      <c r="B354" s="11"/>
      <c r="D354" s="5"/>
      <c r="E354" s="11"/>
    </row>
    <row r="355" spans="1:5">
      <c r="A355" s="11"/>
      <c r="B355" s="11"/>
      <c r="D355" s="5"/>
      <c r="E355" s="11"/>
    </row>
    <row r="356" spans="1:5">
      <c r="A356" s="11"/>
      <c r="B356" s="11"/>
      <c r="D356" s="5"/>
      <c r="E356" s="11"/>
    </row>
    <row r="357" spans="1:5">
      <c r="A357" s="11"/>
      <c r="B357" s="11"/>
      <c r="D357" s="5"/>
      <c r="E357" s="11"/>
    </row>
    <row r="358" spans="1:5">
      <c r="A358" s="11"/>
      <c r="B358" s="11"/>
      <c r="D358" s="5"/>
      <c r="E358" s="11"/>
    </row>
    <row r="359" spans="1:5">
      <c r="A359" s="11"/>
      <c r="B359" s="11"/>
      <c r="D359" s="5"/>
      <c r="E359" s="11"/>
    </row>
    <row r="360" spans="1:5">
      <c r="A360" s="11"/>
      <c r="B360" s="11"/>
      <c r="D360" s="5"/>
      <c r="E360" s="11"/>
    </row>
    <row r="361" spans="1:5">
      <c r="A361" s="11"/>
      <c r="B361" s="11"/>
      <c r="D361" s="5"/>
      <c r="E361" s="11"/>
    </row>
    <row r="362" spans="1:5">
      <c r="A362" s="11"/>
      <c r="B362" s="11"/>
      <c r="D362" s="5"/>
      <c r="E362" s="11"/>
    </row>
    <row r="363" spans="1:5">
      <c r="A363" s="11"/>
      <c r="B363" s="11"/>
      <c r="D363" s="5"/>
      <c r="E363" s="11"/>
    </row>
    <row r="364" spans="1:5">
      <c r="A364" s="11"/>
      <c r="B364" s="11"/>
      <c r="D364" s="5"/>
      <c r="E364" s="11"/>
    </row>
    <row r="365" spans="1:5">
      <c r="A365" s="11"/>
      <c r="B365" s="11"/>
      <c r="D365" s="5"/>
      <c r="E365" s="11"/>
    </row>
    <row r="366" spans="1:5">
      <c r="A366" s="11"/>
      <c r="B366" s="11"/>
      <c r="D366" s="5"/>
      <c r="E366" s="11"/>
    </row>
    <row r="367" spans="1:5">
      <c r="A367" s="11"/>
      <c r="B367" s="11"/>
      <c r="D367" s="5"/>
      <c r="E367" s="11"/>
    </row>
    <row r="368" spans="1:5">
      <c r="A368" s="11"/>
      <c r="B368" s="11"/>
      <c r="D368" s="5"/>
      <c r="E368" s="11"/>
    </row>
    <row r="369" spans="1:5">
      <c r="A369" s="11"/>
      <c r="B369" s="11"/>
      <c r="D369" s="5"/>
      <c r="E369" s="11"/>
    </row>
    <row r="370" spans="1:5">
      <c r="A370" s="11"/>
      <c r="B370" s="11"/>
      <c r="D370" s="5"/>
      <c r="E370" s="11"/>
    </row>
    <row r="371" spans="1:5">
      <c r="A371" s="11"/>
      <c r="B371" s="11"/>
      <c r="D371" s="5"/>
      <c r="E371" s="11"/>
    </row>
    <row r="372" spans="1:5">
      <c r="A372" s="11"/>
      <c r="B372" s="11"/>
      <c r="D372" s="5"/>
      <c r="E372" s="11"/>
    </row>
    <row r="373" spans="1:5">
      <c r="A373" s="11"/>
      <c r="B373" s="11"/>
      <c r="D373" s="5"/>
      <c r="E373" s="11"/>
    </row>
    <row r="374" spans="1:5">
      <c r="A374" s="11"/>
      <c r="B374" s="11"/>
      <c r="D374" s="5"/>
      <c r="E374" s="11"/>
    </row>
    <row r="375" spans="1:5">
      <c r="A375" s="11"/>
      <c r="B375" s="11"/>
      <c r="D375" s="5"/>
      <c r="E375" s="11"/>
    </row>
    <row r="376" spans="1:5">
      <c r="A376" s="11"/>
      <c r="B376" s="11"/>
      <c r="D376" s="5"/>
      <c r="E376" s="11"/>
    </row>
    <row r="377" spans="1:5">
      <c r="A377" s="11"/>
      <c r="B377" s="11"/>
      <c r="D377" s="5"/>
      <c r="E377" s="11"/>
    </row>
    <row r="378" spans="1:5">
      <c r="A378" s="11"/>
      <c r="B378" s="11"/>
      <c r="D378" s="5"/>
      <c r="E378" s="11"/>
    </row>
    <row r="379" spans="1:5">
      <c r="A379" s="11"/>
      <c r="B379" s="11"/>
      <c r="D379" s="5"/>
      <c r="E379" s="11"/>
    </row>
    <row r="380" spans="1:5">
      <c r="A380" s="11"/>
      <c r="B380" s="11"/>
      <c r="D380" s="5"/>
      <c r="E380" s="11"/>
    </row>
    <row r="381" spans="1:5">
      <c r="A381" s="11"/>
      <c r="B381" s="11"/>
      <c r="D381" s="5"/>
      <c r="E381" s="11"/>
    </row>
    <row r="382" spans="1:5">
      <c r="A382" s="11"/>
      <c r="B382" s="11"/>
      <c r="D382" s="5"/>
      <c r="E382" s="11"/>
    </row>
    <row r="383" spans="1:5">
      <c r="A383" s="11"/>
      <c r="B383" s="11"/>
      <c r="D383" s="5"/>
      <c r="E383" s="11"/>
    </row>
    <row r="384" spans="1:5">
      <c r="A384" s="11"/>
      <c r="B384" s="11"/>
      <c r="D384" s="5"/>
      <c r="E384" s="11"/>
    </row>
    <row r="385" spans="1:5">
      <c r="A385" s="11"/>
      <c r="B385" s="11"/>
      <c r="D385" s="5"/>
      <c r="E385" s="11"/>
    </row>
    <row r="386" spans="1:5">
      <c r="A386" s="11"/>
      <c r="B386" s="11"/>
      <c r="D386" s="5"/>
      <c r="E386" s="11"/>
    </row>
    <row r="387" spans="1:5">
      <c r="A387" s="11"/>
      <c r="B387" s="11"/>
      <c r="D387" s="5"/>
      <c r="E387" s="11"/>
    </row>
    <row r="388" spans="1:5">
      <c r="A388" s="11"/>
      <c r="B388" s="11"/>
      <c r="D388" s="5"/>
      <c r="E388" s="11"/>
    </row>
    <row r="389" spans="1:5">
      <c r="A389" s="11"/>
      <c r="B389" s="11"/>
      <c r="D389" s="5"/>
      <c r="E389" s="11"/>
    </row>
    <row r="390" spans="1:5">
      <c r="A390" s="11"/>
      <c r="B390" s="11"/>
      <c r="D390" s="5"/>
      <c r="E390" s="11"/>
    </row>
    <row r="391" spans="1:5">
      <c r="A391" s="11"/>
      <c r="B391" s="11"/>
      <c r="D391" s="5"/>
      <c r="E391" s="11"/>
    </row>
    <row r="392" spans="1:5">
      <c r="A392" s="11"/>
      <c r="B392" s="11"/>
      <c r="D392" s="5"/>
      <c r="E392" s="11"/>
    </row>
    <row r="393" spans="1:5">
      <c r="A393" s="11"/>
      <c r="B393" s="11"/>
      <c r="D393" s="5"/>
      <c r="E393" s="11"/>
    </row>
    <row r="394" spans="1:5">
      <c r="A394" s="11"/>
      <c r="B394" s="11"/>
      <c r="D394" s="5"/>
      <c r="E394" s="11"/>
    </row>
    <row r="395" spans="1:5">
      <c r="A395" s="11"/>
      <c r="B395" s="11"/>
      <c r="D395" s="5"/>
      <c r="E395" s="11"/>
    </row>
    <row r="396" spans="1:5">
      <c r="A396" s="11"/>
      <c r="B396" s="11"/>
      <c r="D396" s="5"/>
      <c r="E396" s="11"/>
    </row>
    <row r="397" spans="1:5">
      <c r="A397" s="11"/>
      <c r="B397" s="11"/>
      <c r="D397" s="5"/>
      <c r="E397" s="11"/>
    </row>
    <row r="398" spans="1:5">
      <c r="A398" s="11"/>
      <c r="B398" s="11"/>
      <c r="D398" s="5"/>
      <c r="E398" s="11"/>
    </row>
    <row r="399" spans="1:5">
      <c r="A399" s="11"/>
      <c r="B399" s="11"/>
      <c r="D399" s="5"/>
      <c r="E399" s="11"/>
    </row>
    <row r="400" spans="1:5">
      <c r="A400" s="11"/>
      <c r="B400" s="11"/>
      <c r="D400" s="5"/>
      <c r="E400" s="11"/>
    </row>
    <row r="401" spans="1:5">
      <c r="A401" s="11"/>
      <c r="B401" s="11"/>
      <c r="D401" s="5"/>
      <c r="E401" s="11"/>
    </row>
    <row r="402" spans="1:5">
      <c r="A402" s="11"/>
      <c r="B402" s="11"/>
      <c r="D402" s="5"/>
      <c r="E402" s="11"/>
    </row>
    <row r="403" spans="1:5">
      <c r="A403" s="11"/>
      <c r="B403" s="11"/>
      <c r="D403" s="5"/>
      <c r="E403" s="11"/>
    </row>
    <row r="404" spans="1:5">
      <c r="A404" s="11"/>
      <c r="B404" s="11"/>
      <c r="D404" s="5"/>
      <c r="E404" s="11"/>
    </row>
    <row r="405" spans="1:5">
      <c r="A405" s="11"/>
      <c r="B405" s="11"/>
      <c r="D405" s="5"/>
      <c r="E405" s="11"/>
    </row>
    <row r="406" spans="1:5">
      <c r="A406" s="11"/>
      <c r="B406" s="11"/>
      <c r="D406" s="5"/>
      <c r="E406" s="11"/>
    </row>
    <row r="407" spans="1:5">
      <c r="A407" s="11"/>
      <c r="B407" s="11"/>
      <c r="D407" s="5"/>
      <c r="E407" s="11"/>
    </row>
    <row r="408" spans="1:5">
      <c r="A408" s="11"/>
      <c r="B408" s="11"/>
      <c r="D408" s="5"/>
      <c r="E408" s="11"/>
    </row>
    <row r="409" spans="1:5">
      <c r="A409" s="11"/>
      <c r="B409" s="11"/>
      <c r="D409" s="5"/>
      <c r="E409" s="11"/>
    </row>
    <row r="410" spans="1:5">
      <c r="A410" s="11"/>
      <c r="B410" s="11"/>
      <c r="D410" s="5"/>
      <c r="E410" s="11"/>
    </row>
    <row r="411" spans="1:5">
      <c r="A411" s="11"/>
      <c r="B411" s="11"/>
      <c r="D411" s="5"/>
      <c r="E411" s="11"/>
    </row>
    <row r="412" spans="1:5">
      <c r="A412" s="11"/>
      <c r="B412" s="11"/>
      <c r="D412" s="5"/>
      <c r="E412" s="11"/>
    </row>
    <row r="413" spans="1:5">
      <c r="A413" s="11"/>
      <c r="B413" s="11"/>
      <c r="D413" s="5"/>
      <c r="E413" s="11"/>
    </row>
    <row r="414" spans="1:5">
      <c r="A414" s="11"/>
      <c r="B414" s="11"/>
      <c r="D414" s="5"/>
      <c r="E414" s="11"/>
    </row>
    <row r="415" spans="1:5">
      <c r="A415" s="11"/>
      <c r="B415" s="11"/>
      <c r="D415" s="5"/>
      <c r="E415" s="11"/>
    </row>
    <row r="416" spans="1:5">
      <c r="A416" s="11"/>
      <c r="B416" s="11"/>
      <c r="D416" s="5"/>
      <c r="E416" s="11"/>
    </row>
    <row r="417" spans="1:5">
      <c r="A417" s="11"/>
      <c r="B417" s="11"/>
      <c r="D417" s="5"/>
      <c r="E417" s="11"/>
    </row>
    <row r="418" spans="1:5">
      <c r="A418" s="11"/>
      <c r="B418" s="11"/>
      <c r="D418" s="5"/>
      <c r="E418" s="11"/>
    </row>
    <row r="419" spans="1:5">
      <c r="A419" s="11"/>
      <c r="B419" s="11"/>
      <c r="D419" s="5"/>
      <c r="E419" s="11"/>
    </row>
    <row r="420" spans="1:5">
      <c r="A420" s="11"/>
      <c r="B420" s="11"/>
      <c r="D420" s="5"/>
      <c r="E420" s="11"/>
    </row>
    <row r="421" spans="1:5">
      <c r="A421" s="11"/>
      <c r="B421" s="11"/>
      <c r="D421" s="5"/>
      <c r="E421" s="11"/>
    </row>
    <row r="422" spans="1:5">
      <c r="A422" s="11"/>
      <c r="B422" s="11"/>
      <c r="D422" s="5"/>
      <c r="E422" s="11"/>
    </row>
    <row r="423" spans="1:5">
      <c r="A423" s="11"/>
      <c r="B423" s="11"/>
      <c r="D423" s="5"/>
      <c r="E423" s="11"/>
    </row>
    <row r="424" spans="1:5">
      <c r="A424" s="11"/>
      <c r="B424" s="11"/>
      <c r="D424" s="5"/>
      <c r="E424" s="11"/>
    </row>
    <row r="425" spans="1:5">
      <c r="A425" s="11"/>
      <c r="B425" s="11"/>
      <c r="D425" s="5"/>
      <c r="E425" s="11"/>
    </row>
    <row r="426" spans="1:5">
      <c r="A426" s="11"/>
      <c r="B426" s="11"/>
      <c r="D426" s="5"/>
      <c r="E426" s="11"/>
    </row>
    <row r="427" spans="1:5">
      <c r="A427" s="11"/>
      <c r="B427" s="11"/>
      <c r="D427" s="5"/>
      <c r="E427" s="11"/>
    </row>
    <row r="428" spans="1:5">
      <c r="A428" s="11"/>
      <c r="B428" s="11"/>
      <c r="D428" s="5"/>
      <c r="E428" s="11"/>
    </row>
    <row r="429" spans="1:5">
      <c r="A429" s="11"/>
      <c r="B429" s="11"/>
      <c r="D429" s="5"/>
      <c r="E429" s="11"/>
    </row>
    <row r="430" spans="1:5">
      <c r="A430" s="11"/>
      <c r="B430" s="11"/>
      <c r="D430" s="5"/>
      <c r="E430" s="11"/>
    </row>
    <row r="431" spans="1:5">
      <c r="A431" s="11"/>
      <c r="B431" s="11"/>
      <c r="D431" s="5"/>
      <c r="E431" s="11"/>
    </row>
    <row r="432" spans="1:5">
      <c r="A432" s="11"/>
      <c r="B432" s="11"/>
      <c r="D432" s="5"/>
      <c r="E432" s="11"/>
    </row>
    <row r="433" spans="1:5">
      <c r="A433" s="11"/>
      <c r="B433" s="11"/>
      <c r="D433" s="5"/>
      <c r="E433" s="11"/>
    </row>
    <row r="434" spans="1:5">
      <c r="A434" s="11"/>
      <c r="B434" s="11"/>
      <c r="D434" s="5"/>
      <c r="E434" s="11"/>
    </row>
    <row r="435" spans="1:5">
      <c r="A435" s="11"/>
      <c r="B435" s="11"/>
      <c r="D435" s="5"/>
      <c r="E435" s="11"/>
    </row>
    <row r="436" spans="1:5">
      <c r="A436" s="11"/>
      <c r="B436" s="11"/>
      <c r="D436" s="5"/>
      <c r="E436" s="11"/>
    </row>
    <row r="437" spans="1:5">
      <c r="A437" s="11"/>
      <c r="B437" s="11"/>
      <c r="D437" s="5"/>
      <c r="E437" s="11"/>
    </row>
    <row r="438" spans="1:5">
      <c r="A438" s="11"/>
      <c r="B438" s="11"/>
      <c r="D438" s="5"/>
      <c r="E438" s="11"/>
    </row>
    <row r="439" spans="1:5">
      <c r="A439" s="11"/>
      <c r="B439" s="11"/>
      <c r="D439" s="5"/>
      <c r="E439" s="11"/>
    </row>
    <row r="440" spans="1:5">
      <c r="A440" s="11"/>
      <c r="B440" s="11"/>
      <c r="D440" s="5"/>
      <c r="E440" s="11"/>
    </row>
    <row r="441" spans="1:5">
      <c r="A441" s="11"/>
      <c r="B441" s="11"/>
      <c r="D441" s="5"/>
      <c r="E441" s="11"/>
    </row>
    <row r="442" spans="1:5">
      <c r="A442" s="11"/>
      <c r="B442" s="11"/>
      <c r="D442" s="5"/>
      <c r="E442" s="11"/>
    </row>
    <row r="443" spans="1:5">
      <c r="A443" s="11"/>
      <c r="B443" s="11"/>
      <c r="D443" s="5"/>
      <c r="E443" s="11"/>
    </row>
    <row r="444" spans="1:5">
      <c r="A444" s="11"/>
      <c r="B444" s="11"/>
      <c r="D444" s="5"/>
      <c r="E444" s="11"/>
    </row>
    <row r="445" spans="1:5">
      <c r="A445" s="11"/>
      <c r="B445" s="11"/>
      <c r="D445" s="5"/>
      <c r="E445" s="11"/>
    </row>
    <row r="446" spans="1:5">
      <c r="A446" s="11"/>
      <c r="B446" s="11"/>
      <c r="D446" s="5"/>
      <c r="E446" s="11"/>
    </row>
    <row r="447" spans="1:5">
      <c r="A447" s="11"/>
      <c r="B447" s="11"/>
      <c r="D447" s="5"/>
      <c r="E447" s="11"/>
    </row>
    <row r="448" spans="1:5">
      <c r="A448" s="11"/>
      <c r="B448" s="11"/>
      <c r="D448" s="5"/>
      <c r="E448" s="11"/>
    </row>
    <row r="449" spans="1:5">
      <c r="A449" s="11"/>
      <c r="B449" s="11"/>
      <c r="D449" s="5"/>
      <c r="E449" s="11"/>
    </row>
    <row r="450" spans="1:5">
      <c r="A450" s="11"/>
      <c r="B450" s="11"/>
      <c r="D450" s="5"/>
      <c r="E450" s="11"/>
    </row>
    <row r="451" spans="1:5">
      <c r="A451" s="11"/>
      <c r="B451" s="11"/>
      <c r="D451" s="5"/>
      <c r="E451" s="11"/>
    </row>
    <row r="452" spans="1:5">
      <c r="A452" s="11"/>
      <c r="B452" s="11"/>
      <c r="D452" s="5"/>
      <c r="E452" s="11"/>
    </row>
    <row r="453" spans="1:5">
      <c r="A453" s="11"/>
      <c r="B453" s="11"/>
      <c r="D453" s="5"/>
      <c r="E453" s="11"/>
    </row>
    <row r="454" spans="1:5">
      <c r="A454" s="11"/>
      <c r="B454" s="11"/>
      <c r="D454" s="5"/>
      <c r="E454" s="11"/>
    </row>
    <row r="455" spans="1:5">
      <c r="A455" s="11"/>
      <c r="B455" s="11"/>
      <c r="D455" s="5"/>
      <c r="E455" s="11"/>
    </row>
    <row r="456" spans="1:5">
      <c r="A456" s="11"/>
      <c r="B456" s="11"/>
      <c r="D456" s="5"/>
      <c r="E456" s="11"/>
    </row>
    <row r="457" spans="1:5">
      <c r="A457" s="11"/>
      <c r="B457" s="11"/>
      <c r="D457" s="5"/>
      <c r="E457" s="11"/>
    </row>
    <row r="458" spans="1:5">
      <c r="A458" s="11"/>
      <c r="B458" s="11"/>
      <c r="D458" s="5"/>
      <c r="E458" s="11"/>
    </row>
    <row r="459" spans="1:5">
      <c r="A459" s="11"/>
      <c r="B459" s="11"/>
      <c r="D459" s="5"/>
      <c r="E459" s="11"/>
    </row>
    <row r="460" spans="1:5">
      <c r="A460" s="11"/>
      <c r="B460" s="11"/>
      <c r="D460" s="5"/>
      <c r="E460" s="11"/>
    </row>
    <row r="461" spans="1:5">
      <c r="A461" s="11"/>
      <c r="B461" s="11"/>
      <c r="D461" s="5"/>
      <c r="E461" s="11"/>
    </row>
    <row r="462" spans="1:5">
      <c r="A462" s="11"/>
      <c r="B462" s="11"/>
      <c r="D462" s="5"/>
      <c r="E462" s="11"/>
    </row>
    <row r="463" spans="1:5">
      <c r="A463" s="11"/>
      <c r="B463" s="11"/>
      <c r="D463" s="5"/>
      <c r="E463" s="11"/>
    </row>
    <row r="464" spans="1:5">
      <c r="A464" s="11"/>
      <c r="B464" s="11"/>
      <c r="D464" s="5"/>
      <c r="E464" s="11"/>
    </row>
    <row r="465" spans="1:5">
      <c r="A465" s="11"/>
      <c r="B465" s="11"/>
      <c r="D465" s="5"/>
      <c r="E465" s="11"/>
    </row>
    <row r="466" spans="1:5">
      <c r="A466" s="11"/>
      <c r="B466" s="11"/>
      <c r="D466" s="5"/>
      <c r="E466" s="11"/>
    </row>
    <row r="467" spans="1:5">
      <c r="A467" s="11"/>
      <c r="B467" s="11"/>
      <c r="D467" s="5"/>
      <c r="E467" s="11"/>
    </row>
    <row r="468" spans="1:5">
      <c r="A468" s="11"/>
      <c r="B468" s="11"/>
      <c r="D468" s="5"/>
      <c r="E468" s="11"/>
    </row>
    <row r="469" spans="1:5">
      <c r="A469" s="11"/>
      <c r="B469" s="11"/>
      <c r="D469" s="5"/>
      <c r="E469" s="11"/>
    </row>
    <row r="470" spans="1:5">
      <c r="A470" s="11"/>
      <c r="B470" s="11"/>
      <c r="D470" s="5"/>
      <c r="E470" s="11"/>
    </row>
    <row r="471" spans="1:5">
      <c r="A471" s="11"/>
      <c r="B471" s="11"/>
      <c r="D471" s="5"/>
      <c r="E471" s="11"/>
    </row>
    <row r="472" spans="1:5">
      <c r="A472" s="11"/>
      <c r="B472" s="11"/>
      <c r="D472" s="5"/>
      <c r="E472" s="11"/>
    </row>
    <row r="473" spans="1:5">
      <c r="A473" s="11"/>
      <c r="B473" s="11"/>
      <c r="D473" s="5"/>
      <c r="E473" s="11"/>
    </row>
    <row r="474" spans="1:5">
      <c r="A474" s="11"/>
      <c r="B474" s="11"/>
      <c r="D474" s="5"/>
      <c r="E474" s="11"/>
    </row>
    <row r="475" spans="1:5">
      <c r="A475" s="11"/>
      <c r="B475" s="11"/>
      <c r="D475" s="5"/>
      <c r="E475" s="11"/>
    </row>
    <row r="476" spans="1:5">
      <c r="A476" s="11"/>
      <c r="B476" s="11"/>
      <c r="D476" s="5"/>
      <c r="E476" s="11"/>
    </row>
    <row r="477" spans="1:5">
      <c r="A477" s="11"/>
      <c r="B477" s="11"/>
      <c r="D477" s="5"/>
      <c r="E477" s="11"/>
    </row>
    <row r="478" spans="1:5">
      <c r="A478" s="11"/>
      <c r="B478" s="11"/>
      <c r="D478" s="5"/>
      <c r="E478" s="11"/>
    </row>
    <row r="479" spans="1:5">
      <c r="A479" s="11"/>
      <c r="B479" s="11"/>
      <c r="D479" s="5"/>
      <c r="E479" s="11"/>
    </row>
    <row r="480" spans="1:5">
      <c r="A480" s="11"/>
      <c r="B480" s="11"/>
      <c r="D480" s="5"/>
      <c r="E480" s="11"/>
    </row>
    <row r="481" spans="1:5">
      <c r="A481" s="11"/>
      <c r="B481" s="11"/>
      <c r="D481" s="5"/>
      <c r="E481" s="11"/>
    </row>
    <row r="482" spans="1:5">
      <c r="A482" s="11"/>
      <c r="B482" s="11"/>
      <c r="D482" s="5"/>
      <c r="E482" s="11"/>
    </row>
    <row r="483" spans="1:5">
      <c r="A483" s="11"/>
      <c r="B483" s="11"/>
      <c r="D483" s="5"/>
      <c r="E483" s="11"/>
    </row>
    <row r="484" spans="1:5">
      <c r="A484" s="11"/>
      <c r="B484" s="11"/>
      <c r="D484" s="5"/>
      <c r="E484" s="11"/>
    </row>
    <row r="485" spans="1:5">
      <c r="A485" s="11"/>
      <c r="B485" s="11"/>
      <c r="D485" s="5"/>
      <c r="E485" s="11"/>
    </row>
    <row r="486" spans="1:5">
      <c r="A486" s="11"/>
      <c r="B486" s="11"/>
      <c r="D486" s="5"/>
      <c r="E486" s="11"/>
    </row>
    <row r="487" spans="1:5">
      <c r="A487" s="11"/>
      <c r="B487" s="11"/>
      <c r="D487" s="5"/>
      <c r="E487" s="11"/>
    </row>
    <row r="488" spans="1:5">
      <c r="A488" s="11"/>
      <c r="B488" s="11"/>
      <c r="D488" s="5"/>
      <c r="E488" s="11"/>
    </row>
    <row r="489" spans="1:5">
      <c r="A489" s="11"/>
      <c r="B489" s="11"/>
      <c r="D489" s="5"/>
      <c r="E489" s="11"/>
    </row>
    <row r="490" spans="1:5">
      <c r="A490" s="11"/>
      <c r="B490" s="11"/>
      <c r="D490" s="5"/>
      <c r="E490" s="11"/>
    </row>
    <row r="491" spans="1:5">
      <c r="A491" s="11"/>
      <c r="B491" s="11"/>
      <c r="D491" s="5"/>
      <c r="E491" s="11"/>
    </row>
    <row r="492" spans="1:5">
      <c r="A492" s="11"/>
      <c r="B492" s="11"/>
      <c r="D492" s="5"/>
      <c r="E492" s="11"/>
    </row>
    <row r="493" spans="1:5">
      <c r="A493" s="11"/>
      <c r="B493" s="11"/>
      <c r="D493" s="5"/>
      <c r="E493" s="11"/>
    </row>
    <row r="494" spans="1:5">
      <c r="A494" s="11"/>
      <c r="B494" s="11"/>
      <c r="D494" s="5"/>
      <c r="E494" s="11"/>
    </row>
    <row r="495" spans="1:5">
      <c r="A495" s="11"/>
      <c r="B495" s="11"/>
      <c r="D495" s="5"/>
      <c r="E495" s="11"/>
    </row>
    <row r="496" spans="1:5">
      <c r="A496" s="11"/>
      <c r="B496" s="11"/>
      <c r="D496" s="5"/>
      <c r="E496" s="11"/>
    </row>
    <row r="497" spans="1:5">
      <c r="A497" s="11"/>
      <c r="B497" s="11"/>
      <c r="D497" s="5"/>
      <c r="E497" s="11"/>
    </row>
    <row r="498" spans="1:5">
      <c r="A498" s="11"/>
      <c r="B498" s="11"/>
      <c r="D498" s="5"/>
      <c r="E498" s="11"/>
    </row>
    <row r="499" spans="1:5">
      <c r="A499" s="11"/>
      <c r="B499" s="11"/>
      <c r="D499" s="5"/>
      <c r="E499" s="11"/>
    </row>
    <row r="500" spans="1:5">
      <c r="A500" s="11"/>
      <c r="B500" s="11"/>
      <c r="D500" s="5"/>
      <c r="E500" s="11"/>
    </row>
    <row r="501" spans="1:5">
      <c r="A501" s="11"/>
      <c r="B501" s="11"/>
      <c r="D501" s="5"/>
      <c r="E501" s="11"/>
    </row>
    <row r="502" spans="1:5">
      <c r="A502" s="11"/>
      <c r="B502" s="11"/>
      <c r="D502" s="5"/>
      <c r="E502" s="11"/>
    </row>
    <row r="503" spans="1:5">
      <c r="A503" s="11"/>
      <c r="B503" s="11"/>
      <c r="D503" s="5"/>
      <c r="E503" s="11"/>
    </row>
    <row r="504" spans="1:5">
      <c r="A504" s="11"/>
      <c r="B504" s="11"/>
      <c r="D504" s="5"/>
      <c r="E504" s="11"/>
    </row>
    <row r="505" spans="1:5">
      <c r="A505" s="11"/>
      <c r="B505" s="11"/>
      <c r="D505" s="5"/>
      <c r="E505" s="11"/>
    </row>
    <row r="506" spans="1:5">
      <c r="A506" s="11"/>
      <c r="B506" s="11"/>
      <c r="D506" s="5"/>
      <c r="E506" s="11"/>
    </row>
    <row r="507" spans="1:5">
      <c r="A507" s="11"/>
      <c r="B507" s="11"/>
      <c r="D507" s="5"/>
      <c r="E507" s="11"/>
    </row>
    <row r="508" spans="1:5">
      <c r="A508" s="11"/>
      <c r="B508" s="11"/>
      <c r="D508" s="5"/>
      <c r="E508" s="11"/>
    </row>
    <row r="509" spans="1:5">
      <c r="A509" s="11"/>
      <c r="B509" s="11"/>
      <c r="D509" s="5"/>
      <c r="E509" s="11"/>
    </row>
    <row r="510" spans="1:5">
      <c r="A510" s="11"/>
      <c r="B510" s="11"/>
      <c r="D510" s="5"/>
      <c r="E510" s="11"/>
    </row>
    <row r="511" spans="1:5">
      <c r="A511" s="11"/>
      <c r="B511" s="11"/>
      <c r="D511" s="5"/>
      <c r="E511" s="11"/>
    </row>
    <row r="512" spans="1:5">
      <c r="A512" s="11"/>
      <c r="B512" s="11"/>
      <c r="D512" s="5"/>
      <c r="E512" s="11"/>
    </row>
    <row r="513" spans="1:5">
      <c r="A513" s="11"/>
      <c r="B513" s="11"/>
      <c r="D513" s="5"/>
      <c r="E513" s="11"/>
    </row>
    <row r="514" spans="1:5">
      <c r="A514" s="11"/>
      <c r="B514" s="11"/>
      <c r="D514" s="5"/>
      <c r="E514" s="11"/>
    </row>
    <row r="515" spans="1:5">
      <c r="A515" s="11"/>
      <c r="B515" s="11"/>
      <c r="D515" s="5"/>
      <c r="E515" s="11"/>
    </row>
    <row r="516" spans="1:5">
      <c r="A516" s="11"/>
      <c r="B516" s="11"/>
      <c r="D516" s="5"/>
      <c r="E516" s="11"/>
    </row>
    <row r="517" spans="1:5">
      <c r="A517" s="11"/>
      <c r="B517" s="11"/>
      <c r="D517" s="5"/>
      <c r="E517" s="11"/>
    </row>
    <row r="518" spans="1:5">
      <c r="A518" s="11"/>
      <c r="B518" s="11"/>
      <c r="D518" s="5"/>
      <c r="E518" s="11"/>
    </row>
    <row r="519" spans="1:5">
      <c r="A519" s="11"/>
      <c r="B519" s="11"/>
      <c r="D519" s="5"/>
      <c r="E519" s="11"/>
    </row>
    <row r="520" spans="1:5">
      <c r="A520" s="11"/>
      <c r="B520" s="11"/>
      <c r="D520" s="5"/>
      <c r="E520" s="11"/>
    </row>
    <row r="521" spans="1:5">
      <c r="A521" s="11"/>
      <c r="B521" s="11"/>
      <c r="D521" s="5"/>
      <c r="E521" s="11"/>
    </row>
    <row r="522" spans="1:5">
      <c r="A522" s="11"/>
      <c r="B522" s="11"/>
      <c r="D522" s="5"/>
      <c r="E522" s="11"/>
    </row>
    <row r="523" spans="1:5">
      <c r="A523" s="11"/>
      <c r="B523" s="11"/>
      <c r="D523" s="5"/>
      <c r="E523" s="11"/>
    </row>
    <row r="524" spans="1:5">
      <c r="A524" s="11"/>
      <c r="B524" s="11"/>
      <c r="D524" s="5"/>
      <c r="E524" s="11"/>
    </row>
    <row r="525" spans="1:5">
      <c r="A525" s="11"/>
      <c r="B525" s="11"/>
      <c r="D525" s="5"/>
      <c r="E525" s="11"/>
    </row>
    <row r="526" spans="1:5">
      <c r="A526" s="11"/>
      <c r="B526" s="11"/>
      <c r="D526" s="5"/>
      <c r="E526" s="11"/>
    </row>
    <row r="527" spans="1:5">
      <c r="A527" s="11"/>
      <c r="B527" s="11"/>
      <c r="D527" s="5"/>
      <c r="E527" s="11"/>
    </row>
    <row r="528" spans="1:5">
      <c r="A528" s="11"/>
      <c r="B528" s="11"/>
      <c r="D528" s="5"/>
      <c r="E528" s="11"/>
    </row>
    <row r="529" spans="1:5">
      <c r="A529" s="11"/>
      <c r="B529" s="11"/>
      <c r="D529" s="5"/>
      <c r="E529" s="11"/>
    </row>
    <row r="530" spans="1:5">
      <c r="A530" s="11"/>
      <c r="B530" s="11"/>
      <c r="D530" s="5"/>
      <c r="E530" s="11"/>
    </row>
    <row r="531" spans="1:5">
      <c r="A531" s="11"/>
      <c r="B531" s="11"/>
      <c r="D531" s="5"/>
      <c r="E531" s="11"/>
    </row>
    <row r="532" spans="1:5">
      <c r="A532" s="11"/>
      <c r="B532" s="11"/>
      <c r="D532" s="5"/>
      <c r="E532" s="11"/>
    </row>
    <row r="533" spans="1:5">
      <c r="A533" s="11"/>
      <c r="B533" s="11"/>
      <c r="D533" s="5"/>
      <c r="E533" s="11"/>
    </row>
    <row r="534" spans="1:5">
      <c r="A534" s="11"/>
      <c r="B534" s="11"/>
      <c r="D534" s="5"/>
      <c r="E534" s="11"/>
    </row>
    <row r="535" spans="1:5">
      <c r="A535" s="11"/>
      <c r="B535" s="11"/>
      <c r="D535" s="5"/>
      <c r="E535" s="11"/>
    </row>
    <row r="536" spans="1:5">
      <c r="A536" s="11"/>
      <c r="B536" s="11"/>
      <c r="D536" s="5"/>
      <c r="E536" s="11"/>
    </row>
    <row r="537" spans="1:5">
      <c r="A537" s="11"/>
      <c r="B537" s="11"/>
      <c r="D537" s="5"/>
      <c r="E537" s="11"/>
    </row>
    <row r="538" spans="1:5">
      <c r="A538" s="11"/>
      <c r="B538" s="11"/>
      <c r="D538" s="5"/>
      <c r="E538" s="11"/>
    </row>
    <row r="539" spans="1:5">
      <c r="A539" s="11"/>
      <c r="B539" s="11"/>
      <c r="D539" s="5"/>
      <c r="E539" s="11"/>
    </row>
    <row r="540" spans="1:5">
      <c r="A540" s="11"/>
      <c r="B540" s="11"/>
      <c r="D540" s="5"/>
      <c r="E540" s="11"/>
    </row>
    <row r="541" spans="1:5">
      <c r="A541" s="11"/>
      <c r="B541" s="11"/>
      <c r="D541" s="5"/>
      <c r="E541" s="11"/>
    </row>
    <row r="542" spans="1:5">
      <c r="A542" s="11"/>
      <c r="B542" s="11"/>
      <c r="D542" s="5"/>
      <c r="E542" s="11"/>
    </row>
    <row r="543" spans="1:5">
      <c r="A543" s="11"/>
      <c r="B543" s="11"/>
      <c r="D543" s="5"/>
      <c r="E543" s="11"/>
    </row>
    <row r="544" spans="1:5">
      <c r="A544" s="11"/>
      <c r="B544" s="11"/>
      <c r="D544" s="5"/>
      <c r="E544" s="11"/>
    </row>
    <row r="545" spans="1:5">
      <c r="A545" s="11"/>
      <c r="B545" s="11"/>
      <c r="D545" s="5"/>
      <c r="E545" s="11"/>
    </row>
    <row r="546" spans="1:5">
      <c r="A546" s="11"/>
      <c r="B546" s="11"/>
      <c r="D546" s="5"/>
      <c r="E546" s="11"/>
    </row>
    <row r="547" spans="1:5">
      <c r="A547" s="11"/>
      <c r="B547" s="11"/>
      <c r="D547" s="5"/>
      <c r="E547" s="11"/>
    </row>
    <row r="548" spans="1:5">
      <c r="A548" s="11"/>
      <c r="B548" s="11"/>
      <c r="D548" s="5"/>
      <c r="E548" s="11"/>
    </row>
    <row r="549" spans="1:5">
      <c r="A549" s="11"/>
      <c r="B549" s="11"/>
      <c r="D549" s="5"/>
      <c r="E549" s="11"/>
    </row>
    <row r="550" spans="1:5">
      <c r="A550" s="11"/>
      <c r="B550" s="11"/>
      <c r="D550" s="5"/>
      <c r="E550" s="11"/>
    </row>
    <row r="551" spans="1:5">
      <c r="A551" s="11"/>
      <c r="B551" s="11"/>
      <c r="D551" s="5"/>
      <c r="E551" s="11"/>
    </row>
    <row r="552" spans="1:5">
      <c r="A552" s="11"/>
      <c r="B552" s="11"/>
      <c r="D552" s="5"/>
      <c r="E552" s="11"/>
    </row>
    <row r="553" spans="1:5">
      <c r="A553" s="11"/>
      <c r="B553" s="11"/>
      <c r="D553" s="5"/>
      <c r="E553" s="11"/>
    </row>
    <row r="554" spans="1:5">
      <c r="A554" s="11"/>
      <c r="B554" s="11"/>
      <c r="D554" s="5"/>
      <c r="E554" s="11"/>
    </row>
    <row r="555" spans="1:5">
      <c r="A555" s="11"/>
      <c r="B555" s="11"/>
      <c r="D555" s="5"/>
      <c r="E555" s="11"/>
    </row>
    <row r="556" spans="1:5">
      <c r="A556" s="11"/>
      <c r="B556" s="11"/>
      <c r="D556" s="5"/>
      <c r="E556" s="11"/>
    </row>
    <row r="557" spans="1:5">
      <c r="A557" s="11"/>
      <c r="B557" s="11"/>
      <c r="D557" s="5"/>
      <c r="E557" s="11"/>
    </row>
    <row r="558" spans="1:5">
      <c r="A558" s="11"/>
      <c r="B558" s="11"/>
      <c r="D558" s="5"/>
      <c r="E558" s="11"/>
    </row>
    <row r="559" spans="1:5">
      <c r="A559" s="11"/>
      <c r="B559" s="11"/>
      <c r="D559" s="5"/>
      <c r="E559" s="11"/>
    </row>
    <row r="560" spans="1:5">
      <c r="A560" s="11"/>
      <c r="B560" s="11"/>
      <c r="D560" s="5"/>
      <c r="E560" s="11"/>
    </row>
    <row r="561" spans="1:5">
      <c r="A561" s="11"/>
      <c r="B561" s="11"/>
      <c r="D561" s="5"/>
      <c r="E561" s="11"/>
    </row>
    <row r="562" spans="1:5">
      <c r="A562" s="11"/>
      <c r="B562" s="11"/>
      <c r="D562" s="5"/>
      <c r="E562" s="11"/>
    </row>
    <row r="563" spans="1:5">
      <c r="A563" s="11"/>
      <c r="B563" s="11"/>
      <c r="D563" s="5"/>
      <c r="E563" s="11"/>
    </row>
    <row r="564" spans="1:5">
      <c r="A564" s="11"/>
      <c r="B564" s="11"/>
      <c r="D564" s="5"/>
      <c r="E564" s="11"/>
    </row>
    <row r="565" spans="1:5">
      <c r="A565" s="11"/>
      <c r="B565" s="11"/>
      <c r="D565" s="5"/>
      <c r="E565" s="11"/>
    </row>
    <row r="566" spans="1:5">
      <c r="A566" s="11"/>
      <c r="B566" s="11"/>
      <c r="D566" s="5"/>
      <c r="E566" s="11"/>
    </row>
    <row r="567" spans="1:5">
      <c r="A567" s="11"/>
      <c r="B567" s="11"/>
      <c r="D567" s="5"/>
      <c r="E567" s="11"/>
    </row>
    <row r="568" spans="1:5">
      <c r="A568" s="11"/>
      <c r="B568" s="11"/>
      <c r="D568" s="5"/>
      <c r="E568" s="11"/>
    </row>
    <row r="569" spans="1:5">
      <c r="A569" s="11"/>
      <c r="B569" s="11"/>
      <c r="D569" s="5"/>
      <c r="E569" s="11"/>
    </row>
    <row r="570" spans="1:5">
      <c r="A570" s="11"/>
      <c r="B570" s="11"/>
      <c r="D570" s="5"/>
      <c r="E570" s="11"/>
    </row>
    <row r="571" spans="1:5">
      <c r="A571" s="11"/>
      <c r="B571" s="11"/>
      <c r="D571" s="5"/>
      <c r="E571" s="11"/>
    </row>
    <row r="572" spans="1:5">
      <c r="A572" s="11"/>
      <c r="B572" s="11"/>
      <c r="D572" s="5"/>
      <c r="E572" s="11"/>
    </row>
    <row r="573" spans="1:5">
      <c r="A573" s="11"/>
      <c r="B573" s="11"/>
      <c r="D573" s="5"/>
      <c r="E573" s="11"/>
    </row>
    <row r="574" spans="1:5">
      <c r="A574" s="11"/>
      <c r="B574" s="11"/>
      <c r="D574" s="5"/>
      <c r="E574" s="11"/>
    </row>
    <row r="575" spans="1:5">
      <c r="A575" s="11"/>
      <c r="B575" s="11"/>
      <c r="D575" s="5"/>
      <c r="E575" s="11"/>
    </row>
    <row r="576" spans="1:5">
      <c r="A576" s="11"/>
      <c r="B576" s="11"/>
      <c r="D576" s="5"/>
      <c r="E576" s="11"/>
    </row>
    <row r="577" spans="1:5">
      <c r="A577" s="11"/>
      <c r="B577" s="11"/>
      <c r="D577" s="5"/>
      <c r="E577" s="11"/>
    </row>
    <row r="578" spans="1:5">
      <c r="A578" s="11"/>
      <c r="B578" s="11"/>
      <c r="D578" s="5"/>
      <c r="E578" s="11"/>
    </row>
    <row r="579" spans="1:5">
      <c r="A579" s="11"/>
      <c r="B579" s="11"/>
      <c r="D579" s="5"/>
      <c r="E579" s="11"/>
    </row>
    <row r="580" spans="1:5">
      <c r="A580" s="11"/>
      <c r="B580" s="11"/>
      <c r="D580" s="5"/>
      <c r="E580" s="11"/>
    </row>
    <row r="581" spans="1:5">
      <c r="A581" s="11"/>
      <c r="B581" s="11"/>
      <c r="D581" s="5"/>
      <c r="E581" s="11"/>
    </row>
    <row r="582" spans="1:5">
      <c r="A582" s="11"/>
      <c r="B582" s="11"/>
      <c r="D582" s="5"/>
      <c r="E582" s="11"/>
    </row>
    <row r="583" spans="1:5">
      <c r="A583" s="11"/>
      <c r="B583" s="11"/>
      <c r="D583" s="5"/>
      <c r="E583" s="11"/>
    </row>
    <row r="584" spans="1:5">
      <c r="A584" s="11"/>
      <c r="B584" s="11"/>
      <c r="D584" s="5"/>
      <c r="E584" s="11"/>
    </row>
    <row r="585" spans="1:5">
      <c r="A585" s="11"/>
      <c r="B585" s="11"/>
      <c r="D585" s="5"/>
      <c r="E585" s="11"/>
    </row>
    <row r="586" spans="1:5">
      <c r="A586" s="11"/>
      <c r="B586" s="11"/>
      <c r="D586" s="5"/>
      <c r="E586" s="11"/>
    </row>
    <row r="587" spans="1:5">
      <c r="A587" s="11"/>
      <c r="B587" s="11"/>
      <c r="D587" s="5"/>
      <c r="E587" s="11"/>
    </row>
    <row r="588" spans="1:5">
      <c r="A588" s="11"/>
      <c r="B588" s="11"/>
      <c r="D588" s="5"/>
      <c r="E588" s="11"/>
    </row>
    <row r="589" spans="1:5">
      <c r="A589" s="11"/>
      <c r="B589" s="11"/>
      <c r="D589" s="5"/>
      <c r="E589" s="11"/>
    </row>
    <row r="590" spans="1:5">
      <c r="A590" s="11"/>
      <c r="B590" s="11"/>
      <c r="D590" s="5"/>
      <c r="E590" s="11"/>
    </row>
    <row r="591" spans="1:5">
      <c r="A591" s="11"/>
      <c r="B591" s="11"/>
      <c r="D591" s="5"/>
      <c r="E591" s="11"/>
    </row>
    <row r="592" spans="1:5">
      <c r="A592" s="11"/>
      <c r="B592" s="11"/>
      <c r="D592" s="5"/>
      <c r="E592" s="11"/>
    </row>
    <row r="593" spans="1:5">
      <c r="A593" s="11"/>
      <c r="B593" s="11"/>
      <c r="D593" s="5"/>
      <c r="E593" s="11"/>
    </row>
    <row r="594" spans="1:5">
      <c r="A594" s="11"/>
      <c r="B594" s="11"/>
      <c r="D594" s="5"/>
      <c r="E594" s="11"/>
    </row>
    <row r="595" spans="1:5">
      <c r="A595" s="11"/>
      <c r="B595" s="11"/>
      <c r="D595" s="5"/>
      <c r="E595" s="11"/>
    </row>
    <row r="596" spans="1:5">
      <c r="A596" s="11"/>
      <c r="B596" s="11"/>
      <c r="D596" s="5"/>
      <c r="E596" s="11"/>
    </row>
    <row r="597" spans="1:5">
      <c r="A597" s="11"/>
      <c r="B597" s="11"/>
      <c r="D597" s="5"/>
      <c r="E597" s="11"/>
    </row>
    <row r="598" spans="1:5">
      <c r="A598" s="11"/>
      <c r="B598" s="11"/>
      <c r="D598" s="5"/>
      <c r="E598" s="11"/>
    </row>
    <row r="599" spans="1:5">
      <c r="A599" s="11"/>
      <c r="B599" s="11"/>
      <c r="D599" s="5"/>
      <c r="E599" s="11"/>
    </row>
    <row r="600" spans="1:5">
      <c r="A600" s="11"/>
      <c r="B600" s="11"/>
      <c r="D600" s="5"/>
      <c r="E600" s="11"/>
    </row>
    <row r="601" spans="1:5">
      <c r="A601" s="11"/>
      <c r="B601" s="11"/>
      <c r="D601" s="5"/>
      <c r="E601" s="11"/>
    </row>
    <row r="602" spans="1:5">
      <c r="A602" s="11"/>
      <c r="B602" s="11"/>
      <c r="D602" s="5"/>
      <c r="E602" s="11"/>
    </row>
    <row r="603" spans="1:5">
      <c r="A603" s="11"/>
      <c r="B603" s="11"/>
      <c r="D603" s="5"/>
      <c r="E603" s="11"/>
    </row>
    <row r="604" spans="1:5">
      <c r="A604" s="11"/>
      <c r="B604" s="11"/>
      <c r="D604" s="5"/>
      <c r="E604" s="11"/>
    </row>
    <row r="605" spans="1:5">
      <c r="A605" s="11"/>
      <c r="B605" s="11"/>
      <c r="D605" s="5"/>
      <c r="E605" s="11"/>
    </row>
    <row r="606" spans="1:5">
      <c r="A606" s="11"/>
      <c r="B606" s="11"/>
      <c r="D606" s="5"/>
      <c r="E606" s="11"/>
    </row>
    <row r="607" spans="1:5">
      <c r="A607" s="11"/>
      <c r="B607" s="11"/>
      <c r="D607" s="5"/>
      <c r="E607" s="11"/>
    </row>
    <row r="608" spans="1:5">
      <c r="A608" s="11"/>
      <c r="B608" s="11"/>
      <c r="D608" s="5"/>
      <c r="E608" s="11"/>
    </row>
    <row r="609" spans="1:5">
      <c r="A609" s="11"/>
      <c r="B609" s="11"/>
      <c r="D609" s="5"/>
      <c r="E609" s="11"/>
    </row>
    <row r="610" spans="1:5">
      <c r="A610" s="11"/>
      <c r="B610" s="11"/>
      <c r="D610" s="5"/>
      <c r="E610" s="11"/>
    </row>
    <row r="611" spans="1:5">
      <c r="A611" s="11"/>
      <c r="B611" s="11"/>
      <c r="D611" s="5"/>
      <c r="E611" s="11"/>
    </row>
    <row r="612" spans="1:5">
      <c r="A612" s="11"/>
      <c r="B612" s="11"/>
      <c r="D612" s="5"/>
      <c r="E612" s="11"/>
    </row>
    <row r="613" spans="1:5">
      <c r="A613" s="11"/>
      <c r="B613" s="11"/>
      <c r="D613" s="5"/>
      <c r="E613" s="11"/>
    </row>
    <row r="614" spans="1:5">
      <c r="A614" s="11"/>
      <c r="B614" s="11"/>
      <c r="D614" s="5"/>
      <c r="E614" s="11"/>
    </row>
    <row r="615" spans="1:5">
      <c r="A615" s="11"/>
      <c r="B615" s="11"/>
      <c r="D615" s="5"/>
      <c r="E615" s="11"/>
    </row>
    <row r="616" spans="1:5">
      <c r="A616" s="11"/>
      <c r="B616" s="11"/>
      <c r="D616" s="5"/>
      <c r="E616" s="11"/>
    </row>
    <row r="617" spans="1:5">
      <c r="A617" s="11"/>
      <c r="B617" s="11"/>
      <c r="D617" s="5"/>
      <c r="E617" s="11"/>
    </row>
    <row r="618" spans="1:5">
      <c r="A618" s="11"/>
      <c r="B618" s="11"/>
      <c r="D618" s="5"/>
      <c r="E618" s="11"/>
    </row>
    <row r="619" spans="1:5">
      <c r="A619" s="11"/>
      <c r="B619" s="11"/>
      <c r="D619" s="5"/>
      <c r="E619" s="11"/>
    </row>
    <row r="620" spans="1:5">
      <c r="A620" s="11"/>
      <c r="B620" s="11"/>
      <c r="D620" s="5"/>
      <c r="E620" s="11"/>
    </row>
    <row r="621" spans="1:5">
      <c r="A621" s="11"/>
      <c r="B621" s="11"/>
      <c r="D621" s="5"/>
      <c r="E621" s="11"/>
    </row>
    <row r="622" spans="1:5">
      <c r="A622" s="11"/>
      <c r="B622" s="11"/>
      <c r="D622" s="5"/>
      <c r="E622" s="11"/>
    </row>
    <row r="623" spans="1:5">
      <c r="A623" s="11"/>
      <c r="B623" s="11"/>
      <c r="D623" s="5"/>
      <c r="E623" s="11"/>
    </row>
    <row r="624" spans="1:5">
      <c r="A624" s="11"/>
      <c r="B624" s="11"/>
      <c r="D624" s="5"/>
      <c r="E624" s="11"/>
    </row>
    <row r="625" spans="1:5">
      <c r="A625" s="11"/>
      <c r="B625" s="11"/>
      <c r="D625" s="5"/>
      <c r="E625" s="11"/>
    </row>
    <row r="626" spans="1:5">
      <c r="A626" s="11"/>
      <c r="B626" s="11"/>
      <c r="D626" s="5"/>
      <c r="E626" s="11"/>
    </row>
    <row r="627" spans="1:5">
      <c r="A627" s="11"/>
      <c r="B627" s="11"/>
      <c r="D627" s="5"/>
      <c r="E627" s="11"/>
    </row>
    <row r="628" spans="1:5">
      <c r="A628" s="11"/>
      <c r="B628" s="11"/>
      <c r="D628" s="5"/>
      <c r="E628" s="11"/>
    </row>
    <row r="629" spans="1:5">
      <c r="A629" s="11"/>
      <c r="B629" s="11"/>
      <c r="D629" s="5"/>
      <c r="E629" s="11"/>
    </row>
    <row r="630" spans="1:5">
      <c r="A630" s="11"/>
      <c r="B630" s="11"/>
      <c r="D630" s="5"/>
      <c r="E630" s="11"/>
    </row>
    <row r="631" spans="1:5">
      <c r="A631" s="11"/>
      <c r="B631" s="11"/>
      <c r="D631" s="5"/>
      <c r="E631" s="11"/>
    </row>
    <row r="632" spans="1:5">
      <c r="A632" s="11"/>
      <c r="B632" s="11"/>
      <c r="D632" s="5"/>
      <c r="E632" s="11"/>
    </row>
    <row r="633" spans="1:5">
      <c r="A633" s="11"/>
      <c r="B633" s="11"/>
      <c r="D633" s="5"/>
      <c r="E633" s="11"/>
    </row>
    <row r="634" spans="1:5">
      <c r="A634" s="11"/>
      <c r="B634" s="11"/>
      <c r="D634" s="5"/>
      <c r="E634" s="11"/>
    </row>
    <row r="635" spans="1:5">
      <c r="A635" s="11"/>
      <c r="B635" s="11"/>
      <c r="D635" s="5"/>
      <c r="E635" s="11"/>
    </row>
    <row r="636" spans="1:5">
      <c r="A636" s="11"/>
      <c r="B636" s="11"/>
      <c r="D636" s="5"/>
      <c r="E636" s="11"/>
    </row>
    <row r="637" spans="1:5">
      <c r="A637" s="11"/>
      <c r="B637" s="11"/>
      <c r="D637" s="5"/>
      <c r="E637" s="11"/>
    </row>
    <row r="638" spans="1:5">
      <c r="A638" s="11"/>
      <c r="B638" s="11"/>
      <c r="D638" s="5"/>
      <c r="E638" s="11"/>
    </row>
    <row r="639" spans="1:5">
      <c r="A639" s="11"/>
      <c r="B639" s="11"/>
      <c r="D639" s="5"/>
      <c r="E639" s="11"/>
    </row>
    <row r="640" spans="1:5">
      <c r="A640" s="11"/>
      <c r="B640" s="11"/>
      <c r="D640" s="5"/>
      <c r="E640" s="11"/>
    </row>
    <row r="641" spans="1:5">
      <c r="A641" s="11"/>
      <c r="B641" s="11"/>
      <c r="D641" s="5"/>
      <c r="E641" s="11"/>
    </row>
    <row r="642" spans="1:5">
      <c r="A642" s="11"/>
      <c r="B642" s="11"/>
      <c r="D642" s="5"/>
      <c r="E642" s="11"/>
    </row>
    <row r="643" spans="1:5">
      <c r="A643" s="11"/>
      <c r="B643" s="11"/>
      <c r="D643" s="5"/>
      <c r="E643" s="11"/>
    </row>
    <row r="644" spans="1:5">
      <c r="A644" s="11"/>
      <c r="B644" s="11"/>
      <c r="D644" s="5"/>
      <c r="E644" s="11"/>
    </row>
    <row r="645" spans="1:5">
      <c r="A645" s="11"/>
      <c r="B645" s="11"/>
      <c r="D645" s="5"/>
      <c r="E645" s="11"/>
    </row>
    <row r="646" spans="1:5">
      <c r="A646" s="11"/>
      <c r="B646" s="11"/>
      <c r="D646" s="5"/>
      <c r="E646" s="11"/>
    </row>
    <row r="647" spans="1:5">
      <c r="A647" s="11"/>
      <c r="B647" s="11"/>
      <c r="D647" s="5"/>
      <c r="E647" s="11"/>
    </row>
    <row r="648" spans="1:5">
      <c r="A648" s="11"/>
      <c r="B648" s="11"/>
      <c r="D648" s="5"/>
      <c r="E648" s="11"/>
    </row>
    <row r="649" spans="1:5">
      <c r="A649" s="11"/>
      <c r="B649" s="11"/>
      <c r="D649" s="5"/>
      <c r="E649" s="11"/>
    </row>
    <row r="650" spans="1:5">
      <c r="A650" s="11"/>
      <c r="B650" s="11"/>
      <c r="D650" s="5"/>
      <c r="E650" s="11"/>
    </row>
    <row r="651" spans="1:5">
      <c r="A651" s="11"/>
      <c r="B651" s="11"/>
      <c r="D651" s="5"/>
      <c r="E651" s="11"/>
    </row>
    <row r="652" spans="1:5">
      <c r="A652" s="11"/>
      <c r="B652" s="11"/>
      <c r="D652" s="5"/>
      <c r="E652" s="11"/>
    </row>
    <row r="653" spans="1:5">
      <c r="A653" s="11"/>
      <c r="B653" s="11"/>
      <c r="D653" s="5"/>
      <c r="E653" s="11"/>
    </row>
    <row r="654" spans="1:5">
      <c r="A654" s="11"/>
      <c r="B654" s="11"/>
      <c r="D654" s="5"/>
      <c r="E654" s="11"/>
    </row>
    <row r="655" spans="1:5">
      <c r="A655" s="11"/>
      <c r="B655" s="11"/>
      <c r="D655" s="5"/>
      <c r="E655" s="11"/>
    </row>
    <row r="656" spans="1:5">
      <c r="A656" s="11"/>
      <c r="B656" s="11"/>
      <c r="D656" s="5"/>
      <c r="E656" s="11"/>
    </row>
    <row r="657" spans="1:5">
      <c r="A657" s="11"/>
      <c r="B657" s="11"/>
      <c r="D657" s="5"/>
      <c r="E657" s="11"/>
    </row>
    <row r="658" spans="1:5">
      <c r="A658" s="11"/>
      <c r="B658" s="11"/>
      <c r="D658" s="5"/>
      <c r="E658" s="11"/>
    </row>
    <row r="659" spans="1:5">
      <c r="A659" s="11"/>
      <c r="B659" s="11"/>
      <c r="D659" s="5"/>
      <c r="E659" s="11"/>
    </row>
    <row r="660" spans="1:5">
      <c r="A660" s="11"/>
      <c r="B660" s="11"/>
      <c r="D660" s="5"/>
      <c r="E660" s="11"/>
    </row>
    <row r="661" spans="1:5">
      <c r="A661" s="11"/>
      <c r="B661" s="11"/>
      <c r="D661" s="5"/>
      <c r="E661" s="11"/>
    </row>
    <row r="662" spans="1:5">
      <c r="A662" s="11"/>
      <c r="B662" s="11"/>
      <c r="D662" s="5"/>
      <c r="E662" s="11"/>
    </row>
    <row r="663" spans="1:5">
      <c r="A663" s="11"/>
      <c r="B663" s="11"/>
      <c r="D663" s="5"/>
      <c r="E663" s="11"/>
    </row>
    <row r="664" spans="1:5">
      <c r="A664" s="11"/>
      <c r="B664" s="11"/>
      <c r="D664" s="5"/>
      <c r="E664" s="11"/>
    </row>
    <row r="665" spans="1:5">
      <c r="A665" s="11"/>
      <c r="B665" s="11"/>
      <c r="D665" s="5"/>
      <c r="E665" s="11"/>
    </row>
    <row r="666" spans="1:5">
      <c r="A666" s="11"/>
      <c r="B666" s="11"/>
      <c r="D666" s="5"/>
      <c r="E666" s="11"/>
    </row>
    <row r="667" spans="1:5">
      <c r="A667" s="11"/>
      <c r="B667" s="11"/>
      <c r="D667" s="5"/>
      <c r="E667" s="11"/>
    </row>
    <row r="668" spans="1:5">
      <c r="A668" s="11"/>
      <c r="B668" s="11"/>
      <c r="D668" s="5"/>
      <c r="E668" s="11"/>
    </row>
    <row r="669" spans="1:5">
      <c r="A669" s="11"/>
      <c r="B669" s="11"/>
      <c r="D669" s="5"/>
      <c r="E669" s="11"/>
    </row>
    <row r="670" spans="1:5">
      <c r="A670" s="11"/>
      <c r="B670" s="11"/>
      <c r="D670" s="5"/>
      <c r="E670" s="11"/>
    </row>
    <row r="671" spans="1:5">
      <c r="A671" s="11"/>
      <c r="B671" s="11"/>
      <c r="D671" s="5"/>
      <c r="E671" s="11"/>
    </row>
    <row r="672" spans="1:5">
      <c r="A672" s="11"/>
      <c r="B672" s="11"/>
      <c r="D672" s="5"/>
      <c r="E672" s="11"/>
    </row>
    <row r="673" spans="1:5">
      <c r="A673" s="11"/>
      <c r="B673" s="11"/>
      <c r="D673" s="5"/>
      <c r="E673" s="11"/>
    </row>
    <row r="674" spans="1:5">
      <c r="A674" s="11"/>
      <c r="B674" s="11"/>
      <c r="D674" s="5"/>
      <c r="E674" s="11"/>
    </row>
    <row r="675" spans="1:5">
      <c r="A675" s="11"/>
      <c r="B675" s="11"/>
      <c r="D675" s="5"/>
      <c r="E675" s="11"/>
    </row>
    <row r="676" spans="1:5">
      <c r="A676" s="11"/>
      <c r="B676" s="11"/>
      <c r="D676" s="5"/>
      <c r="E676" s="11"/>
    </row>
    <row r="677" spans="1:5">
      <c r="A677" s="11"/>
      <c r="B677" s="11"/>
      <c r="D677" s="5"/>
      <c r="E677" s="11"/>
    </row>
    <row r="678" spans="1:5">
      <c r="A678" s="11"/>
      <c r="B678" s="11"/>
      <c r="D678" s="5"/>
      <c r="E678" s="11"/>
    </row>
    <row r="679" spans="1:5">
      <c r="A679" s="11"/>
      <c r="B679" s="11"/>
      <c r="D679" s="5"/>
      <c r="E679" s="11"/>
    </row>
    <row r="680" spans="1:5">
      <c r="A680" s="11"/>
      <c r="B680" s="11"/>
      <c r="D680" s="5"/>
      <c r="E680" s="11"/>
    </row>
    <row r="681" spans="1:5">
      <c r="A681" s="11"/>
      <c r="B681" s="11"/>
      <c r="D681" s="5"/>
      <c r="E681" s="11"/>
    </row>
    <row r="682" spans="1:5">
      <c r="A682" s="11"/>
      <c r="B682" s="11"/>
      <c r="D682" s="5"/>
      <c r="E682" s="11"/>
    </row>
    <row r="683" spans="1:5">
      <c r="A683" s="11"/>
      <c r="B683" s="11"/>
      <c r="D683" s="5"/>
      <c r="E683" s="11"/>
    </row>
    <row r="684" spans="1:5">
      <c r="A684" s="11"/>
      <c r="B684" s="11"/>
      <c r="D684" s="5"/>
      <c r="E684" s="11"/>
    </row>
    <row r="685" spans="1:5">
      <c r="A685" s="11"/>
      <c r="B685" s="11"/>
      <c r="D685" s="5"/>
      <c r="E685" s="11"/>
    </row>
    <row r="686" spans="1:5">
      <c r="A686" s="11"/>
      <c r="B686" s="11"/>
      <c r="D686" s="5"/>
      <c r="E686" s="11"/>
    </row>
    <row r="687" spans="1:5">
      <c r="A687" s="11"/>
      <c r="B687" s="11"/>
      <c r="D687" s="5"/>
      <c r="E687" s="11"/>
    </row>
    <row r="688" spans="1:5">
      <c r="A688" s="11"/>
      <c r="B688" s="11"/>
      <c r="D688" s="5"/>
      <c r="E688" s="11"/>
    </row>
    <row r="689" spans="1:5">
      <c r="A689" s="11"/>
      <c r="B689" s="11"/>
      <c r="D689" s="5"/>
      <c r="E689" s="11"/>
    </row>
    <row r="690" spans="1:5">
      <c r="A690" s="11"/>
      <c r="B690" s="11"/>
      <c r="D690" s="5"/>
      <c r="E690" s="11"/>
    </row>
    <row r="691" spans="1:5">
      <c r="A691" s="11"/>
      <c r="B691" s="11"/>
      <c r="D691" s="5"/>
      <c r="E691" s="11"/>
    </row>
    <row r="692" spans="1:5">
      <c r="A692" s="11"/>
      <c r="B692" s="11"/>
      <c r="D692" s="5"/>
      <c r="E692" s="11"/>
    </row>
    <row r="693" spans="1:5">
      <c r="A693" s="11"/>
      <c r="B693" s="11"/>
      <c r="D693" s="5"/>
      <c r="E693" s="11"/>
    </row>
    <row r="694" spans="1:5">
      <c r="A694" s="11"/>
      <c r="B694" s="11"/>
      <c r="D694" s="5"/>
      <c r="E694" s="11"/>
    </row>
    <row r="695" spans="1:5">
      <c r="A695" s="11"/>
      <c r="B695" s="11"/>
      <c r="D695" s="5"/>
      <c r="E695" s="11"/>
    </row>
    <row r="696" spans="1:5">
      <c r="A696" s="11"/>
      <c r="B696" s="11"/>
      <c r="D696" s="5"/>
      <c r="E696" s="11"/>
    </row>
    <row r="697" spans="1:5">
      <c r="A697" s="11"/>
      <c r="B697" s="11"/>
      <c r="D697" s="5"/>
      <c r="E697" s="11"/>
    </row>
    <row r="698" spans="1:5">
      <c r="A698" s="11"/>
      <c r="B698" s="11"/>
      <c r="D698" s="5"/>
      <c r="E698" s="11"/>
    </row>
    <row r="699" spans="1:5">
      <c r="A699" s="11"/>
      <c r="B699" s="11"/>
      <c r="D699" s="5"/>
      <c r="E699" s="11"/>
    </row>
    <row r="700" spans="1:5">
      <c r="A700" s="11"/>
      <c r="B700" s="11"/>
      <c r="D700" s="5"/>
      <c r="E700" s="11"/>
    </row>
    <row r="701" spans="1:5">
      <c r="A701" s="11"/>
      <c r="B701" s="11"/>
      <c r="D701" s="5"/>
      <c r="E701" s="11"/>
    </row>
    <row r="702" spans="1:5">
      <c r="A702" s="11"/>
      <c r="B702" s="11"/>
      <c r="D702" s="5"/>
      <c r="E702" s="11"/>
    </row>
    <row r="703" spans="1:5">
      <c r="A703" s="11"/>
      <c r="B703" s="11"/>
      <c r="D703" s="5"/>
      <c r="E703" s="11"/>
    </row>
    <row r="704" spans="1:5">
      <c r="A704" s="11"/>
      <c r="B704" s="11"/>
      <c r="D704" s="5"/>
      <c r="E704" s="11"/>
    </row>
    <row r="705" spans="1:5">
      <c r="A705" s="11"/>
      <c r="B705" s="11"/>
      <c r="D705" s="5"/>
      <c r="E705" s="11"/>
    </row>
    <row r="706" spans="1:5">
      <c r="A706" s="11"/>
      <c r="B706" s="11"/>
      <c r="D706" s="5"/>
      <c r="E706" s="11"/>
    </row>
    <row r="707" spans="1:5">
      <c r="A707" s="11"/>
      <c r="B707" s="11"/>
      <c r="D707" s="5"/>
      <c r="E707" s="11"/>
    </row>
    <row r="708" spans="1:5">
      <c r="A708" s="11"/>
      <c r="B708" s="11"/>
      <c r="D708" s="5"/>
      <c r="E708" s="11"/>
    </row>
    <row r="709" spans="1:5">
      <c r="A709" s="11"/>
      <c r="B709" s="11"/>
      <c r="D709" s="5"/>
      <c r="E709" s="11"/>
    </row>
    <row r="710" spans="1:5">
      <c r="A710" s="11"/>
      <c r="B710" s="11"/>
      <c r="D710" s="5"/>
      <c r="E710" s="11"/>
    </row>
    <row r="711" spans="1:5">
      <c r="A711" s="11"/>
      <c r="B711" s="11"/>
      <c r="D711" s="5"/>
      <c r="E711" s="11"/>
    </row>
    <row r="712" spans="1:5">
      <c r="A712" s="11"/>
      <c r="B712" s="11"/>
      <c r="D712" s="5"/>
      <c r="E712" s="11"/>
    </row>
    <row r="713" spans="1:5">
      <c r="A713" s="11"/>
      <c r="B713" s="11"/>
      <c r="D713" s="5"/>
      <c r="E713" s="11"/>
    </row>
    <row r="714" spans="1:5">
      <c r="A714" s="11"/>
      <c r="B714" s="11"/>
      <c r="D714" s="5"/>
      <c r="E714" s="11"/>
    </row>
    <row r="715" spans="1:5">
      <c r="A715" s="11"/>
      <c r="B715" s="11"/>
      <c r="D715" s="5"/>
      <c r="E715" s="11"/>
    </row>
    <row r="716" spans="1:5">
      <c r="A716" s="11"/>
      <c r="B716" s="11"/>
      <c r="D716" s="5"/>
      <c r="E716" s="11"/>
    </row>
    <row r="717" spans="1:5">
      <c r="A717" s="11"/>
      <c r="B717" s="11"/>
      <c r="D717" s="5"/>
      <c r="E717" s="11"/>
    </row>
    <row r="718" spans="1:5">
      <c r="A718" s="11"/>
      <c r="B718" s="11"/>
      <c r="D718" s="5"/>
      <c r="E718" s="11"/>
    </row>
    <row r="719" spans="1:5">
      <c r="A719" s="11"/>
      <c r="B719" s="11"/>
      <c r="D719" s="5"/>
      <c r="E719" s="11"/>
    </row>
    <row r="720" spans="1:5">
      <c r="A720" s="11"/>
      <c r="B720" s="11"/>
      <c r="D720" s="5"/>
      <c r="E720" s="11"/>
    </row>
    <row r="721" spans="1:5">
      <c r="A721" s="11"/>
      <c r="B721" s="11"/>
      <c r="D721" s="5"/>
      <c r="E721" s="11"/>
    </row>
    <row r="722" spans="1:5">
      <c r="A722" s="11"/>
      <c r="B722" s="11"/>
      <c r="D722" s="5"/>
      <c r="E722" s="11"/>
    </row>
    <row r="723" spans="1:5">
      <c r="A723" s="11"/>
      <c r="B723" s="11"/>
      <c r="D723" s="5"/>
      <c r="E723" s="11"/>
    </row>
    <row r="724" spans="1:5">
      <c r="A724" s="11"/>
      <c r="B724" s="11"/>
      <c r="D724" s="5"/>
      <c r="E724" s="11"/>
    </row>
    <row r="725" spans="1:5">
      <c r="A725" s="11"/>
      <c r="B725" s="11"/>
      <c r="D725" s="5"/>
      <c r="E725" s="11"/>
    </row>
    <row r="726" spans="1:5">
      <c r="A726" s="11"/>
      <c r="B726" s="11"/>
      <c r="D726" s="5"/>
      <c r="E726" s="11"/>
    </row>
    <row r="727" spans="1:5">
      <c r="A727" s="11"/>
      <c r="B727" s="11"/>
      <c r="D727" s="5"/>
      <c r="E727" s="11"/>
    </row>
    <row r="728" spans="1:5">
      <c r="A728" s="11"/>
      <c r="B728" s="11"/>
      <c r="D728" s="5"/>
      <c r="E728" s="11"/>
    </row>
  </sheetData>
  <mergeCells count="4">
    <mergeCell ref="D5:G5"/>
    <mergeCell ref="D6:F6"/>
    <mergeCell ref="H6:L6"/>
    <mergeCell ref="M6:Q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8"/>
  <sheetViews>
    <sheetView zoomScale="70" zoomScaleNormal="70" workbookViewId="0">
      <selection activeCell="A3" sqref="A3"/>
    </sheetView>
  </sheetViews>
  <sheetFormatPr baseColWidth="10" defaultRowHeight="15"/>
  <cols>
    <col min="2" max="3" width="11.85546875" bestFit="1" customWidth="1"/>
    <col min="4" max="4" width="13.7109375" style="4" customWidth="1"/>
    <col min="5" max="5" width="14.140625" customWidth="1"/>
    <col min="6" max="6" width="13.28515625" customWidth="1"/>
    <col min="7" max="7" width="13.42578125" customWidth="1"/>
    <col min="8" max="8" width="19" customWidth="1"/>
    <col min="9" max="9" width="11.42578125" customWidth="1"/>
    <col min="10" max="10" width="14" customWidth="1"/>
    <col min="11" max="11" width="13.5703125" customWidth="1"/>
    <col min="12" max="12" width="12.42578125" customWidth="1"/>
    <col min="13" max="13" width="18.28515625" customWidth="1"/>
    <col min="15" max="15" width="17" customWidth="1"/>
    <col min="16" max="16" width="12.7109375" customWidth="1"/>
    <col min="17" max="17" width="12.85546875" customWidth="1"/>
  </cols>
  <sheetData>
    <row r="1" spans="1:18">
      <c r="A1" s="12" t="s">
        <v>4</v>
      </c>
      <c r="B1" s="12" t="s">
        <v>5</v>
      </c>
      <c r="C1" s="13" t="s">
        <v>6</v>
      </c>
      <c r="D1" s="14" t="s">
        <v>7</v>
      </c>
      <c r="E1" s="13" t="s">
        <v>8</v>
      </c>
      <c r="F1" s="13" t="s">
        <v>9</v>
      </c>
      <c r="G1" s="11"/>
    </row>
    <row r="2" spans="1:18">
      <c r="A2" s="15">
        <v>6000</v>
      </c>
      <c r="B2" s="11">
        <f>(PI()*A2*2)/60</f>
        <v>628.31853071795865</v>
      </c>
      <c r="C2" s="11">
        <v>0.78683999999999998</v>
      </c>
      <c r="D2" s="3">
        <v>0.84799999999999998</v>
      </c>
      <c r="E2" s="11">
        <v>3.6999999999999998E-2</v>
      </c>
      <c r="F2" s="11">
        <v>0.11749999999999999</v>
      </c>
    </row>
    <row r="5" spans="1:18">
      <c r="D5" s="20" t="s">
        <v>1</v>
      </c>
      <c r="E5" s="20"/>
      <c r="F5" s="20"/>
      <c r="G5" s="20"/>
      <c r="J5" s="8"/>
      <c r="K5" s="8"/>
      <c r="M5" s="8"/>
      <c r="N5" s="8"/>
      <c r="O5" s="8"/>
      <c r="P5" s="8"/>
      <c r="Q5" s="8"/>
    </row>
    <row r="6" spans="1:18">
      <c r="D6" s="20" t="s">
        <v>2</v>
      </c>
      <c r="E6" s="20"/>
      <c r="F6" s="20"/>
      <c r="G6" s="11" t="s">
        <v>3</v>
      </c>
      <c r="H6" s="20" t="s">
        <v>18</v>
      </c>
      <c r="I6" s="20"/>
      <c r="J6" s="20"/>
      <c r="K6" s="20"/>
      <c r="L6" s="20"/>
      <c r="M6" s="20" t="s">
        <v>34</v>
      </c>
      <c r="N6" s="20"/>
      <c r="O6" s="20"/>
      <c r="P6" s="20"/>
      <c r="Q6" s="20"/>
    </row>
    <row r="7" spans="1:18">
      <c r="D7" t="s">
        <v>12</v>
      </c>
      <c r="E7" t="s">
        <v>13</v>
      </c>
      <c r="F7" t="s">
        <v>14</v>
      </c>
      <c r="G7" t="s">
        <v>12</v>
      </c>
      <c r="J7" t="s">
        <v>12</v>
      </c>
      <c r="K7" t="s">
        <v>13</v>
      </c>
      <c r="L7" t="s">
        <v>14</v>
      </c>
      <c r="M7" t="s">
        <v>12</v>
      </c>
      <c r="N7" t="s">
        <v>13</v>
      </c>
      <c r="O7" t="s">
        <v>35</v>
      </c>
      <c r="P7" t="s">
        <v>14</v>
      </c>
      <c r="Q7" t="s">
        <v>36</v>
      </c>
    </row>
    <row r="8" spans="1:18">
      <c r="A8" s="11" t="s">
        <v>0</v>
      </c>
      <c r="B8" s="2" t="s">
        <v>10</v>
      </c>
      <c r="C8" s="2" t="s">
        <v>11</v>
      </c>
      <c r="D8" s="3" t="s">
        <v>16</v>
      </c>
      <c r="E8" s="3" t="s">
        <v>15</v>
      </c>
      <c r="F8" s="3" t="s">
        <v>17</v>
      </c>
      <c r="G8" s="3" t="s">
        <v>19</v>
      </c>
      <c r="H8" s="11" t="s">
        <v>22</v>
      </c>
      <c r="I8" s="11" t="s">
        <v>23</v>
      </c>
      <c r="J8" s="3" t="s">
        <v>19</v>
      </c>
      <c r="K8" s="3" t="s">
        <v>20</v>
      </c>
      <c r="L8" s="3" t="s">
        <v>21</v>
      </c>
      <c r="M8" s="3" t="s">
        <v>19</v>
      </c>
      <c r="N8" s="3" t="s">
        <v>20</v>
      </c>
      <c r="O8" s="3" t="s">
        <v>37</v>
      </c>
      <c r="P8" s="3" t="s">
        <v>21</v>
      </c>
      <c r="Q8" s="3" t="s">
        <v>38</v>
      </c>
      <c r="R8" s="18" t="s">
        <v>54</v>
      </c>
    </row>
    <row r="9" spans="1:18">
      <c r="A9" s="11">
        <v>4</v>
      </c>
      <c r="B9">
        <v>390</v>
      </c>
      <c r="C9">
        <f>(B9*2*PI())/360</f>
        <v>6.8067840827778845</v>
      </c>
      <c r="D9">
        <f>$C$2*$E$2*$B$2^2*COS(C9)+($D$2/(262144*$F$2^11)*262144*$E$2*$B$2^2*$F$2^11*COS(C9))</f>
        <v>20680.800617753448</v>
      </c>
      <c r="E9">
        <f>-($D$2/(262144*$F$2^11))*(-262144*COS(2*C9)*$F$2^10*$B$2^2*$E$2^2-65536*COS(2*C9)*$F$2^8*$B$2^2*$E$2^4-30720*COS(2*C9)*$F$2^6*$B$2^2*$E$2^6-17920*COS(2*C9)*$F$2^4*$B$2^2*$E$2^8-11760*COS(2*C9)*$F$2^2*$B$2^2*$E$2^10+15120*COS(2*C9)*$B$2^2*$E$2^12)</f>
        <v>2000.9842921698548</v>
      </c>
      <c r="F9">
        <f t="shared" ref="F9:F72" si="0">-($D$2/(262144*$F$2^11))*(65536*COS(4*C9)*$F$2^8*$B$2^2*$E$2^4+49152*COS(4*C9)*$F$2^6*$B$2^2*$E$2^6+35840*COS(4*C9)*$F$2^4*$B$2^2*$E$2^8+26880*COS(4*C9)*$F$2^2*$B$2^2*$E$2^10+4725*COS(4*C9)*$B$2^2*$E$2^12)</f>
        <v>52.220849034514359</v>
      </c>
      <c r="G9">
        <f t="shared" ref="G9:G72" si="1">$C$2*$E$2*$B$2^2*SIN(C9)</f>
        <v>5746.6916499453237</v>
      </c>
      <c r="H9" s="10">
        <v>0</v>
      </c>
      <c r="I9">
        <f>H9*10^(-5)</f>
        <v>0</v>
      </c>
      <c r="J9">
        <f t="shared" ref="J9:J72" si="2">I9*$E$2*SIN(C9)</f>
        <v>0</v>
      </c>
      <c r="K9">
        <f t="shared" ref="K9:K72" si="3">(I9/(65536*$F$2^9))*(32768*$F$2^8*$E$2^2+8192*$F$2^6*$E$2^4+3840*$F$2^4*$E$2^6+2240*$F$2^2*$E$2^8+1470*$E$2^10)*SIN(2*C9)</f>
        <v>0</v>
      </c>
      <c r="L9">
        <f t="shared" ref="L9:L72" si="4">(I9/(65536*$F$2^9))*(-4096*$F$2^6*$E$2^4-3072*$F$2^4*$E$2^6-2240*$F$2^2*$E$2^8-1680*$E$2^10)*SIN(4*C9)</f>
        <v>0</v>
      </c>
      <c r="M9">
        <f>(($D$2*SIN(C9))/(524288*$F$2^12))*(-131072*$F$2^11*$B$2^2*$E$2^3-32768*$F$2^9*$B$2^2*$E$2^5-15360*$F$2^7*$B$2^2*$E$2^7-8960*$F$2^5*$B$2^2*$E$2^9-5880*$F$2^3*$B$2^2*$E$2^11+41580*$F$2*$B$2^2*$E$2^13)</f>
        <v>-18.509059818125483</v>
      </c>
      <c r="N9">
        <f>(($D$2*SIN(2*C9))/(524288*$F$2^12))*(262144*$F$2^12*$B$2^2*$E$2^2+16384*$F$2^8*$B$2^2*$E$2^6+16384*$F$2^6*$B$2^2*$E$2^8+14336*$F$2^4*$B$2^2*$E$2^10+12288*$F$2^2*$B$2^2*$E$2^12+31680*$B$2^2*$E$2^14)</f>
        <v>198.58912363384812</v>
      </c>
      <c r="O9">
        <f>(($D$2*SIN(3*C9))/(524288*$F$2^12))*(393216*$F$2^11*$B$2^2*$E$2^3+147456*$F$2^9*$B$2^2*$E$2^5+82944*$F$2^7*$B$2^2*$E$2^7+53760*$F$2^5*$B$2^2*$E$2^9+37800*$F$2^3*$B$2^2*$E$2^11-10395*$F$2*$B$2^2*$E$2^13)</f>
        <v>112.50377984175225</v>
      </c>
      <c r="P9">
        <f>(($D$2*SIN(4*C9))/(524288*$F$2^12))*(131072*$F$2^10*$B$2^2*$E$2^4+65536*$F$2^8*$B$2^2*$E$2^6+32768*$F$2^6*$B$2^2*$E$2^8+16384*$F$2^4*$B$2^2*$E$2^10+7680*$F$2^2*$B$2^2*$E$2^12-28160*$B$2^2*$E$2^14)</f>
        <v>10.352380603408342</v>
      </c>
      <c r="Q9">
        <f>(($D$2*SIN(5*C9))/(524288*$F$2^12))*(-81920*$F$2^9*$B$2^2*$E$2^5-76800*$F$2^7*$B$2^2*$E$2^7-64000*$F$2^5*$B$2^2*$E$2^9-52500*$F$2^3*$B$2^2*$E$2^11-17325*$F$2*$B$2^2*$E$2^13)</f>
        <v>-1.2312359775362873</v>
      </c>
      <c r="R9">
        <f>I9*(-$E$2*SIN(C9)-($E$2^2*SIN(C9)*COS(C9))/($F$2*SQRT(1-($E$2^2*(SIN(C9))^2)/($F$2^2))))</f>
        <v>0</v>
      </c>
    </row>
    <row r="10" spans="1:18">
      <c r="A10" s="11"/>
      <c r="B10">
        <v>393</v>
      </c>
      <c r="C10">
        <f t="shared" ref="C10:C73" si="5">(B10*2*PI())/360</f>
        <v>6.8591439603377147</v>
      </c>
      <c r="D10">
        <f t="shared" ref="D10:D73" si="6">$C$2*$E$2*$B$2^2*COS(C10)+($D$2/(262144*$F$2^11)*262144*$E$2*$B$2^2*$F$2^11*COS(C10))</f>
        <v>20027.56353781803</v>
      </c>
      <c r="E10">
        <f t="shared" ref="E10:E73" si="7">-($D$2/(262144*$F$2^11))*(-262144*COS(2*C10)*$F$2^10*$B$2^2*$E$2^2-65536*COS(2*C10)*$F$2^8*$B$2^2*$E$2^4-30720*COS(2*C10)*$F$2^6*$B$2^2*$E$2^6-17920*COS(2*C10)*$F$2^4*$B$2^2*$E$2^8-11760*COS(2*C10)*$F$2^2*$B$2^2*$E$2^10+15120*COS(2*C10)*$B$2^2*$E$2^12)</f>
        <v>1627.7472676891455</v>
      </c>
      <c r="F10">
        <f t="shared" si="0"/>
        <v>69.885136758078232</v>
      </c>
      <c r="G10">
        <f t="shared" si="1"/>
        <v>6259.745189510274</v>
      </c>
      <c r="H10" s="10">
        <v>0</v>
      </c>
      <c r="I10">
        <f t="shared" ref="I10:I73" si="8">H10*10^(-5)</f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ref="M10:M73" si="9">(($D$2*SIN(C10))/(524288*$F$2^12))*(-131072*$F$2^11*$B$2^2*$E$2^3-32768*$F$2^9*$B$2^2*$E$2^5-15360*$F$2^7*$B$2^2*$E$2^7-8960*$F$2^5*$B$2^2*$E$2^9-5880*$F$2^3*$B$2^2*$E$2^11+41580*$F$2*$B$2^2*$E$2^13)</f>
        <v>-20.161512956758564</v>
      </c>
      <c r="N10">
        <f t="shared" ref="N10:N73" si="10">(($D$2*SIN(2*C10))/(524288*$F$2^12))*(262144*$F$2^12*$B$2^2*$E$2^2+16384*$F$2^8*$B$2^2*$E$2^6+16384*$F$2^6*$B$2^2*$E$2^8+14336*$F$2^4*$B$2^2*$E$2^10+12288*$F$2^2*$B$2^2*$E$2^12+31680*$B$2^2*$E$2^14)</f>
        <v>209.48599318234781</v>
      </c>
      <c r="O10">
        <f t="shared" ref="O10:O73" si="11">(($D$2*SIN(3*C10))/(524288*$F$2^12))*(393216*$F$2^11*$B$2^2*$E$2^3+147456*$F$2^9*$B$2^2*$E$2^5+82944*$F$2^7*$B$2^2*$E$2^7+53760*$F$2^5*$B$2^2*$E$2^9+37800*$F$2^3*$B$2^2*$E$2^11-10395*$F$2*$B$2^2*$E$2^13)</f>
        <v>111.11867162258102</v>
      </c>
      <c r="P10">
        <f t="shared" ref="P10:P73" si="12">(($D$2*SIN(4*C10))/(524288*$F$2^12))*(131072*$F$2^10*$B$2^2*$E$2^4+65536*$F$2^8*$B$2^2*$E$2^6+32768*$F$2^6*$B$2^2*$E$2^8+16384*$F$2^4*$B$2^2*$E$2^10+7680*$F$2^2*$B$2^2*$E$2^12-28160*$B$2^2*$E$2^14)</f>
        <v>8.8834785251985391</v>
      </c>
      <c r="Q10">
        <f t="shared" ref="Q10:Q73" si="13">(($D$2*SIN(5*C10))/(524288*$F$2^12))*(-81920*$F$2^9*$B$2^2*$E$2^5-76800*$F$2^7*$B$2^2*$E$2^7-64000*$F$2^5*$B$2^2*$E$2^9-52500*$F$2^3*$B$2^2*$E$2^11-17325*$F$2*$B$2^2*$E$2^13)</f>
        <v>-0.63733464000361084</v>
      </c>
      <c r="R10">
        <f t="shared" ref="R10:R73" si="14">I10*(-$E$2*SIN(C10)-($E$2^2*SIN(C10)*COS(C10))/($F$2*SQRT(1-($E$2^2*(SIN(C10))^2)/($F$2^2))))</f>
        <v>0</v>
      </c>
    </row>
    <row r="11" spans="1:18">
      <c r="A11" s="11"/>
      <c r="B11">
        <v>396</v>
      </c>
      <c r="C11">
        <f t="shared" si="5"/>
        <v>6.9115038378975457</v>
      </c>
      <c r="D11">
        <f t="shared" si="6"/>
        <v>19319.432298324307</v>
      </c>
      <c r="E11">
        <f t="shared" si="7"/>
        <v>1236.6763035156118</v>
      </c>
      <c r="F11">
        <f t="shared" si="0"/>
        <v>84.495108659222055</v>
      </c>
      <c r="G11">
        <f t="shared" si="1"/>
        <v>6755.6412026203361</v>
      </c>
      <c r="H11" s="10">
        <v>0</v>
      </c>
      <c r="I11">
        <f t="shared" si="8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9"/>
        <v>-21.758704789786773</v>
      </c>
      <c r="N11">
        <f t="shared" si="10"/>
        <v>218.0876903517794</v>
      </c>
      <c r="O11">
        <f t="shared" si="11"/>
        <v>106.99745292633374</v>
      </c>
      <c r="P11">
        <f t="shared" si="12"/>
        <v>7.0263258077780923</v>
      </c>
      <c r="Q11">
        <f t="shared" si="13"/>
        <v>5.4298747163346043E-15</v>
      </c>
      <c r="R11">
        <f t="shared" si="14"/>
        <v>0</v>
      </c>
    </row>
    <row r="12" spans="1:18">
      <c r="A12" s="11"/>
      <c r="B12">
        <v>399</v>
      </c>
      <c r="C12">
        <f t="shared" si="5"/>
        <v>6.9638637154573741</v>
      </c>
      <c r="D12">
        <f t="shared" si="6"/>
        <v>18558.347837778194</v>
      </c>
      <c r="E12">
        <f t="shared" si="7"/>
        <v>832.05605496962801</v>
      </c>
      <c r="F12">
        <f t="shared" si="0"/>
        <v>95.412238859441644</v>
      </c>
      <c r="G12">
        <f t="shared" si="1"/>
        <v>7233.0204727728569</v>
      </c>
      <c r="H12" s="10">
        <v>0</v>
      </c>
      <c r="I12">
        <f t="shared" si="8"/>
        <v>0</v>
      </c>
      <c r="J12">
        <f t="shared" si="2"/>
        <v>0</v>
      </c>
      <c r="K12">
        <f t="shared" si="3"/>
        <v>0</v>
      </c>
      <c r="L12">
        <f t="shared" si="4"/>
        <v>0</v>
      </c>
      <c r="M12">
        <f t="shared" si="9"/>
        <v>-23.296257525415133</v>
      </c>
      <c r="N12">
        <f t="shared" si="10"/>
        <v>224.29997314793334</v>
      </c>
      <c r="O12">
        <f t="shared" si="11"/>
        <v>100.24160183485321</v>
      </c>
      <c r="P12">
        <f t="shared" si="12"/>
        <v>4.8620889365058844</v>
      </c>
      <c r="Q12">
        <f t="shared" si="13"/>
        <v>0.6373346400036044</v>
      </c>
      <c r="R12">
        <f t="shared" si="14"/>
        <v>0</v>
      </c>
    </row>
    <row r="13" spans="1:18">
      <c r="A13" s="11"/>
      <c r="B13">
        <v>402</v>
      </c>
      <c r="C13">
        <f t="shared" si="5"/>
        <v>7.0162235930172052</v>
      </c>
      <c r="D13">
        <f t="shared" si="6"/>
        <v>17746.396235783628</v>
      </c>
      <c r="E13">
        <f t="shared" si="7"/>
        <v>418.31962616645262</v>
      </c>
      <c r="F13">
        <f t="shared" si="0"/>
        <v>102.15939638278566</v>
      </c>
      <c r="G13">
        <f t="shared" si="1"/>
        <v>7690.5745365706171</v>
      </c>
      <c r="H13" s="10">
        <v>0</v>
      </c>
      <c r="I13">
        <f t="shared" si="8"/>
        <v>0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9"/>
        <v>-24.769956838469405</v>
      </c>
      <c r="N13">
        <f t="shared" si="10"/>
        <v>228.05477850049186</v>
      </c>
      <c r="O13">
        <f t="shared" si="11"/>
        <v>91.017469823395132</v>
      </c>
      <c r="P13">
        <f t="shared" si="12"/>
        <v>2.4853554478170174</v>
      </c>
      <c r="Q13">
        <f t="shared" si="13"/>
        <v>1.2312359775362665</v>
      </c>
      <c r="R13">
        <f t="shared" si="14"/>
        <v>0</v>
      </c>
    </row>
    <row r="14" spans="1:18">
      <c r="A14" s="11"/>
      <c r="B14">
        <v>405</v>
      </c>
      <c r="C14">
        <f t="shared" si="5"/>
        <v>7.0685834705770336</v>
      </c>
      <c r="D14">
        <f t="shared" si="6"/>
        <v>16885.802995243706</v>
      </c>
      <c r="E14">
        <f t="shared" si="7"/>
        <v>9.315276798320239E-12</v>
      </c>
      <c r="F14">
        <f t="shared" si="0"/>
        <v>104.44169806902937</v>
      </c>
      <c r="G14">
        <f t="shared" si="1"/>
        <v>8127.0492701288977</v>
      </c>
      <c r="H14" s="10">
        <v>0</v>
      </c>
      <c r="I14">
        <f t="shared" si="8"/>
        <v>0</v>
      </c>
      <c r="J14">
        <f t="shared" si="2"/>
        <v>0</v>
      </c>
      <c r="K14">
        <f t="shared" si="3"/>
        <v>0</v>
      </c>
      <c r="L14">
        <f t="shared" si="4"/>
        <v>0</v>
      </c>
      <c r="M14">
        <f t="shared" si="9"/>
        <v>-26.175763421567957</v>
      </c>
      <c r="N14">
        <f t="shared" si="10"/>
        <v>229.31096797626836</v>
      </c>
      <c r="O14">
        <f t="shared" si="11"/>
        <v>79.552185635221562</v>
      </c>
      <c r="P14">
        <f t="shared" si="12"/>
        <v>5.5649553417345398E-14</v>
      </c>
      <c r="Q14">
        <f t="shared" si="13"/>
        <v>1.741230617913476</v>
      </c>
      <c r="R14">
        <f t="shared" si="14"/>
        <v>0</v>
      </c>
    </row>
    <row r="15" spans="1:18">
      <c r="A15" s="11"/>
      <c r="B15">
        <v>408</v>
      </c>
      <c r="C15">
        <f t="shared" si="5"/>
        <v>7.1209433481368638</v>
      </c>
      <c r="D15">
        <f t="shared" si="6"/>
        <v>15978.926942411565</v>
      </c>
      <c r="E15">
        <f t="shared" si="7"/>
        <v>-418.31962616644824</v>
      </c>
      <c r="F15">
        <f t="shared" si="0"/>
        <v>102.15939638278569</v>
      </c>
      <c r="G15">
        <f t="shared" si="1"/>
        <v>8541.2483265420378</v>
      </c>
      <c r="H15" s="10">
        <v>0</v>
      </c>
      <c r="I15">
        <f t="shared" si="8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9"/>
        <v>-27.509824056583042</v>
      </c>
      <c r="N15">
        <f t="shared" si="10"/>
        <v>228.05477850049189</v>
      </c>
      <c r="O15">
        <f t="shared" si="11"/>
        <v>66.128062618141271</v>
      </c>
      <c r="P15">
        <f t="shared" si="12"/>
        <v>-2.4853554478169917</v>
      </c>
      <c r="Q15">
        <f t="shared" si="13"/>
        <v>2.132563269199546</v>
      </c>
      <c r="R15">
        <f t="shared" si="14"/>
        <v>0</v>
      </c>
    </row>
    <row r="16" spans="1:18">
      <c r="A16" s="11"/>
      <c r="B16">
        <v>411</v>
      </c>
      <c r="C16">
        <f t="shared" si="5"/>
        <v>7.1733032256966949</v>
      </c>
      <c r="D16">
        <f t="shared" si="6"/>
        <v>15028.253761511849</v>
      </c>
      <c r="E16">
        <f t="shared" si="7"/>
        <v>-832.0560549696238</v>
      </c>
      <c r="F16">
        <f t="shared" si="0"/>
        <v>95.412238859441729</v>
      </c>
      <c r="G16">
        <f t="shared" si="1"/>
        <v>8932.0364149870256</v>
      </c>
      <c r="H16" s="10">
        <v>0</v>
      </c>
      <c r="I16">
        <f t="shared" si="8"/>
        <v>0</v>
      </c>
      <c r="J16">
        <f t="shared" si="2"/>
        <v>0</v>
      </c>
      <c r="K16">
        <f t="shared" si="3"/>
        <v>0</v>
      </c>
      <c r="L16">
        <f t="shared" si="4"/>
        <v>0</v>
      </c>
      <c r="M16">
        <f t="shared" si="9"/>
        <v>-28.768482176043477</v>
      </c>
      <c r="N16">
        <f t="shared" si="10"/>
        <v>224.2999731479334</v>
      </c>
      <c r="O16">
        <f t="shared" si="11"/>
        <v>51.075647232945052</v>
      </c>
      <c r="P16">
        <f t="shared" si="12"/>
        <v>-4.8620889365058604</v>
      </c>
      <c r="Q16">
        <f t="shared" si="13"/>
        <v>2.3785652579171033</v>
      </c>
      <c r="R16">
        <f t="shared" si="14"/>
        <v>0</v>
      </c>
    </row>
    <row r="17" spans="1:18">
      <c r="A17" s="11"/>
      <c r="B17">
        <v>414</v>
      </c>
      <c r="C17">
        <f t="shared" si="5"/>
        <v>7.2256631032565233</v>
      </c>
      <c r="D17">
        <f t="shared" si="6"/>
        <v>14036.38918165299</v>
      </c>
      <c r="E17">
        <f t="shared" si="7"/>
        <v>-1236.6763035156075</v>
      </c>
      <c r="F17">
        <f t="shared" si="0"/>
        <v>84.495108659222183</v>
      </c>
      <c r="G17">
        <f t="shared" si="1"/>
        <v>9298.3424124767516</v>
      </c>
      <c r="H17" s="10">
        <v>0</v>
      </c>
      <c r="I17">
        <f t="shared" si="8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9"/>
        <v>-29.948287885531993</v>
      </c>
      <c r="N17">
        <f t="shared" si="10"/>
        <v>218.08769035177949</v>
      </c>
      <c r="O17">
        <f t="shared" si="11"/>
        <v>34.765579902519349</v>
      </c>
      <c r="P17">
        <f t="shared" si="12"/>
        <v>-7.026325807778071</v>
      </c>
      <c r="Q17">
        <f t="shared" si="13"/>
        <v>2.4624719550725409</v>
      </c>
      <c r="R17">
        <f t="shared" si="14"/>
        <v>0</v>
      </c>
    </row>
    <row r="18" spans="1:18">
      <c r="A18" s="11"/>
      <c r="B18">
        <v>417</v>
      </c>
      <c r="C18">
        <f t="shared" si="5"/>
        <v>7.2780229808163543</v>
      </c>
      <c r="D18">
        <f t="shared" si="6"/>
        <v>13006.05183470462</v>
      </c>
      <c r="E18">
        <f t="shared" si="7"/>
        <v>-1627.7472676891414</v>
      </c>
      <c r="F18">
        <f t="shared" si="0"/>
        <v>69.885136758078403</v>
      </c>
      <c r="G18">
        <f t="shared" si="1"/>
        <v>9639.1622997337545</v>
      </c>
      <c r="H18" s="10">
        <v>0</v>
      </c>
      <c r="I18">
        <f t="shared" si="8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9"/>
        <v>-31.046007419606294</v>
      </c>
      <c r="N18">
        <f t="shared" si="10"/>
        <v>209.4859931823479</v>
      </c>
      <c r="O18">
        <f t="shared" si="11"/>
        <v>17.599468614548218</v>
      </c>
      <c r="P18">
        <f t="shared" si="12"/>
        <v>-8.8834785251985195</v>
      </c>
      <c r="Q18">
        <f t="shared" si="13"/>
        <v>2.3785652579171028</v>
      </c>
      <c r="R18">
        <f t="shared" si="14"/>
        <v>0</v>
      </c>
    </row>
    <row r="19" spans="1:18">
      <c r="A19" s="11"/>
      <c r="B19">
        <v>420</v>
      </c>
      <c r="C19">
        <f t="shared" si="5"/>
        <v>7.3303828583761845</v>
      </c>
      <c r="D19">
        <f t="shared" si="6"/>
        <v>11940.06580371692</v>
      </c>
      <c r="E19">
        <f t="shared" si="7"/>
        <v>-2000.984292169851</v>
      </c>
      <c r="F19">
        <f t="shared" si="0"/>
        <v>52.220849034514572</v>
      </c>
      <c r="G19">
        <f t="shared" si="1"/>
        <v>9953.5619131371386</v>
      </c>
      <c r="H19" s="10">
        <v>0</v>
      </c>
      <c r="I19">
        <f t="shared" si="8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9"/>
        <v>-32.058632005324945</v>
      </c>
      <c r="N19">
        <f t="shared" si="10"/>
        <v>198.58912363384823</v>
      </c>
      <c r="O19">
        <f t="shared" si="11"/>
        <v>-3.0321003512940164E-13</v>
      </c>
      <c r="P19">
        <f t="shared" si="12"/>
        <v>-10.35238060340833</v>
      </c>
      <c r="Q19">
        <f t="shared" si="13"/>
        <v>2.132563269199554</v>
      </c>
      <c r="R19">
        <f t="shared" si="14"/>
        <v>0</v>
      </c>
    </row>
    <row r="20" spans="1:18">
      <c r="A20" s="11"/>
      <c r="B20">
        <v>423</v>
      </c>
      <c r="C20">
        <f t="shared" si="5"/>
        <v>7.3827427359360138</v>
      </c>
      <c r="D20">
        <f t="shared" si="6"/>
        <v>10841.352882305047</v>
      </c>
      <c r="E20">
        <f t="shared" si="7"/>
        <v>-2352.298114012659</v>
      </c>
      <c r="F20">
        <f t="shared" si="0"/>
        <v>32.274259624707319</v>
      </c>
      <c r="G20">
        <f t="shared" si="1"/>
        <v>10240.679505200213</v>
      </c>
      <c r="H20" s="10">
        <v>0</v>
      </c>
      <c r="I20">
        <f t="shared" si="8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9"/>
        <v>-32.983386109085181</v>
      </c>
      <c r="N20">
        <f t="shared" si="10"/>
        <v>185.51647008937056</v>
      </c>
      <c r="O20">
        <f t="shared" si="11"/>
        <v>-17.599468614548424</v>
      </c>
      <c r="P20">
        <f t="shared" si="12"/>
        <v>-11.368833973015548</v>
      </c>
      <c r="Q20">
        <f t="shared" si="13"/>
        <v>1.7412306179134873</v>
      </c>
      <c r="R20">
        <f t="shared" si="14"/>
        <v>0</v>
      </c>
    </row>
    <row r="21" spans="1:18">
      <c r="A21" s="11"/>
      <c r="B21">
        <v>426</v>
      </c>
      <c r="C21">
        <f t="shared" si="5"/>
        <v>7.435102613495844</v>
      </c>
      <c r="D21">
        <f t="shared" si="6"/>
        <v>9712.9245662159574</v>
      </c>
      <c r="E21">
        <f t="shared" si="7"/>
        <v>-2677.8396654683233</v>
      </c>
      <c r="F21">
        <f t="shared" si="0"/>
        <v>10.917130200219885</v>
      </c>
      <c r="G21">
        <f t="shared" si="1"/>
        <v>10499.728106560442</v>
      </c>
      <c r="H21" s="10">
        <v>0</v>
      </c>
      <c r="I21">
        <f t="shared" si="8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9"/>
        <v>-33.817735044167485</v>
      </c>
      <c r="N21">
        <f t="shared" si="10"/>
        <v>170.41125927677629</v>
      </c>
      <c r="O21">
        <f t="shared" si="11"/>
        <v>-34.765579902519178</v>
      </c>
      <c r="P21">
        <f t="shared" si="12"/>
        <v>-11.888414744283963</v>
      </c>
      <c r="Q21">
        <f t="shared" si="13"/>
        <v>1.2312359775362649</v>
      </c>
      <c r="R21">
        <f t="shared" si="14"/>
        <v>0</v>
      </c>
    </row>
    <row r="22" spans="1:18">
      <c r="A22" s="11"/>
      <c r="B22">
        <v>429</v>
      </c>
      <c r="C22">
        <f t="shared" si="5"/>
        <v>7.4874624910556742</v>
      </c>
      <c r="D22">
        <f t="shared" si="6"/>
        <v>8557.8737990279787</v>
      </c>
      <c r="E22">
        <f t="shared" si="7"/>
        <v>-2974.042245175141</v>
      </c>
      <c r="F22">
        <f t="shared" si="0"/>
        <v>-10.917130200220015</v>
      </c>
      <c r="G22">
        <f t="shared" si="1"/>
        <v>10729.997683007743</v>
      </c>
      <c r="H22" s="10">
        <v>0</v>
      </c>
      <c r="I22">
        <f t="shared" si="8"/>
        <v>0</v>
      </c>
      <c r="J22">
        <f t="shared" si="2"/>
        <v>0</v>
      </c>
      <c r="K22">
        <f t="shared" si="3"/>
        <v>0</v>
      </c>
      <c r="L22">
        <f t="shared" si="4"/>
        <v>0</v>
      </c>
      <c r="M22">
        <f t="shared" si="9"/>
        <v>-34.559391918135667</v>
      </c>
      <c r="N22">
        <f t="shared" si="10"/>
        <v>153.43898704669706</v>
      </c>
      <c r="O22">
        <f t="shared" si="11"/>
        <v>-51.075647232945229</v>
      </c>
      <c r="P22">
        <f t="shared" si="12"/>
        <v>-11.888414744283962</v>
      </c>
      <c r="Q22">
        <f t="shared" si="13"/>
        <v>0.63733464000360263</v>
      </c>
      <c r="R22">
        <f t="shared" si="14"/>
        <v>0</v>
      </c>
    </row>
    <row r="23" spans="1:18">
      <c r="A23" s="11"/>
      <c r="B23">
        <v>432</v>
      </c>
      <c r="C23">
        <f t="shared" si="5"/>
        <v>7.5398223686155035</v>
      </c>
      <c r="D23">
        <f t="shared" si="6"/>
        <v>7379.3664946073986</v>
      </c>
      <c r="E23">
        <f t="shared" si="7"/>
        <v>-3237.6605956854646</v>
      </c>
      <c r="F23">
        <f t="shared" si="0"/>
        <v>-32.274259624707092</v>
      </c>
      <c r="G23">
        <f t="shared" si="1"/>
        <v>10930.857081638911</v>
      </c>
      <c r="H23" s="10">
        <v>0</v>
      </c>
      <c r="I23">
        <f t="shared" si="8"/>
        <v>0</v>
      </c>
      <c r="J23">
        <f t="shared" si="2"/>
        <v>0</v>
      </c>
      <c r="K23">
        <f t="shared" si="3"/>
        <v>0</v>
      </c>
      <c r="L23">
        <f t="shared" si="4"/>
        <v>0</v>
      </c>
      <c r="M23">
        <f t="shared" si="9"/>
        <v>-35.206323901050112</v>
      </c>
      <c r="N23">
        <f t="shared" si="10"/>
        <v>134.78560516536223</v>
      </c>
      <c r="O23">
        <f t="shared" si="11"/>
        <v>-66.128062618141129</v>
      </c>
      <c r="P23">
        <f t="shared" si="12"/>
        <v>-11.368833973015557</v>
      </c>
      <c r="Q23">
        <f t="shared" si="13"/>
        <v>3.6202724532155196E-15</v>
      </c>
      <c r="R23">
        <f t="shared" si="14"/>
        <v>0</v>
      </c>
    </row>
    <row r="24" spans="1:18">
      <c r="A24" s="11"/>
      <c r="B24">
        <v>435</v>
      </c>
      <c r="C24">
        <f t="shared" si="5"/>
        <v>7.5921822461753337</v>
      </c>
      <c r="D24">
        <f t="shared" si="6"/>
        <v>6180.6328595585528</v>
      </c>
      <c r="E24">
        <f t="shared" si="7"/>
        <v>-3465.8064591854245</v>
      </c>
      <c r="F24">
        <f t="shared" si="0"/>
        <v>-52.220849034514686</v>
      </c>
      <c r="G24">
        <f t="shared" si="1"/>
        <v>11101.755760803868</v>
      </c>
      <c r="H24" s="10">
        <v>0</v>
      </c>
      <c r="I24">
        <f t="shared" si="8"/>
        <v>0</v>
      </c>
      <c r="J24">
        <f t="shared" si="2"/>
        <v>0</v>
      </c>
      <c r="K24">
        <f t="shared" si="3"/>
        <v>0</v>
      </c>
      <c r="L24">
        <f t="shared" si="4"/>
        <v>0</v>
      </c>
      <c r="M24">
        <f t="shared" si="9"/>
        <v>-35.756757797313348</v>
      </c>
      <c r="N24">
        <f t="shared" si="10"/>
        <v>114.65548398813418</v>
      </c>
      <c r="O24">
        <f t="shared" si="11"/>
        <v>-79.55218563522142</v>
      </c>
      <c r="P24">
        <f t="shared" si="12"/>
        <v>-10.352380603408321</v>
      </c>
      <c r="Q24">
        <f t="shared" si="13"/>
        <v>-0.6373346400036124</v>
      </c>
      <c r="R24">
        <f t="shared" si="14"/>
        <v>0</v>
      </c>
    </row>
    <row r="25" spans="1:18">
      <c r="A25" s="11"/>
      <c r="B25">
        <v>438</v>
      </c>
      <c r="C25">
        <f t="shared" si="5"/>
        <v>7.6445421237351638</v>
      </c>
      <c r="D25">
        <f t="shared" si="6"/>
        <v>4964.9585394521819</v>
      </c>
      <c r="E25">
        <f t="shared" si="7"/>
        <v>-3655.9802218519226</v>
      </c>
      <c r="F25">
        <f t="shared" si="0"/>
        <v>-69.885136758078502</v>
      </c>
      <c r="G25">
        <f t="shared" si="1"/>
        <v>11242.225299102043</v>
      </c>
      <c r="H25" s="10">
        <v>0</v>
      </c>
      <c r="I25">
        <f t="shared" si="8"/>
        <v>0</v>
      </c>
      <c r="J25">
        <f t="shared" si="2"/>
        <v>0</v>
      </c>
      <c r="K25">
        <f t="shared" si="3"/>
        <v>0</v>
      </c>
      <c r="L25">
        <f t="shared" si="4"/>
        <v>0</v>
      </c>
      <c r="M25">
        <f t="shared" si="9"/>
        <v>-36.209184905875915</v>
      </c>
      <c r="N25">
        <f t="shared" si="10"/>
        <v>93.269173335129594</v>
      </c>
      <c r="O25">
        <f t="shared" si="11"/>
        <v>-91.01746982339526</v>
      </c>
      <c r="P25">
        <f t="shared" si="12"/>
        <v>-8.8834785251985107</v>
      </c>
      <c r="Q25">
        <f t="shared" si="13"/>
        <v>-1.2312359775362736</v>
      </c>
      <c r="R25">
        <f t="shared" si="14"/>
        <v>0</v>
      </c>
    </row>
    <row r="26" spans="1:18">
      <c r="A26" s="11"/>
      <c r="B26">
        <v>441</v>
      </c>
      <c r="C26">
        <f t="shared" si="5"/>
        <v>7.6969020012949931</v>
      </c>
      <c r="D26">
        <f t="shared" si="6"/>
        <v>3735.6756130992303</v>
      </c>
      <c r="E26">
        <f t="shared" si="7"/>
        <v>-3806.0983001447594</v>
      </c>
      <c r="F26">
        <f t="shared" si="0"/>
        <v>-84.495108659221813</v>
      </c>
      <c r="G26">
        <f t="shared" si="1"/>
        <v>11351.880679292877</v>
      </c>
      <c r="H26" s="10">
        <v>0</v>
      </c>
      <c r="I26">
        <f t="shared" si="8"/>
        <v>0</v>
      </c>
      <c r="J26">
        <f t="shared" si="2"/>
        <v>0</v>
      </c>
      <c r="K26">
        <f t="shared" si="3"/>
        <v>0</v>
      </c>
      <c r="L26">
        <f t="shared" si="4"/>
        <v>0</v>
      </c>
      <c r="M26">
        <f t="shared" si="9"/>
        <v>-36.562365155481046</v>
      </c>
      <c r="N26">
        <f t="shared" si="10"/>
        <v>70.860986101236421</v>
      </c>
      <c r="O26">
        <f t="shared" si="11"/>
        <v>-100.24160183485294</v>
      </c>
      <c r="P26">
        <f t="shared" si="12"/>
        <v>-7.0263258077781297</v>
      </c>
      <c r="Q26">
        <f t="shared" si="13"/>
        <v>-1.741230617913482</v>
      </c>
      <c r="R26">
        <f t="shared" si="14"/>
        <v>0</v>
      </c>
    </row>
    <row r="27" spans="1:18">
      <c r="A27" s="11"/>
      <c r="B27">
        <v>444</v>
      </c>
      <c r="C27">
        <f t="shared" si="5"/>
        <v>7.7492618788548233</v>
      </c>
      <c r="D27">
        <f t="shared" si="6"/>
        <v>2496.1534595543799</v>
      </c>
      <c r="E27">
        <f t="shared" si="7"/>
        <v>-3914.5159689839406</v>
      </c>
      <c r="F27">
        <f t="shared" si="0"/>
        <v>-95.412238859441757</v>
      </c>
      <c r="G27">
        <f t="shared" si="1"/>
        <v>11430.421343601321</v>
      </c>
      <c r="H27" s="10">
        <v>0</v>
      </c>
      <c r="I27">
        <f t="shared" si="8"/>
        <v>0</v>
      </c>
      <c r="J27">
        <f t="shared" si="2"/>
        <v>0</v>
      </c>
      <c r="K27">
        <f t="shared" si="3"/>
        <v>0</v>
      </c>
      <c r="L27">
        <f t="shared" si="4"/>
        <v>0</v>
      </c>
      <c r="M27">
        <f t="shared" si="9"/>
        <v>-36.815330503613858</v>
      </c>
      <c r="N27">
        <f t="shared" si="10"/>
        <v>47.67643107500303</v>
      </c>
      <c r="O27">
        <f t="shared" si="11"/>
        <v>-106.99745292633379</v>
      </c>
      <c r="P27">
        <f t="shared" si="12"/>
        <v>-4.8620889365058471</v>
      </c>
      <c r="Q27">
        <f t="shared" si="13"/>
        <v>-2.13256326919955</v>
      </c>
      <c r="R27">
        <f t="shared" si="14"/>
        <v>0</v>
      </c>
    </row>
    <row r="28" spans="1:18">
      <c r="A28" s="11"/>
      <c r="B28">
        <v>447</v>
      </c>
      <c r="C28">
        <f t="shared" si="5"/>
        <v>7.8016217564146526</v>
      </c>
      <c r="D28">
        <f t="shared" si="6"/>
        <v>1249.7895228824123</v>
      </c>
      <c r="E28">
        <f t="shared" si="7"/>
        <v>-3980.0453817018001</v>
      </c>
      <c r="F28">
        <f t="shared" si="0"/>
        <v>-102.15939638278557</v>
      </c>
      <c r="G28">
        <f t="shared" si="1"/>
        <v>11477.632017525802</v>
      </c>
      <c r="H28" s="10">
        <v>0</v>
      </c>
      <c r="I28">
        <f t="shared" si="8"/>
        <v>0</v>
      </c>
      <c r="J28">
        <f t="shared" si="2"/>
        <v>0</v>
      </c>
      <c r="K28">
        <f t="shared" si="3"/>
        <v>0</v>
      </c>
      <c r="L28">
        <f t="shared" si="4"/>
        <v>0</v>
      </c>
      <c r="M28">
        <f t="shared" si="9"/>
        <v>-36.967387589838502</v>
      </c>
      <c r="N28">
        <f t="shared" si="10"/>
        <v>23.969523092977703</v>
      </c>
      <c r="O28">
        <f t="shared" si="11"/>
        <v>-111.11867162258093</v>
      </c>
      <c r="P28">
        <f t="shared" si="12"/>
        <v>-2.4853554478170601</v>
      </c>
      <c r="Q28">
        <f t="shared" si="13"/>
        <v>-2.3785652579171011</v>
      </c>
      <c r="R28">
        <f t="shared" si="14"/>
        <v>0</v>
      </c>
    </row>
    <row r="29" spans="1:18">
      <c r="A29" s="11"/>
      <c r="B29">
        <v>450</v>
      </c>
      <c r="C29">
        <f t="shared" si="5"/>
        <v>7.8539816339744828</v>
      </c>
      <c r="D29">
        <f t="shared" si="6"/>
        <v>7.3141765854655213E-12</v>
      </c>
      <c r="E29">
        <f t="shared" si="7"/>
        <v>-4001.9685843396978</v>
      </c>
      <c r="F29">
        <f t="shared" si="0"/>
        <v>-104.44169806902937</v>
      </c>
      <c r="G29">
        <f t="shared" si="1"/>
        <v>11493.383299890664</v>
      </c>
      <c r="H29" s="10">
        <v>0</v>
      </c>
      <c r="I29">
        <f t="shared" si="8"/>
        <v>0</v>
      </c>
      <c r="J29">
        <f t="shared" si="2"/>
        <v>0</v>
      </c>
      <c r="K29">
        <f t="shared" si="3"/>
        <v>0</v>
      </c>
      <c r="L29">
        <f t="shared" si="4"/>
        <v>0</v>
      </c>
      <c r="M29">
        <f t="shared" si="9"/>
        <v>-37.018119636251015</v>
      </c>
      <c r="N29">
        <f t="shared" si="10"/>
        <v>1.4046998905486261E-13</v>
      </c>
      <c r="O29">
        <f t="shared" si="11"/>
        <v>-112.50377984175225</v>
      </c>
      <c r="P29">
        <f t="shared" si="12"/>
        <v>-1.4645301448973005E-14</v>
      </c>
      <c r="Q29">
        <f t="shared" si="13"/>
        <v>-2.4624719550725409</v>
      </c>
      <c r="R29">
        <f t="shared" si="14"/>
        <v>0</v>
      </c>
    </row>
    <row r="30" spans="1:18">
      <c r="A30" s="11"/>
      <c r="B30">
        <v>453</v>
      </c>
      <c r="C30">
        <f t="shared" si="5"/>
        <v>7.906341511534313</v>
      </c>
      <c r="D30">
        <f t="shared" si="6"/>
        <v>-1249.7895228823977</v>
      </c>
      <c r="E30">
        <f t="shared" si="7"/>
        <v>-3980.0453817018001</v>
      </c>
      <c r="F30">
        <f t="shared" si="0"/>
        <v>-102.15939638278564</v>
      </c>
      <c r="G30">
        <f t="shared" si="1"/>
        <v>11477.632017525802</v>
      </c>
      <c r="H30" s="10">
        <v>0</v>
      </c>
      <c r="I30">
        <f t="shared" si="8"/>
        <v>0</v>
      </c>
      <c r="J30">
        <f t="shared" si="2"/>
        <v>0</v>
      </c>
      <c r="K30">
        <f t="shared" si="3"/>
        <v>0</v>
      </c>
      <c r="L30">
        <f t="shared" si="4"/>
        <v>0</v>
      </c>
      <c r="M30">
        <f t="shared" si="9"/>
        <v>-36.967387589838502</v>
      </c>
      <c r="N30">
        <f t="shared" si="10"/>
        <v>-23.969523092977422</v>
      </c>
      <c r="O30">
        <f t="shared" si="11"/>
        <v>-111.11867162258102</v>
      </c>
      <c r="P30">
        <f t="shared" si="12"/>
        <v>2.4853554478170317</v>
      </c>
      <c r="Q30">
        <f t="shared" si="13"/>
        <v>-2.3785652579171011</v>
      </c>
      <c r="R30">
        <f t="shared" si="14"/>
        <v>0</v>
      </c>
    </row>
    <row r="31" spans="1:18">
      <c r="A31" s="11"/>
      <c r="B31">
        <v>456</v>
      </c>
      <c r="C31">
        <f t="shared" si="5"/>
        <v>7.9587013890941423</v>
      </c>
      <c r="D31">
        <f t="shared" si="6"/>
        <v>-2496.1534595543658</v>
      </c>
      <c r="E31">
        <f t="shared" si="7"/>
        <v>-3914.5159689839415</v>
      </c>
      <c r="F31">
        <f t="shared" si="0"/>
        <v>-95.412238859441885</v>
      </c>
      <c r="G31">
        <f t="shared" si="1"/>
        <v>11430.421343601323</v>
      </c>
      <c r="H31" s="10">
        <v>0</v>
      </c>
      <c r="I31">
        <f t="shared" si="8"/>
        <v>0</v>
      </c>
      <c r="J31">
        <f t="shared" si="2"/>
        <v>0</v>
      </c>
      <c r="K31">
        <f t="shared" si="3"/>
        <v>0</v>
      </c>
      <c r="L31">
        <f t="shared" si="4"/>
        <v>0</v>
      </c>
      <c r="M31">
        <f t="shared" si="9"/>
        <v>-36.815330503613865</v>
      </c>
      <c r="N31">
        <f t="shared" si="10"/>
        <v>-47.676431075002746</v>
      </c>
      <c r="O31">
        <f t="shared" si="11"/>
        <v>-106.99745292633385</v>
      </c>
      <c r="P31">
        <f t="shared" si="12"/>
        <v>4.8620889365058204</v>
      </c>
      <c r="Q31">
        <f t="shared" si="13"/>
        <v>-2.1325632691995584</v>
      </c>
      <c r="R31">
        <f t="shared" si="14"/>
        <v>0</v>
      </c>
    </row>
    <row r="32" spans="1:18">
      <c r="A32" s="11"/>
      <c r="B32">
        <v>459</v>
      </c>
      <c r="C32">
        <f t="shared" si="5"/>
        <v>8.0110612666539716</v>
      </c>
      <c r="D32">
        <f t="shared" si="6"/>
        <v>-3735.6756130991944</v>
      </c>
      <c r="E32">
        <f t="shared" si="7"/>
        <v>-3806.0983001447626</v>
      </c>
      <c r="F32">
        <f t="shared" si="0"/>
        <v>-84.495108659222183</v>
      </c>
      <c r="G32">
        <f t="shared" si="1"/>
        <v>11351.880679292879</v>
      </c>
      <c r="H32" s="10">
        <v>0</v>
      </c>
      <c r="I32">
        <f t="shared" si="8"/>
        <v>0</v>
      </c>
      <c r="J32">
        <f t="shared" si="2"/>
        <v>0</v>
      </c>
      <c r="K32">
        <f t="shared" si="3"/>
        <v>0</v>
      </c>
      <c r="L32">
        <f t="shared" si="4"/>
        <v>0</v>
      </c>
      <c r="M32">
        <f t="shared" si="9"/>
        <v>-36.562365155481054</v>
      </c>
      <c r="N32">
        <f t="shared" si="10"/>
        <v>-70.860986101235753</v>
      </c>
      <c r="O32">
        <f t="shared" si="11"/>
        <v>-100.24160183485321</v>
      </c>
      <c r="P32">
        <f t="shared" si="12"/>
        <v>7.0263258077780701</v>
      </c>
      <c r="Q32">
        <f t="shared" si="13"/>
        <v>-1.7412306179135058</v>
      </c>
      <c r="R32">
        <f t="shared" si="14"/>
        <v>0</v>
      </c>
    </row>
    <row r="33" spans="1:18">
      <c r="A33" s="11"/>
      <c r="B33">
        <v>462</v>
      </c>
      <c r="C33">
        <f t="shared" si="5"/>
        <v>8.0634211442138035</v>
      </c>
      <c r="D33">
        <f t="shared" si="6"/>
        <v>-4964.9585394522092</v>
      </c>
      <c r="E33">
        <f t="shared" si="7"/>
        <v>-3655.9802218519194</v>
      </c>
      <c r="F33">
        <f t="shared" si="0"/>
        <v>-69.885136758078133</v>
      </c>
      <c r="G33">
        <f t="shared" si="1"/>
        <v>11242.22529910204</v>
      </c>
      <c r="H33" s="10">
        <v>0</v>
      </c>
      <c r="I33">
        <f t="shared" si="8"/>
        <v>0</v>
      </c>
      <c r="J33">
        <f t="shared" si="2"/>
        <v>0</v>
      </c>
      <c r="K33">
        <f t="shared" si="3"/>
        <v>0</v>
      </c>
      <c r="L33">
        <f t="shared" si="4"/>
        <v>0</v>
      </c>
      <c r="M33">
        <f t="shared" si="9"/>
        <v>-36.209184905875901</v>
      </c>
      <c r="N33">
        <f t="shared" si="10"/>
        <v>-93.269173335130091</v>
      </c>
      <c r="O33">
        <f t="shared" si="11"/>
        <v>-91.017469823395132</v>
      </c>
      <c r="P33">
        <f t="shared" si="12"/>
        <v>8.883478525198548</v>
      </c>
      <c r="Q33">
        <f t="shared" si="13"/>
        <v>-1.2312359775362576</v>
      </c>
      <c r="R33">
        <f t="shared" si="14"/>
        <v>0</v>
      </c>
    </row>
    <row r="34" spans="1:18">
      <c r="A34" s="11"/>
      <c r="B34">
        <v>465</v>
      </c>
      <c r="C34">
        <f t="shared" si="5"/>
        <v>8.1157810217736319</v>
      </c>
      <c r="D34">
        <f t="shared" si="6"/>
        <v>-6180.6328595585401</v>
      </c>
      <c r="E34">
        <f t="shared" si="7"/>
        <v>-3465.8064591854277</v>
      </c>
      <c r="F34">
        <f t="shared" si="0"/>
        <v>-52.220849034514906</v>
      </c>
      <c r="G34">
        <f t="shared" si="1"/>
        <v>11101.75576080387</v>
      </c>
      <c r="H34" s="10">
        <v>0</v>
      </c>
      <c r="I34">
        <f t="shared" si="8"/>
        <v>0</v>
      </c>
      <c r="J34">
        <f t="shared" si="2"/>
        <v>0</v>
      </c>
      <c r="K34">
        <f t="shared" si="3"/>
        <v>0</v>
      </c>
      <c r="L34">
        <f t="shared" si="4"/>
        <v>0</v>
      </c>
      <c r="M34">
        <f t="shared" si="9"/>
        <v>-35.756757797313355</v>
      </c>
      <c r="N34">
        <f t="shared" si="10"/>
        <v>-114.65548398813395</v>
      </c>
      <c r="O34">
        <f t="shared" si="11"/>
        <v>-79.552185635221576</v>
      </c>
      <c r="P34">
        <f t="shared" si="12"/>
        <v>10.352380603408307</v>
      </c>
      <c r="Q34">
        <f t="shared" si="13"/>
        <v>-0.63733464000362827</v>
      </c>
      <c r="R34">
        <f t="shared" si="14"/>
        <v>0</v>
      </c>
    </row>
    <row r="35" spans="1:18">
      <c r="A35" s="11"/>
      <c r="B35">
        <v>468</v>
      </c>
      <c r="C35">
        <f t="shared" si="5"/>
        <v>8.1681408993334621</v>
      </c>
      <c r="D35">
        <f t="shared" si="6"/>
        <v>-7379.3664946073841</v>
      </c>
      <c r="E35">
        <f t="shared" si="7"/>
        <v>-3237.6605956854673</v>
      </c>
      <c r="F35">
        <f t="shared" si="0"/>
        <v>-32.274259624707327</v>
      </c>
      <c r="G35">
        <f t="shared" si="1"/>
        <v>10930.857081638911</v>
      </c>
      <c r="H35" s="10">
        <v>0</v>
      </c>
      <c r="I35">
        <f t="shared" si="8"/>
        <v>0</v>
      </c>
      <c r="J35">
        <f t="shared" si="2"/>
        <v>0</v>
      </c>
      <c r="K35">
        <f t="shared" si="3"/>
        <v>0</v>
      </c>
      <c r="L35">
        <f t="shared" si="4"/>
        <v>0</v>
      </c>
      <c r="M35">
        <f t="shared" si="9"/>
        <v>-35.206323901050112</v>
      </c>
      <c r="N35">
        <f t="shared" si="10"/>
        <v>-134.785605165362</v>
      </c>
      <c r="O35">
        <f t="shared" si="11"/>
        <v>-66.128062618141286</v>
      </c>
      <c r="P35">
        <f t="shared" si="12"/>
        <v>11.368833973015548</v>
      </c>
      <c r="Q35">
        <f t="shared" si="13"/>
        <v>4.8264959741320177E-15</v>
      </c>
      <c r="R35">
        <f t="shared" si="14"/>
        <v>0</v>
      </c>
    </row>
    <row r="36" spans="1:18">
      <c r="A36" s="11"/>
      <c r="B36">
        <v>471</v>
      </c>
      <c r="C36">
        <f t="shared" si="5"/>
        <v>8.2205007768932923</v>
      </c>
      <c r="D36">
        <f t="shared" si="6"/>
        <v>-8557.8737990279842</v>
      </c>
      <c r="E36">
        <f t="shared" si="7"/>
        <v>-2974.0422451751397</v>
      </c>
      <c r="F36">
        <f t="shared" si="0"/>
        <v>-10.9171302002199</v>
      </c>
      <c r="G36">
        <f t="shared" si="1"/>
        <v>10729.997683007741</v>
      </c>
      <c r="H36" s="10">
        <v>0</v>
      </c>
      <c r="I36">
        <f t="shared" si="8"/>
        <v>0</v>
      </c>
      <c r="J36">
        <f t="shared" si="2"/>
        <v>0</v>
      </c>
      <c r="K36">
        <f t="shared" si="3"/>
        <v>0</v>
      </c>
      <c r="L36">
        <f t="shared" si="4"/>
        <v>0</v>
      </c>
      <c r="M36">
        <f t="shared" si="9"/>
        <v>-34.55939191813566</v>
      </c>
      <c r="N36">
        <f t="shared" si="10"/>
        <v>-153.43898704669715</v>
      </c>
      <c r="O36">
        <f t="shared" si="11"/>
        <v>-51.075647232945066</v>
      </c>
      <c r="P36">
        <f t="shared" si="12"/>
        <v>11.888414744283963</v>
      </c>
      <c r="Q36">
        <f t="shared" si="13"/>
        <v>0.63733464000360374</v>
      </c>
      <c r="R36">
        <f t="shared" si="14"/>
        <v>0</v>
      </c>
    </row>
    <row r="37" spans="1:18">
      <c r="A37" s="11"/>
      <c r="B37">
        <v>474</v>
      </c>
      <c r="C37">
        <f t="shared" si="5"/>
        <v>8.2728606544531225</v>
      </c>
      <c r="D37">
        <f t="shared" si="6"/>
        <v>-9712.9245662159628</v>
      </c>
      <c r="E37">
        <f t="shared" si="7"/>
        <v>-2677.8396654683215</v>
      </c>
      <c r="F37">
        <f t="shared" si="0"/>
        <v>10.917130200220001</v>
      </c>
      <c r="G37">
        <f t="shared" si="1"/>
        <v>10499.728106560442</v>
      </c>
      <c r="H37" s="10">
        <v>0</v>
      </c>
      <c r="I37">
        <f t="shared" si="8"/>
        <v>0</v>
      </c>
      <c r="J37">
        <f t="shared" si="2"/>
        <v>0</v>
      </c>
      <c r="K37">
        <f t="shared" si="3"/>
        <v>0</v>
      </c>
      <c r="L37">
        <f t="shared" si="4"/>
        <v>0</v>
      </c>
      <c r="M37">
        <f t="shared" si="9"/>
        <v>-33.817735044167485</v>
      </c>
      <c r="N37">
        <f t="shared" si="10"/>
        <v>-170.41125927677638</v>
      </c>
      <c r="O37">
        <f t="shared" si="11"/>
        <v>-34.765579902518994</v>
      </c>
      <c r="P37">
        <f t="shared" si="12"/>
        <v>11.888414744283962</v>
      </c>
      <c r="Q37">
        <f t="shared" si="13"/>
        <v>1.2312359775362809</v>
      </c>
      <c r="R37">
        <f t="shared" si="14"/>
        <v>0</v>
      </c>
    </row>
    <row r="38" spans="1:18">
      <c r="A38" s="11"/>
      <c r="B38">
        <v>477</v>
      </c>
      <c r="C38">
        <f t="shared" si="5"/>
        <v>8.3252205320129526</v>
      </c>
      <c r="D38">
        <f t="shared" si="6"/>
        <v>-10841.352882305053</v>
      </c>
      <c r="E38">
        <f t="shared" si="7"/>
        <v>-2352.2981140126576</v>
      </c>
      <c r="F38">
        <f t="shared" si="0"/>
        <v>32.274259624707433</v>
      </c>
      <c r="G38">
        <f t="shared" si="1"/>
        <v>10240.679505200211</v>
      </c>
      <c r="H38" s="10">
        <v>0</v>
      </c>
      <c r="I38">
        <f t="shared" si="8"/>
        <v>0</v>
      </c>
      <c r="J38">
        <f t="shared" si="2"/>
        <v>0</v>
      </c>
      <c r="K38">
        <f t="shared" si="3"/>
        <v>0</v>
      </c>
      <c r="L38">
        <f t="shared" si="4"/>
        <v>0</v>
      </c>
      <c r="M38">
        <f t="shared" si="9"/>
        <v>-32.983386109085174</v>
      </c>
      <c r="N38">
        <f t="shared" si="10"/>
        <v>-185.51647008937064</v>
      </c>
      <c r="O38">
        <f t="shared" si="11"/>
        <v>-17.599468614548236</v>
      </c>
      <c r="P38">
        <f t="shared" si="12"/>
        <v>11.368833973015546</v>
      </c>
      <c r="Q38">
        <f t="shared" si="13"/>
        <v>1.741230617913488</v>
      </c>
      <c r="R38">
        <f t="shared" si="14"/>
        <v>0</v>
      </c>
    </row>
    <row r="39" spans="1:18">
      <c r="A39" s="11"/>
      <c r="B39">
        <v>480</v>
      </c>
      <c r="C39">
        <f t="shared" si="5"/>
        <v>8.3775804095727811</v>
      </c>
      <c r="D39">
        <f t="shared" si="6"/>
        <v>-11940.065803716907</v>
      </c>
      <c r="E39">
        <f t="shared" si="7"/>
        <v>-2000.9842921698551</v>
      </c>
      <c r="F39">
        <f t="shared" si="0"/>
        <v>52.220849034514345</v>
      </c>
      <c r="G39">
        <f t="shared" si="1"/>
        <v>9953.5619131371423</v>
      </c>
      <c r="H39" s="10">
        <v>0</v>
      </c>
      <c r="I39">
        <f t="shared" si="8"/>
        <v>0</v>
      </c>
      <c r="J39">
        <f t="shared" si="2"/>
        <v>0</v>
      </c>
      <c r="K39">
        <f t="shared" si="3"/>
        <v>0</v>
      </c>
      <c r="L39">
        <f t="shared" si="4"/>
        <v>0</v>
      </c>
      <c r="M39">
        <f t="shared" si="9"/>
        <v>-32.058632005324966</v>
      </c>
      <c r="N39">
        <f t="shared" si="10"/>
        <v>-198.58912363384809</v>
      </c>
      <c r="O39">
        <f t="shared" si="11"/>
        <v>-1.1026706563560185E-13</v>
      </c>
      <c r="P39">
        <f t="shared" si="12"/>
        <v>10.352380603408344</v>
      </c>
      <c r="Q39">
        <f t="shared" si="13"/>
        <v>2.132563269199546</v>
      </c>
      <c r="R39">
        <f t="shared" si="14"/>
        <v>0</v>
      </c>
    </row>
    <row r="40" spans="1:18">
      <c r="A40" s="11"/>
      <c r="B40">
        <v>483</v>
      </c>
      <c r="C40">
        <f t="shared" si="5"/>
        <v>8.4299402871326112</v>
      </c>
      <c r="D40">
        <f t="shared" si="6"/>
        <v>-13006.051834704607</v>
      </c>
      <c r="E40">
        <f t="shared" si="7"/>
        <v>-1627.7472676891455</v>
      </c>
      <c r="F40">
        <f t="shared" si="0"/>
        <v>69.885136758078204</v>
      </c>
      <c r="G40">
        <f t="shared" si="1"/>
        <v>9639.1622997337581</v>
      </c>
      <c r="H40" s="10">
        <v>0</v>
      </c>
      <c r="I40">
        <f t="shared" si="8"/>
        <v>0</v>
      </c>
      <c r="J40">
        <f t="shared" si="2"/>
        <v>0</v>
      </c>
      <c r="K40">
        <f t="shared" si="3"/>
        <v>0</v>
      </c>
      <c r="L40">
        <f t="shared" si="4"/>
        <v>0</v>
      </c>
      <c r="M40">
        <f t="shared" si="9"/>
        <v>-31.046007419606308</v>
      </c>
      <c r="N40">
        <f t="shared" si="10"/>
        <v>-209.48599318234781</v>
      </c>
      <c r="O40">
        <f t="shared" si="11"/>
        <v>17.599468614548414</v>
      </c>
      <c r="P40">
        <f t="shared" si="12"/>
        <v>8.8834785251985409</v>
      </c>
      <c r="Q40">
        <f t="shared" si="13"/>
        <v>2.3785652579170988</v>
      </c>
      <c r="R40">
        <f t="shared" si="14"/>
        <v>0</v>
      </c>
    </row>
    <row r="41" spans="1:18">
      <c r="A41" s="11"/>
      <c r="B41">
        <v>486</v>
      </c>
      <c r="C41">
        <f t="shared" si="5"/>
        <v>8.4823001646924414</v>
      </c>
      <c r="D41">
        <f t="shared" si="6"/>
        <v>-14036.389181652965</v>
      </c>
      <c r="E41">
        <f t="shared" si="7"/>
        <v>-1236.6763035156189</v>
      </c>
      <c r="F41">
        <f t="shared" si="0"/>
        <v>84.495108659221813</v>
      </c>
      <c r="G41">
        <f t="shared" si="1"/>
        <v>9298.3424124767625</v>
      </c>
      <c r="H41" s="10">
        <v>0</v>
      </c>
      <c r="I41">
        <f t="shared" si="8"/>
        <v>0</v>
      </c>
      <c r="J41">
        <f t="shared" si="2"/>
        <v>0</v>
      </c>
      <c r="K41">
        <f t="shared" si="3"/>
        <v>0</v>
      </c>
      <c r="L41">
        <f t="shared" si="4"/>
        <v>0</v>
      </c>
      <c r="M41">
        <f t="shared" si="9"/>
        <v>-29.948287885532025</v>
      </c>
      <c r="N41">
        <f t="shared" si="10"/>
        <v>-218.08769035177929</v>
      </c>
      <c r="O41">
        <f t="shared" si="11"/>
        <v>34.765579902519164</v>
      </c>
      <c r="P41">
        <f t="shared" si="12"/>
        <v>7.0263258077781305</v>
      </c>
      <c r="Q41">
        <f t="shared" si="13"/>
        <v>2.4624719550725409</v>
      </c>
      <c r="R41">
        <f t="shared" si="14"/>
        <v>0</v>
      </c>
    </row>
    <row r="42" spans="1:18">
      <c r="A42" s="11"/>
      <c r="B42">
        <v>489</v>
      </c>
      <c r="C42">
        <f t="shared" si="5"/>
        <v>8.5346600422522716</v>
      </c>
      <c r="D42">
        <f t="shared" si="6"/>
        <v>-15028.253761511853</v>
      </c>
      <c r="E42">
        <f t="shared" si="7"/>
        <v>-832.05605496962141</v>
      </c>
      <c r="F42">
        <f t="shared" si="0"/>
        <v>95.412238859441757</v>
      </c>
      <c r="G42">
        <f t="shared" si="1"/>
        <v>8932.036414987022</v>
      </c>
      <c r="H42" s="10">
        <v>0</v>
      </c>
      <c r="I42">
        <f t="shared" si="8"/>
        <v>0</v>
      </c>
      <c r="J42">
        <f t="shared" si="2"/>
        <v>0</v>
      </c>
      <c r="K42">
        <f t="shared" si="3"/>
        <v>0</v>
      </c>
      <c r="L42">
        <f t="shared" si="4"/>
        <v>0</v>
      </c>
      <c r="M42">
        <f t="shared" si="9"/>
        <v>-28.768482176043467</v>
      </c>
      <c r="N42">
        <f t="shared" si="10"/>
        <v>-224.29997314793343</v>
      </c>
      <c r="O42">
        <f t="shared" si="11"/>
        <v>51.075647232945229</v>
      </c>
      <c r="P42">
        <f t="shared" si="12"/>
        <v>4.8620889365058488</v>
      </c>
      <c r="Q42">
        <f t="shared" si="13"/>
        <v>2.3785652579171028</v>
      </c>
      <c r="R42">
        <f t="shared" si="14"/>
        <v>0</v>
      </c>
    </row>
    <row r="43" spans="1:18">
      <c r="A43" s="11"/>
      <c r="B43">
        <v>492</v>
      </c>
      <c r="C43">
        <f t="shared" si="5"/>
        <v>8.5870199198121018</v>
      </c>
      <c r="D43">
        <f t="shared" si="6"/>
        <v>-15978.926942411554</v>
      </c>
      <c r="E43">
        <f t="shared" si="7"/>
        <v>-418.31962616645313</v>
      </c>
      <c r="F43">
        <f t="shared" si="0"/>
        <v>102.15939638278564</v>
      </c>
      <c r="G43">
        <f t="shared" si="1"/>
        <v>8541.2483265420415</v>
      </c>
      <c r="H43" s="10">
        <v>0</v>
      </c>
      <c r="I43">
        <f t="shared" si="8"/>
        <v>0</v>
      </c>
      <c r="J43">
        <f t="shared" si="2"/>
        <v>0</v>
      </c>
      <c r="K43">
        <f t="shared" si="3"/>
        <v>0</v>
      </c>
      <c r="L43">
        <f t="shared" si="4"/>
        <v>0</v>
      </c>
      <c r="M43">
        <f t="shared" si="9"/>
        <v>-27.509824056583053</v>
      </c>
      <c r="N43">
        <f t="shared" si="10"/>
        <v>-228.05477850049186</v>
      </c>
      <c r="O43">
        <f t="shared" si="11"/>
        <v>66.128062618141414</v>
      </c>
      <c r="P43">
        <f t="shared" si="12"/>
        <v>2.4853554478170201</v>
      </c>
      <c r="Q43">
        <f t="shared" si="13"/>
        <v>2.1325632691995544</v>
      </c>
      <c r="R43">
        <f t="shared" si="14"/>
        <v>0</v>
      </c>
    </row>
    <row r="44" spans="1:18">
      <c r="A44" s="11"/>
      <c r="B44">
        <v>495</v>
      </c>
      <c r="C44">
        <f t="shared" si="5"/>
        <v>8.639379797371932</v>
      </c>
      <c r="D44">
        <f t="shared" si="6"/>
        <v>-16885.802995243695</v>
      </c>
      <c r="E44">
        <f t="shared" si="7"/>
        <v>4.41227117062362E-12</v>
      </c>
      <c r="F44">
        <f t="shared" si="0"/>
        <v>104.44169806902937</v>
      </c>
      <c r="G44">
        <f t="shared" si="1"/>
        <v>8127.0492701289022</v>
      </c>
      <c r="H44" s="10">
        <v>0</v>
      </c>
      <c r="I44">
        <f t="shared" si="8"/>
        <v>0</v>
      </c>
      <c r="J44">
        <f t="shared" si="2"/>
        <v>0</v>
      </c>
      <c r="K44">
        <f t="shared" si="3"/>
        <v>0</v>
      </c>
      <c r="L44">
        <f t="shared" si="4"/>
        <v>0</v>
      </c>
      <c r="M44">
        <f t="shared" si="9"/>
        <v>-26.175763421567972</v>
      </c>
      <c r="N44">
        <f t="shared" si="10"/>
        <v>-229.31096797626836</v>
      </c>
      <c r="O44">
        <f t="shared" si="11"/>
        <v>79.55218563522169</v>
      </c>
      <c r="P44">
        <f t="shared" si="12"/>
        <v>-2.6358950519399381E-14</v>
      </c>
      <c r="Q44">
        <f t="shared" si="13"/>
        <v>1.7412306179134873</v>
      </c>
      <c r="R44">
        <f t="shared" si="14"/>
        <v>0</v>
      </c>
    </row>
    <row r="45" spans="1:18">
      <c r="A45" s="11"/>
      <c r="B45">
        <v>498</v>
      </c>
      <c r="C45">
        <f t="shared" si="5"/>
        <v>8.6917396749317604</v>
      </c>
      <c r="D45">
        <f t="shared" si="6"/>
        <v>-17746.396235783621</v>
      </c>
      <c r="E45">
        <f t="shared" si="7"/>
        <v>418.31962616644785</v>
      </c>
      <c r="F45">
        <f t="shared" si="0"/>
        <v>102.15939638278572</v>
      </c>
      <c r="G45">
        <f t="shared" si="1"/>
        <v>7690.5745365706225</v>
      </c>
      <c r="H45" s="10">
        <v>0</v>
      </c>
      <c r="I45">
        <f t="shared" si="8"/>
        <v>0</v>
      </c>
      <c r="J45">
        <f t="shared" si="2"/>
        <v>0</v>
      </c>
      <c r="K45">
        <f t="shared" si="3"/>
        <v>0</v>
      </c>
      <c r="L45">
        <f t="shared" si="4"/>
        <v>0</v>
      </c>
      <c r="M45">
        <f t="shared" si="9"/>
        <v>-24.769956838469422</v>
      </c>
      <c r="N45">
        <f t="shared" si="10"/>
        <v>-228.05477850049189</v>
      </c>
      <c r="O45">
        <f t="shared" si="11"/>
        <v>91.017469823395018</v>
      </c>
      <c r="P45">
        <f t="shared" si="12"/>
        <v>-2.485355447816989</v>
      </c>
      <c r="Q45">
        <f t="shared" si="13"/>
        <v>1.2312359775362804</v>
      </c>
      <c r="R45">
        <f t="shared" si="14"/>
        <v>0</v>
      </c>
    </row>
    <row r="46" spans="1:18">
      <c r="A46" s="11"/>
      <c r="B46">
        <v>501</v>
      </c>
      <c r="C46">
        <f t="shared" si="5"/>
        <v>8.7440995524915905</v>
      </c>
      <c r="D46">
        <f t="shared" si="6"/>
        <v>-18558.347837778172</v>
      </c>
      <c r="E46">
        <f t="shared" si="7"/>
        <v>832.0560549696163</v>
      </c>
      <c r="F46">
        <f t="shared" si="0"/>
        <v>95.412238859441885</v>
      </c>
      <c r="G46">
        <f t="shared" si="1"/>
        <v>7233.0204727728697</v>
      </c>
      <c r="H46" s="10">
        <v>0</v>
      </c>
      <c r="I46">
        <f t="shared" si="8"/>
        <v>0</v>
      </c>
      <c r="J46">
        <f t="shared" si="2"/>
        <v>0</v>
      </c>
      <c r="K46">
        <f t="shared" si="3"/>
        <v>0</v>
      </c>
      <c r="L46">
        <f t="shared" si="4"/>
        <v>0</v>
      </c>
      <c r="M46">
        <f t="shared" si="9"/>
        <v>-23.296257525415175</v>
      </c>
      <c r="N46">
        <f t="shared" si="10"/>
        <v>-224.29997314793349</v>
      </c>
      <c r="O46">
        <f t="shared" si="11"/>
        <v>100.24160183485294</v>
      </c>
      <c r="P46">
        <f t="shared" si="12"/>
        <v>-4.8620889365058186</v>
      </c>
      <c r="Q46">
        <f t="shared" si="13"/>
        <v>0.63733464000362017</v>
      </c>
      <c r="R46">
        <f t="shared" si="14"/>
        <v>0</v>
      </c>
    </row>
    <row r="47" spans="1:18">
      <c r="A47" s="11"/>
      <c r="B47">
        <v>504</v>
      </c>
      <c r="C47">
        <f t="shared" si="5"/>
        <v>8.7964594300514207</v>
      </c>
      <c r="D47">
        <f t="shared" si="6"/>
        <v>-19319.432298324311</v>
      </c>
      <c r="E47">
        <f t="shared" si="7"/>
        <v>1236.6763035156141</v>
      </c>
      <c r="F47">
        <f t="shared" si="0"/>
        <v>84.49510865922197</v>
      </c>
      <c r="G47">
        <f t="shared" si="1"/>
        <v>6755.6412026203334</v>
      </c>
      <c r="H47" s="10">
        <v>0</v>
      </c>
      <c r="I47">
        <f t="shared" si="8"/>
        <v>0</v>
      </c>
      <c r="J47">
        <f t="shared" si="2"/>
        <v>0</v>
      </c>
      <c r="K47">
        <f t="shared" si="3"/>
        <v>0</v>
      </c>
      <c r="L47">
        <f t="shared" si="4"/>
        <v>0</v>
      </c>
      <c r="M47">
        <f t="shared" si="9"/>
        <v>-21.758704789786766</v>
      </c>
      <c r="N47">
        <f t="shared" si="10"/>
        <v>-218.08769035177934</v>
      </c>
      <c r="O47">
        <f t="shared" si="11"/>
        <v>106.99745292633379</v>
      </c>
      <c r="P47">
        <f t="shared" si="12"/>
        <v>-7.0263258077781039</v>
      </c>
      <c r="Q47">
        <f t="shared" si="13"/>
        <v>4.2236511954181054E-15</v>
      </c>
      <c r="R47">
        <f t="shared" si="14"/>
        <v>0</v>
      </c>
    </row>
    <row r="48" spans="1:18">
      <c r="A48" s="11"/>
      <c r="B48">
        <v>507</v>
      </c>
      <c r="C48">
        <f t="shared" si="5"/>
        <v>8.8488193076112509</v>
      </c>
      <c r="D48">
        <f t="shared" si="6"/>
        <v>-20027.56353781802</v>
      </c>
      <c r="E48">
        <f t="shared" si="7"/>
        <v>1627.7472676891407</v>
      </c>
      <c r="F48">
        <f t="shared" si="0"/>
        <v>69.885136758078431</v>
      </c>
      <c r="G48">
        <f t="shared" si="1"/>
        <v>6259.7451895102786</v>
      </c>
      <c r="H48" s="10">
        <v>0</v>
      </c>
      <c r="I48">
        <f t="shared" si="8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9"/>
        <v>-20.161512956758578</v>
      </c>
      <c r="N48">
        <f t="shared" si="10"/>
        <v>-209.48599318234793</v>
      </c>
      <c r="O48">
        <f t="shared" si="11"/>
        <v>111.11867162258098</v>
      </c>
      <c r="P48">
        <f t="shared" si="12"/>
        <v>-8.8834785251985195</v>
      </c>
      <c r="Q48">
        <f t="shared" si="13"/>
        <v>-0.63733464000361195</v>
      </c>
      <c r="R48">
        <f t="shared" si="14"/>
        <v>0</v>
      </c>
    </row>
    <row r="49" spans="1:18">
      <c r="A49" s="11"/>
      <c r="B49">
        <v>510</v>
      </c>
      <c r="C49">
        <f t="shared" si="5"/>
        <v>8.9011791851710811</v>
      </c>
      <c r="D49">
        <f t="shared" si="6"/>
        <v>-20680.800617753441</v>
      </c>
      <c r="E49">
        <f t="shared" si="7"/>
        <v>2000.9842921698505</v>
      </c>
      <c r="F49">
        <f t="shared" si="0"/>
        <v>52.220849034514593</v>
      </c>
      <c r="G49">
        <f t="shared" si="1"/>
        <v>5746.6916499453291</v>
      </c>
      <c r="H49" s="10">
        <v>0</v>
      </c>
      <c r="I49">
        <f t="shared" si="8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9"/>
        <v>-18.5090598181255</v>
      </c>
      <c r="N49">
        <f t="shared" si="10"/>
        <v>-198.58912363384823</v>
      </c>
      <c r="O49">
        <f t="shared" si="11"/>
        <v>112.50377984175225</v>
      </c>
      <c r="P49">
        <f t="shared" si="12"/>
        <v>-10.352380603408328</v>
      </c>
      <c r="Q49">
        <f t="shared" si="13"/>
        <v>-1.2312359775362733</v>
      </c>
      <c r="R49">
        <f t="shared" si="14"/>
        <v>0</v>
      </c>
    </row>
    <row r="50" spans="1:18">
      <c r="A50" s="11"/>
      <c r="B50">
        <v>513</v>
      </c>
      <c r="C50">
        <f t="shared" si="5"/>
        <v>8.9535390627309113</v>
      </c>
      <c r="D50">
        <f t="shared" si="6"/>
        <v>-21277.353060700421</v>
      </c>
      <c r="E50">
        <f t="shared" si="7"/>
        <v>2352.298114012664</v>
      </c>
      <c r="F50">
        <f t="shared" si="0"/>
        <v>32.274259624707</v>
      </c>
      <c r="G50">
        <f t="shared" si="1"/>
        <v>5217.8868280155184</v>
      </c>
      <c r="H50" s="10">
        <v>0</v>
      </c>
      <c r="I50">
        <f t="shared" si="8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9"/>
        <v>-16.80587463307991</v>
      </c>
      <c r="N50">
        <f t="shared" si="10"/>
        <v>-185.5164700893703</v>
      </c>
      <c r="O50">
        <f t="shared" si="11"/>
        <v>111.11867162258096</v>
      </c>
      <c r="P50">
        <f t="shared" si="12"/>
        <v>-11.36883397301556</v>
      </c>
      <c r="Q50">
        <f t="shared" si="13"/>
        <v>-1.7412306179134942</v>
      </c>
      <c r="R50">
        <f t="shared" si="14"/>
        <v>0</v>
      </c>
    </row>
    <row r="51" spans="1:18">
      <c r="A51" s="11"/>
      <c r="B51">
        <v>516</v>
      </c>
      <c r="C51">
        <f t="shared" si="5"/>
        <v>9.0058989402907397</v>
      </c>
      <c r="D51">
        <f t="shared" si="6"/>
        <v>-21815.585757878689</v>
      </c>
      <c r="E51">
        <f t="shared" si="7"/>
        <v>2677.839665468317</v>
      </c>
      <c r="F51">
        <f t="shared" si="0"/>
        <v>10.91713020022028</v>
      </c>
      <c r="G51">
        <f t="shared" si="1"/>
        <v>4674.7801409810018</v>
      </c>
      <c r="H51" s="10">
        <v>0</v>
      </c>
      <c r="I51">
        <f t="shared" si="8"/>
        <v>0</v>
      </c>
      <c r="J51">
        <f t="shared" si="2"/>
        <v>0</v>
      </c>
      <c r="K51">
        <f t="shared" si="3"/>
        <v>0</v>
      </c>
      <c r="L51">
        <f t="shared" si="4"/>
        <v>0</v>
      </c>
      <c r="M51">
        <f t="shared" si="9"/>
        <v>-15.056625713827133</v>
      </c>
      <c r="N51">
        <f t="shared" si="10"/>
        <v>-170.41125927677658</v>
      </c>
      <c r="O51">
        <f t="shared" si="11"/>
        <v>106.99745292633399</v>
      </c>
      <c r="P51">
        <f t="shared" si="12"/>
        <v>-11.888414744283958</v>
      </c>
      <c r="Q51">
        <f t="shared" si="13"/>
        <v>-2.13256326919955</v>
      </c>
      <c r="R51">
        <f t="shared" si="14"/>
        <v>0</v>
      </c>
    </row>
    <row r="52" spans="1:18">
      <c r="A52" s="11"/>
      <c r="B52">
        <v>519</v>
      </c>
      <c r="C52">
        <f t="shared" si="5"/>
        <v>9.0582588178505699</v>
      </c>
      <c r="D52">
        <f t="shared" si="6"/>
        <v>-22294.023450877397</v>
      </c>
      <c r="E52">
        <f t="shared" si="7"/>
        <v>2974.042245175136</v>
      </c>
      <c r="F52">
        <f t="shared" si="0"/>
        <v>-10.917130200219621</v>
      </c>
      <c r="G52">
        <f t="shared" si="1"/>
        <v>4118.8602065200212</v>
      </c>
      <c r="H52" s="10">
        <v>0</v>
      </c>
      <c r="I52">
        <f t="shared" si="8"/>
        <v>0</v>
      </c>
      <c r="J52">
        <f t="shared" si="2"/>
        <v>0</v>
      </c>
      <c r="K52">
        <f t="shared" si="3"/>
        <v>0</v>
      </c>
      <c r="L52">
        <f t="shared" si="4"/>
        <v>0</v>
      </c>
      <c r="M52">
        <f t="shared" si="9"/>
        <v>-13.266107630065916</v>
      </c>
      <c r="N52">
        <f t="shared" si="10"/>
        <v>-153.43898704669735</v>
      </c>
      <c r="O52">
        <f t="shared" si="11"/>
        <v>100.24160183485323</v>
      </c>
      <c r="P52">
        <f t="shared" si="12"/>
        <v>-11.888414744283965</v>
      </c>
      <c r="Q52">
        <f t="shared" si="13"/>
        <v>-2.3785652579171011</v>
      </c>
      <c r="R52">
        <f t="shared" si="14"/>
        <v>0</v>
      </c>
    </row>
    <row r="53" spans="1:18">
      <c r="A53" s="11"/>
      <c r="B53">
        <v>522</v>
      </c>
      <c r="C53">
        <f t="shared" si="5"/>
        <v>9.1106186954104</v>
      </c>
      <c r="D53">
        <f t="shared" si="6"/>
        <v>-22711.354775235821</v>
      </c>
      <c r="E53">
        <f t="shared" si="7"/>
        <v>3237.6605956854637</v>
      </c>
      <c r="F53">
        <f t="shared" si="0"/>
        <v>-32.274259624707071</v>
      </c>
      <c r="G53">
        <f t="shared" si="1"/>
        <v>3551.6507625314321</v>
      </c>
      <c r="H53" s="10">
        <v>0</v>
      </c>
      <c r="I53">
        <f t="shared" si="8"/>
        <v>0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9"/>
        <v>-11.439228067406525</v>
      </c>
      <c r="N53">
        <f t="shared" si="10"/>
        <v>-134.78560516536226</v>
      </c>
      <c r="O53">
        <f t="shared" si="11"/>
        <v>91.017469823395388</v>
      </c>
      <c r="P53">
        <f t="shared" si="12"/>
        <v>-11.368833973015557</v>
      </c>
      <c r="Q53">
        <f t="shared" si="13"/>
        <v>-2.4624719550725409</v>
      </c>
      <c r="R53">
        <f t="shared" si="14"/>
        <v>0</v>
      </c>
    </row>
    <row r="54" spans="1:18">
      <c r="A54" s="11"/>
      <c r="B54">
        <v>525</v>
      </c>
      <c r="C54">
        <f t="shared" si="5"/>
        <v>9.1629785729702302</v>
      </c>
      <c r="D54">
        <f t="shared" si="6"/>
        <v>-23066.435854802243</v>
      </c>
      <c r="E54">
        <f t="shared" si="7"/>
        <v>3465.8064591854245</v>
      </c>
      <c r="F54">
        <f t="shared" si="0"/>
        <v>-52.220849034514657</v>
      </c>
      <c r="G54">
        <f t="shared" si="1"/>
        <v>2974.7064906749611</v>
      </c>
      <c r="H54" s="10">
        <v>0</v>
      </c>
      <c r="I54">
        <f t="shared" si="8"/>
        <v>0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9"/>
        <v>-9.5809943757453624</v>
      </c>
      <c r="N54">
        <f t="shared" si="10"/>
        <v>-114.65548398813422</v>
      </c>
      <c r="O54">
        <f t="shared" si="11"/>
        <v>79.552185635221591</v>
      </c>
      <c r="P54">
        <f t="shared" si="12"/>
        <v>-10.352380603408323</v>
      </c>
      <c r="Q54">
        <f t="shared" si="13"/>
        <v>-2.3785652579171011</v>
      </c>
      <c r="R54">
        <f t="shared" si="14"/>
        <v>0</v>
      </c>
    </row>
    <row r="55" spans="1:18">
      <c r="A55" s="11"/>
      <c r="B55">
        <v>528</v>
      </c>
      <c r="C55">
        <f t="shared" si="5"/>
        <v>9.2153384505300604</v>
      </c>
      <c r="D55">
        <f t="shared" si="6"/>
        <v>-23358.29343701894</v>
      </c>
      <c r="E55">
        <f t="shared" si="7"/>
        <v>3655.9802218519226</v>
      </c>
      <c r="F55">
        <f t="shared" si="0"/>
        <v>-69.885136758078488</v>
      </c>
      <c r="G55">
        <f t="shared" si="1"/>
        <v>2389.6087550968637</v>
      </c>
      <c r="H55" s="10">
        <v>0</v>
      </c>
      <c r="I55">
        <f t="shared" si="8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9"/>
        <v>-7.6964998444670396</v>
      </c>
      <c r="N55">
        <f t="shared" si="10"/>
        <v>-93.269173335129622</v>
      </c>
      <c r="O55">
        <f t="shared" si="11"/>
        <v>66.128062618141286</v>
      </c>
      <c r="P55">
        <f t="shared" si="12"/>
        <v>-8.8834785251985124</v>
      </c>
      <c r="Q55">
        <f t="shared" si="13"/>
        <v>-2.13256326919955</v>
      </c>
      <c r="R55">
        <f t="shared" si="14"/>
        <v>0</v>
      </c>
    </row>
    <row r="56" spans="1:18">
      <c r="A56" s="11"/>
      <c r="B56">
        <v>531</v>
      </c>
      <c r="C56">
        <f t="shared" si="5"/>
        <v>9.2676983280898888</v>
      </c>
      <c r="D56">
        <f t="shared" si="6"/>
        <v>-23586.127560539833</v>
      </c>
      <c r="E56">
        <f t="shared" si="7"/>
        <v>3806.0983001447571</v>
      </c>
      <c r="F56">
        <f t="shared" si="0"/>
        <v>-84.495108659221572</v>
      </c>
      <c r="G56">
        <f t="shared" si="1"/>
        <v>1797.9612680207333</v>
      </c>
      <c r="H56" s="10">
        <v>0</v>
      </c>
      <c r="I56">
        <f t="shared" si="8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9"/>
        <v>-5.7909097420922384</v>
      </c>
      <c r="N56">
        <f t="shared" si="10"/>
        <v>-70.860986101236819</v>
      </c>
      <c r="O56">
        <f t="shared" si="11"/>
        <v>51.075647232945435</v>
      </c>
      <c r="P56">
        <f t="shared" si="12"/>
        <v>-7.0263258077781652</v>
      </c>
      <c r="Q56">
        <f t="shared" si="13"/>
        <v>-1.7412306179134942</v>
      </c>
      <c r="R56">
        <f t="shared" si="14"/>
        <v>0</v>
      </c>
    </row>
    <row r="57" spans="1:18">
      <c r="A57" s="11"/>
      <c r="B57">
        <v>534</v>
      </c>
      <c r="C57">
        <f t="shared" si="5"/>
        <v>9.320058205649719</v>
      </c>
      <c r="D57">
        <f t="shared" si="6"/>
        <v>-23749.313747868924</v>
      </c>
      <c r="E57">
        <f t="shared" si="7"/>
        <v>3914.5159689839393</v>
      </c>
      <c r="F57">
        <f t="shared" si="0"/>
        <v>-95.412238859441615</v>
      </c>
      <c r="G57">
        <f t="shared" si="1"/>
        <v>1201.385694083694</v>
      </c>
      <c r="H57" s="10">
        <v>0</v>
      </c>
      <c r="I57">
        <f t="shared" si="8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9"/>
        <v>-3.8694471586355013</v>
      </c>
      <c r="N57">
        <f t="shared" si="10"/>
        <v>-47.67643107500345</v>
      </c>
      <c r="O57">
        <f t="shared" si="11"/>
        <v>34.765579902519384</v>
      </c>
      <c r="P57">
        <f t="shared" si="12"/>
        <v>-4.8620889365058879</v>
      </c>
      <c r="Q57">
        <f t="shared" si="13"/>
        <v>-1.2312359775362884</v>
      </c>
      <c r="R57">
        <f t="shared" si="14"/>
        <v>0</v>
      </c>
    </row>
    <row r="58" spans="1:18">
      <c r="A58" s="11"/>
      <c r="B58">
        <v>537</v>
      </c>
      <c r="C58">
        <f t="shared" si="5"/>
        <v>9.3724180832095492</v>
      </c>
      <c r="D58">
        <f t="shared" si="6"/>
        <v>-23847.40471700966</v>
      </c>
      <c r="E58">
        <f t="shared" si="7"/>
        <v>3980.0453817018001</v>
      </c>
      <c r="F58">
        <f t="shared" si="0"/>
        <v>-102.15939638278557</v>
      </c>
      <c r="G58">
        <f t="shared" si="1"/>
        <v>601.51720546646675</v>
      </c>
      <c r="H58" s="10">
        <v>0</v>
      </c>
      <c r="I58">
        <f t="shared" si="8"/>
        <v>0</v>
      </c>
      <c r="J58">
        <f t="shared" si="2"/>
        <v>0</v>
      </c>
      <c r="K58">
        <f t="shared" si="3"/>
        <v>0</v>
      </c>
      <c r="L58">
        <f t="shared" si="4"/>
        <v>0</v>
      </c>
      <c r="M58">
        <f t="shared" si="9"/>
        <v>-1.9373786894789173</v>
      </c>
      <c r="N58">
        <f t="shared" si="10"/>
        <v>-23.969523092977735</v>
      </c>
      <c r="O58">
        <f t="shared" si="11"/>
        <v>17.599468614548645</v>
      </c>
      <c r="P58">
        <f t="shared" si="12"/>
        <v>-2.4853554478170632</v>
      </c>
      <c r="Q58">
        <f t="shared" si="13"/>
        <v>-0.63733464000361195</v>
      </c>
      <c r="R58">
        <f t="shared" si="14"/>
        <v>0</v>
      </c>
    </row>
    <row r="59" spans="1:18">
      <c r="A59" s="11"/>
      <c r="B59">
        <v>540</v>
      </c>
      <c r="C59">
        <f t="shared" si="5"/>
        <v>9.4247779607693793</v>
      </c>
      <c r="D59">
        <f t="shared" si="6"/>
        <v>-23880.131607433854</v>
      </c>
      <c r="E59">
        <f t="shared" si="7"/>
        <v>4001.9685843396978</v>
      </c>
      <c r="F59">
        <f t="shared" si="0"/>
        <v>-104.44169806902937</v>
      </c>
      <c r="G59">
        <f t="shared" si="1"/>
        <v>4.224330237460075E-12</v>
      </c>
      <c r="H59" s="10">
        <v>0</v>
      </c>
      <c r="I59">
        <f t="shared" si="8"/>
        <v>0</v>
      </c>
      <c r="J59">
        <f t="shared" si="2"/>
        <v>0</v>
      </c>
      <c r="K59">
        <f t="shared" si="3"/>
        <v>0</v>
      </c>
      <c r="L59">
        <f t="shared" si="4"/>
        <v>0</v>
      </c>
      <c r="M59">
        <f t="shared" si="9"/>
        <v>-1.3605807622792614E-14</v>
      </c>
      <c r="N59">
        <f t="shared" si="10"/>
        <v>-1.6856398686583514E-13</v>
      </c>
      <c r="O59">
        <f t="shared" si="11"/>
        <v>1.240504488400521E-13</v>
      </c>
      <c r="P59">
        <f t="shared" si="12"/>
        <v>-1.7574361738767608E-14</v>
      </c>
      <c r="Q59">
        <f t="shared" si="13"/>
        <v>-1.3273798364968231E-14</v>
      </c>
      <c r="R59">
        <f t="shared" si="14"/>
        <v>0</v>
      </c>
    </row>
    <row r="60" spans="1:18">
      <c r="A60" s="11"/>
      <c r="B60">
        <v>543</v>
      </c>
      <c r="C60">
        <f t="shared" si="5"/>
        <v>9.4771378383292095</v>
      </c>
      <c r="D60">
        <f t="shared" si="6"/>
        <v>-23847.40471700966</v>
      </c>
      <c r="E60">
        <f t="shared" si="7"/>
        <v>3980.045381701801</v>
      </c>
      <c r="F60">
        <f t="shared" si="0"/>
        <v>-102.15939638278564</v>
      </c>
      <c r="G60">
        <f t="shared" si="1"/>
        <v>-601.51720546645834</v>
      </c>
      <c r="H60" s="10">
        <v>0</v>
      </c>
      <c r="I60">
        <f t="shared" si="8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9"/>
        <v>1.9373786894788902</v>
      </c>
      <c r="N60">
        <f t="shared" si="10"/>
        <v>23.969523092977397</v>
      </c>
      <c r="O60">
        <f t="shared" si="11"/>
        <v>-17.5994686145484</v>
      </c>
      <c r="P60">
        <f t="shared" si="12"/>
        <v>2.4853554478170286</v>
      </c>
      <c r="Q60">
        <f t="shared" si="13"/>
        <v>0.63733464000362017</v>
      </c>
      <c r="R60">
        <f t="shared" si="14"/>
        <v>0</v>
      </c>
    </row>
    <row r="61" spans="1:18">
      <c r="A61" s="11"/>
      <c r="B61">
        <v>546</v>
      </c>
      <c r="C61">
        <f t="shared" si="5"/>
        <v>9.5294977158890397</v>
      </c>
      <c r="D61">
        <f t="shared" si="6"/>
        <v>-23749.313747868924</v>
      </c>
      <c r="E61">
        <f t="shared" si="7"/>
        <v>3914.5159689839397</v>
      </c>
      <c r="F61">
        <f t="shared" si="0"/>
        <v>-95.412238859441729</v>
      </c>
      <c r="G61">
        <f t="shared" si="1"/>
        <v>-1201.3856940836856</v>
      </c>
      <c r="H61" s="10">
        <v>0</v>
      </c>
      <c r="I61">
        <f t="shared" si="8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9"/>
        <v>3.8694471586354742</v>
      </c>
      <c r="N61">
        <f t="shared" si="10"/>
        <v>47.676431075003116</v>
      </c>
      <c r="O61">
        <f t="shared" si="11"/>
        <v>-34.76557990251915</v>
      </c>
      <c r="P61">
        <f t="shared" si="12"/>
        <v>4.8620889365058568</v>
      </c>
      <c r="Q61">
        <f t="shared" si="13"/>
        <v>1.2312359775362656</v>
      </c>
      <c r="R61">
        <f t="shared" si="14"/>
        <v>0</v>
      </c>
    </row>
    <row r="62" spans="1:18">
      <c r="A62" s="11"/>
      <c r="B62">
        <v>549</v>
      </c>
      <c r="C62">
        <f t="shared" si="5"/>
        <v>9.5818575934488681</v>
      </c>
      <c r="D62">
        <f t="shared" si="6"/>
        <v>-23586.127560539844</v>
      </c>
      <c r="E62">
        <f t="shared" si="7"/>
        <v>3806.0983001447626</v>
      </c>
      <c r="F62">
        <f t="shared" si="0"/>
        <v>-84.495108659222197</v>
      </c>
      <c r="G62">
        <f t="shared" si="1"/>
        <v>-1797.9612680207049</v>
      </c>
      <c r="H62" s="10">
        <v>0</v>
      </c>
      <c r="I62">
        <f t="shared" si="8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9"/>
        <v>5.790909742092146</v>
      </c>
      <c r="N62">
        <f t="shared" si="10"/>
        <v>70.86098610123571</v>
      </c>
      <c r="O62">
        <f t="shared" si="11"/>
        <v>-51.07564723294486</v>
      </c>
      <c r="P62">
        <f t="shared" si="12"/>
        <v>7.0263258077780684</v>
      </c>
      <c r="Q62">
        <f t="shared" si="13"/>
        <v>1.7412306179134751</v>
      </c>
      <c r="R62">
        <f t="shared" si="14"/>
        <v>0</v>
      </c>
    </row>
    <row r="63" spans="1:18">
      <c r="A63" s="11"/>
      <c r="B63">
        <v>552</v>
      </c>
      <c r="C63">
        <f t="shared" si="5"/>
        <v>9.6342174710086983</v>
      </c>
      <c r="D63">
        <f t="shared" si="6"/>
        <v>-23358.293437018947</v>
      </c>
      <c r="E63">
        <f t="shared" si="7"/>
        <v>3655.9802218519249</v>
      </c>
      <c r="F63">
        <f t="shared" si="0"/>
        <v>-69.885136758078716</v>
      </c>
      <c r="G63">
        <f t="shared" si="1"/>
        <v>-2389.6087550968555</v>
      </c>
      <c r="H63" s="10">
        <v>0</v>
      </c>
      <c r="I63">
        <f t="shared" si="8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9"/>
        <v>7.6964998444670121</v>
      </c>
      <c r="N63">
        <f t="shared" si="10"/>
        <v>93.26917333512931</v>
      </c>
      <c r="O63">
        <f t="shared" si="11"/>
        <v>-66.128062618141101</v>
      </c>
      <c r="P63">
        <f t="shared" si="12"/>
        <v>8.8834785251984911</v>
      </c>
      <c r="Q63">
        <f t="shared" si="13"/>
        <v>2.1325632691995455</v>
      </c>
      <c r="R63">
        <f t="shared" si="14"/>
        <v>0</v>
      </c>
    </row>
    <row r="64" spans="1:18">
      <c r="A64" s="11"/>
      <c r="B64">
        <v>555</v>
      </c>
      <c r="C64">
        <f t="shared" si="5"/>
        <v>9.6865773485685303</v>
      </c>
      <c r="D64">
        <f t="shared" si="6"/>
        <v>-23066.435854802232</v>
      </c>
      <c r="E64">
        <f t="shared" si="7"/>
        <v>3465.8064591854209</v>
      </c>
      <c r="F64">
        <f t="shared" si="0"/>
        <v>-52.220849034514281</v>
      </c>
      <c r="G64">
        <f t="shared" si="1"/>
        <v>-2974.7064906749729</v>
      </c>
      <c r="H64" s="10">
        <v>0</v>
      </c>
      <c r="I64">
        <f t="shared" si="8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9"/>
        <v>9.5809943757454015</v>
      </c>
      <c r="N64">
        <f t="shared" si="10"/>
        <v>114.65548398813462</v>
      </c>
      <c r="O64">
        <f t="shared" si="11"/>
        <v>-79.55218563522169</v>
      </c>
      <c r="P64">
        <f t="shared" si="12"/>
        <v>10.352380603408347</v>
      </c>
      <c r="Q64">
        <f t="shared" si="13"/>
        <v>2.3785652579171077</v>
      </c>
      <c r="R64">
        <f t="shared" si="14"/>
        <v>0</v>
      </c>
    </row>
    <row r="65" spans="1:18">
      <c r="A65" s="11"/>
      <c r="B65">
        <v>558</v>
      </c>
      <c r="C65">
        <f t="shared" si="5"/>
        <v>9.7389372261283587</v>
      </c>
      <c r="D65">
        <f t="shared" si="6"/>
        <v>-22711.354775235828</v>
      </c>
      <c r="E65">
        <f t="shared" si="7"/>
        <v>3237.6605956854678</v>
      </c>
      <c r="F65">
        <f t="shared" si="0"/>
        <v>-32.274259624707362</v>
      </c>
      <c r="G65">
        <f t="shared" si="1"/>
        <v>-3551.6507625314239</v>
      </c>
      <c r="H65" s="10">
        <v>0</v>
      </c>
      <c r="I65">
        <f t="shared" si="8"/>
        <v>0</v>
      </c>
      <c r="J65">
        <f t="shared" si="2"/>
        <v>0</v>
      </c>
      <c r="K65">
        <f t="shared" si="3"/>
        <v>0</v>
      </c>
      <c r="L65">
        <f t="shared" si="4"/>
        <v>0</v>
      </c>
      <c r="M65">
        <f t="shared" si="9"/>
        <v>11.439228067406496</v>
      </c>
      <c r="N65">
        <f t="shared" si="10"/>
        <v>134.78560516536197</v>
      </c>
      <c r="O65">
        <f t="shared" si="11"/>
        <v>-91.017469823395245</v>
      </c>
      <c r="P65">
        <f t="shared" si="12"/>
        <v>11.368833973015548</v>
      </c>
      <c r="Q65">
        <f t="shared" si="13"/>
        <v>2.4624719550725409</v>
      </c>
      <c r="R65">
        <f t="shared" si="14"/>
        <v>0</v>
      </c>
    </row>
    <row r="66" spans="1:18">
      <c r="A66" s="11"/>
      <c r="B66">
        <v>561</v>
      </c>
      <c r="C66">
        <f t="shared" si="5"/>
        <v>9.7912971036881888</v>
      </c>
      <c r="D66">
        <f t="shared" si="6"/>
        <v>-22294.023450877401</v>
      </c>
      <c r="E66">
        <f t="shared" si="7"/>
        <v>2974.0422451751397</v>
      </c>
      <c r="F66">
        <f t="shared" si="0"/>
        <v>-10.917130200219928</v>
      </c>
      <c r="G66">
        <f t="shared" si="1"/>
        <v>-4118.860206520013</v>
      </c>
      <c r="H66" s="10">
        <v>0</v>
      </c>
      <c r="I66">
        <f t="shared" si="8"/>
        <v>0</v>
      </c>
      <c r="J66">
        <f t="shared" si="2"/>
        <v>0</v>
      </c>
      <c r="K66">
        <f t="shared" si="3"/>
        <v>0</v>
      </c>
      <c r="L66">
        <f t="shared" si="4"/>
        <v>0</v>
      </c>
      <c r="M66">
        <f t="shared" si="9"/>
        <v>13.266107630065889</v>
      </c>
      <c r="N66">
        <f t="shared" si="10"/>
        <v>153.43898704669715</v>
      </c>
      <c r="O66">
        <f t="shared" si="11"/>
        <v>-100.24160183485311</v>
      </c>
      <c r="P66">
        <f t="shared" si="12"/>
        <v>11.888414744283963</v>
      </c>
      <c r="Q66">
        <f t="shared" si="13"/>
        <v>2.3785652579171033</v>
      </c>
      <c r="R66">
        <f t="shared" si="14"/>
        <v>0</v>
      </c>
    </row>
    <row r="67" spans="1:18">
      <c r="A67" s="11"/>
      <c r="B67">
        <v>564</v>
      </c>
      <c r="C67">
        <f t="shared" si="5"/>
        <v>9.8436569812480172</v>
      </c>
      <c r="D67">
        <f t="shared" si="6"/>
        <v>-21815.585757878711</v>
      </c>
      <c r="E67">
        <f t="shared" si="7"/>
        <v>2677.8396654683324</v>
      </c>
      <c r="F67">
        <f t="shared" si="0"/>
        <v>10.917130200219241</v>
      </c>
      <c r="G67">
        <f t="shared" si="1"/>
        <v>-4674.7801409809754</v>
      </c>
      <c r="H67" s="10">
        <v>0</v>
      </c>
      <c r="I67">
        <f t="shared" si="8"/>
        <v>0</v>
      </c>
      <c r="J67">
        <f t="shared" si="2"/>
        <v>0</v>
      </c>
      <c r="K67">
        <f t="shared" si="3"/>
        <v>0</v>
      </c>
      <c r="L67">
        <f t="shared" si="4"/>
        <v>0</v>
      </c>
      <c r="M67">
        <f t="shared" si="9"/>
        <v>15.056625713827048</v>
      </c>
      <c r="N67">
        <f t="shared" si="10"/>
        <v>170.41125927677581</v>
      </c>
      <c r="O67">
        <f t="shared" si="11"/>
        <v>-106.99745292633366</v>
      </c>
      <c r="P67">
        <f t="shared" si="12"/>
        <v>11.88841474428397</v>
      </c>
      <c r="Q67">
        <f t="shared" si="13"/>
        <v>2.1325632691995633</v>
      </c>
      <c r="R67">
        <f t="shared" si="14"/>
        <v>0</v>
      </c>
    </row>
    <row r="68" spans="1:18">
      <c r="A68" s="11"/>
      <c r="B68">
        <v>567</v>
      </c>
      <c r="C68">
        <f t="shared" si="5"/>
        <v>9.8960168588078474</v>
      </c>
      <c r="D68">
        <f t="shared" si="6"/>
        <v>-21277.353060700432</v>
      </c>
      <c r="E68">
        <f t="shared" si="7"/>
        <v>2352.2981140126685</v>
      </c>
      <c r="F68">
        <f t="shared" si="0"/>
        <v>32.274259624706701</v>
      </c>
      <c r="G68">
        <f t="shared" si="1"/>
        <v>-5217.8868280155102</v>
      </c>
      <c r="H68" s="10">
        <v>0</v>
      </c>
      <c r="I68">
        <f t="shared" si="8"/>
        <v>0</v>
      </c>
      <c r="J68">
        <f t="shared" si="2"/>
        <v>0</v>
      </c>
      <c r="K68">
        <f t="shared" si="3"/>
        <v>0</v>
      </c>
      <c r="L68">
        <f t="shared" si="4"/>
        <v>0</v>
      </c>
      <c r="M68">
        <f t="shared" si="9"/>
        <v>16.805874633079885</v>
      </c>
      <c r="N68">
        <f t="shared" si="10"/>
        <v>185.51647008937013</v>
      </c>
      <c r="O68">
        <f t="shared" si="11"/>
        <v>-111.11867162258092</v>
      </c>
      <c r="P68">
        <f t="shared" si="12"/>
        <v>11.368833973015573</v>
      </c>
      <c r="Q68">
        <f t="shared" si="13"/>
        <v>1.7412306179135004</v>
      </c>
      <c r="R68">
        <f t="shared" si="14"/>
        <v>0</v>
      </c>
    </row>
    <row r="69" spans="1:18">
      <c r="A69" s="11"/>
      <c r="B69">
        <v>570</v>
      </c>
      <c r="C69">
        <f t="shared" si="5"/>
        <v>9.9483767363676794</v>
      </c>
      <c r="D69">
        <f t="shared" si="6"/>
        <v>-20680.800617753426</v>
      </c>
      <c r="E69">
        <f t="shared" si="7"/>
        <v>2000.9842921698432</v>
      </c>
      <c r="F69">
        <f t="shared" si="0"/>
        <v>52.220849034514963</v>
      </c>
      <c r="G69">
        <f t="shared" si="1"/>
        <v>-5746.6916499453391</v>
      </c>
      <c r="H69" s="10">
        <v>0</v>
      </c>
      <c r="I69">
        <f t="shared" si="8"/>
        <v>0</v>
      </c>
      <c r="J69">
        <f t="shared" si="2"/>
        <v>0</v>
      </c>
      <c r="K69">
        <f t="shared" si="3"/>
        <v>0</v>
      </c>
      <c r="L69">
        <f t="shared" si="4"/>
        <v>0</v>
      </c>
      <c r="M69">
        <f t="shared" si="9"/>
        <v>18.509059818125532</v>
      </c>
      <c r="N69">
        <f t="shared" si="10"/>
        <v>198.58912363384849</v>
      </c>
      <c r="O69">
        <f t="shared" si="11"/>
        <v>-112.50377984175225</v>
      </c>
      <c r="P69">
        <f t="shared" si="12"/>
        <v>10.352380603408303</v>
      </c>
      <c r="Q69">
        <f t="shared" si="13"/>
        <v>1.231235977536266</v>
      </c>
      <c r="R69">
        <f t="shared" si="14"/>
        <v>0</v>
      </c>
    </row>
    <row r="70" spans="1:18">
      <c r="A70" s="11"/>
      <c r="B70">
        <v>573</v>
      </c>
      <c r="C70">
        <f t="shared" si="5"/>
        <v>10.000736613927508</v>
      </c>
      <c r="D70">
        <f t="shared" si="6"/>
        <v>-20027.56353781803</v>
      </c>
      <c r="E70">
        <f t="shared" si="7"/>
        <v>1627.7472676891466</v>
      </c>
      <c r="F70">
        <f t="shared" si="0"/>
        <v>69.885136758078204</v>
      </c>
      <c r="G70">
        <f t="shared" si="1"/>
        <v>-6259.7451895102722</v>
      </c>
      <c r="H70" s="10">
        <v>0</v>
      </c>
      <c r="I70">
        <f t="shared" si="8"/>
        <v>0</v>
      </c>
      <c r="J70">
        <f t="shared" si="2"/>
        <v>0</v>
      </c>
      <c r="K70">
        <f t="shared" si="3"/>
        <v>0</v>
      </c>
      <c r="L70">
        <f t="shared" si="4"/>
        <v>0</v>
      </c>
      <c r="M70">
        <f t="shared" si="9"/>
        <v>20.161512956758557</v>
      </c>
      <c r="N70">
        <f t="shared" si="10"/>
        <v>209.48599318234776</v>
      </c>
      <c r="O70">
        <f t="shared" si="11"/>
        <v>-111.11867162258103</v>
      </c>
      <c r="P70">
        <f t="shared" si="12"/>
        <v>8.8834785251985426</v>
      </c>
      <c r="Q70">
        <f t="shared" si="13"/>
        <v>0.63733464000362061</v>
      </c>
      <c r="R70">
        <f t="shared" si="14"/>
        <v>0</v>
      </c>
    </row>
    <row r="71" spans="1:18">
      <c r="A71" s="11"/>
      <c r="B71">
        <v>576</v>
      </c>
      <c r="C71">
        <f t="shared" si="5"/>
        <v>10.053096491487338</v>
      </c>
      <c r="D71">
        <f t="shared" si="6"/>
        <v>-19319.432298324322</v>
      </c>
      <c r="E71">
        <f t="shared" si="7"/>
        <v>1236.6763035156193</v>
      </c>
      <c r="F71">
        <f t="shared" si="0"/>
        <v>84.495108659221771</v>
      </c>
      <c r="G71">
        <f t="shared" si="1"/>
        <v>-6755.641202620327</v>
      </c>
      <c r="H71" s="10">
        <v>0</v>
      </c>
      <c r="I71">
        <f t="shared" si="8"/>
        <v>0</v>
      </c>
      <c r="J71">
        <f t="shared" si="2"/>
        <v>0</v>
      </c>
      <c r="K71">
        <f t="shared" si="3"/>
        <v>0</v>
      </c>
      <c r="L71">
        <f t="shared" si="4"/>
        <v>0</v>
      </c>
      <c r="M71">
        <f t="shared" si="9"/>
        <v>21.758704789786748</v>
      </c>
      <c r="N71">
        <f t="shared" si="10"/>
        <v>218.08769035177926</v>
      </c>
      <c r="O71">
        <f t="shared" si="11"/>
        <v>-106.99745292633386</v>
      </c>
      <c r="P71">
        <f t="shared" si="12"/>
        <v>7.0263258077781305</v>
      </c>
      <c r="Q71">
        <f t="shared" si="13"/>
        <v>4.827029937620692E-15</v>
      </c>
      <c r="R71">
        <f t="shared" si="14"/>
        <v>0</v>
      </c>
    </row>
    <row r="72" spans="1:18">
      <c r="A72" s="11"/>
      <c r="B72">
        <v>579</v>
      </c>
      <c r="C72">
        <f t="shared" si="5"/>
        <v>10.105456369047168</v>
      </c>
      <c r="D72">
        <f t="shared" si="6"/>
        <v>-18558.347837778179</v>
      </c>
      <c r="E72">
        <f t="shared" si="7"/>
        <v>832.0560549696221</v>
      </c>
      <c r="F72">
        <f t="shared" si="0"/>
        <v>95.412238859441757</v>
      </c>
      <c r="G72">
        <f t="shared" si="1"/>
        <v>-7233.0204727728633</v>
      </c>
      <c r="H72" s="10">
        <v>0</v>
      </c>
      <c r="I72">
        <f t="shared" si="8"/>
        <v>0</v>
      </c>
      <c r="J72">
        <f t="shared" si="2"/>
        <v>0</v>
      </c>
      <c r="K72">
        <f t="shared" si="3"/>
        <v>0</v>
      </c>
      <c r="L72">
        <f t="shared" si="4"/>
        <v>0</v>
      </c>
      <c r="M72">
        <f t="shared" si="9"/>
        <v>23.296257525415154</v>
      </c>
      <c r="N72">
        <f t="shared" si="10"/>
        <v>224.29997314793343</v>
      </c>
      <c r="O72">
        <f t="shared" si="11"/>
        <v>-100.24160183485307</v>
      </c>
      <c r="P72">
        <f t="shared" si="12"/>
        <v>4.8620889365058506</v>
      </c>
      <c r="Q72">
        <f t="shared" si="13"/>
        <v>-0.6373346400036114</v>
      </c>
      <c r="R72">
        <f t="shared" si="14"/>
        <v>0</v>
      </c>
    </row>
    <row r="73" spans="1:18">
      <c r="A73" s="11"/>
      <c r="B73">
        <v>582</v>
      </c>
      <c r="C73">
        <f t="shared" si="5"/>
        <v>10.157816246606997</v>
      </c>
      <c r="D73">
        <f t="shared" si="6"/>
        <v>-17746.396235783657</v>
      </c>
      <c r="E73">
        <f t="shared" si="7"/>
        <v>418.31962616646786</v>
      </c>
      <c r="F73">
        <f t="shared" ref="F73:F136" si="15">-($D$2/(262144*$F$2^11))*(65536*COS(4*C73)*$F$2^8*$B$2^2*$E$2^4+49152*COS(4*C73)*$F$2^6*$B$2^2*$E$2^6+35840*COS(4*C73)*$F$2^4*$B$2^2*$E$2^8+26880*COS(4*C73)*$F$2^2*$B$2^2*$E$2^10+4725*COS(4*C73)*$B$2^2*$E$2^12)</f>
        <v>102.15939638278549</v>
      </c>
      <c r="G73">
        <f t="shared" ref="G73:G136" si="16">$C$2*$E$2*$B$2^2*SIN(C73)</f>
        <v>-7690.5745365706007</v>
      </c>
      <c r="H73" s="10">
        <v>0</v>
      </c>
      <c r="I73">
        <f t="shared" si="8"/>
        <v>0</v>
      </c>
      <c r="J73">
        <f t="shared" ref="J73:J136" si="17">I73*$E$2*SIN(C73)</f>
        <v>0</v>
      </c>
      <c r="K73">
        <f t="shared" ref="K73:K136" si="18">(I73/(65536*$F$2^9))*(32768*$F$2^8*$E$2^2+8192*$F$2^6*$E$2^4+3840*$F$2^4*$E$2^6+2240*$F$2^2*$E$2^8+1470*$E$2^10)*SIN(2*C73)</f>
        <v>0</v>
      </c>
      <c r="L73">
        <f t="shared" ref="L73:L136" si="19">(I73/(65536*$F$2^9))*(-4096*$F$2^6*$E$2^4-3072*$F$2^4*$E$2^6-2240*$F$2^2*$E$2^8-1680*$E$2^10)*SIN(4*C73)</f>
        <v>0</v>
      </c>
      <c r="M73">
        <f t="shared" si="9"/>
        <v>24.769956838469355</v>
      </c>
      <c r="N73">
        <f t="shared" si="10"/>
        <v>228.05477850049175</v>
      </c>
      <c r="O73">
        <f t="shared" si="11"/>
        <v>-91.017469823395629</v>
      </c>
      <c r="P73">
        <f t="shared" si="12"/>
        <v>2.4853554478171063</v>
      </c>
      <c r="Q73">
        <f t="shared" si="13"/>
        <v>-1.2312359775362576</v>
      </c>
      <c r="R73">
        <f t="shared" si="14"/>
        <v>0</v>
      </c>
    </row>
    <row r="74" spans="1:18">
      <c r="A74" s="11"/>
      <c r="B74">
        <v>585</v>
      </c>
      <c r="C74">
        <f t="shared" ref="C74:C137" si="20">(B74*2*PI())/360</f>
        <v>10.210176124166829</v>
      </c>
      <c r="D74">
        <f t="shared" ref="D74:D137" si="21">$C$2*$E$2*$B$2^2*COS(C74)+($D$2/(262144*$F$2^11)*262144*$E$2*$B$2^2*$F$2^11*COS(C74))</f>
        <v>-16885.802995243677</v>
      </c>
      <c r="E74">
        <f t="shared" ref="E74:E137" si="22">-($D$2/(262144*$F$2^11))*(-262144*COS(2*C74)*$F$2^10*$B$2^2*$E$2^2-65536*COS(2*C74)*$F$2^8*$B$2^2*$E$2^4-30720*COS(2*C74)*$F$2^6*$B$2^2*$E$2^6-17920*COS(2*C74)*$F$2^4*$B$2^2*$E$2^8-11760*COS(2*C74)*$F$2^2*$B$2^2*$E$2^10+15120*COS(2*C74)*$B$2^2*$E$2^12)</f>
        <v>-3.9219706078539576E-12</v>
      </c>
      <c r="F74">
        <f t="shared" si="15"/>
        <v>104.44169806902937</v>
      </c>
      <c r="G74">
        <f t="shared" si="16"/>
        <v>-8127.0492701289113</v>
      </c>
      <c r="H74" s="10">
        <v>0</v>
      </c>
      <c r="I74">
        <f t="shared" ref="I74:I137" si="23">H74*10^(-5)</f>
        <v>0</v>
      </c>
      <c r="J74">
        <f t="shared" si="17"/>
        <v>0</v>
      </c>
      <c r="K74">
        <f t="shared" si="18"/>
        <v>0</v>
      </c>
      <c r="L74">
        <f t="shared" si="19"/>
        <v>0</v>
      </c>
      <c r="M74">
        <f t="shared" ref="M74:M137" si="24">(($D$2*SIN(C74))/(524288*$F$2^12))*(-131072*$F$2^11*$B$2^2*$E$2^3-32768*$F$2^9*$B$2^2*$E$2^5-15360*$F$2^7*$B$2^2*$E$2^7-8960*$F$2^5*$B$2^2*$E$2^9-5880*$F$2^3*$B$2^2*$E$2^11+41580*$F$2*$B$2^2*$E$2^13)</f>
        <v>26.175763421568</v>
      </c>
      <c r="N74">
        <f t="shared" ref="N74:N137" si="25">(($D$2*SIN(2*C74))/(524288*$F$2^12))*(262144*$F$2^12*$B$2^2*$E$2^2+16384*$F$2^8*$B$2^2*$E$2^6+16384*$F$2^6*$B$2^2*$E$2^8+14336*$F$2^4*$B$2^2*$E$2^10+12288*$F$2^2*$B$2^2*$E$2^12+31680*$B$2^2*$E$2^14)</f>
        <v>229.31096797626836</v>
      </c>
      <c r="O74">
        <f t="shared" ref="O74:O137" si="26">(($D$2*SIN(3*C74))/(524288*$F$2^12))*(393216*$F$2^11*$B$2^2*$E$2^3+147456*$F$2^9*$B$2^2*$E$2^5+82944*$F$2^7*$B$2^2*$E$2^7+53760*$F$2^5*$B$2^2*$E$2^9+37800*$F$2^3*$B$2^2*$E$2^11-10395*$F$2*$B$2^2*$E$2^13)</f>
        <v>-79.552185635221306</v>
      </c>
      <c r="P74">
        <f t="shared" ref="P74:P137" si="27">(($D$2*SIN(4*C74))/(524288*$F$2^12))*(131072*$F$2^10*$B$2^2*$E$2^4+65536*$F$2^8*$B$2^2*$E$2^6+32768*$F$2^6*$B$2^2*$E$2^8+16384*$F$2^4*$B$2^2*$E$2^10+7680*$F$2^2*$B$2^2*$E$2^12-28160*$B$2^2*$E$2^14)</f>
        <v>-2.3429890229604781E-14</v>
      </c>
      <c r="Q74">
        <f t="shared" ref="Q74:Q137" si="28">(($D$2*SIN(5*C74))/(524288*$F$2^12))*(-81920*$F$2^9*$B$2^2*$E$2^5-76800*$F$2^7*$B$2^2*$E$2^7-64000*$F$2^5*$B$2^2*$E$2^9-52500*$F$2^3*$B$2^2*$E$2^11-17325*$F$2*$B$2^2*$E$2^13)</f>
        <v>-1.7412306179134935</v>
      </c>
      <c r="R74">
        <f t="shared" ref="R74:R137" si="29">I74*(-$E$2*SIN(C74)-($E$2^2*SIN(C74)*COS(C74))/($F$2*SQRT(1-($E$2^2*(SIN(C74))^2)/($F$2^2))))</f>
        <v>0</v>
      </c>
    </row>
    <row r="75" spans="1:18">
      <c r="A75" s="11"/>
      <c r="B75">
        <v>588</v>
      </c>
      <c r="C75">
        <f t="shared" si="20"/>
        <v>10.262536001726659</v>
      </c>
      <c r="D75">
        <f t="shared" si="21"/>
        <v>-15978.926942411537</v>
      </c>
      <c r="E75">
        <f t="shared" si="22"/>
        <v>-418.31962616646138</v>
      </c>
      <c r="F75">
        <f t="shared" si="15"/>
        <v>102.15939638278557</v>
      </c>
      <c r="G75">
        <f t="shared" si="16"/>
        <v>-8541.2483265420506</v>
      </c>
      <c r="H75" s="10">
        <v>0</v>
      </c>
      <c r="I75">
        <f t="shared" si="23"/>
        <v>0</v>
      </c>
      <c r="J75">
        <f t="shared" si="17"/>
        <v>0</v>
      </c>
      <c r="K75">
        <f t="shared" si="18"/>
        <v>0</v>
      </c>
      <c r="L75">
        <f t="shared" si="19"/>
        <v>0</v>
      </c>
      <c r="M75">
        <f t="shared" si="24"/>
        <v>27.509824056583081</v>
      </c>
      <c r="N75">
        <f t="shared" si="25"/>
        <v>228.05477850049181</v>
      </c>
      <c r="O75">
        <f t="shared" si="26"/>
        <v>-66.128062618140987</v>
      </c>
      <c r="P75">
        <f t="shared" si="27"/>
        <v>-2.485355447817069</v>
      </c>
      <c r="Q75">
        <f t="shared" si="28"/>
        <v>-2.1325632691995584</v>
      </c>
      <c r="R75">
        <f t="shared" si="29"/>
        <v>0</v>
      </c>
    </row>
    <row r="76" spans="1:18">
      <c r="A76" s="11"/>
      <c r="B76">
        <v>591</v>
      </c>
      <c r="C76">
        <f t="shared" si="20"/>
        <v>10.314895879286487</v>
      </c>
      <c r="D76">
        <f t="shared" si="21"/>
        <v>-15028.253761511867</v>
      </c>
      <c r="E76">
        <f t="shared" si="22"/>
        <v>-832.05605496961573</v>
      </c>
      <c r="F76">
        <f t="shared" si="15"/>
        <v>95.412238859441885</v>
      </c>
      <c r="G76">
        <f t="shared" si="16"/>
        <v>-8932.0364149870184</v>
      </c>
      <c r="H76" s="10">
        <v>0</v>
      </c>
      <c r="I76">
        <f t="shared" si="23"/>
        <v>0</v>
      </c>
      <c r="J76">
        <f t="shared" si="17"/>
        <v>0</v>
      </c>
      <c r="K76">
        <f t="shared" si="18"/>
        <v>0</v>
      </c>
      <c r="L76">
        <f t="shared" si="19"/>
        <v>0</v>
      </c>
      <c r="M76">
        <f t="shared" si="24"/>
        <v>28.768482176043452</v>
      </c>
      <c r="N76">
        <f t="shared" si="25"/>
        <v>224.29997314793349</v>
      </c>
      <c r="O76">
        <f t="shared" si="26"/>
        <v>-51.075647232945443</v>
      </c>
      <c r="P76">
        <f t="shared" si="27"/>
        <v>-4.8620889365058169</v>
      </c>
      <c r="Q76">
        <f t="shared" si="28"/>
        <v>-2.3785652579171011</v>
      </c>
      <c r="R76">
        <f t="shared" si="29"/>
        <v>0</v>
      </c>
    </row>
    <row r="77" spans="1:18">
      <c r="A77" s="11"/>
      <c r="B77">
        <v>594</v>
      </c>
      <c r="C77">
        <f t="shared" si="20"/>
        <v>10.367255756846317</v>
      </c>
      <c r="D77">
        <f t="shared" si="21"/>
        <v>-14036.389181652976</v>
      </c>
      <c r="E77">
        <f t="shared" si="22"/>
        <v>-1236.6763035156134</v>
      </c>
      <c r="F77">
        <f t="shared" si="15"/>
        <v>84.49510865922197</v>
      </c>
      <c r="G77">
        <f t="shared" si="16"/>
        <v>-9298.3424124767571</v>
      </c>
      <c r="H77" s="10">
        <v>0</v>
      </c>
      <c r="I77">
        <f t="shared" si="23"/>
        <v>0</v>
      </c>
      <c r="J77">
        <f t="shared" si="17"/>
        <v>0</v>
      </c>
      <c r="K77">
        <f t="shared" si="18"/>
        <v>0</v>
      </c>
      <c r="L77">
        <f t="shared" si="19"/>
        <v>0</v>
      </c>
      <c r="M77">
        <f t="shared" si="24"/>
        <v>29.948287885532011</v>
      </c>
      <c r="N77">
        <f t="shared" si="25"/>
        <v>218.08769035177937</v>
      </c>
      <c r="O77">
        <f t="shared" si="26"/>
        <v>-34.765579902519399</v>
      </c>
      <c r="P77">
        <f t="shared" si="27"/>
        <v>-7.0263258077781012</v>
      </c>
      <c r="Q77">
        <f t="shared" si="28"/>
        <v>-2.4624719550725409</v>
      </c>
      <c r="R77">
        <f t="shared" si="29"/>
        <v>0</v>
      </c>
    </row>
    <row r="78" spans="1:18">
      <c r="A78" s="11"/>
      <c r="B78">
        <v>597</v>
      </c>
      <c r="C78">
        <f t="shared" si="20"/>
        <v>10.419615634406146</v>
      </c>
      <c r="D78">
        <f t="shared" si="21"/>
        <v>-13006.051834704658</v>
      </c>
      <c r="E78">
        <f t="shared" si="22"/>
        <v>-1627.7472676891273</v>
      </c>
      <c r="F78">
        <f t="shared" si="15"/>
        <v>69.885136758078986</v>
      </c>
      <c r="G78">
        <f t="shared" si="16"/>
        <v>-9639.1622997337436</v>
      </c>
      <c r="H78" s="10">
        <v>0</v>
      </c>
      <c r="I78">
        <f t="shared" si="23"/>
        <v>0</v>
      </c>
      <c r="J78">
        <f t="shared" si="17"/>
        <v>0</v>
      </c>
      <c r="K78">
        <f t="shared" si="18"/>
        <v>0</v>
      </c>
      <c r="L78">
        <f t="shared" si="19"/>
        <v>0</v>
      </c>
      <c r="M78">
        <f t="shared" si="24"/>
        <v>31.046007419606262</v>
      </c>
      <c r="N78">
        <f t="shared" si="25"/>
        <v>209.48599318234824</v>
      </c>
      <c r="O78">
        <f t="shared" si="26"/>
        <v>-17.59946861454905</v>
      </c>
      <c r="P78">
        <f t="shared" si="27"/>
        <v>-8.8834785251984592</v>
      </c>
      <c r="Q78">
        <f t="shared" si="28"/>
        <v>-2.3785652579171099</v>
      </c>
      <c r="R78">
        <f t="shared" si="29"/>
        <v>0</v>
      </c>
    </row>
    <row r="79" spans="1:18">
      <c r="A79" s="11"/>
      <c r="B79">
        <v>600</v>
      </c>
      <c r="C79">
        <f t="shared" si="20"/>
        <v>10.471975511965978</v>
      </c>
      <c r="D79">
        <f t="shared" si="21"/>
        <v>-11940.065803716923</v>
      </c>
      <c r="E79">
        <f t="shared" si="22"/>
        <v>-2000.9842921698501</v>
      </c>
      <c r="F79">
        <f t="shared" si="15"/>
        <v>52.220849034514615</v>
      </c>
      <c r="G79">
        <f t="shared" si="16"/>
        <v>-9953.5619131371368</v>
      </c>
      <c r="H79" s="10">
        <v>0</v>
      </c>
      <c r="I79">
        <f t="shared" si="23"/>
        <v>0</v>
      </c>
      <c r="J79">
        <f t="shared" si="17"/>
        <v>0</v>
      </c>
      <c r="K79">
        <f t="shared" si="18"/>
        <v>0</v>
      </c>
      <c r="L79">
        <f t="shared" si="19"/>
        <v>0</v>
      </c>
      <c r="M79">
        <f t="shared" si="24"/>
        <v>32.058632005324945</v>
      </c>
      <c r="N79">
        <f t="shared" si="25"/>
        <v>198.58912363384826</v>
      </c>
      <c r="O79">
        <f t="shared" si="26"/>
        <v>-1.378338320445023E-13</v>
      </c>
      <c r="P79">
        <f t="shared" si="27"/>
        <v>-10.352380603408326</v>
      </c>
      <c r="Q79">
        <f t="shared" si="28"/>
        <v>-2.13256326919955</v>
      </c>
      <c r="R79">
        <f t="shared" si="29"/>
        <v>0</v>
      </c>
    </row>
    <row r="80" spans="1:18">
      <c r="A80" s="11"/>
      <c r="B80">
        <v>603</v>
      </c>
      <c r="C80">
        <f t="shared" si="20"/>
        <v>10.524335389525808</v>
      </c>
      <c r="D80">
        <f t="shared" si="21"/>
        <v>-10841.352882305029</v>
      </c>
      <c r="E80">
        <f t="shared" si="22"/>
        <v>-2352.298114012664</v>
      </c>
      <c r="F80">
        <f t="shared" si="15"/>
        <v>32.274259624707021</v>
      </c>
      <c r="G80">
        <f t="shared" si="16"/>
        <v>-10240.679505200216</v>
      </c>
      <c r="H80" s="10">
        <v>0</v>
      </c>
      <c r="I80">
        <f t="shared" si="23"/>
        <v>0</v>
      </c>
      <c r="J80">
        <f t="shared" si="17"/>
        <v>0</v>
      </c>
      <c r="K80">
        <f t="shared" si="18"/>
        <v>0</v>
      </c>
      <c r="L80">
        <f t="shared" si="19"/>
        <v>0</v>
      </c>
      <c r="M80">
        <f t="shared" si="24"/>
        <v>32.983386109085195</v>
      </c>
      <c r="N80">
        <f t="shared" si="25"/>
        <v>185.51647008937033</v>
      </c>
      <c r="O80">
        <f t="shared" si="26"/>
        <v>17.599468614548385</v>
      </c>
      <c r="P80">
        <f t="shared" si="27"/>
        <v>-11.36883397301556</v>
      </c>
      <c r="Q80">
        <f t="shared" si="28"/>
        <v>-1.741230617913482</v>
      </c>
      <c r="R80">
        <f t="shared" si="29"/>
        <v>0</v>
      </c>
    </row>
    <row r="81" spans="1:18">
      <c r="A81" s="11"/>
      <c r="B81">
        <v>606</v>
      </c>
      <c r="C81">
        <f t="shared" si="20"/>
        <v>10.576695267085636</v>
      </c>
      <c r="D81">
        <f t="shared" si="21"/>
        <v>-9712.924566215981</v>
      </c>
      <c r="E81">
        <f t="shared" si="22"/>
        <v>-2677.8396654683165</v>
      </c>
      <c r="F81">
        <f t="shared" si="15"/>
        <v>10.917130200220306</v>
      </c>
      <c r="G81">
        <f t="shared" si="16"/>
        <v>-10499.728106560438</v>
      </c>
      <c r="H81" s="10">
        <v>0</v>
      </c>
      <c r="I81">
        <f t="shared" si="23"/>
        <v>0</v>
      </c>
      <c r="J81">
        <f t="shared" si="17"/>
        <v>0</v>
      </c>
      <c r="K81">
        <f t="shared" si="18"/>
        <v>0</v>
      </c>
      <c r="L81">
        <f t="shared" si="19"/>
        <v>0</v>
      </c>
      <c r="M81">
        <f t="shared" si="24"/>
        <v>33.81773504416747</v>
      </c>
      <c r="N81">
        <f t="shared" si="25"/>
        <v>170.4112592767766</v>
      </c>
      <c r="O81">
        <f t="shared" si="26"/>
        <v>34.765579902518752</v>
      </c>
      <c r="P81">
        <f t="shared" si="27"/>
        <v>-11.888414744283958</v>
      </c>
      <c r="Q81">
        <f t="shared" si="28"/>
        <v>-1.2312359775362736</v>
      </c>
      <c r="R81">
        <f t="shared" si="29"/>
        <v>0</v>
      </c>
    </row>
    <row r="82" spans="1:18">
      <c r="A82" s="11"/>
      <c r="B82">
        <v>609</v>
      </c>
      <c r="C82">
        <f t="shared" si="20"/>
        <v>10.629055144645466</v>
      </c>
      <c r="D82">
        <f t="shared" si="21"/>
        <v>-8557.8737990280024</v>
      </c>
      <c r="E82">
        <f t="shared" si="22"/>
        <v>-2974.0422451751347</v>
      </c>
      <c r="F82">
        <f t="shared" si="15"/>
        <v>-10.917130200219594</v>
      </c>
      <c r="G82">
        <f t="shared" si="16"/>
        <v>-10729.997683007739</v>
      </c>
      <c r="H82" s="10">
        <v>0</v>
      </c>
      <c r="I82">
        <f t="shared" si="23"/>
        <v>0</v>
      </c>
      <c r="J82">
        <f t="shared" si="17"/>
        <v>0</v>
      </c>
      <c r="K82">
        <f t="shared" si="18"/>
        <v>0</v>
      </c>
      <c r="L82">
        <f t="shared" si="19"/>
        <v>0</v>
      </c>
      <c r="M82">
        <f t="shared" si="24"/>
        <v>34.559391918135653</v>
      </c>
      <c r="N82">
        <f t="shared" si="25"/>
        <v>153.43898704669741</v>
      </c>
      <c r="O82">
        <f t="shared" si="26"/>
        <v>51.075647232944846</v>
      </c>
      <c r="P82">
        <f t="shared" si="27"/>
        <v>-11.888414744283965</v>
      </c>
      <c r="Q82">
        <f t="shared" si="28"/>
        <v>-0.63733464000362938</v>
      </c>
      <c r="R82">
        <f t="shared" si="29"/>
        <v>0</v>
      </c>
    </row>
    <row r="83" spans="1:18">
      <c r="A83" s="11"/>
      <c r="B83">
        <v>612</v>
      </c>
      <c r="C83">
        <f t="shared" si="20"/>
        <v>10.681415022205297</v>
      </c>
      <c r="D83">
        <f t="shared" si="21"/>
        <v>-7379.3664946074005</v>
      </c>
      <c r="E83">
        <f t="shared" si="22"/>
        <v>-3237.6605956854632</v>
      </c>
      <c r="F83">
        <f t="shared" si="15"/>
        <v>-32.274259624707035</v>
      </c>
      <c r="G83">
        <f t="shared" si="16"/>
        <v>-10930.857081638909</v>
      </c>
      <c r="H83" s="10">
        <v>0</v>
      </c>
      <c r="I83">
        <f t="shared" si="23"/>
        <v>0</v>
      </c>
      <c r="J83">
        <f t="shared" si="17"/>
        <v>0</v>
      </c>
      <c r="K83">
        <f t="shared" si="18"/>
        <v>0</v>
      </c>
      <c r="L83">
        <f t="shared" si="19"/>
        <v>0</v>
      </c>
      <c r="M83">
        <f t="shared" si="24"/>
        <v>35.206323901050105</v>
      </c>
      <c r="N83">
        <f t="shared" si="25"/>
        <v>134.78560516536228</v>
      </c>
      <c r="O83">
        <f t="shared" si="26"/>
        <v>66.12806261814076</v>
      </c>
      <c r="P83">
        <f t="shared" si="27"/>
        <v>-11.368833973015558</v>
      </c>
      <c r="Q83">
        <f t="shared" si="28"/>
        <v>3.6197384897268445E-15</v>
      </c>
      <c r="R83">
        <f t="shared" si="29"/>
        <v>0</v>
      </c>
    </row>
    <row r="84" spans="1:18">
      <c r="A84" s="11"/>
      <c r="B84">
        <v>615</v>
      </c>
      <c r="C84">
        <f t="shared" si="20"/>
        <v>10.733774899765127</v>
      </c>
      <c r="D84">
        <f t="shared" si="21"/>
        <v>-6180.6328595585574</v>
      </c>
      <c r="E84">
        <f t="shared" si="22"/>
        <v>-3465.8064591854245</v>
      </c>
      <c r="F84">
        <f t="shared" si="15"/>
        <v>-52.220849034514629</v>
      </c>
      <c r="G84">
        <f t="shared" si="16"/>
        <v>-11101.755760803866</v>
      </c>
      <c r="H84" s="10">
        <v>0</v>
      </c>
      <c r="I84">
        <f t="shared" si="23"/>
        <v>0</v>
      </c>
      <c r="J84">
        <f t="shared" si="17"/>
        <v>0</v>
      </c>
      <c r="K84">
        <f t="shared" si="18"/>
        <v>0</v>
      </c>
      <c r="L84">
        <f t="shared" si="19"/>
        <v>0</v>
      </c>
      <c r="M84">
        <f t="shared" si="24"/>
        <v>35.756757797313341</v>
      </c>
      <c r="N84">
        <f t="shared" si="25"/>
        <v>114.65548398813424</v>
      </c>
      <c r="O84">
        <f t="shared" si="26"/>
        <v>79.552185635221676</v>
      </c>
      <c r="P84">
        <f t="shared" si="27"/>
        <v>-10.352380603408326</v>
      </c>
      <c r="Q84">
        <f t="shared" si="28"/>
        <v>0.63733464000360263</v>
      </c>
      <c r="R84">
        <f t="shared" si="29"/>
        <v>0</v>
      </c>
    </row>
    <row r="85" spans="1:18">
      <c r="A85" s="11"/>
      <c r="B85">
        <v>618</v>
      </c>
      <c r="C85">
        <f t="shared" si="20"/>
        <v>10.786134777324957</v>
      </c>
      <c r="D85">
        <f t="shared" si="21"/>
        <v>-4964.9585394521855</v>
      </c>
      <c r="E85">
        <f t="shared" si="22"/>
        <v>-3655.9802218519226</v>
      </c>
      <c r="F85">
        <f t="shared" si="15"/>
        <v>-69.88513675807846</v>
      </c>
      <c r="G85">
        <f t="shared" si="16"/>
        <v>-11242.225299102043</v>
      </c>
      <c r="H85" s="10">
        <v>0</v>
      </c>
      <c r="I85">
        <f t="shared" si="23"/>
        <v>0</v>
      </c>
      <c r="J85">
        <f t="shared" si="17"/>
        <v>0</v>
      </c>
      <c r="K85">
        <f t="shared" si="18"/>
        <v>0</v>
      </c>
      <c r="L85">
        <f t="shared" si="19"/>
        <v>0</v>
      </c>
      <c r="M85">
        <f t="shared" si="24"/>
        <v>36.209184905875915</v>
      </c>
      <c r="N85">
        <f t="shared" si="25"/>
        <v>93.269173335129651</v>
      </c>
      <c r="O85">
        <f t="shared" si="26"/>
        <v>91.017469823395004</v>
      </c>
      <c r="P85">
        <f t="shared" si="27"/>
        <v>-8.883478525198516</v>
      </c>
      <c r="Q85">
        <f t="shared" si="28"/>
        <v>1.23123597753628</v>
      </c>
      <c r="R85">
        <f t="shared" si="29"/>
        <v>0</v>
      </c>
    </row>
    <row r="86" spans="1:18">
      <c r="A86" s="11"/>
      <c r="B86">
        <v>621</v>
      </c>
      <c r="C86">
        <f t="shared" si="20"/>
        <v>10.838494654884787</v>
      </c>
      <c r="D86">
        <f t="shared" si="21"/>
        <v>-3735.6756130992117</v>
      </c>
      <c r="E86">
        <f t="shared" si="22"/>
        <v>-3806.0983001447607</v>
      </c>
      <c r="F86">
        <f t="shared" si="15"/>
        <v>-84.495108659222012</v>
      </c>
      <c r="G86">
        <f t="shared" si="16"/>
        <v>-11351.880679292879</v>
      </c>
      <c r="H86" s="10">
        <v>0</v>
      </c>
      <c r="I86">
        <f t="shared" si="23"/>
        <v>0</v>
      </c>
      <c r="J86">
        <f t="shared" si="17"/>
        <v>0</v>
      </c>
      <c r="K86">
        <f t="shared" si="18"/>
        <v>0</v>
      </c>
      <c r="L86">
        <f t="shared" si="19"/>
        <v>0</v>
      </c>
      <c r="M86">
        <f t="shared" si="24"/>
        <v>36.562365155481054</v>
      </c>
      <c r="N86">
        <f t="shared" si="25"/>
        <v>70.86098610123608</v>
      </c>
      <c r="O86">
        <f t="shared" si="26"/>
        <v>100.2416018348533</v>
      </c>
      <c r="P86">
        <f t="shared" si="27"/>
        <v>-7.0263258077780977</v>
      </c>
      <c r="Q86">
        <f t="shared" si="28"/>
        <v>1.7412306179134873</v>
      </c>
      <c r="R86">
        <f t="shared" si="29"/>
        <v>0</v>
      </c>
    </row>
    <row r="87" spans="1:18">
      <c r="A87" s="11"/>
      <c r="B87">
        <v>624</v>
      </c>
      <c r="C87">
        <f t="shared" si="20"/>
        <v>10.890854532444616</v>
      </c>
      <c r="D87">
        <f t="shared" si="21"/>
        <v>-2496.1534595544044</v>
      </c>
      <c r="E87">
        <f t="shared" si="22"/>
        <v>-3914.5159689839393</v>
      </c>
      <c r="F87">
        <f t="shared" si="15"/>
        <v>-95.412238859441601</v>
      </c>
      <c r="G87">
        <f t="shared" si="16"/>
        <v>-11430.421343601321</v>
      </c>
      <c r="H87" s="10">
        <v>0</v>
      </c>
      <c r="I87">
        <f t="shared" si="23"/>
        <v>0</v>
      </c>
      <c r="J87">
        <f t="shared" si="17"/>
        <v>0</v>
      </c>
      <c r="K87">
        <f t="shared" si="18"/>
        <v>0</v>
      </c>
      <c r="L87">
        <f t="shared" si="19"/>
        <v>0</v>
      </c>
      <c r="M87">
        <f t="shared" si="24"/>
        <v>36.815330503613851</v>
      </c>
      <c r="N87">
        <f t="shared" si="25"/>
        <v>47.676431075003478</v>
      </c>
      <c r="O87">
        <f t="shared" si="26"/>
        <v>106.99745292633378</v>
      </c>
      <c r="P87">
        <f t="shared" si="27"/>
        <v>-4.8620889365058906</v>
      </c>
      <c r="Q87">
        <f t="shared" si="28"/>
        <v>2.1325632691995451</v>
      </c>
      <c r="R87">
        <f t="shared" si="29"/>
        <v>0</v>
      </c>
    </row>
    <row r="88" spans="1:18">
      <c r="A88" s="11"/>
      <c r="B88">
        <v>627</v>
      </c>
      <c r="C88">
        <f t="shared" si="20"/>
        <v>10.943214410004446</v>
      </c>
      <c r="D88">
        <f t="shared" si="21"/>
        <v>-1249.7895228824154</v>
      </c>
      <c r="E88">
        <f t="shared" si="22"/>
        <v>-3980.0453817018001</v>
      </c>
      <c r="F88">
        <f t="shared" si="15"/>
        <v>-102.15939638278557</v>
      </c>
      <c r="G88">
        <f t="shared" si="16"/>
        <v>-11477.632017525802</v>
      </c>
      <c r="H88" s="10">
        <v>0</v>
      </c>
      <c r="I88">
        <f t="shared" si="23"/>
        <v>0</v>
      </c>
      <c r="J88">
        <f t="shared" si="17"/>
        <v>0</v>
      </c>
      <c r="K88">
        <f t="shared" si="18"/>
        <v>0</v>
      </c>
      <c r="L88">
        <f t="shared" si="19"/>
        <v>0</v>
      </c>
      <c r="M88">
        <f t="shared" si="24"/>
        <v>36.967387589838502</v>
      </c>
      <c r="N88">
        <f t="shared" si="25"/>
        <v>23.969523092977763</v>
      </c>
      <c r="O88">
        <f t="shared" si="26"/>
        <v>111.11867162258098</v>
      </c>
      <c r="P88">
        <f t="shared" si="27"/>
        <v>-2.4853554478170663</v>
      </c>
      <c r="Q88">
        <f t="shared" si="28"/>
        <v>2.3785652579170984</v>
      </c>
      <c r="R88">
        <f t="shared" si="29"/>
        <v>0</v>
      </c>
    </row>
    <row r="89" spans="1:18">
      <c r="A89" s="11"/>
      <c r="B89">
        <v>630</v>
      </c>
      <c r="C89">
        <f t="shared" si="20"/>
        <v>10.995574287564276</v>
      </c>
      <c r="D89">
        <f t="shared" si="21"/>
        <v>-1.023984721965173E-11</v>
      </c>
      <c r="E89">
        <f t="shared" si="22"/>
        <v>-4001.9685843396978</v>
      </c>
      <c r="F89">
        <f t="shared" si="15"/>
        <v>-104.44169806902937</v>
      </c>
      <c r="G89">
        <f t="shared" si="16"/>
        <v>-11493.383299890664</v>
      </c>
      <c r="H89" s="10">
        <v>0</v>
      </c>
      <c r="I89">
        <f t="shared" si="23"/>
        <v>0</v>
      </c>
      <c r="J89">
        <f t="shared" si="17"/>
        <v>0</v>
      </c>
      <c r="K89">
        <f t="shared" si="18"/>
        <v>0</v>
      </c>
      <c r="L89">
        <f t="shared" si="19"/>
        <v>0</v>
      </c>
      <c r="M89">
        <f t="shared" si="24"/>
        <v>37.018119636251015</v>
      </c>
      <c r="N89">
        <f t="shared" si="25"/>
        <v>1.9665798467680767E-13</v>
      </c>
      <c r="O89">
        <f t="shared" si="26"/>
        <v>112.50377984175225</v>
      </c>
      <c r="P89">
        <f t="shared" si="27"/>
        <v>-2.0503422028562208E-14</v>
      </c>
      <c r="Q89">
        <f t="shared" si="28"/>
        <v>2.4624719550725409</v>
      </c>
      <c r="R89">
        <f t="shared" si="29"/>
        <v>0</v>
      </c>
    </row>
    <row r="90" spans="1:18">
      <c r="A90" s="11"/>
      <c r="B90">
        <v>633</v>
      </c>
      <c r="C90">
        <f t="shared" si="20"/>
        <v>11.047934165124106</v>
      </c>
      <c r="D90">
        <f t="shared" si="21"/>
        <v>1249.789522882395</v>
      </c>
      <c r="E90">
        <f t="shared" si="22"/>
        <v>-3980.045381701801</v>
      </c>
      <c r="F90">
        <f t="shared" si="15"/>
        <v>-102.15939638278564</v>
      </c>
      <c r="G90">
        <f t="shared" si="16"/>
        <v>-11477.632017525802</v>
      </c>
      <c r="H90" s="10">
        <v>0</v>
      </c>
      <c r="I90">
        <f t="shared" si="23"/>
        <v>0</v>
      </c>
      <c r="J90">
        <f t="shared" si="17"/>
        <v>0</v>
      </c>
      <c r="K90">
        <f t="shared" si="18"/>
        <v>0</v>
      </c>
      <c r="L90">
        <f t="shared" si="19"/>
        <v>0</v>
      </c>
      <c r="M90">
        <f t="shared" si="24"/>
        <v>36.967387589838502</v>
      </c>
      <c r="N90">
        <f t="shared" si="25"/>
        <v>-23.969523092977369</v>
      </c>
      <c r="O90">
        <f t="shared" si="26"/>
        <v>111.11867162258098</v>
      </c>
      <c r="P90">
        <f t="shared" si="27"/>
        <v>2.4853554478170263</v>
      </c>
      <c r="Q90">
        <f t="shared" si="28"/>
        <v>2.3785652579171033</v>
      </c>
      <c r="R90">
        <f t="shared" si="29"/>
        <v>0</v>
      </c>
    </row>
    <row r="91" spans="1:18">
      <c r="A91" s="11"/>
      <c r="B91">
        <v>636</v>
      </c>
      <c r="C91">
        <f t="shared" si="20"/>
        <v>11.100294042683936</v>
      </c>
      <c r="D91">
        <f t="shared" si="21"/>
        <v>2496.1534595543835</v>
      </c>
      <c r="E91">
        <f t="shared" si="22"/>
        <v>-3914.5159689839397</v>
      </c>
      <c r="F91">
        <f t="shared" si="15"/>
        <v>-95.412238859441757</v>
      </c>
      <c r="G91">
        <f t="shared" si="16"/>
        <v>-11430.421343601321</v>
      </c>
      <c r="H91" s="10">
        <v>0</v>
      </c>
      <c r="I91">
        <f t="shared" si="23"/>
        <v>0</v>
      </c>
      <c r="J91">
        <f t="shared" si="17"/>
        <v>0</v>
      </c>
      <c r="K91">
        <f t="shared" si="18"/>
        <v>0</v>
      </c>
      <c r="L91">
        <f t="shared" si="19"/>
        <v>0</v>
      </c>
      <c r="M91">
        <f t="shared" si="24"/>
        <v>36.815330503613858</v>
      </c>
      <c r="N91">
        <f t="shared" si="25"/>
        <v>-47.676431075003094</v>
      </c>
      <c r="O91">
        <f t="shared" si="26"/>
        <v>106.99745292633375</v>
      </c>
      <c r="P91">
        <f t="shared" si="27"/>
        <v>4.8620889365058533</v>
      </c>
      <c r="Q91">
        <f t="shared" si="28"/>
        <v>2.1325632691995549</v>
      </c>
      <c r="R91">
        <f t="shared" si="29"/>
        <v>0</v>
      </c>
    </row>
    <row r="92" spans="1:18">
      <c r="A92" s="11"/>
      <c r="B92">
        <v>639</v>
      </c>
      <c r="C92">
        <f t="shared" si="20"/>
        <v>11.152653920243765</v>
      </c>
      <c r="D92">
        <f t="shared" si="21"/>
        <v>3735.6756130991921</v>
      </c>
      <c r="E92">
        <f t="shared" si="22"/>
        <v>-3806.0983001447639</v>
      </c>
      <c r="F92">
        <f t="shared" si="15"/>
        <v>-84.495108659222197</v>
      </c>
      <c r="G92">
        <f t="shared" si="16"/>
        <v>-11351.880679292879</v>
      </c>
      <c r="H92" s="10">
        <v>0</v>
      </c>
      <c r="I92">
        <f t="shared" si="23"/>
        <v>0</v>
      </c>
      <c r="J92">
        <f t="shared" si="17"/>
        <v>0</v>
      </c>
      <c r="K92">
        <f t="shared" si="18"/>
        <v>0</v>
      </c>
      <c r="L92">
        <f t="shared" si="19"/>
        <v>0</v>
      </c>
      <c r="M92">
        <f t="shared" si="24"/>
        <v>36.562365155481054</v>
      </c>
      <c r="N92">
        <f t="shared" si="25"/>
        <v>-70.860986101235682</v>
      </c>
      <c r="O92">
        <f t="shared" si="26"/>
        <v>100.24160183485323</v>
      </c>
      <c r="P92">
        <f t="shared" si="27"/>
        <v>7.0263258077780657</v>
      </c>
      <c r="Q92">
        <f t="shared" si="28"/>
        <v>1.7412306179135009</v>
      </c>
      <c r="R92">
        <f t="shared" si="29"/>
        <v>0</v>
      </c>
    </row>
    <row r="93" spans="1:18">
      <c r="A93" s="11"/>
      <c r="B93">
        <v>642</v>
      </c>
      <c r="C93">
        <f t="shared" si="20"/>
        <v>11.205013797803595</v>
      </c>
      <c r="D93">
        <f t="shared" si="21"/>
        <v>4964.9585394521655</v>
      </c>
      <c r="E93">
        <f t="shared" si="22"/>
        <v>-3655.9802218519249</v>
      </c>
      <c r="F93">
        <f t="shared" si="15"/>
        <v>-69.885136758078716</v>
      </c>
      <c r="G93">
        <f t="shared" si="16"/>
        <v>-11242.225299102045</v>
      </c>
      <c r="H93" s="10">
        <v>0</v>
      </c>
      <c r="I93">
        <f t="shared" si="23"/>
        <v>0</v>
      </c>
      <c r="J93">
        <f t="shared" si="17"/>
        <v>0</v>
      </c>
      <c r="K93">
        <f t="shared" si="18"/>
        <v>0</v>
      </c>
      <c r="L93">
        <f t="shared" si="19"/>
        <v>0</v>
      </c>
      <c r="M93">
        <f t="shared" si="24"/>
        <v>36.209184905875915</v>
      </c>
      <c r="N93">
        <f t="shared" si="25"/>
        <v>-93.269173335129281</v>
      </c>
      <c r="O93">
        <f t="shared" si="26"/>
        <v>91.017469823395402</v>
      </c>
      <c r="P93">
        <f t="shared" si="27"/>
        <v>8.8834785251984876</v>
      </c>
      <c r="Q93">
        <f t="shared" si="28"/>
        <v>1.2312359775362816</v>
      </c>
      <c r="R93">
        <f t="shared" si="29"/>
        <v>0</v>
      </c>
    </row>
    <row r="94" spans="1:18">
      <c r="A94" s="11"/>
      <c r="B94">
        <v>645</v>
      </c>
      <c r="C94">
        <f t="shared" si="20"/>
        <v>11.257373675363425</v>
      </c>
      <c r="D94">
        <f t="shared" si="21"/>
        <v>6180.6328595585373</v>
      </c>
      <c r="E94">
        <f t="shared" si="22"/>
        <v>-3465.8064591854277</v>
      </c>
      <c r="F94">
        <f t="shared" si="15"/>
        <v>-52.220849034514941</v>
      </c>
      <c r="G94">
        <f t="shared" si="16"/>
        <v>-11101.75576080387</v>
      </c>
      <c r="H94" s="10">
        <v>0</v>
      </c>
      <c r="I94">
        <f t="shared" si="23"/>
        <v>0</v>
      </c>
      <c r="J94">
        <f t="shared" si="17"/>
        <v>0</v>
      </c>
      <c r="K94">
        <f t="shared" si="18"/>
        <v>0</v>
      </c>
      <c r="L94">
        <f t="shared" si="19"/>
        <v>0</v>
      </c>
      <c r="M94">
        <f t="shared" si="24"/>
        <v>35.756757797313355</v>
      </c>
      <c r="N94">
        <f t="shared" si="25"/>
        <v>-114.65548398813388</v>
      </c>
      <c r="O94">
        <f t="shared" si="26"/>
        <v>79.552185635221605</v>
      </c>
      <c r="P94">
        <f t="shared" si="27"/>
        <v>10.352380603408305</v>
      </c>
      <c r="Q94">
        <f t="shared" si="28"/>
        <v>0.63733464000362128</v>
      </c>
      <c r="R94">
        <f t="shared" si="29"/>
        <v>0</v>
      </c>
    </row>
    <row r="95" spans="1:18">
      <c r="A95" s="11"/>
      <c r="B95">
        <v>648</v>
      </c>
      <c r="C95">
        <f t="shared" si="20"/>
        <v>11.309733552923255</v>
      </c>
      <c r="D95">
        <f t="shared" si="21"/>
        <v>7379.3664946073804</v>
      </c>
      <c r="E95">
        <f t="shared" si="22"/>
        <v>-3237.6605956854678</v>
      </c>
      <c r="F95">
        <f t="shared" si="15"/>
        <v>-32.274259624707383</v>
      </c>
      <c r="G95">
        <f t="shared" si="16"/>
        <v>-10930.857081638913</v>
      </c>
      <c r="H95" s="10">
        <v>0</v>
      </c>
      <c r="I95">
        <f t="shared" si="23"/>
        <v>0</v>
      </c>
      <c r="J95">
        <f t="shared" si="17"/>
        <v>0</v>
      </c>
      <c r="K95">
        <f t="shared" si="18"/>
        <v>0</v>
      </c>
      <c r="L95">
        <f t="shared" si="19"/>
        <v>0</v>
      </c>
      <c r="M95">
        <f t="shared" si="24"/>
        <v>35.206323901050112</v>
      </c>
      <c r="N95">
        <f t="shared" si="25"/>
        <v>-134.78560516536197</v>
      </c>
      <c r="O95">
        <f t="shared" si="26"/>
        <v>66.128062618141328</v>
      </c>
      <c r="P95">
        <f t="shared" si="27"/>
        <v>11.368833973015546</v>
      </c>
      <c r="Q95">
        <f t="shared" si="28"/>
        <v>5.4304086798232794E-15</v>
      </c>
      <c r="R95">
        <f t="shared" si="29"/>
        <v>0</v>
      </c>
    </row>
    <row r="96" spans="1:18">
      <c r="A96" s="11"/>
      <c r="B96">
        <v>651</v>
      </c>
      <c r="C96">
        <f t="shared" si="20"/>
        <v>11.362093430483085</v>
      </c>
      <c r="D96">
        <f t="shared" si="21"/>
        <v>8557.8737990279824</v>
      </c>
      <c r="E96">
        <f t="shared" si="22"/>
        <v>-2974.0422451751401</v>
      </c>
      <c r="F96">
        <f t="shared" si="15"/>
        <v>-10.917130200219951</v>
      </c>
      <c r="G96">
        <f t="shared" si="16"/>
        <v>-10729.997683007743</v>
      </c>
      <c r="H96" s="10">
        <v>0</v>
      </c>
      <c r="I96">
        <f t="shared" si="23"/>
        <v>0</v>
      </c>
      <c r="J96">
        <f t="shared" si="17"/>
        <v>0</v>
      </c>
      <c r="K96">
        <f t="shared" si="18"/>
        <v>0</v>
      </c>
      <c r="L96">
        <f t="shared" si="19"/>
        <v>0</v>
      </c>
      <c r="M96">
        <f t="shared" si="24"/>
        <v>34.559391918135667</v>
      </c>
      <c r="N96">
        <f t="shared" si="25"/>
        <v>-153.43898704669712</v>
      </c>
      <c r="O96">
        <f t="shared" si="26"/>
        <v>51.075647232945101</v>
      </c>
      <c r="P96">
        <f t="shared" si="27"/>
        <v>11.888414744283963</v>
      </c>
      <c r="Q96">
        <f t="shared" si="28"/>
        <v>-0.63733464000361084</v>
      </c>
      <c r="R96">
        <f t="shared" si="29"/>
        <v>0</v>
      </c>
    </row>
    <row r="97" spans="1:18">
      <c r="A97" s="11"/>
      <c r="B97">
        <v>654</v>
      </c>
      <c r="C97">
        <f t="shared" si="20"/>
        <v>11.414453308042916</v>
      </c>
      <c r="D97">
        <f t="shared" si="21"/>
        <v>9712.9245662159592</v>
      </c>
      <c r="E97">
        <f t="shared" si="22"/>
        <v>-2677.839665468322</v>
      </c>
      <c r="F97">
        <f t="shared" si="15"/>
        <v>10.917130200219951</v>
      </c>
      <c r="G97">
        <f t="shared" si="16"/>
        <v>-10499.728106560442</v>
      </c>
      <c r="H97" s="10">
        <v>0</v>
      </c>
      <c r="I97">
        <f t="shared" si="23"/>
        <v>0</v>
      </c>
      <c r="J97">
        <f t="shared" si="17"/>
        <v>0</v>
      </c>
      <c r="K97">
        <f t="shared" si="18"/>
        <v>0</v>
      </c>
      <c r="L97">
        <f t="shared" si="19"/>
        <v>0</v>
      </c>
      <c r="M97">
        <f t="shared" si="24"/>
        <v>33.817735044167485</v>
      </c>
      <c r="N97">
        <f t="shared" si="25"/>
        <v>-170.41125927677635</v>
      </c>
      <c r="O97">
        <f t="shared" si="26"/>
        <v>34.765579902519029</v>
      </c>
      <c r="P97">
        <f t="shared" si="27"/>
        <v>11.888414744283963</v>
      </c>
      <c r="Q97">
        <f t="shared" si="28"/>
        <v>-1.2312359775362722</v>
      </c>
      <c r="R97">
        <f t="shared" si="29"/>
        <v>0</v>
      </c>
    </row>
    <row r="98" spans="1:18">
      <c r="A98" s="11"/>
      <c r="B98">
        <v>657</v>
      </c>
      <c r="C98">
        <f t="shared" si="20"/>
        <v>11.466813185602746</v>
      </c>
      <c r="D98">
        <f t="shared" si="21"/>
        <v>10841.352882305051</v>
      </c>
      <c r="E98">
        <f t="shared" si="22"/>
        <v>-2352.2981140126585</v>
      </c>
      <c r="F98">
        <f t="shared" si="15"/>
        <v>32.274259624707383</v>
      </c>
      <c r="G98">
        <f t="shared" si="16"/>
        <v>-10240.679505200213</v>
      </c>
      <c r="H98" s="10">
        <v>0</v>
      </c>
      <c r="I98">
        <f t="shared" si="23"/>
        <v>0</v>
      </c>
      <c r="J98">
        <f t="shared" si="17"/>
        <v>0</v>
      </c>
      <c r="K98">
        <f t="shared" si="18"/>
        <v>0</v>
      </c>
      <c r="L98">
        <f t="shared" si="19"/>
        <v>0</v>
      </c>
      <c r="M98">
        <f t="shared" si="24"/>
        <v>32.983386109085181</v>
      </c>
      <c r="N98">
        <f t="shared" si="25"/>
        <v>-185.51647008937059</v>
      </c>
      <c r="O98">
        <f t="shared" si="26"/>
        <v>17.599468614548275</v>
      </c>
      <c r="P98">
        <f t="shared" si="27"/>
        <v>11.368833973015546</v>
      </c>
      <c r="Q98">
        <f t="shared" si="28"/>
        <v>-1.7412306179134933</v>
      </c>
      <c r="R98">
        <f t="shared" si="29"/>
        <v>0</v>
      </c>
    </row>
    <row r="99" spans="1:18">
      <c r="A99" s="11"/>
      <c r="B99">
        <v>660</v>
      </c>
      <c r="C99">
        <f t="shared" si="20"/>
        <v>11.519173063162574</v>
      </c>
      <c r="D99">
        <f t="shared" si="21"/>
        <v>11940.065803716905</v>
      </c>
      <c r="E99">
        <f t="shared" si="22"/>
        <v>-2000.984292169856</v>
      </c>
      <c r="F99">
        <f t="shared" si="15"/>
        <v>52.220849034514302</v>
      </c>
      <c r="G99">
        <f t="shared" si="16"/>
        <v>-9953.5619131371423</v>
      </c>
      <c r="H99" s="10">
        <v>0</v>
      </c>
      <c r="I99">
        <f t="shared" si="23"/>
        <v>0</v>
      </c>
      <c r="J99">
        <f t="shared" si="17"/>
        <v>0</v>
      </c>
      <c r="K99">
        <f t="shared" si="18"/>
        <v>0</v>
      </c>
      <c r="L99">
        <f t="shared" si="19"/>
        <v>0</v>
      </c>
      <c r="M99">
        <f t="shared" si="24"/>
        <v>32.058632005324966</v>
      </c>
      <c r="N99">
        <f t="shared" si="25"/>
        <v>-198.58912363384806</v>
      </c>
      <c r="O99">
        <f t="shared" si="26"/>
        <v>5.513109328095059E-13</v>
      </c>
      <c r="P99">
        <f t="shared" si="27"/>
        <v>10.352380603408346</v>
      </c>
      <c r="Q99">
        <f t="shared" si="28"/>
        <v>-2.1325632691995495</v>
      </c>
      <c r="R99">
        <f t="shared" si="29"/>
        <v>0</v>
      </c>
    </row>
    <row r="100" spans="1:18">
      <c r="A100" s="11"/>
      <c r="B100">
        <v>663</v>
      </c>
      <c r="C100">
        <f t="shared" si="20"/>
        <v>11.571532940722404</v>
      </c>
      <c r="D100">
        <f t="shared" si="21"/>
        <v>13006.051834704605</v>
      </c>
      <c r="E100">
        <f t="shared" si="22"/>
        <v>-1627.7472676891466</v>
      </c>
      <c r="F100">
        <f t="shared" si="15"/>
        <v>69.885136758078175</v>
      </c>
      <c r="G100">
        <f t="shared" si="16"/>
        <v>-9639.1622997337581</v>
      </c>
      <c r="H100" s="10">
        <v>0</v>
      </c>
      <c r="I100">
        <f t="shared" si="23"/>
        <v>0</v>
      </c>
      <c r="J100">
        <f t="shared" si="17"/>
        <v>0</v>
      </c>
      <c r="K100">
        <f t="shared" si="18"/>
        <v>0</v>
      </c>
      <c r="L100">
        <f t="shared" si="19"/>
        <v>0</v>
      </c>
      <c r="M100">
        <f t="shared" si="24"/>
        <v>31.046007419606308</v>
      </c>
      <c r="N100">
        <f t="shared" si="25"/>
        <v>-209.48599318234776</v>
      </c>
      <c r="O100">
        <f t="shared" si="26"/>
        <v>-17.599468614547973</v>
      </c>
      <c r="P100">
        <f t="shared" si="27"/>
        <v>8.8834785251985444</v>
      </c>
      <c r="Q100">
        <f t="shared" si="28"/>
        <v>-2.3785652579171006</v>
      </c>
      <c r="R100">
        <f t="shared" si="29"/>
        <v>0</v>
      </c>
    </row>
    <row r="101" spans="1:18">
      <c r="A101" s="11"/>
      <c r="B101">
        <v>666</v>
      </c>
      <c r="C101">
        <f t="shared" si="20"/>
        <v>11.623892818282235</v>
      </c>
      <c r="D101">
        <f t="shared" si="21"/>
        <v>14036.389181652961</v>
      </c>
      <c r="E101">
        <f t="shared" si="22"/>
        <v>-1236.67630351562</v>
      </c>
      <c r="F101">
        <f t="shared" si="15"/>
        <v>84.495108659221771</v>
      </c>
      <c r="G101">
        <f t="shared" si="16"/>
        <v>-9298.3424124767625</v>
      </c>
      <c r="H101" s="10">
        <v>0</v>
      </c>
      <c r="I101">
        <f t="shared" si="23"/>
        <v>0</v>
      </c>
      <c r="J101">
        <f t="shared" si="17"/>
        <v>0</v>
      </c>
      <c r="K101">
        <f t="shared" si="18"/>
        <v>0</v>
      </c>
      <c r="L101">
        <f t="shared" si="19"/>
        <v>0</v>
      </c>
      <c r="M101">
        <f t="shared" si="24"/>
        <v>29.948287885532025</v>
      </c>
      <c r="N101">
        <f t="shared" si="25"/>
        <v>-218.08769035177926</v>
      </c>
      <c r="O101">
        <f t="shared" si="26"/>
        <v>-34.765579902518745</v>
      </c>
      <c r="P101">
        <f t="shared" si="27"/>
        <v>7.0263258077781341</v>
      </c>
      <c r="Q101">
        <f t="shared" si="28"/>
        <v>-2.4624719550725409</v>
      </c>
      <c r="R101">
        <f t="shared" si="29"/>
        <v>0</v>
      </c>
    </row>
    <row r="102" spans="1:18">
      <c r="A102" s="11"/>
      <c r="B102">
        <v>669</v>
      </c>
      <c r="C102">
        <f t="shared" si="20"/>
        <v>11.676252695842065</v>
      </c>
      <c r="D102">
        <f t="shared" si="21"/>
        <v>15028.253761511851</v>
      </c>
      <c r="E102">
        <f t="shared" si="22"/>
        <v>-832.05605496962244</v>
      </c>
      <c r="F102">
        <f t="shared" si="15"/>
        <v>95.412238859441757</v>
      </c>
      <c r="G102">
        <f t="shared" si="16"/>
        <v>-8932.0364149870238</v>
      </c>
      <c r="H102" s="10">
        <v>0</v>
      </c>
      <c r="I102">
        <f t="shared" si="23"/>
        <v>0</v>
      </c>
      <c r="J102">
        <f t="shared" si="17"/>
        <v>0</v>
      </c>
      <c r="K102">
        <f t="shared" si="18"/>
        <v>0</v>
      </c>
      <c r="L102">
        <f t="shared" si="19"/>
        <v>0</v>
      </c>
      <c r="M102">
        <f t="shared" si="24"/>
        <v>28.768482176043474</v>
      </c>
      <c r="N102">
        <f t="shared" si="25"/>
        <v>-224.29997314793343</v>
      </c>
      <c r="O102">
        <f t="shared" si="26"/>
        <v>-51.075647232944831</v>
      </c>
      <c r="P102">
        <f t="shared" si="27"/>
        <v>4.8620889365058533</v>
      </c>
      <c r="Q102">
        <f t="shared" si="28"/>
        <v>-2.3785652579171011</v>
      </c>
      <c r="R102">
        <f t="shared" si="29"/>
        <v>0</v>
      </c>
    </row>
    <row r="103" spans="1:18">
      <c r="A103" s="11"/>
      <c r="B103">
        <v>672</v>
      </c>
      <c r="C103">
        <f t="shared" si="20"/>
        <v>11.728612573401895</v>
      </c>
      <c r="D103">
        <f t="shared" si="21"/>
        <v>15978.926942411552</v>
      </c>
      <c r="E103">
        <f t="shared" si="22"/>
        <v>-418.3196261664541</v>
      </c>
      <c r="F103">
        <f t="shared" si="15"/>
        <v>102.15939638278564</v>
      </c>
      <c r="G103">
        <f t="shared" si="16"/>
        <v>-8541.2483265420433</v>
      </c>
      <c r="H103" s="10">
        <v>0</v>
      </c>
      <c r="I103">
        <f t="shared" si="23"/>
        <v>0</v>
      </c>
      <c r="J103">
        <f t="shared" si="17"/>
        <v>0</v>
      </c>
      <c r="K103">
        <f t="shared" si="18"/>
        <v>0</v>
      </c>
      <c r="L103">
        <f t="shared" si="19"/>
        <v>0</v>
      </c>
      <c r="M103">
        <f t="shared" si="24"/>
        <v>27.509824056583057</v>
      </c>
      <c r="N103">
        <f t="shared" si="25"/>
        <v>-228.05477850049186</v>
      </c>
      <c r="O103">
        <f t="shared" si="26"/>
        <v>-66.128062618141087</v>
      </c>
      <c r="P103">
        <f t="shared" si="27"/>
        <v>2.4853554478170263</v>
      </c>
      <c r="Q103">
        <f t="shared" si="28"/>
        <v>-2.1325632691995504</v>
      </c>
      <c r="R103">
        <f t="shared" si="29"/>
        <v>0</v>
      </c>
    </row>
    <row r="104" spans="1:18">
      <c r="A104" s="11"/>
      <c r="B104">
        <v>675</v>
      </c>
      <c r="C104">
        <f t="shared" si="20"/>
        <v>11.780972450961725</v>
      </c>
      <c r="D104">
        <f t="shared" si="21"/>
        <v>16885.802995243692</v>
      </c>
      <c r="E104">
        <f t="shared" si="22"/>
        <v>3.4316700450842959E-12</v>
      </c>
      <c r="F104">
        <f t="shared" si="15"/>
        <v>104.44169806902937</v>
      </c>
      <c r="G104">
        <f t="shared" si="16"/>
        <v>-8127.049270128904</v>
      </c>
      <c r="H104" s="10">
        <v>0</v>
      </c>
      <c r="I104">
        <f t="shared" si="23"/>
        <v>0</v>
      </c>
      <c r="J104">
        <f t="shared" si="17"/>
        <v>0</v>
      </c>
      <c r="K104">
        <f t="shared" si="18"/>
        <v>0</v>
      </c>
      <c r="L104">
        <f t="shared" si="19"/>
        <v>0</v>
      </c>
      <c r="M104">
        <f t="shared" si="24"/>
        <v>26.175763421567975</v>
      </c>
      <c r="N104">
        <f t="shared" si="25"/>
        <v>-229.31096797626836</v>
      </c>
      <c r="O104">
        <f t="shared" si="26"/>
        <v>-79.552185635221377</v>
      </c>
      <c r="P104">
        <f t="shared" si="27"/>
        <v>-2.0500829939810178E-14</v>
      </c>
      <c r="Q104">
        <f t="shared" si="28"/>
        <v>-1.7412306179134824</v>
      </c>
      <c r="R104">
        <f t="shared" si="29"/>
        <v>0</v>
      </c>
    </row>
    <row r="105" spans="1:18">
      <c r="A105" s="11"/>
      <c r="B105">
        <v>678</v>
      </c>
      <c r="C105">
        <f t="shared" si="20"/>
        <v>11.833332328521553</v>
      </c>
      <c r="D105">
        <f t="shared" si="21"/>
        <v>17746.396235783621</v>
      </c>
      <c r="E105">
        <f t="shared" si="22"/>
        <v>418.31962616644682</v>
      </c>
      <c r="F105">
        <f t="shared" si="15"/>
        <v>102.15939638278572</v>
      </c>
      <c r="G105">
        <f t="shared" si="16"/>
        <v>-7690.5745365706234</v>
      </c>
      <c r="H105" s="10">
        <v>0</v>
      </c>
      <c r="I105">
        <f t="shared" si="23"/>
        <v>0</v>
      </c>
      <c r="J105">
        <f t="shared" si="17"/>
        <v>0</v>
      </c>
      <c r="K105">
        <f t="shared" si="18"/>
        <v>0</v>
      </c>
      <c r="L105">
        <f t="shared" si="19"/>
        <v>0</v>
      </c>
      <c r="M105">
        <f t="shared" si="24"/>
        <v>24.76995683846943</v>
      </c>
      <c r="N105">
        <f t="shared" si="25"/>
        <v>-228.05477850049189</v>
      </c>
      <c r="O105">
        <f t="shared" si="26"/>
        <v>-91.017469823395217</v>
      </c>
      <c r="P105">
        <f t="shared" si="27"/>
        <v>-2.4853554478169828</v>
      </c>
      <c r="Q105">
        <f t="shared" si="28"/>
        <v>-1.2312359775362893</v>
      </c>
      <c r="R105">
        <f t="shared" si="29"/>
        <v>0</v>
      </c>
    </row>
    <row r="106" spans="1:18">
      <c r="A106" s="11"/>
      <c r="B106">
        <v>681</v>
      </c>
      <c r="C106">
        <f t="shared" si="20"/>
        <v>11.885692206081384</v>
      </c>
      <c r="D106">
        <f t="shared" si="21"/>
        <v>18558.347837778168</v>
      </c>
      <c r="E106">
        <f t="shared" si="22"/>
        <v>832.05605496961539</v>
      </c>
      <c r="F106">
        <f t="shared" si="15"/>
        <v>95.412238859441899</v>
      </c>
      <c r="G106">
        <f t="shared" si="16"/>
        <v>-7233.0204727728706</v>
      </c>
      <c r="H106" s="10">
        <v>0</v>
      </c>
      <c r="I106">
        <f t="shared" si="23"/>
        <v>0</v>
      </c>
      <c r="J106">
        <f t="shared" si="17"/>
        <v>0</v>
      </c>
      <c r="K106">
        <f t="shared" si="18"/>
        <v>0</v>
      </c>
      <c r="L106">
        <f t="shared" si="19"/>
        <v>0</v>
      </c>
      <c r="M106">
        <f t="shared" si="24"/>
        <v>23.296257525415175</v>
      </c>
      <c r="N106">
        <f t="shared" si="25"/>
        <v>-224.29997314793349</v>
      </c>
      <c r="O106">
        <f t="shared" si="26"/>
        <v>-100.24160183485274</v>
      </c>
      <c r="P106">
        <f t="shared" si="27"/>
        <v>-4.8620889365058124</v>
      </c>
      <c r="Q106">
        <f t="shared" si="28"/>
        <v>-0.63733464000361317</v>
      </c>
      <c r="R106">
        <f t="shared" si="29"/>
        <v>0</v>
      </c>
    </row>
    <row r="107" spans="1:18">
      <c r="A107" s="11"/>
      <c r="B107">
        <v>684</v>
      </c>
      <c r="C107">
        <f t="shared" si="20"/>
        <v>11.938052083641214</v>
      </c>
      <c r="D107">
        <f t="shared" si="21"/>
        <v>19319.432298324311</v>
      </c>
      <c r="E107">
        <f t="shared" si="22"/>
        <v>1236.676303515613</v>
      </c>
      <c r="F107">
        <f t="shared" si="15"/>
        <v>84.495108659222012</v>
      </c>
      <c r="G107">
        <f t="shared" si="16"/>
        <v>-6755.6412026203352</v>
      </c>
      <c r="H107" s="10">
        <v>0</v>
      </c>
      <c r="I107">
        <f t="shared" si="23"/>
        <v>0</v>
      </c>
      <c r="J107">
        <f t="shared" si="17"/>
        <v>0</v>
      </c>
      <c r="K107">
        <f t="shared" si="18"/>
        <v>0</v>
      </c>
      <c r="L107">
        <f t="shared" si="19"/>
        <v>0</v>
      </c>
      <c r="M107">
        <f t="shared" si="24"/>
        <v>21.758704789786769</v>
      </c>
      <c r="N107">
        <f t="shared" si="25"/>
        <v>-218.08769035177937</v>
      </c>
      <c r="O107">
        <f t="shared" si="26"/>
        <v>-106.99745292633389</v>
      </c>
      <c r="P107">
        <f t="shared" si="27"/>
        <v>-7.0263258077780977</v>
      </c>
      <c r="Q107">
        <f t="shared" si="28"/>
        <v>-1.4480555849373403E-14</v>
      </c>
      <c r="R107">
        <f t="shared" si="29"/>
        <v>0</v>
      </c>
    </row>
    <row r="108" spans="1:18">
      <c r="A108" s="11"/>
      <c r="B108">
        <v>687</v>
      </c>
      <c r="C108">
        <f t="shared" si="20"/>
        <v>11.990411961201044</v>
      </c>
      <c r="D108">
        <f t="shared" si="21"/>
        <v>20027.56353781802</v>
      </c>
      <c r="E108">
        <f t="shared" si="22"/>
        <v>1627.7472676891396</v>
      </c>
      <c r="F108">
        <f t="shared" si="15"/>
        <v>69.88513675807846</v>
      </c>
      <c r="G108">
        <f t="shared" si="16"/>
        <v>-6259.7451895102804</v>
      </c>
      <c r="H108" s="10">
        <v>0</v>
      </c>
      <c r="I108">
        <f t="shared" si="23"/>
        <v>0</v>
      </c>
      <c r="J108">
        <f t="shared" si="17"/>
        <v>0</v>
      </c>
      <c r="K108">
        <f t="shared" si="18"/>
        <v>0</v>
      </c>
      <c r="L108">
        <f t="shared" si="19"/>
        <v>0</v>
      </c>
      <c r="M108">
        <f t="shared" si="24"/>
        <v>20.161512956758582</v>
      </c>
      <c r="N108">
        <f t="shared" si="25"/>
        <v>-209.48599318234795</v>
      </c>
      <c r="O108">
        <f t="shared" si="26"/>
        <v>-111.11867162258092</v>
      </c>
      <c r="P108">
        <f t="shared" si="27"/>
        <v>-8.883478525198516</v>
      </c>
      <c r="Q108">
        <f t="shared" si="28"/>
        <v>0.63733464000361884</v>
      </c>
      <c r="R108">
        <f t="shared" si="29"/>
        <v>0</v>
      </c>
    </row>
    <row r="109" spans="1:18">
      <c r="A109" s="11"/>
      <c r="B109">
        <v>690</v>
      </c>
      <c r="C109">
        <f t="shared" si="20"/>
        <v>12.042771838760874</v>
      </c>
      <c r="D109">
        <f t="shared" si="21"/>
        <v>20680.800617753441</v>
      </c>
      <c r="E109">
        <f t="shared" si="22"/>
        <v>2000.9842921698498</v>
      </c>
      <c r="F109">
        <f t="shared" si="15"/>
        <v>52.220849034514629</v>
      </c>
      <c r="G109">
        <f t="shared" si="16"/>
        <v>-5746.6916499453309</v>
      </c>
      <c r="H109" s="10">
        <v>0</v>
      </c>
      <c r="I109">
        <f t="shared" si="23"/>
        <v>0</v>
      </c>
      <c r="J109">
        <f t="shared" si="17"/>
        <v>0</v>
      </c>
      <c r="K109">
        <f t="shared" si="18"/>
        <v>0</v>
      </c>
      <c r="L109">
        <f t="shared" si="19"/>
        <v>0</v>
      </c>
      <c r="M109">
        <f t="shared" si="24"/>
        <v>18.509059818125504</v>
      </c>
      <c r="N109">
        <f t="shared" si="25"/>
        <v>-198.58912363384826</v>
      </c>
      <c r="O109">
        <f t="shared" si="26"/>
        <v>-112.50377984175225</v>
      </c>
      <c r="P109">
        <f t="shared" si="27"/>
        <v>-10.352380603408326</v>
      </c>
      <c r="Q109">
        <f t="shared" si="28"/>
        <v>1.2312359775362642</v>
      </c>
      <c r="R109">
        <f t="shared" si="29"/>
        <v>0</v>
      </c>
    </row>
    <row r="110" spans="1:18">
      <c r="A110" s="11"/>
      <c r="B110">
        <v>693</v>
      </c>
      <c r="C110">
        <f t="shared" si="20"/>
        <v>12.095131716320703</v>
      </c>
      <c r="D110">
        <f t="shared" si="21"/>
        <v>21277.353060700403</v>
      </c>
      <c r="E110">
        <f t="shared" si="22"/>
        <v>2352.2981140126521</v>
      </c>
      <c r="F110">
        <f t="shared" si="15"/>
        <v>32.274259624707746</v>
      </c>
      <c r="G110">
        <f t="shared" si="16"/>
        <v>-5217.8868280155384</v>
      </c>
      <c r="H110" s="10">
        <v>0</v>
      </c>
      <c r="I110">
        <f t="shared" si="23"/>
        <v>0</v>
      </c>
      <c r="J110">
        <f t="shared" si="17"/>
        <v>0</v>
      </c>
      <c r="K110">
        <f t="shared" si="18"/>
        <v>0</v>
      </c>
      <c r="L110">
        <f t="shared" si="19"/>
        <v>0</v>
      </c>
      <c r="M110">
        <f t="shared" si="24"/>
        <v>16.805874633079974</v>
      </c>
      <c r="N110">
        <f t="shared" si="25"/>
        <v>-185.51647008937081</v>
      </c>
      <c r="O110">
        <f t="shared" si="26"/>
        <v>-111.11867162258103</v>
      </c>
      <c r="P110">
        <f t="shared" si="27"/>
        <v>-11.368833973015532</v>
      </c>
      <c r="Q110">
        <f t="shared" si="28"/>
        <v>1.7412306179134744</v>
      </c>
      <c r="R110">
        <f t="shared" si="29"/>
        <v>0</v>
      </c>
    </row>
    <row r="111" spans="1:18">
      <c r="A111" s="11"/>
      <c r="B111">
        <v>696</v>
      </c>
      <c r="C111">
        <f t="shared" si="20"/>
        <v>12.147491593880533</v>
      </c>
      <c r="D111">
        <f t="shared" si="21"/>
        <v>21815.585757878685</v>
      </c>
      <c r="E111">
        <f t="shared" si="22"/>
        <v>2677.8396654683165</v>
      </c>
      <c r="F111">
        <f t="shared" si="15"/>
        <v>10.917130200220331</v>
      </c>
      <c r="G111">
        <f t="shared" si="16"/>
        <v>-4674.7801409810036</v>
      </c>
      <c r="H111" s="10">
        <v>0</v>
      </c>
      <c r="I111">
        <f t="shared" si="23"/>
        <v>0</v>
      </c>
      <c r="J111">
        <f t="shared" si="17"/>
        <v>0</v>
      </c>
      <c r="K111">
        <f t="shared" si="18"/>
        <v>0</v>
      </c>
      <c r="L111">
        <f t="shared" si="19"/>
        <v>0</v>
      </c>
      <c r="M111">
        <f t="shared" si="24"/>
        <v>15.056625713827136</v>
      </c>
      <c r="N111">
        <f t="shared" si="25"/>
        <v>-170.41125927677663</v>
      </c>
      <c r="O111">
        <f t="shared" si="26"/>
        <v>-106.99745292633386</v>
      </c>
      <c r="P111">
        <f t="shared" si="27"/>
        <v>-11.888414744283956</v>
      </c>
      <c r="Q111">
        <f t="shared" si="28"/>
        <v>2.1325632691995446</v>
      </c>
      <c r="R111">
        <f t="shared" si="29"/>
        <v>0</v>
      </c>
    </row>
    <row r="112" spans="1:18">
      <c r="A112" s="11"/>
      <c r="B112">
        <v>699</v>
      </c>
      <c r="C112">
        <f t="shared" si="20"/>
        <v>12.199851471440363</v>
      </c>
      <c r="D112">
        <f t="shared" si="21"/>
        <v>22294.023450877397</v>
      </c>
      <c r="E112">
        <f t="shared" si="22"/>
        <v>2974.0422451751347</v>
      </c>
      <c r="F112">
        <f t="shared" si="15"/>
        <v>-10.917130200219571</v>
      </c>
      <c r="G112">
        <f t="shared" si="16"/>
        <v>-4118.8602065200221</v>
      </c>
      <c r="H112" s="10">
        <v>0</v>
      </c>
      <c r="I112">
        <f t="shared" si="23"/>
        <v>0</v>
      </c>
      <c r="J112">
        <f t="shared" si="17"/>
        <v>0</v>
      </c>
      <c r="K112">
        <f t="shared" si="18"/>
        <v>0</v>
      </c>
      <c r="L112">
        <f t="shared" si="19"/>
        <v>0</v>
      </c>
      <c r="M112">
        <f t="shared" si="24"/>
        <v>13.266107630065919</v>
      </c>
      <c r="N112">
        <f t="shared" si="25"/>
        <v>-153.43898704669743</v>
      </c>
      <c r="O112">
        <f t="shared" si="26"/>
        <v>-100.24160183485307</v>
      </c>
      <c r="P112">
        <f t="shared" si="27"/>
        <v>-11.888414744283965</v>
      </c>
      <c r="Q112">
        <f t="shared" si="28"/>
        <v>2.3785652579170984</v>
      </c>
      <c r="R112">
        <f t="shared" si="29"/>
        <v>0</v>
      </c>
    </row>
    <row r="113" spans="1:18">
      <c r="A113" s="11"/>
      <c r="B113">
        <v>702</v>
      </c>
      <c r="C113">
        <f t="shared" si="20"/>
        <v>12.252211349000193</v>
      </c>
      <c r="D113">
        <f t="shared" si="21"/>
        <v>22711.354775235821</v>
      </c>
      <c r="E113">
        <f t="shared" si="22"/>
        <v>3237.6605956854632</v>
      </c>
      <c r="F113">
        <f t="shared" si="15"/>
        <v>-32.274259624707021</v>
      </c>
      <c r="G113">
        <f t="shared" si="16"/>
        <v>-3551.6507625314334</v>
      </c>
      <c r="H113" s="10">
        <v>0</v>
      </c>
      <c r="I113">
        <f t="shared" si="23"/>
        <v>0</v>
      </c>
      <c r="J113">
        <f t="shared" si="17"/>
        <v>0</v>
      </c>
      <c r="K113">
        <f t="shared" si="18"/>
        <v>0</v>
      </c>
      <c r="L113">
        <f t="shared" si="19"/>
        <v>0</v>
      </c>
      <c r="M113">
        <f t="shared" si="24"/>
        <v>11.43922806740653</v>
      </c>
      <c r="N113">
        <f t="shared" si="25"/>
        <v>-134.78560516536231</v>
      </c>
      <c r="O113">
        <f t="shared" si="26"/>
        <v>-91.017469823395174</v>
      </c>
      <c r="P113">
        <f t="shared" si="27"/>
        <v>-11.36883397301556</v>
      </c>
      <c r="Q113">
        <f t="shared" si="28"/>
        <v>2.4624719550725409</v>
      </c>
      <c r="R113">
        <f t="shared" si="29"/>
        <v>0</v>
      </c>
    </row>
    <row r="114" spans="1:18">
      <c r="A114" s="11"/>
      <c r="B114">
        <v>705</v>
      </c>
      <c r="C114">
        <f t="shared" si="20"/>
        <v>12.304571226560023</v>
      </c>
      <c r="D114">
        <f t="shared" si="21"/>
        <v>23066.435854802236</v>
      </c>
      <c r="E114">
        <f t="shared" si="22"/>
        <v>3465.8064591854245</v>
      </c>
      <c r="F114">
        <f t="shared" si="15"/>
        <v>-52.220849034514615</v>
      </c>
      <c r="G114">
        <f t="shared" si="16"/>
        <v>-2974.7064906749629</v>
      </c>
      <c r="H114" s="10">
        <v>282620400</v>
      </c>
      <c r="I114">
        <f t="shared" si="23"/>
        <v>2826.2040000000002</v>
      </c>
      <c r="J114">
        <f t="shared" si="17"/>
        <v>-27.06459056016223</v>
      </c>
      <c r="K114">
        <f t="shared" si="18"/>
        <v>-8.4462092290090709</v>
      </c>
      <c r="L114">
        <f t="shared" si="19"/>
        <v>0.19089285788891847</v>
      </c>
      <c r="M114">
        <f t="shared" si="24"/>
        <v>9.5809943757453695</v>
      </c>
      <c r="N114">
        <f t="shared" si="25"/>
        <v>-114.65548398813426</v>
      </c>
      <c r="O114">
        <f t="shared" si="26"/>
        <v>-79.552185635221335</v>
      </c>
      <c r="P114">
        <f t="shared" si="27"/>
        <v>-10.352380603408326</v>
      </c>
      <c r="Q114">
        <f t="shared" si="28"/>
        <v>2.3785652579171037</v>
      </c>
      <c r="R114">
        <f t="shared" si="29"/>
        <v>35.324138367902606</v>
      </c>
    </row>
    <row r="115" spans="1:18">
      <c r="A115" s="11"/>
      <c r="B115">
        <v>708</v>
      </c>
      <c r="C115">
        <f t="shared" si="20"/>
        <v>12.356931104119854</v>
      </c>
      <c r="D115">
        <f t="shared" si="21"/>
        <v>23358.29343701894</v>
      </c>
      <c r="E115">
        <f t="shared" si="22"/>
        <v>3655.9802218519226</v>
      </c>
      <c r="F115">
        <f t="shared" si="15"/>
        <v>-69.885136758078445</v>
      </c>
      <c r="G115">
        <f t="shared" si="16"/>
        <v>-2389.608755096865</v>
      </c>
      <c r="H115" s="10">
        <v>539808900</v>
      </c>
      <c r="I115">
        <f t="shared" si="23"/>
        <v>5398.0890000000009</v>
      </c>
      <c r="J115">
        <f t="shared" si="17"/>
        <v>-41.526055013465644</v>
      </c>
      <c r="K115">
        <f t="shared" si="18"/>
        <v>-13.123257939989662</v>
      </c>
      <c r="L115">
        <f t="shared" si="19"/>
        <v>0.31287368713250346</v>
      </c>
      <c r="M115">
        <f t="shared" si="24"/>
        <v>7.6964998444670432</v>
      </c>
      <c r="N115">
        <f t="shared" si="25"/>
        <v>-93.269173335129665</v>
      </c>
      <c r="O115">
        <f t="shared" si="26"/>
        <v>-66.128062618141016</v>
      </c>
      <c r="P115">
        <f t="shared" si="27"/>
        <v>-8.8834785251985178</v>
      </c>
      <c r="Q115">
        <f t="shared" si="28"/>
        <v>2.1325632691995553</v>
      </c>
      <c r="R115">
        <f t="shared" si="29"/>
        <v>54.344097050246774</v>
      </c>
    </row>
    <row r="116" spans="1:18">
      <c r="A116" s="11"/>
      <c r="B116">
        <v>711</v>
      </c>
      <c r="C116">
        <f t="shared" si="20"/>
        <v>12.409290981679682</v>
      </c>
      <c r="D116">
        <f t="shared" si="21"/>
        <v>23586.127560539833</v>
      </c>
      <c r="E116">
        <f t="shared" si="22"/>
        <v>3806.0983001447571</v>
      </c>
      <c r="F116">
        <f t="shared" si="15"/>
        <v>-84.495108659221543</v>
      </c>
      <c r="G116">
        <f t="shared" si="16"/>
        <v>-1797.9612680207349</v>
      </c>
      <c r="H116" s="10">
        <v>772727200</v>
      </c>
      <c r="I116">
        <f t="shared" si="23"/>
        <v>7727.2720000000008</v>
      </c>
      <c r="J116">
        <f t="shared" si="17"/>
        <v>-44.726031476993519</v>
      </c>
      <c r="K116">
        <f t="shared" si="18"/>
        <v>-14.272396038431884</v>
      </c>
      <c r="L116">
        <f t="shared" si="19"/>
        <v>0.35424230610898644</v>
      </c>
      <c r="M116">
        <f t="shared" si="24"/>
        <v>5.7909097420922429</v>
      </c>
      <c r="N116">
        <f t="shared" si="25"/>
        <v>-70.860986101236875</v>
      </c>
      <c r="O116">
        <f t="shared" si="26"/>
        <v>-51.075647232945471</v>
      </c>
      <c r="P116">
        <f t="shared" si="27"/>
        <v>-7.0263258077781696</v>
      </c>
      <c r="Q116">
        <f t="shared" si="28"/>
        <v>1.7412306179135013</v>
      </c>
      <c r="R116">
        <f t="shared" si="29"/>
        <v>58.653484833850705</v>
      </c>
    </row>
    <row r="117" spans="1:18">
      <c r="A117" s="11"/>
      <c r="B117">
        <v>714</v>
      </c>
      <c r="C117">
        <f t="shared" si="20"/>
        <v>12.461650859239512</v>
      </c>
      <c r="D117">
        <f t="shared" si="21"/>
        <v>23749.313747868924</v>
      </c>
      <c r="E117">
        <f t="shared" si="22"/>
        <v>3914.5159689839393</v>
      </c>
      <c r="F117">
        <f t="shared" si="15"/>
        <v>-95.412238859441572</v>
      </c>
      <c r="G117">
        <f t="shared" si="16"/>
        <v>-1201.3856940836954</v>
      </c>
      <c r="H117" s="10">
        <v>982513300</v>
      </c>
      <c r="I117">
        <f t="shared" si="23"/>
        <v>9825.1330000000016</v>
      </c>
      <c r="J117">
        <f t="shared" si="17"/>
        <v>-37.999223993941861</v>
      </c>
      <c r="K117">
        <f t="shared" si="18"/>
        <v>-12.209719105523344</v>
      </c>
      <c r="L117">
        <f t="shared" si="19"/>
        <v>0.31167881170393702</v>
      </c>
      <c r="M117">
        <f t="shared" si="24"/>
        <v>3.8694471586355061</v>
      </c>
      <c r="N117">
        <f t="shared" si="25"/>
        <v>-47.676431075003507</v>
      </c>
      <c r="O117">
        <f t="shared" si="26"/>
        <v>-34.765579902519427</v>
      </c>
      <c r="P117">
        <f t="shared" si="27"/>
        <v>-4.8620889365058941</v>
      </c>
      <c r="Q117">
        <f t="shared" si="28"/>
        <v>1.231235977536282</v>
      </c>
      <c r="R117">
        <f t="shared" si="29"/>
        <v>49.905839333615404</v>
      </c>
    </row>
    <row r="118" spans="1:18">
      <c r="A118" s="11"/>
      <c r="B118">
        <v>717</v>
      </c>
      <c r="C118">
        <f t="shared" si="20"/>
        <v>12.514010736799342</v>
      </c>
      <c r="D118">
        <f t="shared" si="21"/>
        <v>23847.40471700966</v>
      </c>
      <c r="E118">
        <f t="shared" si="22"/>
        <v>3980.0453817018001</v>
      </c>
      <c r="F118">
        <f t="shared" si="15"/>
        <v>-102.15939638278557</v>
      </c>
      <c r="G118">
        <f t="shared" si="16"/>
        <v>-601.51720546646823</v>
      </c>
      <c r="H118" s="10">
        <v>1170281000</v>
      </c>
      <c r="I118">
        <f t="shared" si="23"/>
        <v>11702.810000000001</v>
      </c>
      <c r="J118">
        <f t="shared" si="17"/>
        <v>-22.661676826941306</v>
      </c>
      <c r="K118">
        <f t="shared" si="18"/>
        <v>-7.3116104393406394</v>
      </c>
      <c r="L118">
        <f t="shared" si="19"/>
        <v>0.18976871022435265</v>
      </c>
      <c r="M118">
        <f t="shared" si="24"/>
        <v>1.937378689478922</v>
      </c>
      <c r="N118">
        <f t="shared" si="25"/>
        <v>-23.969523092977784</v>
      </c>
      <c r="O118">
        <f t="shared" si="26"/>
        <v>-17.599468614548687</v>
      </c>
      <c r="P118">
        <f t="shared" si="27"/>
        <v>-2.485355447817069</v>
      </c>
      <c r="Q118">
        <f t="shared" si="28"/>
        <v>0.63733464000362183</v>
      </c>
      <c r="R118">
        <f t="shared" si="29"/>
        <v>29.788882483343418</v>
      </c>
    </row>
    <row r="119" spans="1:18">
      <c r="A119" s="11"/>
      <c r="B119">
        <v>0</v>
      </c>
      <c r="C119">
        <f t="shared" si="20"/>
        <v>0</v>
      </c>
      <c r="D119">
        <f t="shared" si="21"/>
        <v>23880.131607433854</v>
      </c>
      <c r="E119">
        <f t="shared" si="22"/>
        <v>4001.9685843396978</v>
      </c>
      <c r="F119">
        <f t="shared" si="15"/>
        <v>-104.44169806902937</v>
      </c>
      <c r="G119">
        <f t="shared" si="16"/>
        <v>0</v>
      </c>
      <c r="H119" s="10">
        <v>1437246000</v>
      </c>
      <c r="I119">
        <f t="shared" si="23"/>
        <v>14372.460000000001</v>
      </c>
      <c r="J119">
        <f t="shared" si="17"/>
        <v>0</v>
      </c>
      <c r="K119">
        <f t="shared" si="18"/>
        <v>0</v>
      </c>
      <c r="L119">
        <f t="shared" si="19"/>
        <v>0</v>
      </c>
      <c r="M119">
        <f t="shared" si="24"/>
        <v>0</v>
      </c>
      <c r="N119">
        <f t="shared" si="25"/>
        <v>0</v>
      </c>
      <c r="O119">
        <f t="shared" si="26"/>
        <v>0</v>
      </c>
      <c r="P119">
        <f t="shared" si="27"/>
        <v>0</v>
      </c>
      <c r="Q119">
        <f t="shared" si="28"/>
        <v>0</v>
      </c>
      <c r="R119">
        <f t="shared" si="29"/>
        <v>0</v>
      </c>
    </row>
    <row r="120" spans="1:18">
      <c r="A120" s="11"/>
      <c r="B120">
        <v>3</v>
      </c>
      <c r="C120">
        <f t="shared" si="20"/>
        <v>5.2359877559829883E-2</v>
      </c>
      <c r="D120">
        <f t="shared" si="21"/>
        <v>23847.40471700966</v>
      </c>
      <c r="E120">
        <f t="shared" si="22"/>
        <v>3980.0453817018001</v>
      </c>
      <c r="F120">
        <f t="shared" si="15"/>
        <v>-102.15939638278564</v>
      </c>
      <c r="G120">
        <f t="shared" si="16"/>
        <v>601.51720546645913</v>
      </c>
      <c r="H120" s="10">
        <v>1571561000</v>
      </c>
      <c r="I120">
        <f t="shared" si="23"/>
        <v>15715.61</v>
      </c>
      <c r="J120">
        <f t="shared" si="17"/>
        <v>30.432184659773306</v>
      </c>
      <c r="K120">
        <f t="shared" si="18"/>
        <v>9.8187032120152686</v>
      </c>
      <c r="L120">
        <f t="shared" si="19"/>
        <v>-0.25483888400212379</v>
      </c>
      <c r="M120">
        <f t="shared" si="24"/>
        <v>-1.9373786894788929</v>
      </c>
      <c r="N120">
        <f t="shared" si="25"/>
        <v>23.969523092977422</v>
      </c>
      <c r="O120">
        <f t="shared" si="26"/>
        <v>17.599468614548424</v>
      </c>
      <c r="P120">
        <f t="shared" si="27"/>
        <v>2.4853554478170321</v>
      </c>
      <c r="Q120">
        <f t="shared" si="28"/>
        <v>-0.6373346400036124</v>
      </c>
      <c r="R120">
        <f t="shared" si="29"/>
        <v>-40.003252162860846</v>
      </c>
    </row>
    <row r="121" spans="1:18">
      <c r="A121" s="11"/>
      <c r="B121">
        <v>6</v>
      </c>
      <c r="C121">
        <f t="shared" si="20"/>
        <v>0.10471975511965977</v>
      </c>
      <c r="D121">
        <f t="shared" si="21"/>
        <v>23749.313747868924</v>
      </c>
      <c r="E121">
        <f t="shared" si="22"/>
        <v>3914.5159689839406</v>
      </c>
      <c r="F121">
        <f t="shared" si="15"/>
        <v>-95.412238859441757</v>
      </c>
      <c r="G121">
        <f t="shared" si="16"/>
        <v>1201.3856940836829</v>
      </c>
      <c r="H121" s="10">
        <v>1687737000</v>
      </c>
      <c r="I121">
        <f t="shared" si="23"/>
        <v>16877.370000000003</v>
      </c>
      <c r="J121">
        <f t="shared" si="17"/>
        <v>65.274125353685079</v>
      </c>
      <c r="K121">
        <f t="shared" si="18"/>
        <v>20.973552921877438</v>
      </c>
      <c r="L121">
        <f t="shared" si="19"/>
        <v>-0.53539413932489521</v>
      </c>
      <c r="M121">
        <f t="shared" si="24"/>
        <v>-3.8694471586354648</v>
      </c>
      <c r="N121">
        <f t="shared" si="25"/>
        <v>47.676431075003023</v>
      </c>
      <c r="O121">
        <f t="shared" si="26"/>
        <v>34.765579902519072</v>
      </c>
      <c r="P121">
        <f t="shared" si="27"/>
        <v>4.8620889365058453</v>
      </c>
      <c r="Q121">
        <f t="shared" si="28"/>
        <v>-1.2312359775362705</v>
      </c>
      <c r="R121">
        <f t="shared" si="29"/>
        <v>-85.727014137515695</v>
      </c>
    </row>
    <row r="122" spans="1:18">
      <c r="A122" s="11"/>
      <c r="B122">
        <v>9</v>
      </c>
      <c r="C122">
        <f t="shared" si="20"/>
        <v>0.15707963267948966</v>
      </c>
      <c r="D122">
        <f t="shared" si="21"/>
        <v>23586.12756053984</v>
      </c>
      <c r="E122">
        <f t="shared" si="22"/>
        <v>3806.0983001447603</v>
      </c>
      <c r="F122">
        <f t="shared" si="15"/>
        <v>-84.495108659221899</v>
      </c>
      <c r="G122">
        <f t="shared" si="16"/>
        <v>1797.9612680207192</v>
      </c>
      <c r="H122" s="10">
        <v>1786775000</v>
      </c>
      <c r="I122">
        <f t="shared" si="23"/>
        <v>17867.75</v>
      </c>
      <c r="J122">
        <f t="shared" si="17"/>
        <v>103.41988077073563</v>
      </c>
      <c r="K122">
        <f t="shared" si="18"/>
        <v>33.002022488103059</v>
      </c>
      <c r="L122">
        <f t="shared" si="19"/>
        <v>-0.81911351961970447</v>
      </c>
      <c r="M122">
        <f t="shared" si="24"/>
        <v>-5.790909742092194</v>
      </c>
      <c r="N122">
        <f t="shared" si="25"/>
        <v>70.86098610123625</v>
      </c>
      <c r="O122">
        <f t="shared" si="26"/>
        <v>51.075647232945052</v>
      </c>
      <c r="P122">
        <f t="shared" si="27"/>
        <v>7.0263258077781172</v>
      </c>
      <c r="Q122">
        <f t="shared" si="28"/>
        <v>-1.7412306179134893</v>
      </c>
      <c r="R122">
        <f t="shared" si="29"/>
        <v>-135.62429323570166</v>
      </c>
    </row>
    <row r="123" spans="1:18">
      <c r="A123" s="11"/>
      <c r="B123">
        <v>12</v>
      </c>
      <c r="C123">
        <f t="shared" si="20"/>
        <v>0.20943951023931953</v>
      </c>
      <c r="D123">
        <f t="shared" si="21"/>
        <v>23358.29343701894</v>
      </c>
      <c r="E123">
        <f t="shared" si="22"/>
        <v>3655.9802218519217</v>
      </c>
      <c r="F123">
        <f t="shared" si="15"/>
        <v>-69.885136758078417</v>
      </c>
      <c r="G123">
        <f t="shared" si="16"/>
        <v>2389.6087550968659</v>
      </c>
      <c r="H123" s="10">
        <v>1869655000</v>
      </c>
      <c r="I123">
        <f t="shared" si="23"/>
        <v>18696.550000000003</v>
      </c>
      <c r="J123">
        <f t="shared" si="17"/>
        <v>143.82755894947479</v>
      </c>
      <c r="K123">
        <f t="shared" si="18"/>
        <v>45.453057227828928</v>
      </c>
      <c r="L123">
        <f t="shared" si="19"/>
        <v>-1.0836535920688246</v>
      </c>
      <c r="M123">
        <f t="shared" si="24"/>
        <v>-7.6964998444670467</v>
      </c>
      <c r="N123">
        <f t="shared" si="25"/>
        <v>93.269173335129707</v>
      </c>
      <c r="O123">
        <f t="shared" si="26"/>
        <v>66.1280626181412</v>
      </c>
      <c r="P123">
        <f t="shared" si="27"/>
        <v>8.8834785251985195</v>
      </c>
      <c r="Q123">
        <f t="shared" si="28"/>
        <v>-2.1325632691995535</v>
      </c>
      <c r="R123">
        <f t="shared" si="29"/>
        <v>-188.22348570110492</v>
      </c>
    </row>
    <row r="124" spans="1:18">
      <c r="A124" s="11"/>
      <c r="B124">
        <v>15</v>
      </c>
      <c r="C124">
        <f t="shared" si="20"/>
        <v>0.26179938779914941</v>
      </c>
      <c r="D124">
        <f t="shared" si="21"/>
        <v>23066.435854802243</v>
      </c>
      <c r="E124">
        <f t="shared" si="22"/>
        <v>3465.8064591854254</v>
      </c>
      <c r="F124">
        <f t="shared" si="15"/>
        <v>-52.220849034514686</v>
      </c>
      <c r="G124">
        <f t="shared" si="16"/>
        <v>2974.7064906749602</v>
      </c>
      <c r="H124" s="10">
        <v>1937329000</v>
      </c>
      <c r="I124">
        <f t="shared" si="23"/>
        <v>19373.29</v>
      </c>
      <c r="J124">
        <f t="shared" si="17"/>
        <v>185.52452747688591</v>
      </c>
      <c r="K124">
        <f t="shared" si="18"/>
        <v>57.897752884883417</v>
      </c>
      <c r="L124">
        <f t="shared" si="19"/>
        <v>-1.3085476826197979</v>
      </c>
      <c r="M124">
        <f t="shared" si="24"/>
        <v>-9.5809943757453606</v>
      </c>
      <c r="N124">
        <f t="shared" si="25"/>
        <v>114.65548398813416</v>
      </c>
      <c r="O124">
        <f t="shared" si="26"/>
        <v>79.55218563522142</v>
      </c>
      <c r="P124">
        <f t="shared" si="27"/>
        <v>10.352380603408321</v>
      </c>
      <c r="Q124">
        <f t="shared" si="28"/>
        <v>-2.3785652579171015</v>
      </c>
      <c r="R124">
        <f t="shared" si="29"/>
        <v>-242.14273867049346</v>
      </c>
    </row>
    <row r="125" spans="1:18">
      <c r="A125" s="11"/>
      <c r="B125">
        <v>18</v>
      </c>
      <c r="C125">
        <f t="shared" si="20"/>
        <v>0.31415926535897931</v>
      </c>
      <c r="D125">
        <f t="shared" si="21"/>
        <v>22711.354775235824</v>
      </c>
      <c r="E125">
        <f t="shared" si="22"/>
        <v>3237.660595685466</v>
      </c>
      <c r="F125">
        <f t="shared" si="15"/>
        <v>-32.274259624707213</v>
      </c>
      <c r="G125">
        <f t="shared" si="16"/>
        <v>3551.6507625314275</v>
      </c>
      <c r="H125" s="10">
        <v>1990729000</v>
      </c>
      <c r="I125">
        <f t="shared" si="23"/>
        <v>19907.29</v>
      </c>
      <c r="J125">
        <f t="shared" si="17"/>
        <v>227.61256411216652</v>
      </c>
      <c r="K125">
        <f t="shared" si="18"/>
        <v>69.938957238512174</v>
      </c>
      <c r="L125">
        <f t="shared" si="19"/>
        <v>-1.4766378969580933</v>
      </c>
      <c r="M125">
        <f t="shared" si="24"/>
        <v>-11.439228067406509</v>
      </c>
      <c r="N125">
        <f t="shared" si="25"/>
        <v>134.78560516536214</v>
      </c>
      <c r="O125">
        <f t="shared" si="26"/>
        <v>91.017469823395203</v>
      </c>
      <c r="P125">
        <f t="shared" si="27"/>
        <v>11.368833973015553</v>
      </c>
      <c r="Q125">
        <f t="shared" si="28"/>
        <v>-2.4624719550725409</v>
      </c>
      <c r="R125">
        <f t="shared" si="29"/>
        <v>-296.10337728432665</v>
      </c>
    </row>
    <row r="126" spans="1:18">
      <c r="A126" s="11"/>
      <c r="B126">
        <v>21</v>
      </c>
      <c r="C126">
        <f t="shared" si="20"/>
        <v>0.36651914291880922</v>
      </c>
      <c r="D126">
        <f t="shared" si="21"/>
        <v>22294.023450877401</v>
      </c>
      <c r="E126">
        <f t="shared" si="22"/>
        <v>2974.0422451751397</v>
      </c>
      <c r="F126">
        <f t="shared" si="15"/>
        <v>-10.917130200219889</v>
      </c>
      <c r="G126">
        <f t="shared" si="16"/>
        <v>4118.8602065200139</v>
      </c>
      <c r="H126" s="10">
        <v>2030761000</v>
      </c>
      <c r="I126">
        <f t="shared" si="23"/>
        <v>20307.61</v>
      </c>
      <c r="J126">
        <f t="shared" si="17"/>
        <v>269.27107256702851</v>
      </c>
      <c r="K126">
        <f t="shared" si="18"/>
        <v>81.219074061049525</v>
      </c>
      <c r="L126">
        <f t="shared" si="19"/>
        <v>-1.5751746170761431</v>
      </c>
      <c r="M126">
        <f t="shared" si="24"/>
        <v>-13.266107630065893</v>
      </c>
      <c r="N126">
        <f t="shared" si="25"/>
        <v>153.43898704669718</v>
      </c>
      <c r="O126">
        <f t="shared" si="26"/>
        <v>100.24160183485304</v>
      </c>
      <c r="P126">
        <f t="shared" si="27"/>
        <v>11.888414744283963</v>
      </c>
      <c r="Q126">
        <f t="shared" si="28"/>
        <v>-2.3785652579171019</v>
      </c>
      <c r="R126">
        <f t="shared" si="29"/>
        <v>-348.93988466508915</v>
      </c>
    </row>
    <row r="127" spans="1:18">
      <c r="A127" s="11"/>
      <c r="B127">
        <v>24</v>
      </c>
      <c r="C127">
        <f t="shared" si="20"/>
        <v>0.41887902047863906</v>
      </c>
      <c r="D127">
        <f t="shared" si="21"/>
        <v>21815.585757878696</v>
      </c>
      <c r="E127">
        <f t="shared" si="22"/>
        <v>2677.8396654683233</v>
      </c>
      <c r="F127">
        <f t="shared" si="15"/>
        <v>10.917130200219875</v>
      </c>
      <c r="G127">
        <f t="shared" si="16"/>
        <v>4674.7801409809908</v>
      </c>
      <c r="H127" s="10">
        <v>2058307000</v>
      </c>
      <c r="I127">
        <f t="shared" si="23"/>
        <v>20583.070000000003</v>
      </c>
      <c r="J127">
        <f t="shared" si="17"/>
        <v>309.75988545178581</v>
      </c>
      <c r="K127">
        <f t="shared" si="18"/>
        <v>91.426466163208246</v>
      </c>
      <c r="L127">
        <f t="shared" si="19"/>
        <v>-1.5965408733721724</v>
      </c>
      <c r="M127">
        <f t="shared" si="24"/>
        <v>-15.056625713827097</v>
      </c>
      <c r="N127">
        <f t="shared" si="25"/>
        <v>170.41125927677626</v>
      </c>
      <c r="O127">
        <f t="shared" si="26"/>
        <v>106.99745292633382</v>
      </c>
      <c r="P127">
        <f t="shared" si="27"/>
        <v>11.888414744283965</v>
      </c>
      <c r="Q127">
        <f t="shared" si="28"/>
        <v>-2.1325632691995535</v>
      </c>
      <c r="R127">
        <f t="shared" si="29"/>
        <v>-399.60839062042669</v>
      </c>
    </row>
    <row r="128" spans="1:18">
      <c r="A128" s="11"/>
      <c r="B128">
        <v>27</v>
      </c>
      <c r="C128">
        <f t="shared" si="20"/>
        <v>0.47123889803846897</v>
      </c>
      <c r="D128">
        <f t="shared" si="21"/>
        <v>21277.353060700421</v>
      </c>
      <c r="E128">
        <f t="shared" si="22"/>
        <v>2352.2981140126608</v>
      </c>
      <c r="F128">
        <f t="shared" si="15"/>
        <v>32.274259624707199</v>
      </c>
      <c r="G128">
        <f t="shared" si="16"/>
        <v>5217.886828015523</v>
      </c>
      <c r="H128" s="10">
        <v>2074225000</v>
      </c>
      <c r="I128">
        <f t="shared" si="23"/>
        <v>20742.25</v>
      </c>
      <c r="J128">
        <f t="shared" si="17"/>
        <v>348.42102439923673</v>
      </c>
      <c r="K128">
        <f t="shared" si="18"/>
        <v>100.30020795158441</v>
      </c>
      <c r="L128">
        <f t="shared" si="19"/>
        <v>-1.5385716698847014</v>
      </c>
      <c r="M128">
        <f t="shared" si="24"/>
        <v>-16.805874633079927</v>
      </c>
      <c r="N128">
        <f t="shared" si="25"/>
        <v>185.51647008937047</v>
      </c>
      <c r="O128">
        <f t="shared" si="26"/>
        <v>111.11867162258099</v>
      </c>
      <c r="P128">
        <f t="shared" si="27"/>
        <v>11.368833973015553</v>
      </c>
      <c r="Q128">
        <f t="shared" si="28"/>
        <v>-1.7412306179134893</v>
      </c>
      <c r="R128">
        <f t="shared" si="29"/>
        <v>-447.19282051848262</v>
      </c>
    </row>
    <row r="129" spans="1:18">
      <c r="A129" s="11"/>
      <c r="B129">
        <v>30</v>
      </c>
      <c r="C129">
        <f t="shared" si="20"/>
        <v>0.52359877559829882</v>
      </c>
      <c r="D129">
        <f t="shared" si="21"/>
        <v>20680.800617753441</v>
      </c>
      <c r="E129">
        <f t="shared" si="22"/>
        <v>2000.9842921698494</v>
      </c>
      <c r="F129">
        <f t="shared" si="15"/>
        <v>52.220849034514657</v>
      </c>
      <c r="G129">
        <f t="shared" si="16"/>
        <v>5746.6916499453309</v>
      </c>
      <c r="H129" s="10">
        <v>2079349000</v>
      </c>
      <c r="I129">
        <f t="shared" si="23"/>
        <v>20793.490000000002</v>
      </c>
      <c r="J129">
        <f t="shared" si="17"/>
        <v>384.67956499999997</v>
      </c>
      <c r="K129">
        <f t="shared" si="18"/>
        <v>107.63322273527625</v>
      </c>
      <c r="L129">
        <f t="shared" si="19"/>
        <v>-1.404473538210492</v>
      </c>
      <c r="M129">
        <f t="shared" si="24"/>
        <v>-18.509059818125504</v>
      </c>
      <c r="N129">
        <f t="shared" si="25"/>
        <v>198.58912363384829</v>
      </c>
      <c r="O129">
        <f t="shared" si="26"/>
        <v>112.50377984175225</v>
      </c>
      <c r="P129">
        <f t="shared" si="27"/>
        <v>10.352380603408321</v>
      </c>
      <c r="Q129">
        <f t="shared" si="28"/>
        <v>-1.2312359775362716</v>
      </c>
      <c r="R129">
        <f t="shared" si="29"/>
        <v>-490.90888966879237</v>
      </c>
    </row>
    <row r="130" spans="1:18">
      <c r="A130" s="11"/>
      <c r="B130">
        <v>33</v>
      </c>
      <c r="C130">
        <f t="shared" si="20"/>
        <v>0.57595865315812877</v>
      </c>
      <c r="D130">
        <f t="shared" si="21"/>
        <v>20027.56353781802</v>
      </c>
      <c r="E130">
        <f t="shared" si="22"/>
        <v>1627.7472676891414</v>
      </c>
      <c r="F130">
        <f t="shared" si="15"/>
        <v>69.885136758078417</v>
      </c>
      <c r="G130">
        <f t="shared" si="16"/>
        <v>6259.7451895102786</v>
      </c>
      <c r="H130" s="10">
        <v>2074491000</v>
      </c>
      <c r="I130">
        <f t="shared" si="23"/>
        <v>20744.910000000003</v>
      </c>
      <c r="J130">
        <f t="shared" si="17"/>
        <v>418.04404726332268</v>
      </c>
      <c r="K130">
        <f t="shared" si="18"/>
        <v>113.27394918822282</v>
      </c>
      <c r="L130">
        <f t="shared" si="19"/>
        <v>-1.2023767079297776</v>
      </c>
      <c r="M130">
        <f t="shared" si="24"/>
        <v>-20.161512956758578</v>
      </c>
      <c r="N130">
        <f t="shared" si="25"/>
        <v>209.4859931823479</v>
      </c>
      <c r="O130">
        <f t="shared" si="26"/>
        <v>111.11867162258099</v>
      </c>
      <c r="P130">
        <f t="shared" si="27"/>
        <v>8.8834785251985195</v>
      </c>
      <c r="Q130">
        <f t="shared" si="28"/>
        <v>-0.63733464000361206</v>
      </c>
      <c r="R130">
        <f t="shared" si="29"/>
        <v>-530.10650886431233</v>
      </c>
    </row>
    <row r="131" spans="1:18">
      <c r="A131" s="11"/>
      <c r="B131">
        <v>36</v>
      </c>
      <c r="C131">
        <f t="shared" si="20"/>
        <v>0.62831853071795862</v>
      </c>
      <c r="D131">
        <f t="shared" si="21"/>
        <v>19319.432298324318</v>
      </c>
      <c r="E131">
        <f t="shared" si="22"/>
        <v>1236.6763035156166</v>
      </c>
      <c r="F131">
        <f t="shared" si="15"/>
        <v>84.495108659221884</v>
      </c>
      <c r="G131">
        <f t="shared" si="16"/>
        <v>6755.6412026203316</v>
      </c>
      <c r="H131" s="10">
        <v>2060436000</v>
      </c>
      <c r="I131">
        <f t="shared" si="23"/>
        <v>20604.36</v>
      </c>
      <c r="J131">
        <f t="shared" si="17"/>
        <v>448.10474081422285</v>
      </c>
      <c r="K131">
        <f t="shared" si="18"/>
        <v>117.12612607250546</v>
      </c>
      <c r="L131">
        <f t="shared" si="19"/>
        <v>-0.94456827743344618</v>
      </c>
      <c r="M131">
        <f t="shared" si="24"/>
        <v>-21.758704789786758</v>
      </c>
      <c r="N131">
        <f t="shared" si="25"/>
        <v>218.08769035177932</v>
      </c>
      <c r="O131">
        <f t="shared" si="26"/>
        <v>106.99745292633382</v>
      </c>
      <c r="P131">
        <f t="shared" si="27"/>
        <v>7.0263258077781172</v>
      </c>
      <c r="Q131">
        <f t="shared" si="28"/>
        <v>-3.0168937110129325E-16</v>
      </c>
      <c r="R131">
        <f t="shared" si="29"/>
        <v>-564.26846733715104</v>
      </c>
    </row>
    <row r="132" spans="1:18">
      <c r="A132" s="11"/>
      <c r="B132">
        <v>39</v>
      </c>
      <c r="C132">
        <f t="shared" si="20"/>
        <v>0.68067840827778847</v>
      </c>
      <c r="D132">
        <f t="shared" si="21"/>
        <v>18558.347837778179</v>
      </c>
      <c r="E132">
        <f t="shared" si="22"/>
        <v>832.05605496962164</v>
      </c>
      <c r="F132">
        <f t="shared" si="15"/>
        <v>95.412238859441757</v>
      </c>
      <c r="G132">
        <f t="shared" si="16"/>
        <v>7233.0204727728633</v>
      </c>
      <c r="H132" s="10">
        <v>2037948000</v>
      </c>
      <c r="I132">
        <f t="shared" si="23"/>
        <v>20379.480000000003</v>
      </c>
      <c r="J132">
        <f t="shared" si="17"/>
        <v>474.53322595071666</v>
      </c>
      <c r="K132">
        <f t="shared" si="18"/>
        <v>119.14774215293311</v>
      </c>
      <c r="L132">
        <f t="shared" si="19"/>
        <v>-0.64649019097696625</v>
      </c>
      <c r="M132">
        <f t="shared" si="24"/>
        <v>-23.296257525415154</v>
      </c>
      <c r="N132">
        <f t="shared" si="25"/>
        <v>224.29997314793343</v>
      </c>
      <c r="O132">
        <f t="shared" si="26"/>
        <v>100.24160183485306</v>
      </c>
      <c r="P132">
        <f t="shared" si="27"/>
        <v>4.8620889365058497</v>
      </c>
      <c r="Q132">
        <f t="shared" si="28"/>
        <v>0.63733464000361151</v>
      </c>
      <c r="R132">
        <f t="shared" si="29"/>
        <v>-593.00983485797542</v>
      </c>
    </row>
    <row r="133" spans="1:18">
      <c r="A133" s="11"/>
      <c r="B133">
        <v>42</v>
      </c>
      <c r="C133">
        <f t="shared" si="20"/>
        <v>0.73303828583761843</v>
      </c>
      <c r="D133">
        <f t="shared" si="21"/>
        <v>17746.396235783635</v>
      </c>
      <c r="E133">
        <f t="shared" si="22"/>
        <v>418.31962616645518</v>
      </c>
      <c r="F133">
        <f t="shared" si="15"/>
        <v>102.15939638278564</v>
      </c>
      <c r="G133">
        <f t="shared" si="16"/>
        <v>7690.5745365706152</v>
      </c>
      <c r="H133" s="10">
        <v>2007764000</v>
      </c>
      <c r="I133">
        <f t="shared" si="23"/>
        <v>20077.640000000003</v>
      </c>
      <c r="J133">
        <f t="shared" si="17"/>
        <v>497.0788468158301</v>
      </c>
      <c r="K133">
        <f t="shared" si="18"/>
        <v>119.34805241566757</v>
      </c>
      <c r="L133">
        <f t="shared" si="19"/>
        <v>-0.32557205040061449</v>
      </c>
      <c r="M133">
        <f t="shared" si="24"/>
        <v>-24.769956838469401</v>
      </c>
      <c r="N133">
        <f t="shared" si="25"/>
        <v>228.05477850049184</v>
      </c>
      <c r="O133">
        <f t="shared" si="26"/>
        <v>91.017469823395203</v>
      </c>
      <c r="P133">
        <f t="shared" si="27"/>
        <v>2.4853554478170321</v>
      </c>
      <c r="Q133">
        <f t="shared" si="28"/>
        <v>1.2312359775362711</v>
      </c>
      <c r="R133">
        <f t="shared" si="29"/>
        <v>-616.07248683058015</v>
      </c>
    </row>
    <row r="134" spans="1:18">
      <c r="A134" s="11"/>
      <c r="B134">
        <v>45</v>
      </c>
      <c r="C134">
        <f t="shared" si="20"/>
        <v>0.78539816339744828</v>
      </c>
      <c r="D134">
        <f t="shared" si="21"/>
        <v>16885.802995243688</v>
      </c>
      <c r="E134">
        <f t="shared" si="22"/>
        <v>2.4515028138483093E-13</v>
      </c>
      <c r="F134">
        <f t="shared" si="15"/>
        <v>104.44169806902937</v>
      </c>
      <c r="G134">
        <f t="shared" si="16"/>
        <v>8127.0492701289068</v>
      </c>
      <c r="H134" s="10">
        <v>1970599000</v>
      </c>
      <c r="I134">
        <f t="shared" si="23"/>
        <v>19705.990000000002</v>
      </c>
      <c r="J134">
        <f t="shared" si="17"/>
        <v>515.5668488827888</v>
      </c>
      <c r="K134">
        <f t="shared" si="18"/>
        <v>117.78407687821573</v>
      </c>
      <c r="L134">
        <f t="shared" si="19"/>
        <v>-1.8829661647570249E-16</v>
      </c>
      <c r="M134">
        <f t="shared" si="24"/>
        <v>-26.175763421567986</v>
      </c>
      <c r="N134">
        <f t="shared" si="25"/>
        <v>229.31096797626836</v>
      </c>
      <c r="O134">
        <f t="shared" si="26"/>
        <v>79.55218563522142</v>
      </c>
      <c r="P134">
        <f t="shared" si="27"/>
        <v>1.4645301448973007E-15</v>
      </c>
      <c r="Q134">
        <f t="shared" si="28"/>
        <v>1.7412306179134893</v>
      </c>
      <c r="R134">
        <f t="shared" si="29"/>
        <v>-633.32089288731004</v>
      </c>
    </row>
    <row r="135" spans="1:18">
      <c r="A135" s="11"/>
      <c r="B135">
        <v>48</v>
      </c>
      <c r="C135">
        <f t="shared" si="20"/>
        <v>0.83775804095727813</v>
      </c>
      <c r="D135">
        <f t="shared" si="21"/>
        <v>15978.92694241155</v>
      </c>
      <c r="E135">
        <f t="shared" si="22"/>
        <v>-418.31962616645467</v>
      </c>
      <c r="F135">
        <f t="shared" si="15"/>
        <v>102.15939638278564</v>
      </c>
      <c r="G135">
        <f t="shared" si="16"/>
        <v>8541.2483265420433</v>
      </c>
      <c r="H135" s="10">
        <v>1927145000</v>
      </c>
      <c r="I135">
        <f t="shared" si="23"/>
        <v>19271.45</v>
      </c>
      <c r="J135">
        <f t="shared" si="17"/>
        <v>529.89469883701406</v>
      </c>
      <c r="K135">
        <f t="shared" si="18"/>
        <v>114.55579563763055</v>
      </c>
      <c r="L135">
        <f t="shared" si="19"/>
        <v>0.31249915282338531</v>
      </c>
      <c r="M135">
        <f t="shared" si="24"/>
        <v>-27.509824056583057</v>
      </c>
      <c r="N135">
        <f t="shared" si="25"/>
        <v>228.05477850049186</v>
      </c>
      <c r="O135">
        <f t="shared" si="26"/>
        <v>66.1280626181412</v>
      </c>
      <c r="P135">
        <f t="shared" si="27"/>
        <v>-2.485355447817029</v>
      </c>
      <c r="Q135">
        <f t="shared" si="28"/>
        <v>2.1325632691995531</v>
      </c>
      <c r="R135">
        <f t="shared" si="29"/>
        <v>-644.73481042926937</v>
      </c>
    </row>
    <row r="136" spans="1:18">
      <c r="A136" s="11"/>
      <c r="B136">
        <v>51</v>
      </c>
      <c r="C136">
        <f t="shared" si="20"/>
        <v>0.89011791851710798</v>
      </c>
      <c r="D136">
        <f t="shared" si="21"/>
        <v>15028.253761511856</v>
      </c>
      <c r="E136">
        <f t="shared" si="22"/>
        <v>-832.05605496962039</v>
      </c>
      <c r="F136">
        <f t="shared" si="15"/>
        <v>95.4122388594418</v>
      </c>
      <c r="G136">
        <f t="shared" si="16"/>
        <v>8932.036414987022</v>
      </c>
      <c r="H136" s="10">
        <v>1878067000</v>
      </c>
      <c r="I136">
        <f t="shared" si="23"/>
        <v>18780.670000000002</v>
      </c>
      <c r="J136">
        <f t="shared" si="17"/>
        <v>540.02690822637533</v>
      </c>
      <c r="K136">
        <f t="shared" si="18"/>
        <v>109.80036912714782</v>
      </c>
      <c r="L136">
        <f t="shared" si="19"/>
        <v>0.59577177312548513</v>
      </c>
      <c r="M136">
        <f t="shared" si="24"/>
        <v>-28.768482176043467</v>
      </c>
      <c r="N136">
        <f t="shared" si="25"/>
        <v>224.29997314793346</v>
      </c>
      <c r="O136">
        <f t="shared" si="26"/>
        <v>51.075647232945066</v>
      </c>
      <c r="P136">
        <f t="shared" si="27"/>
        <v>-4.8620889365058417</v>
      </c>
      <c r="Q136">
        <f t="shared" si="28"/>
        <v>2.3785652579171011</v>
      </c>
      <c r="R136">
        <f t="shared" si="29"/>
        <v>-650.39944984226383</v>
      </c>
    </row>
    <row r="137" spans="1:18">
      <c r="A137" s="11"/>
      <c r="B137">
        <v>54</v>
      </c>
      <c r="C137">
        <f t="shared" si="20"/>
        <v>0.94247779607693793</v>
      </c>
      <c r="D137">
        <f t="shared" si="21"/>
        <v>14036.389181652969</v>
      </c>
      <c r="E137">
        <f t="shared" si="22"/>
        <v>-1236.6763035156162</v>
      </c>
      <c r="F137">
        <f t="shared" ref="F137:F200" si="30">-($D$2/(262144*$F$2^11))*(65536*COS(4*C137)*$F$2^8*$B$2^2*$E$2^4+49152*COS(4*C137)*$F$2^6*$B$2^2*$E$2^6+35840*COS(4*C137)*$F$2^4*$B$2^2*$E$2^8+26880*COS(4*C137)*$F$2^2*$B$2^2*$E$2^10+4725*COS(4*C137)*$B$2^2*$E$2^12)</f>
        <v>84.495108659221899</v>
      </c>
      <c r="G137">
        <f t="shared" ref="G137:G200" si="31">$C$2*$E$2*$B$2^2*SIN(C137)</f>
        <v>9298.3424124767607</v>
      </c>
      <c r="H137" s="10">
        <v>1824009000</v>
      </c>
      <c r="I137">
        <f t="shared" si="23"/>
        <v>18240.09</v>
      </c>
      <c r="J137">
        <f t="shared" ref="J137:J200" si="32">I137*$E$2*SIN(C137)</f>
        <v>545.99208319035586</v>
      </c>
      <c r="K137">
        <f t="shared" ref="K137:K200" si="33">(I137/(65536*$F$2^9))*(32768*$F$2^8*$E$2^2+8192*$F$2^6*$E$2^4+3840*$F$2^4*$E$2^6+2240*$F$2^2*$E$2^8+1470*$E$2^10)*SIN(2*C137)</f>
        <v>103.68635963038145</v>
      </c>
      <c r="L137">
        <f t="shared" ref="L137:L200" si="34">(I137/(65536*$F$2^9))*(-4096*$F$2^6*$E$2^4-3072*$F$2^4*$E$2^6-2240*$F$2^2*$E$2^8-1680*$E$2^10)*SIN(4*C137)</f>
        <v>0.83618274925942959</v>
      </c>
      <c r="M137">
        <f t="shared" si="24"/>
        <v>-29.948287885532022</v>
      </c>
      <c r="N137">
        <f t="shared" si="25"/>
        <v>218.08769035177932</v>
      </c>
      <c r="O137">
        <f t="shared" si="26"/>
        <v>34.765579902519086</v>
      </c>
      <c r="P137">
        <f t="shared" si="27"/>
        <v>-7.0263258077781163</v>
      </c>
      <c r="Q137">
        <f t="shared" si="28"/>
        <v>2.4624719550725409</v>
      </c>
      <c r="R137">
        <f t="shared" si="29"/>
        <v>-650.4977404695336</v>
      </c>
    </row>
    <row r="138" spans="1:18">
      <c r="A138" s="11"/>
      <c r="B138">
        <v>57</v>
      </c>
      <c r="C138">
        <f t="shared" ref="C138:C201" si="35">(B138*2*PI())/360</f>
        <v>0.99483767363676778</v>
      </c>
      <c r="D138">
        <f t="shared" ref="D138:D201" si="36">$C$2*$E$2*$B$2^2*COS(C138)+($D$2/(262144*$F$2^11)*262144*$E$2*$B$2^2*$F$2^11*COS(C138))</f>
        <v>13006.051834704624</v>
      </c>
      <c r="E138">
        <f t="shared" ref="E138:E201" si="37">-($D$2/(262144*$F$2^11))*(-262144*COS(2*C138)*$F$2^10*$B$2^2*$E$2^2-65536*COS(2*C138)*$F$2^8*$B$2^2*$E$2^4-30720*COS(2*C138)*$F$2^6*$B$2^2*$E$2^6-17920*COS(2*C138)*$F$2^4*$B$2^2*$E$2^8-11760*COS(2*C138)*$F$2^2*$B$2^2*$E$2^10+15120*COS(2*C138)*$B$2^2*$E$2^12)</f>
        <v>-1627.7472676891405</v>
      </c>
      <c r="F138">
        <f t="shared" si="30"/>
        <v>69.885136758078431</v>
      </c>
      <c r="G138">
        <f t="shared" si="31"/>
        <v>9639.1622997337545</v>
      </c>
      <c r="H138" s="10">
        <v>1765590000</v>
      </c>
      <c r="I138">
        <f t="shared" ref="I138:I201" si="38">H138*10^(-5)</f>
        <v>17655.900000000001</v>
      </c>
      <c r="J138">
        <f t="shared" si="32"/>
        <v>547.8768961817417</v>
      </c>
      <c r="K138">
        <f t="shared" si="33"/>
        <v>96.406950884450367</v>
      </c>
      <c r="L138">
        <f t="shared" si="34"/>
        <v>1.0233374315693513</v>
      </c>
      <c r="M138">
        <f t="shared" ref="M138:M201" si="39">(($D$2*SIN(C138))/(524288*$F$2^12))*(-131072*$F$2^11*$B$2^2*$E$2^3-32768*$F$2^9*$B$2^2*$E$2^5-15360*$F$2^7*$B$2^2*$E$2^7-8960*$F$2^5*$B$2^2*$E$2^9-5880*$F$2^3*$B$2^2*$E$2^11+41580*$F$2*$B$2^2*$E$2^13)</f>
        <v>-31.046007419606287</v>
      </c>
      <c r="N138">
        <f t="shared" ref="N138:N201" si="40">(($D$2*SIN(2*C138))/(524288*$F$2^12))*(262144*$F$2^12*$B$2^2*$E$2^2+16384*$F$2^8*$B$2^2*$E$2^6+16384*$F$2^6*$B$2^2*$E$2^8+14336*$F$2^4*$B$2^2*$E$2^10+12288*$F$2^2*$B$2^2*$E$2^12+31680*$B$2^2*$E$2^14)</f>
        <v>209.48599318234793</v>
      </c>
      <c r="O138">
        <f t="shared" ref="O138:O201" si="41">(($D$2*SIN(3*C138))/(524288*$F$2^12))*(393216*$F$2^11*$B$2^2*$E$2^3+147456*$F$2^9*$B$2^2*$E$2^5+82944*$F$2^7*$B$2^2*$E$2^7+53760*$F$2^5*$B$2^2*$E$2^9+37800*$F$2^3*$B$2^2*$E$2^11-10395*$F$2*$B$2^2*$E$2^13)</f>
        <v>17.599468614548439</v>
      </c>
      <c r="P138">
        <f t="shared" ref="P138:P201" si="42">(($D$2*SIN(4*C138))/(524288*$F$2^12))*(131072*$F$2^10*$B$2^2*$E$2^4+65536*$F$2^8*$B$2^2*$E$2^6+32768*$F$2^6*$B$2^2*$E$2^8+16384*$F$2^4*$B$2^2*$E$2^10+7680*$F$2^2*$B$2^2*$E$2^12-28160*$B$2^2*$E$2^14)</f>
        <v>-8.8834785251985178</v>
      </c>
      <c r="Q138">
        <f t="shared" ref="Q138:Q201" si="43">(($D$2*SIN(5*C138))/(524288*$F$2^12))*(-81920*$F$2^9*$B$2^2*$E$2^5-76800*$F$2^7*$B$2^2*$E$2^7-64000*$F$2^5*$B$2^2*$E$2^9-52500*$F$2^3*$B$2^2*$E$2^11-17325*$F$2*$B$2^2*$E$2^13)</f>
        <v>2.3785652579171024</v>
      </c>
      <c r="R138">
        <f t="shared" ref="R138:R201" si="44">I138*(-$E$2*SIN(C138)-($E$2^2*SIN(C138)*COS(C138))/($F$2*SQRT(1-($E$2^2*(SIN(C138))^2)/($F$2^2))))</f>
        <v>-645.29832759464523</v>
      </c>
    </row>
    <row r="139" spans="1:18">
      <c r="A139" s="11"/>
      <c r="B139">
        <v>60</v>
      </c>
      <c r="C139">
        <f t="shared" si="35"/>
        <v>1.0471975511965976</v>
      </c>
      <c r="D139">
        <f t="shared" si="36"/>
        <v>11940.065803716929</v>
      </c>
      <c r="E139">
        <f t="shared" si="37"/>
        <v>-2000.9842921698478</v>
      </c>
      <c r="F139">
        <f t="shared" si="30"/>
        <v>52.220849034514728</v>
      </c>
      <c r="G139">
        <f t="shared" si="31"/>
        <v>9953.561913137135</v>
      </c>
      <c r="H139" s="10">
        <v>1703403000</v>
      </c>
      <c r="I139">
        <f t="shared" si="38"/>
        <v>17034.030000000002</v>
      </c>
      <c r="J139">
        <f t="shared" si="32"/>
        <v>545.820400226571</v>
      </c>
      <c r="K139">
        <f t="shared" si="33"/>
        <v>88.173151552210712</v>
      </c>
      <c r="L139">
        <f t="shared" si="34"/>
        <v>1.1505449245934023</v>
      </c>
      <c r="M139">
        <f t="shared" si="39"/>
        <v>-32.058632005324945</v>
      </c>
      <c r="N139">
        <f t="shared" si="40"/>
        <v>198.58912363384829</v>
      </c>
      <c r="O139">
        <f t="shared" si="41"/>
        <v>1.3783383204450232E-14</v>
      </c>
      <c r="P139">
        <f t="shared" si="42"/>
        <v>-10.352380603408317</v>
      </c>
      <c r="Q139">
        <f t="shared" si="43"/>
        <v>2.1325632691995549</v>
      </c>
      <c r="R139">
        <f t="shared" si="44"/>
        <v>-635.14365936415663</v>
      </c>
    </row>
    <row r="140" spans="1:18">
      <c r="A140" s="11"/>
      <c r="B140">
        <v>63</v>
      </c>
      <c r="C140">
        <f t="shared" si="35"/>
        <v>1.0995574287564276</v>
      </c>
      <c r="D140">
        <f t="shared" si="36"/>
        <v>10841.352882305042</v>
      </c>
      <c r="E140">
        <f t="shared" si="37"/>
        <v>-2352.2981140126603</v>
      </c>
      <c r="F140">
        <f t="shared" si="30"/>
        <v>32.27425962470722</v>
      </c>
      <c r="G140">
        <f t="shared" si="31"/>
        <v>10240.679505200213</v>
      </c>
      <c r="H140" s="10">
        <v>1638021000</v>
      </c>
      <c r="I140">
        <f t="shared" si="38"/>
        <v>16380.210000000001</v>
      </c>
      <c r="J140">
        <f t="shared" si="32"/>
        <v>540.01033717029509</v>
      </c>
      <c r="K140">
        <f t="shared" si="33"/>
        <v>79.207341020893224</v>
      </c>
      <c r="L140">
        <f t="shared" si="34"/>
        <v>1.2150141403542085</v>
      </c>
      <c r="M140">
        <f t="shared" si="39"/>
        <v>-32.983386109085188</v>
      </c>
      <c r="N140">
        <f t="shared" si="40"/>
        <v>185.51647008937047</v>
      </c>
      <c r="O140">
        <f t="shared" si="41"/>
        <v>-17.599468614548407</v>
      </c>
      <c r="P140">
        <f t="shared" si="42"/>
        <v>-11.368833973015553</v>
      </c>
      <c r="Q140">
        <f t="shared" si="43"/>
        <v>1.7412306179134895</v>
      </c>
      <c r="R140">
        <f t="shared" si="44"/>
        <v>-620.44015073189337</v>
      </c>
    </row>
    <row r="141" spans="1:18">
      <c r="A141" s="11"/>
      <c r="B141">
        <v>66</v>
      </c>
      <c r="C141">
        <f t="shared" si="35"/>
        <v>1.1519173063162575</v>
      </c>
      <c r="D141">
        <f t="shared" si="36"/>
        <v>9712.9245662159574</v>
      </c>
      <c r="E141">
        <f t="shared" si="37"/>
        <v>-2677.8396654683233</v>
      </c>
      <c r="F141">
        <f t="shared" si="30"/>
        <v>10.917130200219878</v>
      </c>
      <c r="G141">
        <f t="shared" si="31"/>
        <v>10499.728106560442</v>
      </c>
      <c r="H141" s="10">
        <v>1569990000</v>
      </c>
      <c r="I141">
        <f t="shared" si="38"/>
        <v>15699.900000000001</v>
      </c>
      <c r="J141">
        <f t="shared" si="32"/>
        <v>530.67517622639355</v>
      </c>
      <c r="K141">
        <f t="shared" si="33"/>
        <v>69.736262671980086</v>
      </c>
      <c r="L141">
        <f t="shared" si="34"/>
        <v>1.2177742221085468</v>
      </c>
      <c r="M141">
        <f t="shared" si="39"/>
        <v>-33.817735044167485</v>
      </c>
      <c r="N141">
        <f t="shared" si="40"/>
        <v>170.41125927677629</v>
      </c>
      <c r="O141">
        <f t="shared" si="41"/>
        <v>-34.765579902519065</v>
      </c>
      <c r="P141">
        <f t="shared" si="42"/>
        <v>-11.888414744283965</v>
      </c>
      <c r="Q141">
        <f t="shared" si="43"/>
        <v>1.2312359775362698</v>
      </c>
      <c r="R141">
        <f t="shared" si="44"/>
        <v>-601.64324283510621</v>
      </c>
    </row>
    <row r="142" spans="1:18">
      <c r="A142" s="11"/>
      <c r="B142">
        <v>69</v>
      </c>
      <c r="C142">
        <f t="shared" si="35"/>
        <v>1.2042771838760873</v>
      </c>
      <c r="D142">
        <f t="shared" si="36"/>
        <v>8557.8737990279878</v>
      </c>
      <c r="E142">
        <f t="shared" si="37"/>
        <v>-2974.0422451751383</v>
      </c>
      <c r="F142">
        <f t="shared" si="30"/>
        <v>-10.917130200219839</v>
      </c>
      <c r="G142">
        <f t="shared" si="31"/>
        <v>10729.997683007741</v>
      </c>
      <c r="H142" s="10">
        <v>1499833000</v>
      </c>
      <c r="I142">
        <f t="shared" si="38"/>
        <v>14998.330000000002</v>
      </c>
      <c r="J142">
        <f t="shared" si="32"/>
        <v>518.07945077139368</v>
      </c>
      <c r="K142">
        <f t="shared" si="33"/>
        <v>59.984925604837862</v>
      </c>
      <c r="L142">
        <f t="shared" si="34"/>
        <v>1.1633564321223244</v>
      </c>
      <c r="M142">
        <f t="shared" si="39"/>
        <v>-34.55939191813566</v>
      </c>
      <c r="N142">
        <f t="shared" si="40"/>
        <v>153.43898704669721</v>
      </c>
      <c r="O142">
        <f t="shared" si="41"/>
        <v>-51.075647232945045</v>
      </c>
      <c r="P142">
        <f t="shared" si="42"/>
        <v>-11.888414744283965</v>
      </c>
      <c r="Q142">
        <f t="shared" si="43"/>
        <v>0.63733464000361462</v>
      </c>
      <c r="R142">
        <f t="shared" si="44"/>
        <v>-579.24641053340133</v>
      </c>
    </row>
    <row r="143" spans="1:18">
      <c r="A143" s="11"/>
      <c r="B143">
        <v>72</v>
      </c>
      <c r="C143">
        <f t="shared" si="35"/>
        <v>1.2566370614359172</v>
      </c>
      <c r="D143">
        <f t="shared" si="36"/>
        <v>7379.3664946073914</v>
      </c>
      <c r="E143">
        <f t="shared" si="37"/>
        <v>-3237.6605956854655</v>
      </c>
      <c r="F143">
        <f t="shared" si="30"/>
        <v>-32.274259624707192</v>
      </c>
      <c r="G143">
        <f t="shared" si="31"/>
        <v>10930.857081638911</v>
      </c>
      <c r="H143" s="10">
        <v>1428049000</v>
      </c>
      <c r="I143">
        <f t="shared" si="38"/>
        <v>14280.490000000002</v>
      </c>
      <c r="J143">
        <f t="shared" si="32"/>
        <v>502.51746360434782</v>
      </c>
      <c r="K143">
        <f t="shared" si="33"/>
        <v>50.170695230490992</v>
      </c>
      <c r="L143">
        <f t="shared" si="34"/>
        <v>1.0592658629643257</v>
      </c>
      <c r="M143">
        <f t="shared" si="39"/>
        <v>-35.206323901050112</v>
      </c>
      <c r="N143">
        <f t="shared" si="40"/>
        <v>134.78560516536214</v>
      </c>
      <c r="O143">
        <f t="shared" si="41"/>
        <v>-66.128062618141186</v>
      </c>
      <c r="P143">
        <f t="shared" si="42"/>
        <v>-11.368833973015553</v>
      </c>
      <c r="Q143">
        <f t="shared" si="43"/>
        <v>6.0337874220258651E-16</v>
      </c>
      <c r="R143">
        <f t="shared" si="44"/>
        <v>-553.76848719627776</v>
      </c>
    </row>
    <row r="144" spans="1:18">
      <c r="A144" s="11"/>
      <c r="B144">
        <v>75</v>
      </c>
      <c r="C144">
        <f t="shared" si="35"/>
        <v>1.3089969389957472</v>
      </c>
      <c r="D144">
        <f t="shared" si="36"/>
        <v>6180.6328595585528</v>
      </c>
      <c r="E144">
        <f t="shared" si="37"/>
        <v>-3465.8064591854254</v>
      </c>
      <c r="F144">
        <f t="shared" si="30"/>
        <v>-52.220849034514686</v>
      </c>
      <c r="G144">
        <f t="shared" si="31"/>
        <v>11101.755760803868</v>
      </c>
      <c r="H144" s="10">
        <v>1355113000</v>
      </c>
      <c r="I144">
        <f t="shared" si="38"/>
        <v>13551.130000000001</v>
      </c>
      <c r="J144">
        <f t="shared" si="32"/>
        <v>484.30729836882159</v>
      </c>
      <c r="K144">
        <f t="shared" si="33"/>
        <v>40.498024654094898</v>
      </c>
      <c r="L144">
        <f t="shared" si="34"/>
        <v>0.91529625367604694</v>
      </c>
      <c r="M144">
        <f t="shared" si="39"/>
        <v>-35.756757797313348</v>
      </c>
      <c r="N144">
        <f t="shared" si="40"/>
        <v>114.65548398813416</v>
      </c>
      <c r="O144">
        <f t="shared" si="41"/>
        <v>-79.55218563522142</v>
      </c>
      <c r="P144">
        <f t="shared" si="42"/>
        <v>-10.352380603408321</v>
      </c>
      <c r="Q144">
        <f t="shared" si="43"/>
        <v>-0.63733464000361328</v>
      </c>
      <c r="R144">
        <f t="shared" si="44"/>
        <v>-525.74174404997314</v>
      </c>
    </row>
    <row r="145" spans="1:18">
      <c r="A145" s="11"/>
      <c r="B145">
        <v>78</v>
      </c>
      <c r="C145">
        <f t="shared" si="35"/>
        <v>1.3613568165555769</v>
      </c>
      <c r="D145">
        <f t="shared" si="36"/>
        <v>4964.9585394521928</v>
      </c>
      <c r="E145">
        <f t="shared" si="37"/>
        <v>-3655.9802218519212</v>
      </c>
      <c r="F145">
        <f t="shared" si="30"/>
        <v>-69.88513675807836</v>
      </c>
      <c r="G145">
        <f t="shared" si="31"/>
        <v>11242.225299102041</v>
      </c>
      <c r="H145" s="10">
        <v>1281476000</v>
      </c>
      <c r="I145">
        <f t="shared" si="38"/>
        <v>12814.76</v>
      </c>
      <c r="J145">
        <f t="shared" si="32"/>
        <v>463.78488967524305</v>
      </c>
      <c r="K145">
        <f t="shared" si="33"/>
        <v>31.153877032976318</v>
      </c>
      <c r="L145">
        <f t="shared" si="34"/>
        <v>0.74274455477079449</v>
      </c>
      <c r="M145">
        <f t="shared" si="39"/>
        <v>-36.209184905875908</v>
      </c>
      <c r="N145">
        <f t="shared" si="40"/>
        <v>93.269173335129778</v>
      </c>
      <c r="O145">
        <f t="shared" si="41"/>
        <v>-91.017469823395189</v>
      </c>
      <c r="P145">
        <f t="shared" si="42"/>
        <v>-8.8834785251985249</v>
      </c>
      <c r="Q145">
        <f t="shared" si="43"/>
        <v>-1.2312359775362689</v>
      </c>
      <c r="R145">
        <f t="shared" si="44"/>
        <v>-495.70058285811035</v>
      </c>
    </row>
    <row r="146" spans="1:18">
      <c r="A146" s="11"/>
      <c r="B146">
        <v>81</v>
      </c>
      <c r="C146">
        <f t="shared" si="35"/>
        <v>1.4137166941154069</v>
      </c>
      <c r="D146">
        <f t="shared" si="36"/>
        <v>3735.6756130992244</v>
      </c>
      <c r="E146">
        <f t="shared" si="37"/>
        <v>-3806.0983001447603</v>
      </c>
      <c r="F146">
        <f t="shared" si="30"/>
        <v>-84.495108659221884</v>
      </c>
      <c r="G146">
        <f t="shared" si="31"/>
        <v>11351.880679292879</v>
      </c>
      <c r="H146" s="10">
        <v>1207566000</v>
      </c>
      <c r="I146">
        <f t="shared" si="38"/>
        <v>12075.660000000002</v>
      </c>
      <c r="J146">
        <f t="shared" si="32"/>
        <v>441.29857771867006</v>
      </c>
      <c r="K146">
        <f t="shared" si="33"/>
        <v>22.30393882154646</v>
      </c>
      <c r="L146">
        <f t="shared" si="34"/>
        <v>0.55358600631477861</v>
      </c>
      <c r="M146">
        <f t="shared" si="39"/>
        <v>-36.562365155481054</v>
      </c>
      <c r="N146">
        <f t="shared" si="40"/>
        <v>70.860986101236293</v>
      </c>
      <c r="O146">
        <f t="shared" si="41"/>
        <v>-100.24160183485304</v>
      </c>
      <c r="P146">
        <f t="shared" si="42"/>
        <v>-7.026325807778119</v>
      </c>
      <c r="Q146">
        <f t="shared" si="43"/>
        <v>-1.7412306179134889</v>
      </c>
      <c r="R146">
        <f t="shared" si="44"/>
        <v>-464.17143262502589</v>
      </c>
    </row>
    <row r="147" spans="1:18">
      <c r="A147" s="11"/>
      <c r="B147">
        <v>84</v>
      </c>
      <c r="C147">
        <f t="shared" si="35"/>
        <v>1.4660765716752369</v>
      </c>
      <c r="D147">
        <f t="shared" si="36"/>
        <v>2496.1534595543799</v>
      </c>
      <c r="E147">
        <f t="shared" si="37"/>
        <v>-3914.5159689839406</v>
      </c>
      <c r="F147">
        <f t="shared" si="30"/>
        <v>-95.412238859441786</v>
      </c>
      <c r="G147">
        <f t="shared" si="31"/>
        <v>11430.421343601321</v>
      </c>
      <c r="H147" s="10">
        <v>1133786000</v>
      </c>
      <c r="I147">
        <f t="shared" si="38"/>
        <v>11337.86</v>
      </c>
      <c r="J147">
        <f t="shared" si="32"/>
        <v>417.20275061494482</v>
      </c>
      <c r="K147">
        <f t="shared" si="33"/>
        <v>14.089589001772035</v>
      </c>
      <c r="L147">
        <f t="shared" si="34"/>
        <v>0.35966645256258262</v>
      </c>
      <c r="M147">
        <f t="shared" si="39"/>
        <v>-36.815330503613858</v>
      </c>
      <c r="N147">
        <f t="shared" si="40"/>
        <v>47.676431075003023</v>
      </c>
      <c r="O147">
        <f t="shared" si="41"/>
        <v>-106.99745292633382</v>
      </c>
      <c r="P147">
        <f t="shared" si="42"/>
        <v>-4.8620889365058453</v>
      </c>
      <c r="Q147">
        <f t="shared" si="43"/>
        <v>-2.132563269199554</v>
      </c>
      <c r="R147">
        <f t="shared" si="44"/>
        <v>-431.66248349331539</v>
      </c>
    </row>
    <row r="148" spans="1:18">
      <c r="A148" s="11"/>
      <c r="B148">
        <v>87</v>
      </c>
      <c r="C148">
        <f t="shared" si="35"/>
        <v>1.5184364492350666</v>
      </c>
      <c r="D148">
        <f t="shared" si="36"/>
        <v>1249.7895228824013</v>
      </c>
      <c r="E148">
        <f t="shared" si="37"/>
        <v>-3980.0453817018001</v>
      </c>
      <c r="F148">
        <f t="shared" si="30"/>
        <v>-102.15939638278562</v>
      </c>
      <c r="G148">
        <f t="shared" si="31"/>
        <v>11477.632017525802</v>
      </c>
      <c r="H148" s="10">
        <v>1060515000</v>
      </c>
      <c r="I148">
        <f t="shared" si="38"/>
        <v>10605.150000000001</v>
      </c>
      <c r="J148">
        <f t="shared" si="32"/>
        <v>391.85279238859135</v>
      </c>
      <c r="K148">
        <f t="shared" si="33"/>
        <v>6.6258211020064772</v>
      </c>
      <c r="L148">
        <f t="shared" si="34"/>
        <v>0.17196943616411522</v>
      </c>
      <c r="M148">
        <f t="shared" si="39"/>
        <v>-36.967387589838502</v>
      </c>
      <c r="N148">
        <f t="shared" si="40"/>
        <v>23.969523092977489</v>
      </c>
      <c r="O148">
        <f t="shared" si="41"/>
        <v>-111.11867162258098</v>
      </c>
      <c r="P148">
        <f t="shared" si="42"/>
        <v>-2.4853554478170388</v>
      </c>
      <c r="Q148">
        <f t="shared" si="43"/>
        <v>-2.3785652579171011</v>
      </c>
      <c r="R148">
        <f t="shared" si="44"/>
        <v>-398.65574103796519</v>
      </c>
    </row>
    <row r="149" spans="1:18">
      <c r="A149" s="11"/>
      <c r="B149">
        <v>90</v>
      </c>
      <c r="C149">
        <f t="shared" si="35"/>
        <v>1.5707963267948966</v>
      </c>
      <c r="D149">
        <f t="shared" si="36"/>
        <v>1.4628353170931041E-12</v>
      </c>
      <c r="E149">
        <f t="shared" si="37"/>
        <v>-4001.9685843396978</v>
      </c>
      <c r="F149">
        <f t="shared" si="30"/>
        <v>-104.44169806902937</v>
      </c>
      <c r="G149">
        <f t="shared" si="31"/>
        <v>11493.383299890664</v>
      </c>
      <c r="H149" s="10">
        <v>988108000</v>
      </c>
      <c r="I149">
        <f t="shared" si="38"/>
        <v>9881.08</v>
      </c>
      <c r="J149">
        <f t="shared" si="32"/>
        <v>365.59995999999995</v>
      </c>
      <c r="K149">
        <f t="shared" si="33"/>
        <v>7.2357150675708394E-15</v>
      </c>
      <c r="L149">
        <f t="shared" si="34"/>
        <v>1.8883333759184226E-16</v>
      </c>
      <c r="M149">
        <f t="shared" si="39"/>
        <v>-37.018119636251015</v>
      </c>
      <c r="N149">
        <f t="shared" si="40"/>
        <v>2.8093997810972525E-14</v>
      </c>
      <c r="O149">
        <f t="shared" si="41"/>
        <v>-112.50377984175225</v>
      </c>
      <c r="P149">
        <f t="shared" si="42"/>
        <v>-2.9290602897946014E-15</v>
      </c>
      <c r="Q149">
        <f t="shared" si="43"/>
        <v>-2.4624719550725409</v>
      </c>
      <c r="R149">
        <f t="shared" si="44"/>
        <v>-365.59995999999995</v>
      </c>
    </row>
    <row r="150" spans="1:18">
      <c r="A150" s="11"/>
      <c r="B150">
        <v>93</v>
      </c>
      <c r="C150">
        <f t="shared" si="35"/>
        <v>1.6231562043547263</v>
      </c>
      <c r="D150">
        <f t="shared" si="36"/>
        <v>-1249.7895228823929</v>
      </c>
      <c r="E150">
        <f t="shared" si="37"/>
        <v>-3980.045381701801</v>
      </c>
      <c r="F150">
        <f t="shared" si="30"/>
        <v>-102.15939638278564</v>
      </c>
      <c r="G150">
        <f t="shared" si="31"/>
        <v>11477.632017525802</v>
      </c>
      <c r="H150" s="10">
        <v>916896900</v>
      </c>
      <c r="I150">
        <f t="shared" si="38"/>
        <v>9168.969000000001</v>
      </c>
      <c r="J150">
        <f t="shared" si="32"/>
        <v>338.78692012601709</v>
      </c>
      <c r="K150">
        <f t="shared" si="33"/>
        <v>-5.728532673639017</v>
      </c>
      <c r="L150">
        <f t="shared" si="34"/>
        <v>-0.14868082291492726</v>
      </c>
      <c r="M150">
        <f t="shared" si="39"/>
        <v>-36.967387589838502</v>
      </c>
      <c r="N150">
        <f t="shared" si="40"/>
        <v>-23.969523092977333</v>
      </c>
      <c r="O150">
        <f t="shared" si="41"/>
        <v>-111.118671622581</v>
      </c>
      <c r="P150">
        <f t="shared" si="42"/>
        <v>2.4853554478170228</v>
      </c>
      <c r="Q150">
        <f t="shared" si="43"/>
        <v>-2.3785652579171024</v>
      </c>
      <c r="R150">
        <f t="shared" si="44"/>
        <v>-332.9052470450423</v>
      </c>
    </row>
    <row r="151" spans="1:18">
      <c r="A151" s="11"/>
      <c r="B151">
        <v>96</v>
      </c>
      <c r="C151">
        <f t="shared" si="35"/>
        <v>1.6755160819145563</v>
      </c>
      <c r="D151">
        <f t="shared" si="36"/>
        <v>-2496.1534595543767</v>
      </c>
      <c r="E151">
        <f t="shared" si="37"/>
        <v>-3914.5159689839406</v>
      </c>
      <c r="F151">
        <f t="shared" si="30"/>
        <v>-95.4122388594418</v>
      </c>
      <c r="G151">
        <f t="shared" si="31"/>
        <v>11430.421343601323</v>
      </c>
      <c r="H151" s="10">
        <v>847188900</v>
      </c>
      <c r="I151">
        <f t="shared" si="38"/>
        <v>8471.889000000001</v>
      </c>
      <c r="J151">
        <f t="shared" si="32"/>
        <v>311.74272690829622</v>
      </c>
      <c r="K151">
        <f t="shared" si="33"/>
        <v>-10.528039160708753</v>
      </c>
      <c r="L151">
        <f t="shared" si="34"/>
        <v>-0.26875038703370496</v>
      </c>
      <c r="M151">
        <f t="shared" si="39"/>
        <v>-36.815330503613865</v>
      </c>
      <c r="N151">
        <f t="shared" si="40"/>
        <v>-47.676431075002959</v>
      </c>
      <c r="O151">
        <f t="shared" si="41"/>
        <v>-106.99745292633382</v>
      </c>
      <c r="P151">
        <f t="shared" si="42"/>
        <v>4.86208893650584</v>
      </c>
      <c r="Q151">
        <f t="shared" si="43"/>
        <v>-2.1325632691995549</v>
      </c>
      <c r="R151">
        <f t="shared" si="44"/>
        <v>-300.93810840752042</v>
      </c>
    </row>
    <row r="152" spans="1:18">
      <c r="A152" s="11"/>
      <c r="B152">
        <v>99</v>
      </c>
      <c r="C152">
        <f t="shared" si="35"/>
        <v>1.7278759594743864</v>
      </c>
      <c r="D152">
        <f t="shared" si="36"/>
        <v>-3735.6756130992271</v>
      </c>
      <c r="E152">
        <f t="shared" si="37"/>
        <v>-3806.0983001447603</v>
      </c>
      <c r="F152">
        <f t="shared" si="30"/>
        <v>-84.495108659221842</v>
      </c>
      <c r="G152">
        <f t="shared" si="31"/>
        <v>11351.880679292877</v>
      </c>
      <c r="H152" s="10">
        <v>779267300</v>
      </c>
      <c r="I152">
        <f t="shared" si="38"/>
        <v>7792.6730000000007</v>
      </c>
      <c r="J152">
        <f t="shared" si="32"/>
        <v>284.77909377430973</v>
      </c>
      <c r="K152">
        <f t="shared" si="33"/>
        <v>-14.393192740464457</v>
      </c>
      <c r="L152">
        <f t="shared" si="34"/>
        <v>-0.35724049241093292</v>
      </c>
      <c r="M152">
        <f t="shared" si="39"/>
        <v>-36.562365155481046</v>
      </c>
      <c r="N152">
        <f t="shared" si="40"/>
        <v>-70.86098610123635</v>
      </c>
      <c r="O152">
        <f t="shared" si="41"/>
        <v>-100.24160183485301</v>
      </c>
      <c r="P152">
        <f t="shared" si="42"/>
        <v>7.0263258077781217</v>
      </c>
      <c r="Q152">
        <f t="shared" si="43"/>
        <v>-1.7412306179134884</v>
      </c>
      <c r="R152">
        <f t="shared" si="44"/>
        <v>-270.01876772491147</v>
      </c>
    </row>
    <row r="153" spans="1:18">
      <c r="A153" s="11"/>
      <c r="B153">
        <v>102</v>
      </c>
      <c r="C153">
        <f t="shared" si="35"/>
        <v>1.780235837034216</v>
      </c>
      <c r="D153">
        <f t="shared" si="36"/>
        <v>-4964.9585394521837</v>
      </c>
      <c r="E153">
        <f t="shared" si="37"/>
        <v>-3655.9802218519226</v>
      </c>
      <c r="F153">
        <f t="shared" si="30"/>
        <v>-69.885136758078488</v>
      </c>
      <c r="G153">
        <f t="shared" si="31"/>
        <v>11242.225299102043</v>
      </c>
      <c r="H153" s="10">
        <v>713391900</v>
      </c>
      <c r="I153">
        <f t="shared" si="38"/>
        <v>7133.9190000000008</v>
      </c>
      <c r="J153">
        <f t="shared" si="32"/>
        <v>258.18695288613452</v>
      </c>
      <c r="K153">
        <f t="shared" si="33"/>
        <v>-17.34322260340522</v>
      </c>
      <c r="L153">
        <f t="shared" si="34"/>
        <v>-0.41348253821576886</v>
      </c>
      <c r="M153">
        <f t="shared" si="39"/>
        <v>-36.209184905875915</v>
      </c>
      <c r="N153">
        <f t="shared" si="40"/>
        <v>-93.269173335129636</v>
      </c>
      <c r="O153">
        <f t="shared" si="41"/>
        <v>-91.017469823395203</v>
      </c>
      <c r="P153">
        <f t="shared" si="42"/>
        <v>8.8834785251985142</v>
      </c>
      <c r="Q153">
        <f t="shared" si="43"/>
        <v>-1.2312359775362738</v>
      </c>
      <c r="R153">
        <f t="shared" si="44"/>
        <v>-240.41963067366797</v>
      </c>
    </row>
    <row r="154" spans="1:18">
      <c r="A154" s="11"/>
      <c r="B154">
        <v>105</v>
      </c>
      <c r="C154">
        <f t="shared" si="35"/>
        <v>1.8325957145940461</v>
      </c>
      <c r="D154">
        <f t="shared" si="36"/>
        <v>-6180.6328595585564</v>
      </c>
      <c r="E154">
        <f t="shared" si="37"/>
        <v>-3465.8064591854245</v>
      </c>
      <c r="F154">
        <f t="shared" si="30"/>
        <v>-52.22084903451465</v>
      </c>
      <c r="G154">
        <f t="shared" si="31"/>
        <v>11101.755760803868</v>
      </c>
      <c r="H154" s="10">
        <v>649798100</v>
      </c>
      <c r="I154">
        <f t="shared" si="38"/>
        <v>6497.9810000000007</v>
      </c>
      <c r="J154">
        <f t="shared" si="32"/>
        <v>232.23300366551965</v>
      </c>
      <c r="K154">
        <f t="shared" si="33"/>
        <v>-19.419442861210861</v>
      </c>
      <c r="L154">
        <f t="shared" si="34"/>
        <v>-0.43889901917833679</v>
      </c>
      <c r="M154">
        <f t="shared" si="39"/>
        <v>-35.756757797313348</v>
      </c>
      <c r="N154">
        <f t="shared" si="40"/>
        <v>-114.65548398813422</v>
      </c>
      <c r="O154">
        <f t="shared" si="41"/>
        <v>-79.552185635221363</v>
      </c>
      <c r="P154">
        <f t="shared" si="42"/>
        <v>10.352380603408323</v>
      </c>
      <c r="Q154">
        <f t="shared" si="43"/>
        <v>-0.63733464000361262</v>
      </c>
      <c r="R154">
        <f t="shared" si="44"/>
        <v>-212.36453212243399</v>
      </c>
    </row>
    <row r="155" spans="1:18">
      <c r="A155" s="11"/>
      <c r="B155">
        <v>108</v>
      </c>
      <c r="C155">
        <f t="shared" si="35"/>
        <v>1.8849555921538759</v>
      </c>
      <c r="D155">
        <f t="shared" si="36"/>
        <v>-7379.3664946073895</v>
      </c>
      <c r="E155">
        <f t="shared" si="37"/>
        <v>-3237.660595685466</v>
      </c>
      <c r="F155">
        <f t="shared" si="30"/>
        <v>-32.274259624707248</v>
      </c>
      <c r="G155">
        <f t="shared" si="31"/>
        <v>10930.857081638911</v>
      </c>
      <c r="H155" s="10">
        <v>588697500</v>
      </c>
      <c r="I155">
        <f t="shared" si="38"/>
        <v>5886.9750000000004</v>
      </c>
      <c r="J155">
        <f t="shared" si="32"/>
        <v>207.15729959561648</v>
      </c>
      <c r="K155">
        <f t="shared" si="33"/>
        <v>-20.682317522334291</v>
      </c>
      <c r="L155">
        <f t="shared" si="34"/>
        <v>-0.43667070623097742</v>
      </c>
      <c r="M155">
        <f t="shared" si="39"/>
        <v>-35.206323901050112</v>
      </c>
      <c r="N155">
        <f t="shared" si="40"/>
        <v>-134.78560516536211</v>
      </c>
      <c r="O155">
        <f t="shared" si="41"/>
        <v>-66.128062618141215</v>
      </c>
      <c r="P155">
        <f t="shared" si="42"/>
        <v>11.368833973015553</v>
      </c>
      <c r="Q155">
        <f t="shared" si="43"/>
        <v>-9.0506811330387991E-16</v>
      </c>
      <c r="R155">
        <f t="shared" si="44"/>
        <v>-186.02962858362025</v>
      </c>
    </row>
    <row r="156" spans="1:18">
      <c r="A156" s="11"/>
      <c r="B156">
        <v>111</v>
      </c>
      <c r="C156">
        <f t="shared" si="35"/>
        <v>1.9373154697137058</v>
      </c>
      <c r="D156">
        <f t="shared" si="36"/>
        <v>-8557.8737990279842</v>
      </c>
      <c r="E156">
        <f t="shared" si="37"/>
        <v>-2974.0422451751397</v>
      </c>
      <c r="F156">
        <f t="shared" si="30"/>
        <v>-10.917130200219891</v>
      </c>
      <c r="G156">
        <f t="shared" si="31"/>
        <v>10729.997683007741</v>
      </c>
      <c r="H156" s="10">
        <v>530277700</v>
      </c>
      <c r="I156">
        <f t="shared" si="38"/>
        <v>5302.777</v>
      </c>
      <c r="J156">
        <f t="shared" si="32"/>
        <v>183.17104609134341</v>
      </c>
      <c r="K156">
        <f t="shared" si="33"/>
        <v>-21.208140095867023</v>
      </c>
      <c r="L156">
        <f t="shared" si="34"/>
        <v>-0.41131377500430533</v>
      </c>
      <c r="M156">
        <f t="shared" si="39"/>
        <v>-34.55939191813566</v>
      </c>
      <c r="N156">
        <f t="shared" si="40"/>
        <v>-153.43898704669718</v>
      </c>
      <c r="O156">
        <f t="shared" si="41"/>
        <v>-51.075647232945073</v>
      </c>
      <c r="P156">
        <f t="shared" si="42"/>
        <v>11.888414744283963</v>
      </c>
      <c r="Q156">
        <f t="shared" si="43"/>
        <v>0.63733464000361095</v>
      </c>
      <c r="R156">
        <f t="shared" si="44"/>
        <v>-161.54498856454552</v>
      </c>
    </row>
    <row r="157" spans="1:18">
      <c r="A157" s="11"/>
      <c r="B157">
        <v>114</v>
      </c>
      <c r="C157">
        <f t="shared" si="35"/>
        <v>1.9896753472735356</v>
      </c>
      <c r="D157">
        <f t="shared" si="36"/>
        <v>-9712.9245662159537</v>
      </c>
      <c r="E157">
        <f t="shared" si="37"/>
        <v>-2677.8396654683238</v>
      </c>
      <c r="F157">
        <f t="shared" si="30"/>
        <v>10.917130200219828</v>
      </c>
      <c r="G157">
        <f t="shared" si="31"/>
        <v>10499.728106560444</v>
      </c>
      <c r="H157" s="10">
        <v>474702600</v>
      </c>
      <c r="I157">
        <f t="shared" si="38"/>
        <v>4747.0260000000007</v>
      </c>
      <c r="J157">
        <f t="shared" si="32"/>
        <v>160.45508946561907</v>
      </c>
      <c r="K157">
        <f t="shared" si="33"/>
        <v>-21.085475197085259</v>
      </c>
      <c r="L157">
        <f t="shared" si="34"/>
        <v>-0.3682065423651773</v>
      </c>
      <c r="M157">
        <f t="shared" si="39"/>
        <v>-33.817735044167492</v>
      </c>
      <c r="N157">
        <f t="shared" si="40"/>
        <v>-170.41125927677624</v>
      </c>
      <c r="O157">
        <f t="shared" si="41"/>
        <v>-34.7655799025191</v>
      </c>
      <c r="P157">
        <f t="shared" si="42"/>
        <v>11.888414744283965</v>
      </c>
      <c r="Q157">
        <f t="shared" si="43"/>
        <v>1.2312359775362687</v>
      </c>
      <c r="R157">
        <f t="shared" si="44"/>
        <v>-138.99716569786958</v>
      </c>
    </row>
    <row r="158" spans="1:18">
      <c r="A158" s="11"/>
      <c r="B158">
        <v>117</v>
      </c>
      <c r="C158">
        <f t="shared" si="35"/>
        <v>2.0420352248333655</v>
      </c>
      <c r="D158">
        <f t="shared" si="36"/>
        <v>-10841.35288230504</v>
      </c>
      <c r="E158">
        <f t="shared" si="37"/>
        <v>-2352.2981140126612</v>
      </c>
      <c r="F158">
        <f t="shared" si="30"/>
        <v>32.274259624707177</v>
      </c>
      <c r="G158">
        <f t="shared" si="31"/>
        <v>10240.679505200214</v>
      </c>
      <c r="H158" s="10">
        <v>422111600</v>
      </c>
      <c r="I158">
        <f t="shared" si="38"/>
        <v>4221.116</v>
      </c>
      <c r="J158">
        <f t="shared" si="32"/>
        <v>139.15855012816854</v>
      </c>
      <c r="K158">
        <f t="shared" si="33"/>
        <v>-20.411421740060028</v>
      </c>
      <c r="L158">
        <f t="shared" si="34"/>
        <v>-0.31310438804358409</v>
      </c>
      <c r="M158">
        <f t="shared" si="39"/>
        <v>-32.983386109085188</v>
      </c>
      <c r="N158">
        <f t="shared" si="40"/>
        <v>-185.51647008937044</v>
      </c>
      <c r="O158">
        <f t="shared" si="41"/>
        <v>-17.599468614548449</v>
      </c>
      <c r="P158">
        <f t="shared" si="42"/>
        <v>11.368833973015553</v>
      </c>
      <c r="Q158">
        <f t="shared" si="43"/>
        <v>1.7412306179134902</v>
      </c>
      <c r="R158">
        <f t="shared" si="44"/>
        <v>-118.43210199948894</v>
      </c>
    </row>
    <row r="159" spans="1:18">
      <c r="A159" s="11"/>
      <c r="B159">
        <v>120</v>
      </c>
      <c r="C159">
        <f t="shared" si="35"/>
        <v>2.0943951023931953</v>
      </c>
      <c r="D159">
        <f t="shared" si="36"/>
        <v>-11940.06580371692</v>
      </c>
      <c r="E159">
        <f t="shared" si="37"/>
        <v>-2000.9842921698505</v>
      </c>
      <c r="F159">
        <f t="shared" si="30"/>
        <v>52.220849034514593</v>
      </c>
      <c r="G159">
        <f t="shared" si="31"/>
        <v>9953.5619131371368</v>
      </c>
      <c r="H159" s="10">
        <v>372620700</v>
      </c>
      <c r="I159">
        <f t="shared" si="38"/>
        <v>3726.2070000000003</v>
      </c>
      <c r="J159">
        <f t="shared" si="32"/>
        <v>119.39862710509789</v>
      </c>
      <c r="K159">
        <f t="shared" si="33"/>
        <v>-19.287943870352951</v>
      </c>
      <c r="L159">
        <f t="shared" si="34"/>
        <v>-0.25168257610409345</v>
      </c>
      <c r="M159">
        <f t="shared" si="39"/>
        <v>-32.058632005324945</v>
      </c>
      <c r="N159">
        <f t="shared" si="40"/>
        <v>-198.58912363384823</v>
      </c>
      <c r="O159">
        <f t="shared" si="41"/>
        <v>-2.7566766408900463E-14</v>
      </c>
      <c r="P159">
        <f t="shared" si="42"/>
        <v>10.352380603408328</v>
      </c>
      <c r="Q159">
        <f t="shared" si="43"/>
        <v>2.1325632691995517</v>
      </c>
      <c r="R159">
        <f t="shared" si="44"/>
        <v>-99.859096326927045</v>
      </c>
    </row>
    <row r="160" spans="1:18">
      <c r="A160" s="11"/>
      <c r="B160">
        <v>123</v>
      </c>
      <c r="C160">
        <f t="shared" si="35"/>
        <v>2.1467549799530254</v>
      </c>
      <c r="D160">
        <f t="shared" si="36"/>
        <v>-13006.05183470462</v>
      </c>
      <c r="E160">
        <f t="shared" si="37"/>
        <v>-1627.7472676891407</v>
      </c>
      <c r="F160">
        <f t="shared" si="30"/>
        <v>69.885136758078431</v>
      </c>
      <c r="G160">
        <f t="shared" si="31"/>
        <v>9639.1622997337545</v>
      </c>
      <c r="H160" s="10">
        <v>326321700</v>
      </c>
      <c r="I160">
        <f t="shared" si="38"/>
        <v>3263.2170000000001</v>
      </c>
      <c r="J160">
        <f t="shared" si="32"/>
        <v>101.26027002460901</v>
      </c>
      <c r="K160">
        <f t="shared" si="33"/>
        <v>-17.818225128387876</v>
      </c>
      <c r="L160">
        <f t="shared" si="34"/>
        <v>-0.18913632856061963</v>
      </c>
      <c r="M160">
        <f t="shared" si="39"/>
        <v>-31.046007419606287</v>
      </c>
      <c r="N160">
        <f t="shared" si="40"/>
        <v>-209.48599318234793</v>
      </c>
      <c r="O160">
        <f t="shared" si="41"/>
        <v>17.599468614548492</v>
      </c>
      <c r="P160">
        <f t="shared" si="42"/>
        <v>8.8834785251985178</v>
      </c>
      <c r="Q160">
        <f t="shared" si="43"/>
        <v>2.3785652579171015</v>
      </c>
      <c r="R160">
        <f t="shared" si="44"/>
        <v>-83.254545527363263</v>
      </c>
    </row>
    <row r="161" spans="1:18">
      <c r="A161" s="11"/>
      <c r="B161">
        <v>126</v>
      </c>
      <c r="C161">
        <f t="shared" si="35"/>
        <v>2.1991148575128552</v>
      </c>
      <c r="D161">
        <f t="shared" si="36"/>
        <v>-14036.389181652965</v>
      </c>
      <c r="E161">
        <f t="shared" si="37"/>
        <v>-1236.6763035156171</v>
      </c>
      <c r="F161">
        <f t="shared" si="30"/>
        <v>84.495108659221856</v>
      </c>
      <c r="G161">
        <f t="shared" si="31"/>
        <v>9298.3424124767607</v>
      </c>
      <c r="H161" s="10">
        <v>283282500</v>
      </c>
      <c r="I161">
        <f t="shared" si="38"/>
        <v>2832.8250000000003</v>
      </c>
      <c r="J161">
        <f t="shared" si="32"/>
        <v>84.796731982337789</v>
      </c>
      <c r="K161">
        <f t="shared" si="33"/>
        <v>-16.103281931171136</v>
      </c>
      <c r="L161">
        <f t="shared" si="34"/>
        <v>-0.12986555420893456</v>
      </c>
      <c r="M161">
        <f t="shared" si="39"/>
        <v>-29.948287885532022</v>
      </c>
      <c r="N161">
        <f t="shared" si="40"/>
        <v>-218.08769035177932</v>
      </c>
      <c r="O161">
        <f t="shared" si="41"/>
        <v>34.76557990251905</v>
      </c>
      <c r="P161">
        <f t="shared" si="42"/>
        <v>7.026325807778119</v>
      </c>
      <c r="Q161">
        <f t="shared" si="43"/>
        <v>2.4624719550725409</v>
      </c>
      <c r="R161">
        <f t="shared" si="44"/>
        <v>-68.566206881755122</v>
      </c>
    </row>
    <row r="162" spans="1:18">
      <c r="A162" s="11"/>
      <c r="B162">
        <v>129</v>
      </c>
      <c r="C162">
        <f t="shared" si="35"/>
        <v>2.2514747350726849</v>
      </c>
      <c r="D162">
        <f t="shared" si="36"/>
        <v>-15028.253761511851</v>
      </c>
      <c r="E162">
        <f t="shared" si="37"/>
        <v>-832.05605496962312</v>
      </c>
      <c r="F162">
        <f t="shared" si="30"/>
        <v>95.412238859441729</v>
      </c>
      <c r="G162">
        <f t="shared" si="31"/>
        <v>8932.0364149870238</v>
      </c>
      <c r="H162" s="10">
        <v>243546900</v>
      </c>
      <c r="I162">
        <f t="shared" si="38"/>
        <v>2435.4690000000001</v>
      </c>
      <c r="J162">
        <f t="shared" si="32"/>
        <v>70.030451211334963</v>
      </c>
      <c r="K162">
        <f t="shared" si="33"/>
        <v>-14.238863427009022</v>
      </c>
      <c r="L162">
        <f t="shared" si="34"/>
        <v>-7.7259420698098449E-2</v>
      </c>
      <c r="M162">
        <f t="shared" si="39"/>
        <v>-28.768482176043474</v>
      </c>
      <c r="N162">
        <f t="shared" si="40"/>
        <v>-224.29997314793343</v>
      </c>
      <c r="O162">
        <f t="shared" si="41"/>
        <v>51.075647232944945</v>
      </c>
      <c r="P162">
        <f t="shared" si="42"/>
        <v>4.8620889365058568</v>
      </c>
      <c r="Q162">
        <f t="shared" si="43"/>
        <v>2.3785652579171024</v>
      </c>
      <c r="R162">
        <f t="shared" si="44"/>
        <v>-55.717388708415392</v>
      </c>
    </row>
    <row r="163" spans="1:18">
      <c r="A163" s="11"/>
      <c r="B163">
        <v>132</v>
      </c>
      <c r="C163">
        <f t="shared" si="35"/>
        <v>2.3038346126325151</v>
      </c>
      <c r="D163">
        <f t="shared" si="36"/>
        <v>-15978.92694241155</v>
      </c>
      <c r="E163">
        <f t="shared" si="37"/>
        <v>-418.31962616645478</v>
      </c>
      <c r="F163">
        <f t="shared" si="30"/>
        <v>102.15939638278564</v>
      </c>
      <c r="G163">
        <f t="shared" si="31"/>
        <v>8541.2483265420451</v>
      </c>
      <c r="H163" s="10">
        <v>207134900</v>
      </c>
      <c r="I163">
        <f t="shared" si="38"/>
        <v>2071.3490000000002</v>
      </c>
      <c r="J163">
        <f t="shared" si="32"/>
        <v>56.954554770987684</v>
      </c>
      <c r="K163">
        <f t="shared" si="33"/>
        <v>-12.312775257607001</v>
      </c>
      <c r="L163">
        <f t="shared" si="34"/>
        <v>-3.358827735855717E-2</v>
      </c>
      <c r="M163">
        <f t="shared" si="39"/>
        <v>-27.50982405658306</v>
      </c>
      <c r="N163">
        <f t="shared" si="40"/>
        <v>-228.05477850049186</v>
      </c>
      <c r="O163">
        <f t="shared" si="41"/>
        <v>66.128062618141172</v>
      </c>
      <c r="P163">
        <f t="shared" si="42"/>
        <v>2.4853554478170299</v>
      </c>
      <c r="Q163">
        <f t="shared" si="43"/>
        <v>2.1325632691995526</v>
      </c>
      <c r="R163">
        <f t="shared" si="44"/>
        <v>-44.611220444483628</v>
      </c>
    </row>
    <row r="164" spans="1:18">
      <c r="A164" s="11"/>
      <c r="B164">
        <v>135</v>
      </c>
      <c r="C164">
        <f t="shared" si="35"/>
        <v>2.3561944901923448</v>
      </c>
      <c r="D164">
        <f t="shared" si="36"/>
        <v>-16885.802995243685</v>
      </c>
      <c r="E164">
        <f t="shared" si="37"/>
        <v>-7.3545084415449247E-13</v>
      </c>
      <c r="F164">
        <f t="shared" si="30"/>
        <v>104.44169806902937</v>
      </c>
      <c r="G164">
        <f t="shared" si="31"/>
        <v>8127.0492701289077</v>
      </c>
      <c r="H164" s="10">
        <v>174042600</v>
      </c>
      <c r="I164">
        <f t="shared" si="38"/>
        <v>1740.4260000000002</v>
      </c>
      <c r="J164">
        <f t="shared" si="32"/>
        <v>45.534679989874995</v>
      </c>
      <c r="K164">
        <f t="shared" si="33"/>
        <v>-10.402647610439539</v>
      </c>
      <c r="L164">
        <f t="shared" si="34"/>
        <v>-4.9890869785228895E-17</v>
      </c>
      <c r="M164">
        <f t="shared" si="39"/>
        <v>-26.175763421567986</v>
      </c>
      <c r="N164">
        <f t="shared" si="40"/>
        <v>-229.31096797626836</v>
      </c>
      <c r="O164">
        <f t="shared" si="41"/>
        <v>79.552185635221406</v>
      </c>
      <c r="P164">
        <f t="shared" si="42"/>
        <v>4.3935904346919021E-15</v>
      </c>
      <c r="Q164">
        <f t="shared" si="43"/>
        <v>1.7412306179134918</v>
      </c>
      <c r="R164">
        <f t="shared" si="44"/>
        <v>-35.134684872115741</v>
      </c>
    </row>
    <row r="165" spans="1:18">
      <c r="A165" s="11"/>
      <c r="B165">
        <v>138</v>
      </c>
      <c r="C165">
        <f t="shared" si="35"/>
        <v>2.4085543677521746</v>
      </c>
      <c r="D165">
        <f t="shared" si="36"/>
        <v>-17746.396235783628</v>
      </c>
      <c r="E165">
        <f t="shared" si="37"/>
        <v>418.31962616645325</v>
      </c>
      <c r="F165">
        <f t="shared" si="30"/>
        <v>102.15939638278564</v>
      </c>
      <c r="G165">
        <f t="shared" si="31"/>
        <v>7690.5745365706161</v>
      </c>
      <c r="H165" s="10">
        <v>144241900</v>
      </c>
      <c r="I165">
        <f t="shared" si="38"/>
        <v>1442.4190000000001</v>
      </c>
      <c r="J165">
        <f t="shared" si="32"/>
        <v>35.711167903460911</v>
      </c>
      <c r="K165">
        <f t="shared" si="33"/>
        <v>-8.5742098382755536</v>
      </c>
      <c r="L165">
        <f t="shared" si="34"/>
        <v>2.338976649480725E-2</v>
      </c>
      <c r="M165">
        <f t="shared" si="39"/>
        <v>-24.769956838469405</v>
      </c>
      <c r="N165">
        <f t="shared" si="40"/>
        <v>-228.05477850049186</v>
      </c>
      <c r="O165">
        <f t="shared" si="41"/>
        <v>91.017469823395174</v>
      </c>
      <c r="P165">
        <f t="shared" si="42"/>
        <v>-2.485355447817021</v>
      </c>
      <c r="Q165">
        <f t="shared" si="43"/>
        <v>1.2312359775362742</v>
      </c>
      <c r="R165">
        <f t="shared" si="44"/>
        <v>-27.16241978184723</v>
      </c>
    </row>
    <row r="166" spans="1:18">
      <c r="A166" s="11"/>
      <c r="B166">
        <v>141</v>
      </c>
      <c r="C166">
        <f t="shared" si="35"/>
        <v>2.4609142453120043</v>
      </c>
      <c r="D166">
        <f t="shared" si="36"/>
        <v>-18558.347837778176</v>
      </c>
      <c r="E166">
        <f t="shared" si="37"/>
        <v>832.05605496961823</v>
      </c>
      <c r="F166">
        <f t="shared" si="30"/>
        <v>95.412238859441842</v>
      </c>
      <c r="G166">
        <f t="shared" si="31"/>
        <v>7233.0204727728669</v>
      </c>
      <c r="H166" s="10">
        <v>117681100</v>
      </c>
      <c r="I166">
        <f t="shared" si="38"/>
        <v>1176.8110000000001</v>
      </c>
      <c r="J166">
        <f t="shared" si="32"/>
        <v>27.401872872334774</v>
      </c>
      <c r="K166">
        <f t="shared" si="33"/>
        <v>-6.8801742532554995</v>
      </c>
      <c r="L166">
        <f t="shared" si="34"/>
        <v>3.7331510329693965E-2</v>
      </c>
      <c r="M166">
        <f t="shared" si="39"/>
        <v>-23.296257525415164</v>
      </c>
      <c r="N166">
        <f t="shared" si="40"/>
        <v>-224.29997314793349</v>
      </c>
      <c r="O166">
        <f t="shared" si="41"/>
        <v>100.24160183485299</v>
      </c>
      <c r="P166">
        <f t="shared" si="42"/>
        <v>-4.8620889365058293</v>
      </c>
      <c r="Q166">
        <f t="shared" si="43"/>
        <v>0.63733464000361728</v>
      </c>
      <c r="R166">
        <f t="shared" si="44"/>
        <v>-20.560453140096257</v>
      </c>
    </row>
    <row r="167" spans="1:18">
      <c r="A167" s="11"/>
      <c r="B167">
        <v>144</v>
      </c>
      <c r="C167">
        <f t="shared" si="35"/>
        <v>2.5132741228718345</v>
      </c>
      <c r="D167">
        <f t="shared" si="36"/>
        <v>-19319.432298324315</v>
      </c>
      <c r="E167">
        <f t="shared" si="37"/>
        <v>1236.6763035156157</v>
      </c>
      <c r="F167">
        <f t="shared" si="30"/>
        <v>84.495108659221899</v>
      </c>
      <c r="G167">
        <f t="shared" si="31"/>
        <v>6755.6412026203325</v>
      </c>
      <c r="H167" s="10">
        <v>94284140</v>
      </c>
      <c r="I167">
        <f t="shared" si="38"/>
        <v>942.84140000000002</v>
      </c>
      <c r="J167">
        <f t="shared" si="32"/>
        <v>20.504965996319179</v>
      </c>
      <c r="K167">
        <f t="shared" si="33"/>
        <v>-5.3596112998791305</v>
      </c>
      <c r="L167">
        <f t="shared" si="34"/>
        <v>4.3222797363807373E-2</v>
      </c>
      <c r="M167">
        <f t="shared" si="39"/>
        <v>-21.758704789786758</v>
      </c>
      <c r="N167">
        <f t="shared" si="40"/>
        <v>-218.08769035177932</v>
      </c>
      <c r="O167">
        <f t="shared" si="41"/>
        <v>106.99745292633382</v>
      </c>
      <c r="P167">
        <f t="shared" si="42"/>
        <v>-7.0263258077781128</v>
      </c>
      <c r="Q167">
        <f t="shared" si="43"/>
        <v>1.206757484405173E-15</v>
      </c>
      <c r="R167">
        <f t="shared" si="44"/>
        <v>-15.189393440603073</v>
      </c>
    </row>
    <row r="168" spans="1:18">
      <c r="A168" s="11"/>
      <c r="B168">
        <v>147</v>
      </c>
      <c r="C168">
        <f t="shared" si="35"/>
        <v>2.5656340004316647</v>
      </c>
      <c r="D168">
        <f t="shared" si="36"/>
        <v>-20027.563537818023</v>
      </c>
      <c r="E168">
        <f t="shared" si="37"/>
        <v>1627.7472676891425</v>
      </c>
      <c r="F168">
        <f t="shared" si="30"/>
        <v>69.885136758078346</v>
      </c>
      <c r="G168">
        <f t="shared" si="31"/>
        <v>6259.7451895102777</v>
      </c>
      <c r="H168" s="10">
        <v>73951340</v>
      </c>
      <c r="I168">
        <f t="shared" si="38"/>
        <v>739.51340000000005</v>
      </c>
      <c r="J168">
        <f t="shared" si="32"/>
        <v>14.90241098859722</v>
      </c>
      <c r="K168">
        <f t="shared" si="33"/>
        <v>-4.0379834521147542</v>
      </c>
      <c r="L168">
        <f t="shared" si="34"/>
        <v>4.2862258132812213E-2</v>
      </c>
      <c r="M168">
        <f t="shared" si="39"/>
        <v>-20.161512956758578</v>
      </c>
      <c r="N168">
        <f t="shared" si="40"/>
        <v>-209.48599318234787</v>
      </c>
      <c r="O168">
        <f t="shared" si="41"/>
        <v>111.11867162258099</v>
      </c>
      <c r="P168">
        <f t="shared" si="42"/>
        <v>-8.8834785251985267</v>
      </c>
      <c r="Q168">
        <f t="shared" si="43"/>
        <v>-0.63733464000361484</v>
      </c>
      <c r="R168">
        <f t="shared" si="44"/>
        <v>-10.907614578734883</v>
      </c>
    </row>
    <row r="169" spans="1:18">
      <c r="A169" s="11"/>
      <c r="B169">
        <v>150</v>
      </c>
      <c r="C169">
        <f t="shared" si="35"/>
        <v>2.6179938779914944</v>
      </c>
      <c r="D169">
        <f t="shared" si="36"/>
        <v>-20680.800617753441</v>
      </c>
      <c r="E169">
        <f t="shared" si="37"/>
        <v>2000.9842921698494</v>
      </c>
      <c r="F169">
        <f t="shared" si="30"/>
        <v>52.220849034514664</v>
      </c>
      <c r="G169">
        <f t="shared" si="31"/>
        <v>5746.6916499453309</v>
      </c>
      <c r="H169" s="10">
        <v>56558900</v>
      </c>
      <c r="I169">
        <f t="shared" si="38"/>
        <v>565.58900000000006</v>
      </c>
      <c r="J169">
        <f t="shared" si="32"/>
        <v>10.463396499999998</v>
      </c>
      <c r="K169">
        <f t="shared" si="33"/>
        <v>-2.9276550888582031</v>
      </c>
      <c r="L169">
        <f t="shared" si="34"/>
        <v>3.8202090365923862E-2</v>
      </c>
      <c r="M169">
        <f t="shared" si="39"/>
        <v>-18.509059818125504</v>
      </c>
      <c r="N169">
        <f t="shared" si="40"/>
        <v>-198.58912363384829</v>
      </c>
      <c r="O169">
        <f t="shared" si="41"/>
        <v>112.50377984175225</v>
      </c>
      <c r="P169">
        <f t="shared" si="42"/>
        <v>-10.352380603408321</v>
      </c>
      <c r="Q169">
        <f t="shared" si="43"/>
        <v>-1.231235977536272</v>
      </c>
      <c r="R169">
        <f t="shared" si="44"/>
        <v>-7.5739278485087072</v>
      </c>
    </row>
    <row r="170" spans="1:18">
      <c r="A170" s="11"/>
      <c r="B170">
        <v>153</v>
      </c>
      <c r="C170">
        <f t="shared" si="35"/>
        <v>2.6703537555513241</v>
      </c>
      <c r="D170">
        <f t="shared" si="36"/>
        <v>-21277.353060700414</v>
      </c>
      <c r="E170">
        <f t="shared" si="37"/>
        <v>2352.2981140126599</v>
      </c>
      <c r="F170">
        <f t="shared" si="30"/>
        <v>32.274259624707248</v>
      </c>
      <c r="G170">
        <f t="shared" si="31"/>
        <v>5217.8868280155248</v>
      </c>
      <c r="H170" s="10">
        <v>41959120</v>
      </c>
      <c r="I170">
        <f t="shared" si="38"/>
        <v>419.59120000000001</v>
      </c>
      <c r="J170">
        <f t="shared" si="32"/>
        <v>7.0481454872496974</v>
      </c>
      <c r="K170">
        <f t="shared" si="33"/>
        <v>-2.0289546512386485</v>
      </c>
      <c r="L170">
        <f t="shared" si="34"/>
        <v>3.1123486278148493E-2</v>
      </c>
      <c r="M170">
        <f t="shared" si="39"/>
        <v>-16.805874633079931</v>
      </c>
      <c r="N170">
        <f t="shared" si="40"/>
        <v>-185.51647008937047</v>
      </c>
      <c r="O170">
        <f t="shared" si="41"/>
        <v>111.118671622581</v>
      </c>
      <c r="P170">
        <f t="shared" si="42"/>
        <v>-11.368833973015551</v>
      </c>
      <c r="Q170">
        <f t="shared" si="43"/>
        <v>-1.74123061791349</v>
      </c>
      <c r="R170">
        <f t="shared" si="44"/>
        <v>-5.0501088007846455</v>
      </c>
    </row>
    <row r="171" spans="1:18">
      <c r="A171" s="11"/>
      <c r="B171">
        <v>156</v>
      </c>
      <c r="C171">
        <f t="shared" si="35"/>
        <v>2.7227136331111539</v>
      </c>
      <c r="D171">
        <f t="shared" si="36"/>
        <v>-21815.585757878696</v>
      </c>
      <c r="E171">
        <f t="shared" si="37"/>
        <v>2677.8396654683215</v>
      </c>
      <c r="F171">
        <f t="shared" si="30"/>
        <v>10.917130200219995</v>
      </c>
      <c r="G171">
        <f t="shared" si="31"/>
        <v>4674.7801409809945</v>
      </c>
      <c r="H171" s="10">
        <v>29980320</v>
      </c>
      <c r="I171">
        <f t="shared" si="38"/>
        <v>299.8032</v>
      </c>
      <c r="J171">
        <f t="shared" si="32"/>
        <v>4.511815044601164</v>
      </c>
      <c r="K171">
        <f t="shared" si="33"/>
        <v>-1.3316743867859151</v>
      </c>
      <c r="L171">
        <f t="shared" si="34"/>
        <v>2.3254454401980457E-2</v>
      </c>
      <c r="M171">
        <f t="shared" si="39"/>
        <v>-15.05662571382711</v>
      </c>
      <c r="N171">
        <f t="shared" si="40"/>
        <v>-170.41125927677638</v>
      </c>
      <c r="O171">
        <f t="shared" si="41"/>
        <v>106.99745292633382</v>
      </c>
      <c r="P171">
        <f t="shared" si="42"/>
        <v>-11.888414744283962</v>
      </c>
      <c r="Q171">
        <f t="shared" si="43"/>
        <v>-2.1325632691995517</v>
      </c>
      <c r="R171">
        <f t="shared" si="44"/>
        <v>-3.2031244865466513</v>
      </c>
    </row>
    <row r="172" spans="1:18">
      <c r="A172" s="11"/>
      <c r="B172">
        <v>159</v>
      </c>
      <c r="C172">
        <f t="shared" si="35"/>
        <v>2.7750735106709841</v>
      </c>
      <c r="D172">
        <f t="shared" si="36"/>
        <v>-22294.023450877401</v>
      </c>
      <c r="E172">
        <f t="shared" si="37"/>
        <v>2974.0422451751397</v>
      </c>
      <c r="F172">
        <f t="shared" si="30"/>
        <v>-10.917130200219905</v>
      </c>
      <c r="G172">
        <f t="shared" si="31"/>
        <v>4118.860206520013</v>
      </c>
      <c r="H172" s="10">
        <v>20426870</v>
      </c>
      <c r="I172">
        <f t="shared" si="38"/>
        <v>204.26870000000002</v>
      </c>
      <c r="J172">
        <f t="shared" si="32"/>
        <v>2.7085241414855106</v>
      </c>
      <c r="K172">
        <f t="shared" si="33"/>
        <v>-0.816960473125804</v>
      </c>
      <c r="L172">
        <f t="shared" si="34"/>
        <v>1.5844251061702567E-2</v>
      </c>
      <c r="M172">
        <f t="shared" si="39"/>
        <v>-13.266107630065889</v>
      </c>
      <c r="N172">
        <f t="shared" si="40"/>
        <v>-153.43898704669715</v>
      </c>
      <c r="O172">
        <f t="shared" si="41"/>
        <v>100.24160183485301</v>
      </c>
      <c r="P172">
        <f t="shared" si="42"/>
        <v>-11.888414744283963</v>
      </c>
      <c r="Q172">
        <f t="shared" si="43"/>
        <v>-2.3785652579171015</v>
      </c>
      <c r="R172">
        <f t="shared" si="44"/>
        <v>-1.9071573298412487</v>
      </c>
    </row>
    <row r="173" spans="1:18">
      <c r="A173" s="11"/>
      <c r="B173">
        <v>162</v>
      </c>
      <c r="C173">
        <f t="shared" si="35"/>
        <v>2.8274333882308138</v>
      </c>
      <c r="D173">
        <f t="shared" si="36"/>
        <v>-22711.354775235824</v>
      </c>
      <c r="E173">
        <f t="shared" si="37"/>
        <v>3237.6605956854655</v>
      </c>
      <c r="F173">
        <f t="shared" si="30"/>
        <v>-32.27425962470717</v>
      </c>
      <c r="G173">
        <f t="shared" si="31"/>
        <v>3551.6507625314289</v>
      </c>
      <c r="H173" s="10">
        <v>13079210</v>
      </c>
      <c r="I173">
        <f t="shared" si="38"/>
        <v>130.7921</v>
      </c>
      <c r="J173">
        <f t="shared" si="32"/>
        <v>1.4954283203095402</v>
      </c>
      <c r="K173">
        <f t="shared" si="33"/>
        <v>-0.45950318144936919</v>
      </c>
      <c r="L173">
        <f t="shared" si="34"/>
        <v>9.7016003425244076E-3</v>
      </c>
      <c r="M173">
        <f t="shared" si="39"/>
        <v>-11.439228067406514</v>
      </c>
      <c r="N173">
        <f t="shared" si="40"/>
        <v>-134.78560516536217</v>
      </c>
      <c r="O173">
        <f t="shared" si="41"/>
        <v>91.017469823395217</v>
      </c>
      <c r="P173">
        <f t="shared" si="42"/>
        <v>-11.368833973015555</v>
      </c>
      <c r="Q173">
        <f t="shared" si="43"/>
        <v>-2.4624719550725409</v>
      </c>
      <c r="R173">
        <f t="shared" si="44"/>
        <v>-1.0454395330112947</v>
      </c>
    </row>
    <row r="174" spans="1:18">
      <c r="A174" s="11"/>
      <c r="B174">
        <v>165</v>
      </c>
      <c r="C174">
        <f t="shared" si="35"/>
        <v>2.8797932657906435</v>
      </c>
      <c r="D174">
        <f t="shared" si="36"/>
        <v>-23066.435854802236</v>
      </c>
      <c r="E174">
        <f t="shared" si="37"/>
        <v>3465.8064591854245</v>
      </c>
      <c r="F174">
        <f t="shared" si="30"/>
        <v>-52.220849034514586</v>
      </c>
      <c r="G174">
        <f t="shared" si="31"/>
        <v>2974.7064906749633</v>
      </c>
      <c r="H174" s="10">
        <v>7693784</v>
      </c>
      <c r="I174">
        <f t="shared" si="38"/>
        <v>76.937840000000008</v>
      </c>
      <c r="J174">
        <f t="shared" si="32"/>
        <v>0.73678019639887027</v>
      </c>
      <c r="K174">
        <f t="shared" si="33"/>
        <v>-0.22993141835055908</v>
      </c>
      <c r="L174">
        <f t="shared" si="34"/>
        <v>5.1966822484860783E-3</v>
      </c>
      <c r="M174">
        <f t="shared" si="39"/>
        <v>-9.5809943757453713</v>
      </c>
      <c r="N174">
        <f t="shared" si="40"/>
        <v>-114.65548398813429</v>
      </c>
      <c r="O174">
        <f t="shared" si="41"/>
        <v>79.55218563522152</v>
      </c>
      <c r="P174">
        <f t="shared" si="42"/>
        <v>-10.352380603408328</v>
      </c>
      <c r="Q174">
        <f t="shared" si="43"/>
        <v>-2.3785652579171024</v>
      </c>
      <c r="R174">
        <f t="shared" si="44"/>
        <v>-0.51193026776516926</v>
      </c>
    </row>
    <row r="175" spans="1:18">
      <c r="A175" s="11"/>
      <c r="B175">
        <v>168</v>
      </c>
      <c r="C175">
        <f t="shared" si="35"/>
        <v>2.9321531433504737</v>
      </c>
      <c r="D175">
        <f t="shared" si="36"/>
        <v>-23358.29343701894</v>
      </c>
      <c r="E175">
        <f t="shared" si="37"/>
        <v>3655.9802218519226</v>
      </c>
      <c r="F175">
        <f t="shared" si="30"/>
        <v>-69.885136758078431</v>
      </c>
      <c r="G175">
        <f t="shared" si="31"/>
        <v>2389.6087550968659</v>
      </c>
      <c r="H175" s="10">
        <v>4003126</v>
      </c>
      <c r="I175">
        <f t="shared" si="38"/>
        <v>40.031260000000003</v>
      </c>
      <c r="J175">
        <f t="shared" si="32"/>
        <v>0.30794977723011746</v>
      </c>
      <c r="K175">
        <f t="shared" si="33"/>
        <v>-9.7319727526313612E-2</v>
      </c>
      <c r="L175">
        <f t="shared" si="34"/>
        <v>2.3202151570231437E-3</v>
      </c>
      <c r="M175">
        <f t="shared" si="39"/>
        <v>-7.6964998444670467</v>
      </c>
      <c r="N175">
        <f t="shared" si="40"/>
        <v>-93.269173335129707</v>
      </c>
      <c r="O175">
        <f t="shared" si="41"/>
        <v>66.128062618141215</v>
      </c>
      <c r="P175">
        <f t="shared" si="42"/>
        <v>-8.8834785251985195</v>
      </c>
      <c r="Q175">
        <f t="shared" si="43"/>
        <v>-2.1325632691995531</v>
      </c>
      <c r="R175">
        <f t="shared" si="44"/>
        <v>-0.21289347610849549</v>
      </c>
    </row>
    <row r="176" spans="1:18">
      <c r="A176" s="11"/>
      <c r="B176">
        <v>171</v>
      </c>
      <c r="C176">
        <f t="shared" si="35"/>
        <v>2.9845130209103035</v>
      </c>
      <c r="D176">
        <f t="shared" si="36"/>
        <v>-23586.12756053984</v>
      </c>
      <c r="E176">
        <f t="shared" si="37"/>
        <v>3806.0983001447603</v>
      </c>
      <c r="F176">
        <f t="shared" si="30"/>
        <v>-84.495108659221856</v>
      </c>
      <c r="G176">
        <f t="shared" si="31"/>
        <v>1797.9612680207206</v>
      </c>
      <c r="H176" s="10">
        <v>1715788</v>
      </c>
      <c r="I176">
        <f t="shared" si="38"/>
        <v>17.157880000000002</v>
      </c>
      <c r="J176">
        <f t="shared" si="32"/>
        <v>9.9311099823905707E-2</v>
      </c>
      <c r="K176">
        <f t="shared" si="33"/>
        <v>-3.1690881146656642E-2</v>
      </c>
      <c r="L176">
        <f t="shared" si="34"/>
        <v>7.8657085956612032E-4</v>
      </c>
      <c r="M176">
        <f t="shared" si="39"/>
        <v>-5.7909097420921984</v>
      </c>
      <c r="N176">
        <f t="shared" si="40"/>
        <v>-70.860986101236321</v>
      </c>
      <c r="O176">
        <f t="shared" si="41"/>
        <v>51.075647232945002</v>
      </c>
      <c r="P176">
        <f t="shared" si="42"/>
        <v>-7.0263258077781208</v>
      </c>
      <c r="Q176">
        <f t="shared" si="43"/>
        <v>-1.741230617913492</v>
      </c>
      <c r="R176">
        <f t="shared" si="44"/>
        <v>-6.8386140355344099E-2</v>
      </c>
    </row>
    <row r="177" spans="1:18">
      <c r="A177" s="11"/>
      <c r="B177">
        <v>174</v>
      </c>
      <c r="C177">
        <f t="shared" si="35"/>
        <v>3.0368728984701332</v>
      </c>
      <c r="D177">
        <f t="shared" si="36"/>
        <v>-23749.313747868924</v>
      </c>
      <c r="E177">
        <f t="shared" si="37"/>
        <v>3914.5159689839397</v>
      </c>
      <c r="F177">
        <f t="shared" si="30"/>
        <v>-95.412238859441729</v>
      </c>
      <c r="G177">
        <f t="shared" si="31"/>
        <v>1201.3856940836861</v>
      </c>
      <c r="H177" s="10">
        <v>516379</v>
      </c>
      <c r="I177">
        <f t="shared" si="38"/>
        <v>5.1637900000000005</v>
      </c>
      <c r="J177">
        <f t="shared" si="32"/>
        <v>1.9971232233464475E-2</v>
      </c>
      <c r="K177">
        <f t="shared" si="33"/>
        <v>-6.4170556693644671E-3</v>
      </c>
      <c r="L177">
        <f t="shared" si="34"/>
        <v>1.6380886967012673E-4</v>
      </c>
      <c r="M177">
        <f t="shared" si="39"/>
        <v>-3.8694471586354755</v>
      </c>
      <c r="N177">
        <f t="shared" si="40"/>
        <v>-47.676431075003151</v>
      </c>
      <c r="O177">
        <f t="shared" si="41"/>
        <v>34.765579902519121</v>
      </c>
      <c r="P177">
        <f t="shared" si="42"/>
        <v>-4.8620889365058586</v>
      </c>
      <c r="Q177">
        <f t="shared" si="43"/>
        <v>-1.2312359775362745</v>
      </c>
      <c r="R177">
        <f t="shared" si="44"/>
        <v>-1.3713478651416032E-2</v>
      </c>
    </row>
    <row r="178" spans="1:18">
      <c r="A178" s="11"/>
      <c r="B178">
        <v>177</v>
      </c>
      <c r="C178">
        <f t="shared" si="35"/>
        <v>3.0892327760299634</v>
      </c>
      <c r="D178">
        <f t="shared" si="36"/>
        <v>-23847.40471700966</v>
      </c>
      <c r="E178">
        <f t="shared" si="37"/>
        <v>3980.0453817018001</v>
      </c>
      <c r="F178">
        <f t="shared" si="30"/>
        <v>-102.15939638278564</v>
      </c>
      <c r="G178">
        <f t="shared" si="31"/>
        <v>601.5172054664589</v>
      </c>
      <c r="H178" s="10">
        <v>65550.22</v>
      </c>
      <c r="I178">
        <f t="shared" si="38"/>
        <v>0.65550220000000003</v>
      </c>
      <c r="J178">
        <f t="shared" si="32"/>
        <v>1.2693343748850759E-3</v>
      </c>
      <c r="K178">
        <f t="shared" si="33"/>
        <v>-4.0954067685715486E-4</v>
      </c>
      <c r="L178">
        <f t="shared" si="34"/>
        <v>1.0629396447795337E-5</v>
      </c>
      <c r="M178">
        <f t="shared" si="39"/>
        <v>-1.937378689478892</v>
      </c>
      <c r="N178">
        <f t="shared" si="40"/>
        <v>-23.969523092977415</v>
      </c>
      <c r="O178">
        <f t="shared" si="41"/>
        <v>17.599468614548364</v>
      </c>
      <c r="P178">
        <f t="shared" si="42"/>
        <v>-2.4853554478170312</v>
      </c>
      <c r="Q178">
        <f t="shared" si="43"/>
        <v>-0.63733464000361328</v>
      </c>
      <c r="R178">
        <f t="shared" si="44"/>
        <v>-8.7012264816098504E-4</v>
      </c>
    </row>
    <row r="179" spans="1:18">
      <c r="A179" s="11"/>
      <c r="B179">
        <v>180</v>
      </c>
      <c r="C179">
        <f t="shared" si="35"/>
        <v>3.1415926535897931</v>
      </c>
      <c r="D179">
        <f t="shared" si="36"/>
        <v>-23880.131607433854</v>
      </c>
      <c r="E179">
        <f t="shared" si="37"/>
        <v>4001.9685843396978</v>
      </c>
      <c r="F179">
        <f t="shared" si="30"/>
        <v>-104.44169806902937</v>
      </c>
      <c r="G179">
        <f t="shared" si="31"/>
        <v>1.4081100791533583E-12</v>
      </c>
      <c r="H179" s="10">
        <v>0</v>
      </c>
      <c r="I179">
        <f t="shared" si="38"/>
        <v>0</v>
      </c>
      <c r="J179">
        <f t="shared" si="32"/>
        <v>0</v>
      </c>
      <c r="K179">
        <f t="shared" si="33"/>
        <v>0</v>
      </c>
      <c r="L179">
        <f t="shared" si="34"/>
        <v>0</v>
      </c>
      <c r="M179">
        <f t="shared" si="39"/>
        <v>-4.5352692075975377E-15</v>
      </c>
      <c r="N179">
        <f t="shared" si="40"/>
        <v>-5.618799562194505E-14</v>
      </c>
      <c r="O179">
        <f t="shared" si="41"/>
        <v>4.1350149613350695E-14</v>
      </c>
      <c r="P179">
        <f t="shared" si="42"/>
        <v>-5.8581205795892028E-15</v>
      </c>
      <c r="Q179">
        <f t="shared" si="43"/>
        <v>-1.5084468555064663E-15</v>
      </c>
      <c r="R179">
        <f t="shared" si="44"/>
        <v>0</v>
      </c>
    </row>
    <row r="180" spans="1:18">
      <c r="A180" s="11"/>
      <c r="B180">
        <v>183</v>
      </c>
      <c r="C180">
        <f t="shared" si="35"/>
        <v>3.1939525311496229</v>
      </c>
      <c r="D180">
        <f t="shared" si="36"/>
        <v>-23847.40471700966</v>
      </c>
      <c r="E180">
        <f t="shared" si="37"/>
        <v>3980.045381701801</v>
      </c>
      <c r="F180">
        <f t="shared" si="30"/>
        <v>-102.15939638278566</v>
      </c>
      <c r="G180">
        <f t="shared" si="31"/>
        <v>-601.51720546645595</v>
      </c>
      <c r="H180" s="10">
        <v>0</v>
      </c>
      <c r="I180">
        <f t="shared" si="38"/>
        <v>0</v>
      </c>
      <c r="J180">
        <f t="shared" si="32"/>
        <v>0</v>
      </c>
      <c r="K180">
        <f t="shared" si="33"/>
        <v>0</v>
      </c>
      <c r="L180">
        <f t="shared" si="34"/>
        <v>0</v>
      </c>
      <c r="M180">
        <f t="shared" si="39"/>
        <v>1.9373786894788831</v>
      </c>
      <c r="N180">
        <f t="shared" si="40"/>
        <v>23.969523092977305</v>
      </c>
      <c r="O180">
        <f t="shared" si="41"/>
        <v>-17.599468614548279</v>
      </c>
      <c r="P180">
        <f t="shared" si="42"/>
        <v>2.4853554478170197</v>
      </c>
      <c r="Q180">
        <f t="shared" si="43"/>
        <v>0.63733464000361029</v>
      </c>
      <c r="R180">
        <f t="shared" si="44"/>
        <v>0</v>
      </c>
    </row>
    <row r="181" spans="1:18">
      <c r="A181" s="11"/>
      <c r="B181">
        <v>186</v>
      </c>
      <c r="C181">
        <f t="shared" si="35"/>
        <v>3.2463124087094526</v>
      </c>
      <c r="D181">
        <f t="shared" si="36"/>
        <v>-23749.313747868928</v>
      </c>
      <c r="E181">
        <f t="shared" si="37"/>
        <v>3914.5159689839406</v>
      </c>
      <c r="F181">
        <f t="shared" si="30"/>
        <v>-95.412238859441842</v>
      </c>
      <c r="G181">
        <f t="shared" si="31"/>
        <v>-1201.3856940836783</v>
      </c>
      <c r="H181" s="10">
        <v>0</v>
      </c>
      <c r="I181">
        <f t="shared" si="38"/>
        <v>0</v>
      </c>
      <c r="J181">
        <f t="shared" si="32"/>
        <v>0</v>
      </c>
      <c r="K181">
        <f t="shared" si="33"/>
        <v>0</v>
      </c>
      <c r="L181">
        <f t="shared" si="34"/>
        <v>0</v>
      </c>
      <c r="M181">
        <f t="shared" si="39"/>
        <v>3.8694471586354506</v>
      </c>
      <c r="N181">
        <f t="shared" si="40"/>
        <v>47.676431075002832</v>
      </c>
      <c r="O181">
        <f t="shared" si="41"/>
        <v>-34.765579902518851</v>
      </c>
      <c r="P181">
        <f t="shared" si="42"/>
        <v>4.8620889365058275</v>
      </c>
      <c r="Q181">
        <f t="shared" si="43"/>
        <v>1.231235977536268</v>
      </c>
      <c r="R181">
        <f t="shared" si="44"/>
        <v>0</v>
      </c>
    </row>
    <row r="182" spans="1:18">
      <c r="A182" s="11"/>
      <c r="B182">
        <v>189</v>
      </c>
      <c r="C182">
        <f t="shared" si="35"/>
        <v>3.2986722862692828</v>
      </c>
      <c r="D182">
        <f t="shared" si="36"/>
        <v>-23586.12756053984</v>
      </c>
      <c r="E182">
        <f t="shared" si="37"/>
        <v>3806.0983001447603</v>
      </c>
      <c r="F182">
        <f t="shared" si="30"/>
        <v>-84.495108659221899</v>
      </c>
      <c r="G182">
        <f t="shared" si="31"/>
        <v>-1797.9612680207176</v>
      </c>
      <c r="H182" s="10">
        <v>0</v>
      </c>
      <c r="I182">
        <f t="shared" si="38"/>
        <v>0</v>
      </c>
      <c r="J182">
        <f t="shared" si="32"/>
        <v>0</v>
      </c>
      <c r="K182">
        <f t="shared" si="33"/>
        <v>0</v>
      </c>
      <c r="L182">
        <f t="shared" si="34"/>
        <v>0</v>
      </c>
      <c r="M182">
        <f t="shared" si="39"/>
        <v>5.7909097420921878</v>
      </c>
      <c r="N182">
        <f t="shared" si="40"/>
        <v>70.860986101236207</v>
      </c>
      <c r="O182">
        <f t="shared" si="41"/>
        <v>-51.075647232944924</v>
      </c>
      <c r="P182">
        <f t="shared" si="42"/>
        <v>7.0263258077781119</v>
      </c>
      <c r="Q182">
        <f t="shared" si="43"/>
        <v>1.7412306179134895</v>
      </c>
      <c r="R182">
        <f t="shared" si="44"/>
        <v>0</v>
      </c>
    </row>
    <row r="183" spans="1:18">
      <c r="A183" s="11"/>
      <c r="B183">
        <v>192</v>
      </c>
      <c r="C183">
        <f t="shared" si="35"/>
        <v>3.3510321638291125</v>
      </c>
      <c r="D183">
        <f t="shared" si="36"/>
        <v>-23358.29343701894</v>
      </c>
      <c r="E183">
        <f t="shared" si="37"/>
        <v>3655.9802218519226</v>
      </c>
      <c r="F183">
        <f t="shared" si="30"/>
        <v>-69.885136758078502</v>
      </c>
      <c r="G183">
        <f t="shared" si="31"/>
        <v>-2389.6087550968632</v>
      </c>
      <c r="H183" s="10">
        <v>0</v>
      </c>
      <c r="I183">
        <f t="shared" si="38"/>
        <v>0</v>
      </c>
      <c r="J183">
        <f t="shared" si="32"/>
        <v>0</v>
      </c>
      <c r="K183">
        <f t="shared" si="33"/>
        <v>0</v>
      </c>
      <c r="L183">
        <f t="shared" si="34"/>
        <v>0</v>
      </c>
      <c r="M183">
        <f t="shared" si="39"/>
        <v>7.6964998444670361</v>
      </c>
      <c r="N183">
        <f t="shared" si="40"/>
        <v>93.269173335129608</v>
      </c>
      <c r="O183">
        <f t="shared" si="41"/>
        <v>-66.128062618141172</v>
      </c>
      <c r="P183">
        <f t="shared" si="42"/>
        <v>8.8834785251985107</v>
      </c>
      <c r="Q183">
        <f t="shared" si="43"/>
        <v>2.1325632691995513</v>
      </c>
      <c r="R183">
        <f t="shared" si="44"/>
        <v>0</v>
      </c>
    </row>
    <row r="184" spans="1:18">
      <c r="A184" s="11"/>
      <c r="B184">
        <v>195</v>
      </c>
      <c r="C184">
        <f t="shared" si="35"/>
        <v>3.4033920413889422</v>
      </c>
      <c r="D184">
        <f t="shared" si="36"/>
        <v>-23066.435854802243</v>
      </c>
      <c r="E184">
        <f t="shared" si="37"/>
        <v>3465.8064591854272</v>
      </c>
      <c r="F184">
        <f t="shared" si="30"/>
        <v>-52.220849034514835</v>
      </c>
      <c r="G184">
        <f t="shared" si="31"/>
        <v>-2974.7064906749561</v>
      </c>
      <c r="H184" s="10">
        <v>0</v>
      </c>
      <c r="I184">
        <f t="shared" si="38"/>
        <v>0</v>
      </c>
      <c r="J184">
        <f t="shared" si="32"/>
        <v>0</v>
      </c>
      <c r="K184">
        <f t="shared" si="33"/>
        <v>0</v>
      </c>
      <c r="L184">
        <f t="shared" si="34"/>
        <v>0</v>
      </c>
      <c r="M184">
        <f t="shared" si="39"/>
        <v>9.5809943757453464</v>
      </c>
      <c r="N184">
        <f t="shared" si="40"/>
        <v>114.65548398813402</v>
      </c>
      <c r="O184">
        <f t="shared" si="41"/>
        <v>-79.552185635221321</v>
      </c>
      <c r="P184">
        <f t="shared" si="42"/>
        <v>10.352380603408312</v>
      </c>
      <c r="Q184">
        <f t="shared" si="43"/>
        <v>2.3785652579170993</v>
      </c>
      <c r="R184">
        <f t="shared" si="44"/>
        <v>0</v>
      </c>
    </row>
    <row r="185" spans="1:18">
      <c r="A185" s="11"/>
      <c r="B185">
        <v>198</v>
      </c>
      <c r="C185">
        <f t="shared" si="35"/>
        <v>3.4557519189487729</v>
      </c>
      <c r="D185">
        <f t="shared" si="36"/>
        <v>-22711.354775235824</v>
      </c>
      <c r="E185">
        <f t="shared" si="37"/>
        <v>3237.6605956854637</v>
      </c>
      <c r="F185">
        <f t="shared" si="30"/>
        <v>-32.274259624707085</v>
      </c>
      <c r="G185">
        <f t="shared" si="31"/>
        <v>-3551.6507625314316</v>
      </c>
      <c r="H185" s="10">
        <v>0</v>
      </c>
      <c r="I185">
        <f t="shared" si="38"/>
        <v>0</v>
      </c>
      <c r="J185">
        <f t="shared" si="32"/>
        <v>0</v>
      </c>
      <c r="K185">
        <f t="shared" si="33"/>
        <v>0</v>
      </c>
      <c r="L185">
        <f t="shared" si="34"/>
        <v>0</v>
      </c>
      <c r="M185">
        <f t="shared" si="39"/>
        <v>11.439228067406523</v>
      </c>
      <c r="N185">
        <f t="shared" si="40"/>
        <v>134.78560516536223</v>
      </c>
      <c r="O185">
        <f t="shared" si="41"/>
        <v>-91.017469823395302</v>
      </c>
      <c r="P185">
        <f t="shared" si="42"/>
        <v>11.368833973015557</v>
      </c>
      <c r="Q185">
        <f t="shared" si="43"/>
        <v>2.4624719550725409</v>
      </c>
      <c r="R185">
        <f t="shared" si="44"/>
        <v>0</v>
      </c>
    </row>
    <row r="186" spans="1:18">
      <c r="A186" s="11"/>
      <c r="B186">
        <v>201</v>
      </c>
      <c r="C186">
        <f t="shared" si="35"/>
        <v>3.5081117965086026</v>
      </c>
      <c r="D186">
        <f t="shared" si="36"/>
        <v>-22294.023450877401</v>
      </c>
      <c r="E186">
        <f t="shared" si="37"/>
        <v>2974.0422451751383</v>
      </c>
      <c r="F186">
        <f t="shared" si="30"/>
        <v>-10.917130200219823</v>
      </c>
      <c r="G186">
        <f t="shared" si="31"/>
        <v>-4118.8602065200157</v>
      </c>
      <c r="H186" s="10">
        <v>0</v>
      </c>
      <c r="I186">
        <f t="shared" si="38"/>
        <v>0</v>
      </c>
      <c r="J186">
        <f t="shared" si="32"/>
        <v>0</v>
      </c>
      <c r="K186">
        <f t="shared" si="33"/>
        <v>0</v>
      </c>
      <c r="L186">
        <f t="shared" si="34"/>
        <v>0</v>
      </c>
      <c r="M186">
        <f t="shared" si="39"/>
        <v>13.266107630065902</v>
      </c>
      <c r="N186">
        <f t="shared" si="40"/>
        <v>153.43898704669721</v>
      </c>
      <c r="O186">
        <f t="shared" si="41"/>
        <v>-100.24160183485307</v>
      </c>
      <c r="P186">
        <f t="shared" si="42"/>
        <v>11.888414744283965</v>
      </c>
      <c r="Q186">
        <f t="shared" si="43"/>
        <v>2.3785652579171024</v>
      </c>
      <c r="R186">
        <f t="shared" si="44"/>
        <v>0</v>
      </c>
    </row>
    <row r="187" spans="1:18">
      <c r="A187" s="11"/>
      <c r="B187">
        <v>204</v>
      </c>
      <c r="C187">
        <f t="shared" si="35"/>
        <v>3.5604716740684319</v>
      </c>
      <c r="D187">
        <f t="shared" si="36"/>
        <v>-21815.585757878704</v>
      </c>
      <c r="E187">
        <f t="shared" si="37"/>
        <v>2677.8396654683261</v>
      </c>
      <c r="F187">
        <f t="shared" si="30"/>
        <v>10.917130200219706</v>
      </c>
      <c r="G187">
        <f t="shared" si="31"/>
        <v>-4674.7801409809872</v>
      </c>
      <c r="H187" s="10">
        <v>0</v>
      </c>
      <c r="I187">
        <f t="shared" si="38"/>
        <v>0</v>
      </c>
      <c r="J187">
        <f t="shared" si="32"/>
        <v>0</v>
      </c>
      <c r="K187">
        <f t="shared" si="33"/>
        <v>0</v>
      </c>
      <c r="L187">
        <f t="shared" si="34"/>
        <v>0</v>
      </c>
      <c r="M187">
        <f t="shared" si="39"/>
        <v>15.056625713827087</v>
      </c>
      <c r="N187">
        <f t="shared" si="40"/>
        <v>170.41125927677618</v>
      </c>
      <c r="O187">
        <f t="shared" si="41"/>
        <v>-106.99745292633381</v>
      </c>
      <c r="P187">
        <f t="shared" si="42"/>
        <v>11.888414744283965</v>
      </c>
      <c r="Q187">
        <f t="shared" si="43"/>
        <v>2.1325632691995571</v>
      </c>
      <c r="R187">
        <f t="shared" si="44"/>
        <v>0</v>
      </c>
    </row>
    <row r="188" spans="1:18">
      <c r="A188" s="11"/>
      <c r="B188">
        <v>207</v>
      </c>
      <c r="C188">
        <f t="shared" si="35"/>
        <v>3.6128315516282616</v>
      </c>
      <c r="D188">
        <f t="shared" si="36"/>
        <v>-21277.353060700421</v>
      </c>
      <c r="E188">
        <f t="shared" si="37"/>
        <v>2352.298114012664</v>
      </c>
      <c r="F188">
        <f t="shared" si="30"/>
        <v>32.274259624706971</v>
      </c>
      <c r="G188">
        <f t="shared" si="31"/>
        <v>-5217.8868280155175</v>
      </c>
      <c r="H188" s="10">
        <v>0</v>
      </c>
      <c r="I188">
        <f t="shared" si="38"/>
        <v>0</v>
      </c>
      <c r="J188">
        <f t="shared" si="32"/>
        <v>0</v>
      </c>
      <c r="K188">
        <f t="shared" si="33"/>
        <v>0</v>
      </c>
      <c r="L188">
        <f t="shared" si="34"/>
        <v>0</v>
      </c>
      <c r="M188">
        <f t="shared" si="39"/>
        <v>16.80587463307991</v>
      </c>
      <c r="N188">
        <f t="shared" si="40"/>
        <v>185.5164700893703</v>
      </c>
      <c r="O188">
        <f t="shared" si="41"/>
        <v>-111.11867162258098</v>
      </c>
      <c r="P188">
        <f t="shared" si="42"/>
        <v>11.368833973015562</v>
      </c>
      <c r="Q188">
        <f t="shared" si="43"/>
        <v>1.7412306179134924</v>
      </c>
      <c r="R188">
        <f t="shared" si="44"/>
        <v>0</v>
      </c>
    </row>
    <row r="189" spans="1:18">
      <c r="A189" s="11"/>
      <c r="B189">
        <v>210</v>
      </c>
      <c r="C189">
        <f t="shared" si="35"/>
        <v>3.6651914291880923</v>
      </c>
      <c r="D189">
        <f t="shared" si="36"/>
        <v>-20680.800617753433</v>
      </c>
      <c r="E189">
        <f t="shared" si="37"/>
        <v>2000.9842921698475</v>
      </c>
      <c r="F189">
        <f t="shared" si="30"/>
        <v>52.220849034514735</v>
      </c>
      <c r="G189">
        <f t="shared" si="31"/>
        <v>-5746.6916499453328</v>
      </c>
      <c r="H189" s="10">
        <v>0</v>
      </c>
      <c r="I189">
        <f t="shared" si="38"/>
        <v>0</v>
      </c>
      <c r="J189">
        <f t="shared" si="32"/>
        <v>0</v>
      </c>
      <c r="K189">
        <f t="shared" si="33"/>
        <v>0</v>
      </c>
      <c r="L189">
        <f t="shared" si="34"/>
        <v>0</v>
      </c>
      <c r="M189">
        <f t="shared" si="39"/>
        <v>18.509059818125515</v>
      </c>
      <c r="N189">
        <f t="shared" si="40"/>
        <v>198.58912363384832</v>
      </c>
      <c r="O189">
        <f t="shared" si="41"/>
        <v>-112.50377984175225</v>
      </c>
      <c r="P189">
        <f t="shared" si="42"/>
        <v>10.352380603408317</v>
      </c>
      <c r="Q189">
        <f t="shared" si="43"/>
        <v>1.2312359775362711</v>
      </c>
      <c r="R189">
        <f t="shared" si="44"/>
        <v>0</v>
      </c>
    </row>
    <row r="190" spans="1:18">
      <c r="A190" s="11"/>
      <c r="B190">
        <v>213</v>
      </c>
      <c r="C190">
        <f t="shared" si="35"/>
        <v>3.717551306747922</v>
      </c>
      <c r="D190">
        <f t="shared" si="36"/>
        <v>-20027.56353781802</v>
      </c>
      <c r="E190">
        <f t="shared" si="37"/>
        <v>1627.7472676891414</v>
      </c>
      <c r="F190">
        <f t="shared" si="30"/>
        <v>69.885136758078417</v>
      </c>
      <c r="G190">
        <f t="shared" si="31"/>
        <v>-6259.7451895102786</v>
      </c>
      <c r="H190" s="10">
        <v>0</v>
      </c>
      <c r="I190">
        <f t="shared" si="38"/>
        <v>0</v>
      </c>
      <c r="J190">
        <f t="shared" si="32"/>
        <v>0</v>
      </c>
      <c r="K190">
        <f t="shared" si="33"/>
        <v>0</v>
      </c>
      <c r="L190">
        <f t="shared" si="34"/>
        <v>0</v>
      </c>
      <c r="M190">
        <f t="shared" si="39"/>
        <v>20.161512956758578</v>
      </c>
      <c r="N190">
        <f t="shared" si="40"/>
        <v>209.4859931823479</v>
      </c>
      <c r="O190">
        <f t="shared" si="41"/>
        <v>-111.11867162258098</v>
      </c>
      <c r="P190">
        <f t="shared" si="42"/>
        <v>8.8834785251985195</v>
      </c>
      <c r="Q190">
        <f t="shared" si="43"/>
        <v>0.63733464000360929</v>
      </c>
      <c r="R190">
        <f t="shared" si="44"/>
        <v>0</v>
      </c>
    </row>
    <row r="191" spans="1:18">
      <c r="A191" s="11"/>
      <c r="B191">
        <v>216</v>
      </c>
      <c r="C191">
        <f t="shared" si="35"/>
        <v>3.7699111843077517</v>
      </c>
      <c r="D191">
        <f t="shared" si="36"/>
        <v>-19319.432298324318</v>
      </c>
      <c r="E191">
        <f t="shared" si="37"/>
        <v>1236.6763035156177</v>
      </c>
      <c r="F191">
        <f t="shared" si="30"/>
        <v>84.495108659221856</v>
      </c>
      <c r="G191">
        <f t="shared" si="31"/>
        <v>-6755.6412026203298</v>
      </c>
      <c r="H191" s="10">
        <v>0</v>
      </c>
      <c r="I191">
        <f t="shared" si="38"/>
        <v>0</v>
      </c>
      <c r="J191">
        <f t="shared" si="32"/>
        <v>0</v>
      </c>
      <c r="K191">
        <f t="shared" si="33"/>
        <v>0</v>
      </c>
      <c r="L191">
        <f t="shared" si="34"/>
        <v>0</v>
      </c>
      <c r="M191">
        <f t="shared" si="39"/>
        <v>21.758704789786755</v>
      </c>
      <c r="N191">
        <f t="shared" si="40"/>
        <v>218.08769035177932</v>
      </c>
      <c r="O191">
        <f t="shared" si="41"/>
        <v>-106.99745292633384</v>
      </c>
      <c r="P191">
        <f t="shared" si="42"/>
        <v>7.0263258077781217</v>
      </c>
      <c r="Q191">
        <f t="shared" si="43"/>
        <v>1.8101362266077598E-15</v>
      </c>
      <c r="R191">
        <f t="shared" si="44"/>
        <v>0</v>
      </c>
    </row>
    <row r="192" spans="1:18">
      <c r="A192" s="11"/>
      <c r="B192">
        <v>219</v>
      </c>
      <c r="C192">
        <f t="shared" si="35"/>
        <v>3.8222710618675819</v>
      </c>
      <c r="D192">
        <f t="shared" si="36"/>
        <v>-18558.347837778179</v>
      </c>
      <c r="E192">
        <f t="shared" si="37"/>
        <v>832.05605496962005</v>
      </c>
      <c r="F192">
        <f t="shared" si="30"/>
        <v>95.4122388594418</v>
      </c>
      <c r="G192">
        <f t="shared" si="31"/>
        <v>-7233.0204727728651</v>
      </c>
      <c r="H192" s="10">
        <v>0</v>
      </c>
      <c r="I192">
        <f t="shared" si="38"/>
        <v>0</v>
      </c>
      <c r="J192">
        <f t="shared" si="32"/>
        <v>0</v>
      </c>
      <c r="K192">
        <f t="shared" si="33"/>
        <v>0</v>
      </c>
      <c r="L192">
        <f t="shared" si="34"/>
        <v>0</v>
      </c>
      <c r="M192">
        <f t="shared" si="39"/>
        <v>23.296257525415161</v>
      </c>
      <c r="N192">
        <f t="shared" si="40"/>
        <v>224.29997314793346</v>
      </c>
      <c r="O192">
        <f t="shared" si="41"/>
        <v>-100.24160183485303</v>
      </c>
      <c r="P192">
        <f t="shared" si="42"/>
        <v>4.86208893650584</v>
      </c>
      <c r="Q192">
        <f t="shared" si="43"/>
        <v>-0.63733464000361417</v>
      </c>
      <c r="R192">
        <f t="shared" si="44"/>
        <v>0</v>
      </c>
    </row>
    <row r="193" spans="1:18">
      <c r="A193" s="11"/>
      <c r="B193">
        <v>222</v>
      </c>
      <c r="C193">
        <f t="shared" si="35"/>
        <v>3.8746309394274117</v>
      </c>
      <c r="D193">
        <f t="shared" si="36"/>
        <v>-17746.396235783635</v>
      </c>
      <c r="E193">
        <f t="shared" si="37"/>
        <v>418.31962616645518</v>
      </c>
      <c r="F193">
        <f t="shared" si="30"/>
        <v>102.15939638278564</v>
      </c>
      <c r="G193">
        <f t="shared" si="31"/>
        <v>-7690.5745365706152</v>
      </c>
      <c r="H193" s="10">
        <v>0</v>
      </c>
      <c r="I193">
        <f t="shared" si="38"/>
        <v>0</v>
      </c>
      <c r="J193">
        <f t="shared" si="32"/>
        <v>0</v>
      </c>
      <c r="K193">
        <f t="shared" si="33"/>
        <v>0</v>
      </c>
      <c r="L193">
        <f t="shared" si="34"/>
        <v>0</v>
      </c>
      <c r="M193">
        <f t="shared" si="39"/>
        <v>24.769956838469401</v>
      </c>
      <c r="N193">
        <f t="shared" si="40"/>
        <v>228.05477850049184</v>
      </c>
      <c r="O193">
        <f t="shared" si="41"/>
        <v>-91.017469823395217</v>
      </c>
      <c r="P193">
        <f t="shared" si="42"/>
        <v>2.4853554478170325</v>
      </c>
      <c r="Q193">
        <f t="shared" si="43"/>
        <v>-1.2312359775362678</v>
      </c>
      <c r="R193">
        <f t="shared" si="44"/>
        <v>0</v>
      </c>
    </row>
    <row r="194" spans="1:18">
      <c r="A194" s="11"/>
      <c r="B194">
        <v>225</v>
      </c>
      <c r="C194">
        <f t="shared" si="35"/>
        <v>3.9269908169872414</v>
      </c>
      <c r="D194">
        <f t="shared" si="36"/>
        <v>-16885.802995243688</v>
      </c>
      <c r="E194">
        <f t="shared" si="37"/>
        <v>1.2257514069241545E-12</v>
      </c>
      <c r="F194">
        <f t="shared" si="30"/>
        <v>104.44169806902937</v>
      </c>
      <c r="G194">
        <f t="shared" si="31"/>
        <v>-8127.0492701289068</v>
      </c>
      <c r="H194" s="10">
        <v>0</v>
      </c>
      <c r="I194">
        <f t="shared" si="38"/>
        <v>0</v>
      </c>
      <c r="J194">
        <f t="shared" si="32"/>
        <v>0</v>
      </c>
      <c r="K194">
        <f t="shared" si="33"/>
        <v>0</v>
      </c>
      <c r="L194">
        <f t="shared" si="34"/>
        <v>0</v>
      </c>
      <c r="M194">
        <f t="shared" si="39"/>
        <v>26.175763421567986</v>
      </c>
      <c r="N194">
        <f t="shared" si="40"/>
        <v>229.31096797626836</v>
      </c>
      <c r="O194">
        <f t="shared" si="41"/>
        <v>-79.552185635221534</v>
      </c>
      <c r="P194">
        <f t="shared" si="42"/>
        <v>7.3226507244865027E-15</v>
      </c>
      <c r="Q194">
        <f t="shared" si="43"/>
        <v>-1.7412306179134893</v>
      </c>
      <c r="R194">
        <f t="shared" si="44"/>
        <v>0</v>
      </c>
    </row>
    <row r="195" spans="1:18">
      <c r="A195" s="11"/>
      <c r="B195">
        <v>228</v>
      </c>
      <c r="C195">
        <f t="shared" si="35"/>
        <v>3.9793506945470711</v>
      </c>
      <c r="D195">
        <f t="shared" si="36"/>
        <v>-15978.926942411554</v>
      </c>
      <c r="E195">
        <f t="shared" si="37"/>
        <v>-418.31962616645291</v>
      </c>
      <c r="F195">
        <f t="shared" si="30"/>
        <v>102.15939638278566</v>
      </c>
      <c r="G195">
        <f t="shared" si="31"/>
        <v>-8541.2483265420415</v>
      </c>
      <c r="H195" s="10">
        <v>0</v>
      </c>
      <c r="I195">
        <f t="shared" si="38"/>
        <v>0</v>
      </c>
      <c r="J195">
        <f t="shared" si="32"/>
        <v>0</v>
      </c>
      <c r="K195">
        <f t="shared" si="33"/>
        <v>0</v>
      </c>
      <c r="L195">
        <f t="shared" si="34"/>
        <v>0</v>
      </c>
      <c r="M195">
        <f t="shared" si="39"/>
        <v>27.509824056583053</v>
      </c>
      <c r="N195">
        <f t="shared" si="40"/>
        <v>228.05477850049186</v>
      </c>
      <c r="O195">
        <f t="shared" si="41"/>
        <v>-66.128062618141229</v>
      </c>
      <c r="P195">
        <f t="shared" si="42"/>
        <v>-2.4853554478170179</v>
      </c>
      <c r="Q195">
        <f t="shared" si="43"/>
        <v>-2.1325632691995513</v>
      </c>
      <c r="R195">
        <f t="shared" si="44"/>
        <v>0</v>
      </c>
    </row>
    <row r="196" spans="1:18">
      <c r="A196" s="11"/>
      <c r="B196">
        <v>231</v>
      </c>
      <c r="C196">
        <f t="shared" si="35"/>
        <v>4.0317105721069018</v>
      </c>
      <c r="D196">
        <f t="shared" si="36"/>
        <v>-15028.253761511849</v>
      </c>
      <c r="E196">
        <f t="shared" si="37"/>
        <v>-832.05605496962448</v>
      </c>
      <c r="F196">
        <f t="shared" si="30"/>
        <v>95.412238859441715</v>
      </c>
      <c r="G196">
        <f t="shared" si="31"/>
        <v>-8932.0364149870256</v>
      </c>
      <c r="H196" s="10">
        <v>0</v>
      </c>
      <c r="I196">
        <f t="shared" si="38"/>
        <v>0</v>
      </c>
      <c r="J196">
        <f t="shared" si="32"/>
        <v>0</v>
      </c>
      <c r="K196">
        <f t="shared" si="33"/>
        <v>0</v>
      </c>
      <c r="L196">
        <f t="shared" si="34"/>
        <v>0</v>
      </c>
      <c r="M196">
        <f t="shared" si="39"/>
        <v>28.768482176043477</v>
      </c>
      <c r="N196">
        <f t="shared" si="40"/>
        <v>224.2999731479334</v>
      </c>
      <c r="O196">
        <f t="shared" si="41"/>
        <v>-51.075647232945016</v>
      </c>
      <c r="P196">
        <f t="shared" si="42"/>
        <v>-4.8620889365058657</v>
      </c>
      <c r="Q196">
        <f t="shared" si="43"/>
        <v>-2.3785652579171042</v>
      </c>
      <c r="R196">
        <f t="shared" si="44"/>
        <v>0</v>
      </c>
    </row>
    <row r="197" spans="1:18">
      <c r="A197" s="11"/>
      <c r="B197">
        <v>234</v>
      </c>
      <c r="C197">
        <f t="shared" si="35"/>
        <v>4.0840704496667311</v>
      </c>
      <c r="D197">
        <f t="shared" si="36"/>
        <v>-14036.389181652972</v>
      </c>
      <c r="E197">
        <f t="shared" si="37"/>
        <v>-1236.6763035156155</v>
      </c>
      <c r="F197">
        <f t="shared" si="30"/>
        <v>84.495108659221927</v>
      </c>
      <c r="G197">
        <f t="shared" si="31"/>
        <v>-9298.3424124767589</v>
      </c>
      <c r="H197" s="10">
        <v>0</v>
      </c>
      <c r="I197">
        <f t="shared" si="38"/>
        <v>0</v>
      </c>
      <c r="J197">
        <f t="shared" si="32"/>
        <v>0</v>
      </c>
      <c r="K197">
        <f t="shared" si="33"/>
        <v>0</v>
      </c>
      <c r="L197">
        <f t="shared" si="34"/>
        <v>0</v>
      </c>
      <c r="M197">
        <f t="shared" si="39"/>
        <v>29.948287885532014</v>
      </c>
      <c r="N197">
        <f t="shared" si="40"/>
        <v>218.08769035177932</v>
      </c>
      <c r="O197">
        <f t="shared" si="41"/>
        <v>-34.765579902519136</v>
      </c>
      <c r="P197">
        <f t="shared" si="42"/>
        <v>-7.0263258077781101</v>
      </c>
      <c r="Q197">
        <f t="shared" si="43"/>
        <v>-2.4624719550725409</v>
      </c>
      <c r="R197">
        <f t="shared" si="44"/>
        <v>0</v>
      </c>
    </row>
    <row r="198" spans="1:18">
      <c r="A198" s="11"/>
      <c r="B198">
        <v>237</v>
      </c>
      <c r="C198">
        <f t="shared" si="35"/>
        <v>4.1364303272265612</v>
      </c>
      <c r="D198">
        <f t="shared" si="36"/>
        <v>-13006.051834704618</v>
      </c>
      <c r="E198">
        <f t="shared" si="37"/>
        <v>-1627.7472676891421</v>
      </c>
      <c r="F198">
        <f t="shared" si="30"/>
        <v>69.88513675807836</v>
      </c>
      <c r="G198">
        <f t="shared" si="31"/>
        <v>-9639.1622997337545</v>
      </c>
      <c r="H198" s="10">
        <v>0</v>
      </c>
      <c r="I198">
        <f t="shared" si="38"/>
        <v>0</v>
      </c>
      <c r="J198">
        <f t="shared" si="32"/>
        <v>0</v>
      </c>
      <c r="K198">
        <f t="shared" si="33"/>
        <v>0</v>
      </c>
      <c r="L198">
        <f t="shared" si="34"/>
        <v>0</v>
      </c>
      <c r="M198">
        <f t="shared" si="39"/>
        <v>31.046007419606294</v>
      </c>
      <c r="N198">
        <f t="shared" si="40"/>
        <v>209.48599318234787</v>
      </c>
      <c r="O198">
        <f t="shared" si="41"/>
        <v>-17.599468614548382</v>
      </c>
      <c r="P198">
        <f t="shared" si="42"/>
        <v>-8.8834785251985249</v>
      </c>
      <c r="Q198">
        <f t="shared" si="43"/>
        <v>-2.3785652579171002</v>
      </c>
      <c r="R198">
        <f t="shared" si="44"/>
        <v>0</v>
      </c>
    </row>
    <row r="199" spans="1:18">
      <c r="A199" s="11"/>
      <c r="B199">
        <v>240</v>
      </c>
      <c r="C199">
        <f t="shared" si="35"/>
        <v>4.1887902047863905</v>
      </c>
      <c r="D199">
        <f t="shared" si="36"/>
        <v>-11940.065803716938</v>
      </c>
      <c r="E199">
        <f t="shared" si="37"/>
        <v>-2000.9842921698455</v>
      </c>
      <c r="F199">
        <f t="shared" si="30"/>
        <v>52.220849034514849</v>
      </c>
      <c r="G199">
        <f t="shared" si="31"/>
        <v>-9953.5619131371332</v>
      </c>
      <c r="H199" s="10">
        <v>0</v>
      </c>
      <c r="I199">
        <f t="shared" si="38"/>
        <v>0</v>
      </c>
      <c r="J199">
        <f t="shared" si="32"/>
        <v>0</v>
      </c>
      <c r="K199">
        <f t="shared" si="33"/>
        <v>0</v>
      </c>
      <c r="L199">
        <f t="shared" si="34"/>
        <v>0</v>
      </c>
      <c r="M199">
        <f t="shared" si="39"/>
        <v>32.058632005324931</v>
      </c>
      <c r="N199">
        <f t="shared" si="40"/>
        <v>198.58912363384843</v>
      </c>
      <c r="O199">
        <f t="shared" si="41"/>
        <v>-5.5133532817800926E-14</v>
      </c>
      <c r="P199">
        <f t="shared" si="42"/>
        <v>-10.35238060340831</v>
      </c>
      <c r="Q199">
        <f t="shared" si="43"/>
        <v>-2.1325632691995575</v>
      </c>
      <c r="R199">
        <f t="shared" si="44"/>
        <v>0</v>
      </c>
    </row>
    <row r="200" spans="1:18">
      <c r="A200" s="11"/>
      <c r="B200">
        <v>243</v>
      </c>
      <c r="C200">
        <f t="shared" si="35"/>
        <v>4.2411500823462207</v>
      </c>
      <c r="D200">
        <f t="shared" si="36"/>
        <v>-10841.352882305044</v>
      </c>
      <c r="E200">
        <f t="shared" si="37"/>
        <v>-2352.2981140126599</v>
      </c>
      <c r="F200">
        <f t="shared" si="30"/>
        <v>32.27425962470727</v>
      </c>
      <c r="G200">
        <f t="shared" si="31"/>
        <v>-10240.679505200213</v>
      </c>
      <c r="H200" s="10">
        <v>0</v>
      </c>
      <c r="I200">
        <f t="shared" si="38"/>
        <v>0</v>
      </c>
      <c r="J200">
        <f t="shared" si="32"/>
        <v>0</v>
      </c>
      <c r="K200">
        <f t="shared" si="33"/>
        <v>0</v>
      </c>
      <c r="L200">
        <f t="shared" si="34"/>
        <v>0</v>
      </c>
      <c r="M200">
        <f t="shared" si="39"/>
        <v>32.983386109085188</v>
      </c>
      <c r="N200">
        <f t="shared" si="40"/>
        <v>185.5164700893705</v>
      </c>
      <c r="O200">
        <f t="shared" si="41"/>
        <v>17.599468614548464</v>
      </c>
      <c r="P200">
        <f t="shared" si="42"/>
        <v>-11.368833973015551</v>
      </c>
      <c r="Q200">
        <f t="shared" si="43"/>
        <v>-1.7412306179134924</v>
      </c>
      <c r="R200">
        <f t="shared" si="44"/>
        <v>0</v>
      </c>
    </row>
    <row r="201" spans="1:18">
      <c r="A201" s="11"/>
      <c r="B201">
        <v>246</v>
      </c>
      <c r="C201">
        <f t="shared" si="35"/>
        <v>4.2935099599060509</v>
      </c>
      <c r="D201">
        <f t="shared" si="36"/>
        <v>-9712.9245662159556</v>
      </c>
      <c r="E201">
        <f t="shared" si="37"/>
        <v>-2677.8396654683238</v>
      </c>
      <c r="F201">
        <f t="shared" ref="F201:F249" si="45">-($D$2/(262144*$F$2^11))*(65536*COS(4*C201)*$F$2^8*$B$2^2*$E$2^4+49152*COS(4*C201)*$F$2^6*$B$2^2*$E$2^6+35840*COS(4*C201)*$F$2^4*$B$2^2*$E$2^8+26880*COS(4*C201)*$F$2^2*$B$2^2*$E$2^10+4725*COS(4*C201)*$B$2^2*$E$2^12)</f>
        <v>10.917130200219839</v>
      </c>
      <c r="G201">
        <f t="shared" ref="G201:G249" si="46">$C$2*$E$2*$B$2^2*SIN(C201)</f>
        <v>-10499.728106560444</v>
      </c>
      <c r="H201" s="10">
        <v>0</v>
      </c>
      <c r="I201">
        <f t="shared" si="38"/>
        <v>0</v>
      </c>
      <c r="J201">
        <f t="shared" ref="J201:J249" si="47">I201*$E$2*SIN(C201)</f>
        <v>0</v>
      </c>
      <c r="K201">
        <f t="shared" ref="K201:K249" si="48">(I201/(65536*$F$2^9))*(32768*$F$2^8*$E$2^2+8192*$F$2^6*$E$2^4+3840*$F$2^4*$E$2^6+2240*$F$2^2*$E$2^8+1470*$E$2^10)*SIN(2*C201)</f>
        <v>0</v>
      </c>
      <c r="L201">
        <f t="shared" ref="L201:L249" si="49">(I201/(65536*$F$2^9))*(-4096*$F$2^6*$E$2^4-3072*$F$2^4*$E$2^6-2240*$F$2^2*$E$2^8-1680*$E$2^10)*SIN(4*C201)</f>
        <v>0</v>
      </c>
      <c r="M201">
        <f t="shared" si="39"/>
        <v>33.817735044167492</v>
      </c>
      <c r="N201">
        <f t="shared" si="40"/>
        <v>170.41125927677624</v>
      </c>
      <c r="O201">
        <f t="shared" si="41"/>
        <v>34.765579902519214</v>
      </c>
      <c r="P201">
        <f t="shared" si="42"/>
        <v>-11.888414744283965</v>
      </c>
      <c r="Q201">
        <f t="shared" si="43"/>
        <v>-1.2312359775362711</v>
      </c>
      <c r="R201">
        <f t="shared" si="44"/>
        <v>0</v>
      </c>
    </row>
    <row r="202" spans="1:18">
      <c r="A202" s="11"/>
      <c r="B202">
        <v>249</v>
      </c>
      <c r="C202">
        <f t="shared" ref="C202:C249" si="50">(B202*2*PI())/360</f>
        <v>4.3458698374658802</v>
      </c>
      <c r="D202">
        <f t="shared" ref="D202:D249" si="51">$C$2*$E$2*$B$2^2*COS(C202)+($D$2/(262144*$F$2^11)*262144*$E$2*$B$2^2*$F$2^11*COS(C202))</f>
        <v>-8557.8737990279951</v>
      </c>
      <c r="E202">
        <f t="shared" ref="E202:E249" si="52">-($D$2/(262144*$F$2^11))*(-262144*COS(2*C202)*$F$2^10*$B$2^2*$E$2^2-65536*COS(2*C202)*$F$2^8*$B$2^2*$E$2^4-30720*COS(2*C202)*$F$2^6*$B$2^2*$E$2^6-17920*COS(2*C202)*$F$2^4*$B$2^2*$E$2^8-11760*COS(2*C202)*$F$2^2*$B$2^2*$E$2^10+15120*COS(2*C202)*$B$2^2*$E$2^12)</f>
        <v>-2974.0422451751369</v>
      </c>
      <c r="F202">
        <f t="shared" si="45"/>
        <v>-10.917130200219695</v>
      </c>
      <c r="G202">
        <f t="shared" si="46"/>
        <v>-10729.997683007741</v>
      </c>
      <c r="H202" s="10">
        <v>0</v>
      </c>
      <c r="I202">
        <f t="shared" ref="I202:I249" si="53">H202*10^(-5)</f>
        <v>0</v>
      </c>
      <c r="J202">
        <f t="shared" si="47"/>
        <v>0</v>
      </c>
      <c r="K202">
        <f t="shared" si="48"/>
        <v>0</v>
      </c>
      <c r="L202">
        <f t="shared" si="49"/>
        <v>0</v>
      </c>
      <c r="M202">
        <f t="shared" ref="M202:M249" si="54">(($D$2*SIN(C202))/(524288*$F$2^12))*(-131072*$F$2^11*$B$2^2*$E$2^3-32768*$F$2^9*$B$2^2*$E$2^5-15360*$F$2^7*$B$2^2*$E$2^7-8960*$F$2^5*$B$2^2*$E$2^9-5880*$F$2^3*$B$2^2*$E$2^11+41580*$F$2*$B$2^2*$E$2^13)</f>
        <v>34.55939191813566</v>
      </c>
      <c r="N202">
        <f t="shared" ref="N202:N249" si="55">(($D$2*SIN(2*C202))/(524288*$F$2^12))*(262144*$F$2^12*$B$2^2*$E$2^2+16384*$F$2^8*$B$2^2*$E$2^6+16384*$F$2^6*$B$2^2*$E$2^8+14336*$F$2^4*$B$2^2*$E$2^10+12288*$F$2^2*$B$2^2*$E$2^12+31680*$B$2^2*$E$2^14)</f>
        <v>153.43898704669732</v>
      </c>
      <c r="O202">
        <f t="shared" ref="O202:O249" si="56">(($D$2*SIN(3*C202))/(524288*$F$2^12))*(393216*$F$2^11*$B$2^2*$E$2^3+147456*$F$2^9*$B$2^2*$E$2^5+82944*$F$2^7*$B$2^2*$E$2^7+53760*$F$2^5*$B$2^2*$E$2^9+37800*$F$2^3*$B$2^2*$E$2^11-10395*$F$2*$B$2^2*$E$2^13)</f>
        <v>51.07564723294491</v>
      </c>
      <c r="P202">
        <f t="shared" ref="P202:P249" si="57">(($D$2*SIN(4*C202))/(524288*$F$2^12))*(131072*$F$2^10*$B$2^2*$E$2^4+65536*$F$2^8*$B$2^2*$E$2^6+32768*$F$2^6*$B$2^2*$E$2^8+16384*$F$2^4*$B$2^2*$E$2^10+7680*$F$2^2*$B$2^2*$E$2^12-28160*$B$2^2*$E$2^14)</f>
        <v>-11.888414744283965</v>
      </c>
      <c r="Q202">
        <f t="shared" ref="Q202:Q249" si="58">(($D$2*SIN(5*C202))/(524288*$F$2^12))*(-81920*$F$2^9*$B$2^2*$E$2^5-76800*$F$2^7*$B$2^2*$E$2^7-64000*$F$2^5*$B$2^2*$E$2^9-52500*$F$2^3*$B$2^2*$E$2^11-17325*$F$2*$B$2^2*$E$2^13)</f>
        <v>-0.63733464000361817</v>
      </c>
      <c r="R202">
        <f t="shared" ref="R202:R249" si="59">I202*(-$E$2*SIN(C202)-($E$2^2*SIN(C202)*COS(C202))/($F$2*SQRT(1-($E$2^2*(SIN(C202))^2)/($F$2^2))))</f>
        <v>0</v>
      </c>
    </row>
    <row r="203" spans="1:18">
      <c r="A203" s="11"/>
      <c r="B203">
        <v>252</v>
      </c>
      <c r="C203">
        <f t="shared" si="50"/>
        <v>4.3982297150257104</v>
      </c>
      <c r="D203">
        <f t="shared" si="51"/>
        <v>-7379.3664946073941</v>
      </c>
      <c r="E203">
        <f t="shared" si="52"/>
        <v>-3237.6605956854651</v>
      </c>
      <c r="F203">
        <f t="shared" si="45"/>
        <v>-32.274259624707142</v>
      </c>
      <c r="G203">
        <f t="shared" si="46"/>
        <v>-10930.857081638911</v>
      </c>
      <c r="H203" s="10">
        <v>0</v>
      </c>
      <c r="I203">
        <f t="shared" si="53"/>
        <v>0</v>
      </c>
      <c r="J203">
        <f t="shared" si="47"/>
        <v>0</v>
      </c>
      <c r="K203">
        <f t="shared" si="48"/>
        <v>0</v>
      </c>
      <c r="L203">
        <f t="shared" si="49"/>
        <v>0</v>
      </c>
      <c r="M203">
        <f t="shared" si="54"/>
        <v>35.206323901050112</v>
      </c>
      <c r="N203">
        <f t="shared" si="55"/>
        <v>134.78560516536217</v>
      </c>
      <c r="O203">
        <f t="shared" si="56"/>
        <v>66.128062618141158</v>
      </c>
      <c r="P203">
        <f t="shared" si="57"/>
        <v>-11.368833973015555</v>
      </c>
      <c r="Q203">
        <f t="shared" si="58"/>
        <v>-2.1118255977090527E-15</v>
      </c>
      <c r="R203">
        <f t="shared" si="59"/>
        <v>0</v>
      </c>
    </row>
    <row r="204" spans="1:18">
      <c r="A204" s="11"/>
      <c r="B204">
        <v>255</v>
      </c>
      <c r="C204">
        <f t="shared" si="50"/>
        <v>4.4505895925855405</v>
      </c>
      <c r="D204">
        <f t="shared" si="51"/>
        <v>-6180.632859558551</v>
      </c>
      <c r="E204">
        <f t="shared" si="52"/>
        <v>-3465.8064591854263</v>
      </c>
      <c r="F204">
        <f t="shared" si="45"/>
        <v>-52.220849034514728</v>
      </c>
      <c r="G204">
        <f t="shared" si="46"/>
        <v>-11101.755760803868</v>
      </c>
      <c r="H204" s="10">
        <v>0</v>
      </c>
      <c r="I204">
        <f t="shared" si="53"/>
        <v>0</v>
      </c>
      <c r="J204">
        <f t="shared" si="47"/>
        <v>0</v>
      </c>
      <c r="K204">
        <f t="shared" si="48"/>
        <v>0</v>
      </c>
      <c r="L204">
        <f t="shared" si="49"/>
        <v>0</v>
      </c>
      <c r="M204">
        <f t="shared" si="54"/>
        <v>35.756757797313348</v>
      </c>
      <c r="N204">
        <f t="shared" si="55"/>
        <v>114.65548398813414</v>
      </c>
      <c r="O204">
        <f t="shared" si="56"/>
        <v>79.552185635221448</v>
      </c>
      <c r="P204">
        <f t="shared" si="57"/>
        <v>-10.352380603408317</v>
      </c>
      <c r="Q204">
        <f t="shared" si="58"/>
        <v>0.63733464000361395</v>
      </c>
      <c r="R204">
        <f t="shared" si="59"/>
        <v>0</v>
      </c>
    </row>
    <row r="205" spans="1:18">
      <c r="A205" s="11"/>
      <c r="B205">
        <v>258</v>
      </c>
      <c r="C205">
        <f t="shared" si="50"/>
        <v>4.5029494701453698</v>
      </c>
      <c r="D205">
        <f t="shared" si="51"/>
        <v>-4964.9585394522001</v>
      </c>
      <c r="E205">
        <f t="shared" si="52"/>
        <v>-3655.9802218519203</v>
      </c>
      <c r="F205">
        <f t="shared" si="45"/>
        <v>-69.885136758078261</v>
      </c>
      <c r="G205">
        <f t="shared" si="46"/>
        <v>-11242.225299102041</v>
      </c>
      <c r="H205" s="10">
        <v>0</v>
      </c>
      <c r="I205">
        <f t="shared" si="53"/>
        <v>0</v>
      </c>
      <c r="J205">
        <f t="shared" si="47"/>
        <v>0</v>
      </c>
      <c r="K205">
        <f t="shared" si="48"/>
        <v>0</v>
      </c>
      <c r="L205">
        <f t="shared" si="49"/>
        <v>0</v>
      </c>
      <c r="M205">
        <f t="shared" si="54"/>
        <v>36.209184905875908</v>
      </c>
      <c r="N205">
        <f t="shared" si="55"/>
        <v>93.269173335129921</v>
      </c>
      <c r="O205">
        <f t="shared" si="56"/>
        <v>91.017469823395047</v>
      </c>
      <c r="P205">
        <f t="shared" si="57"/>
        <v>-8.8834785251985355</v>
      </c>
      <c r="Q205">
        <f t="shared" si="58"/>
        <v>1.2312359775362673</v>
      </c>
      <c r="R205">
        <f t="shared" si="59"/>
        <v>0</v>
      </c>
    </row>
    <row r="206" spans="1:18">
      <c r="A206" s="11"/>
      <c r="B206">
        <v>261</v>
      </c>
      <c r="C206">
        <f t="shared" si="50"/>
        <v>4.5553093477052</v>
      </c>
      <c r="D206">
        <f t="shared" si="51"/>
        <v>-3735.6756130992271</v>
      </c>
      <c r="E206">
        <f t="shared" si="52"/>
        <v>-3806.0983001447594</v>
      </c>
      <c r="F206">
        <f t="shared" si="45"/>
        <v>-84.495108659221842</v>
      </c>
      <c r="G206">
        <f t="shared" si="46"/>
        <v>-11351.880679292877</v>
      </c>
      <c r="H206" s="10">
        <v>0</v>
      </c>
      <c r="I206">
        <f t="shared" si="53"/>
        <v>0</v>
      </c>
      <c r="J206">
        <f t="shared" si="47"/>
        <v>0</v>
      </c>
      <c r="K206">
        <f t="shared" si="48"/>
        <v>0</v>
      </c>
      <c r="L206">
        <f t="shared" si="49"/>
        <v>0</v>
      </c>
      <c r="M206">
        <f t="shared" si="54"/>
        <v>36.562365155481046</v>
      </c>
      <c r="N206">
        <f t="shared" si="55"/>
        <v>70.860986101236364</v>
      </c>
      <c r="O206">
        <f t="shared" si="56"/>
        <v>100.24160183485297</v>
      </c>
      <c r="P206">
        <f t="shared" si="57"/>
        <v>-7.0263258077781234</v>
      </c>
      <c r="Q206">
        <f t="shared" si="58"/>
        <v>1.7412306179134893</v>
      </c>
      <c r="R206">
        <f t="shared" si="59"/>
        <v>0</v>
      </c>
    </row>
    <row r="207" spans="1:18">
      <c r="A207" s="11"/>
      <c r="B207">
        <v>264</v>
      </c>
      <c r="C207">
        <f t="shared" si="50"/>
        <v>4.6076692252650302</v>
      </c>
      <c r="D207">
        <f t="shared" si="51"/>
        <v>-2496.1534595543772</v>
      </c>
      <c r="E207">
        <f t="shared" si="52"/>
        <v>-3914.5159689839406</v>
      </c>
      <c r="F207">
        <f t="shared" si="45"/>
        <v>-95.4122388594418</v>
      </c>
      <c r="G207">
        <f t="shared" si="46"/>
        <v>-11430.421343601323</v>
      </c>
      <c r="H207" s="10">
        <v>0</v>
      </c>
      <c r="I207">
        <f t="shared" si="53"/>
        <v>0</v>
      </c>
      <c r="J207">
        <f t="shared" si="47"/>
        <v>0</v>
      </c>
      <c r="K207">
        <f t="shared" si="48"/>
        <v>0</v>
      </c>
      <c r="L207">
        <f t="shared" si="49"/>
        <v>0</v>
      </c>
      <c r="M207">
        <f t="shared" si="54"/>
        <v>36.815330503613865</v>
      </c>
      <c r="N207">
        <f t="shared" si="55"/>
        <v>47.676431075002981</v>
      </c>
      <c r="O207">
        <f t="shared" si="56"/>
        <v>106.99745292633381</v>
      </c>
      <c r="P207">
        <f t="shared" si="57"/>
        <v>-4.8620889365058408</v>
      </c>
      <c r="Q207">
        <f t="shared" si="58"/>
        <v>2.1325632691995557</v>
      </c>
      <c r="R207">
        <f t="shared" si="59"/>
        <v>0</v>
      </c>
    </row>
    <row r="208" spans="1:18">
      <c r="A208" s="11"/>
      <c r="B208">
        <v>267</v>
      </c>
      <c r="C208">
        <f t="shared" si="50"/>
        <v>4.6600291028248595</v>
      </c>
      <c r="D208">
        <f t="shared" si="51"/>
        <v>-1249.7895228824093</v>
      </c>
      <c r="E208">
        <f t="shared" si="52"/>
        <v>-3980.0453817018001</v>
      </c>
      <c r="F208">
        <f t="shared" si="45"/>
        <v>-102.15939638278559</v>
      </c>
      <c r="G208">
        <f t="shared" si="46"/>
        <v>-11477.632017525802</v>
      </c>
      <c r="H208" s="10">
        <v>0</v>
      </c>
      <c r="I208">
        <f t="shared" si="53"/>
        <v>0</v>
      </c>
      <c r="J208">
        <f t="shared" si="47"/>
        <v>0</v>
      </c>
      <c r="K208">
        <f t="shared" si="48"/>
        <v>0</v>
      </c>
      <c r="L208">
        <f t="shared" si="49"/>
        <v>0</v>
      </c>
      <c r="M208">
        <f t="shared" si="54"/>
        <v>36.967387589838502</v>
      </c>
      <c r="N208">
        <f t="shared" si="55"/>
        <v>23.969523092977649</v>
      </c>
      <c r="O208">
        <f t="shared" si="56"/>
        <v>111.11867162258098</v>
      </c>
      <c r="P208">
        <f t="shared" si="57"/>
        <v>-2.4853554478170548</v>
      </c>
      <c r="Q208">
        <f t="shared" si="58"/>
        <v>2.3785652579170993</v>
      </c>
      <c r="R208">
        <f t="shared" si="59"/>
        <v>0</v>
      </c>
    </row>
    <row r="209" spans="1:18">
      <c r="A209" s="11"/>
      <c r="B209">
        <v>270</v>
      </c>
      <c r="C209">
        <f t="shared" si="50"/>
        <v>4.7123889803846897</v>
      </c>
      <c r="D209">
        <f t="shared" si="51"/>
        <v>-4.3885059512793131E-12</v>
      </c>
      <c r="E209">
        <f t="shared" si="52"/>
        <v>-4001.9685843396978</v>
      </c>
      <c r="F209">
        <f t="shared" si="45"/>
        <v>-104.44169806902937</v>
      </c>
      <c r="G209">
        <f t="shared" si="46"/>
        <v>-11493.383299890664</v>
      </c>
      <c r="H209" s="10">
        <v>0</v>
      </c>
      <c r="I209">
        <f t="shared" si="53"/>
        <v>0</v>
      </c>
      <c r="J209">
        <f t="shared" si="47"/>
        <v>0</v>
      </c>
      <c r="K209">
        <f t="shared" si="48"/>
        <v>0</v>
      </c>
      <c r="L209">
        <f t="shared" si="49"/>
        <v>0</v>
      </c>
      <c r="M209">
        <f t="shared" si="54"/>
        <v>37.018119636251015</v>
      </c>
      <c r="N209">
        <f t="shared" si="55"/>
        <v>8.4281993432917571E-14</v>
      </c>
      <c r="O209">
        <f t="shared" si="56"/>
        <v>112.50377984175225</v>
      </c>
      <c r="P209">
        <f t="shared" si="57"/>
        <v>-8.7871808693838042E-15</v>
      </c>
      <c r="Q209">
        <f t="shared" si="58"/>
        <v>2.4624719550725409</v>
      </c>
      <c r="R209">
        <f t="shared" si="59"/>
        <v>0</v>
      </c>
    </row>
    <row r="210" spans="1:18">
      <c r="A210" s="11"/>
      <c r="B210">
        <v>273</v>
      </c>
      <c r="C210">
        <f t="shared" si="50"/>
        <v>4.7647488579445199</v>
      </c>
      <c r="D210">
        <f t="shared" si="51"/>
        <v>1249.7895228824009</v>
      </c>
      <c r="E210">
        <f t="shared" si="52"/>
        <v>-3980.0453817018001</v>
      </c>
      <c r="F210">
        <f t="shared" si="45"/>
        <v>-102.15939638278562</v>
      </c>
      <c r="G210">
        <f t="shared" si="46"/>
        <v>-11477.632017525802</v>
      </c>
      <c r="H210" s="10">
        <v>0</v>
      </c>
      <c r="I210">
        <f t="shared" si="53"/>
        <v>0</v>
      </c>
      <c r="J210">
        <f t="shared" si="47"/>
        <v>0</v>
      </c>
      <c r="K210">
        <f t="shared" si="48"/>
        <v>0</v>
      </c>
      <c r="L210">
        <f t="shared" si="49"/>
        <v>0</v>
      </c>
      <c r="M210">
        <f t="shared" si="54"/>
        <v>36.967387589838502</v>
      </c>
      <c r="N210">
        <f t="shared" si="55"/>
        <v>-23.969523092977479</v>
      </c>
      <c r="O210">
        <f t="shared" si="56"/>
        <v>111.11867162258098</v>
      </c>
      <c r="P210">
        <f t="shared" si="57"/>
        <v>2.485355447817037</v>
      </c>
      <c r="Q210">
        <f t="shared" si="58"/>
        <v>2.3785652579171024</v>
      </c>
      <c r="R210">
        <f t="shared" si="59"/>
        <v>0</v>
      </c>
    </row>
    <row r="211" spans="1:18">
      <c r="A211" s="11"/>
      <c r="B211">
        <v>276</v>
      </c>
      <c r="C211">
        <f t="shared" si="50"/>
        <v>4.8171087355043491</v>
      </c>
      <c r="D211">
        <f t="shared" si="51"/>
        <v>2496.1534595543681</v>
      </c>
      <c r="E211">
        <f t="shared" si="52"/>
        <v>-3914.5159689839406</v>
      </c>
      <c r="F211">
        <f t="shared" si="45"/>
        <v>-95.412238859441842</v>
      </c>
      <c r="G211">
        <f t="shared" si="46"/>
        <v>-11430.421343601323</v>
      </c>
      <c r="H211" s="10">
        <v>0</v>
      </c>
      <c r="I211">
        <f t="shared" si="53"/>
        <v>0</v>
      </c>
      <c r="J211">
        <f t="shared" si="47"/>
        <v>0</v>
      </c>
      <c r="K211">
        <f t="shared" si="48"/>
        <v>0</v>
      </c>
      <c r="L211">
        <f t="shared" si="49"/>
        <v>0</v>
      </c>
      <c r="M211">
        <f t="shared" si="54"/>
        <v>36.815330503613865</v>
      </c>
      <c r="N211">
        <f t="shared" si="55"/>
        <v>-47.676431075002803</v>
      </c>
      <c r="O211">
        <f t="shared" si="56"/>
        <v>106.99745292633384</v>
      </c>
      <c r="P211">
        <f t="shared" si="57"/>
        <v>4.8620889365058257</v>
      </c>
      <c r="Q211">
        <f t="shared" si="58"/>
        <v>2.1325632691995575</v>
      </c>
      <c r="R211">
        <f t="shared" si="59"/>
        <v>0</v>
      </c>
    </row>
    <row r="212" spans="1:18">
      <c r="A212" s="11"/>
      <c r="B212">
        <v>279</v>
      </c>
      <c r="C212">
        <f t="shared" si="50"/>
        <v>4.8694686130641793</v>
      </c>
      <c r="D212">
        <f t="shared" si="51"/>
        <v>3735.6756130992185</v>
      </c>
      <c r="E212">
        <f t="shared" si="52"/>
        <v>-3806.0983001447603</v>
      </c>
      <c r="F212">
        <f t="shared" si="45"/>
        <v>-84.495108659221927</v>
      </c>
      <c r="G212">
        <f t="shared" si="46"/>
        <v>-11351.880679292879</v>
      </c>
      <c r="H212" s="10">
        <v>0</v>
      </c>
      <c r="I212">
        <f t="shared" si="53"/>
        <v>0</v>
      </c>
      <c r="J212">
        <f t="shared" si="47"/>
        <v>0</v>
      </c>
      <c r="K212">
        <f t="shared" si="48"/>
        <v>0</v>
      </c>
      <c r="L212">
        <f t="shared" si="49"/>
        <v>0</v>
      </c>
      <c r="M212">
        <f t="shared" si="54"/>
        <v>36.562365155481054</v>
      </c>
      <c r="N212">
        <f t="shared" si="55"/>
        <v>-70.860986101236179</v>
      </c>
      <c r="O212">
        <f t="shared" si="56"/>
        <v>100.24160183485303</v>
      </c>
      <c r="P212">
        <f t="shared" si="57"/>
        <v>7.0263258077781083</v>
      </c>
      <c r="Q212">
        <f t="shared" si="58"/>
        <v>1.7412306179134927</v>
      </c>
      <c r="R212">
        <f t="shared" si="59"/>
        <v>0</v>
      </c>
    </row>
    <row r="213" spans="1:18">
      <c r="A213" s="11"/>
      <c r="B213">
        <v>282</v>
      </c>
      <c r="C213">
        <f t="shared" si="50"/>
        <v>4.9218284906240086</v>
      </c>
      <c r="D213">
        <f t="shared" si="51"/>
        <v>4964.958539452171</v>
      </c>
      <c r="E213">
        <f t="shared" si="52"/>
        <v>-3655.9802218519244</v>
      </c>
      <c r="F213">
        <f t="shared" si="45"/>
        <v>-69.885136758078644</v>
      </c>
      <c r="G213">
        <f t="shared" si="46"/>
        <v>-11242.225299102045</v>
      </c>
      <c r="H213" s="10">
        <v>0</v>
      </c>
      <c r="I213">
        <f t="shared" si="53"/>
        <v>0</v>
      </c>
      <c r="J213">
        <f t="shared" si="47"/>
        <v>0</v>
      </c>
      <c r="K213">
        <f t="shared" si="48"/>
        <v>0</v>
      </c>
      <c r="L213">
        <f t="shared" si="49"/>
        <v>0</v>
      </c>
      <c r="M213">
        <f t="shared" si="54"/>
        <v>36.209184905875915</v>
      </c>
      <c r="N213">
        <f t="shared" si="55"/>
        <v>-93.269173335129381</v>
      </c>
      <c r="O213">
        <f t="shared" si="56"/>
        <v>91.017469823395359</v>
      </c>
      <c r="P213">
        <f t="shared" si="57"/>
        <v>8.8834785251984947</v>
      </c>
      <c r="Q213">
        <f t="shared" si="58"/>
        <v>1.2312359775362791</v>
      </c>
      <c r="R213">
        <f t="shared" si="59"/>
        <v>0</v>
      </c>
    </row>
    <row r="214" spans="1:18">
      <c r="A214" s="11"/>
      <c r="B214">
        <v>285</v>
      </c>
      <c r="C214">
        <f t="shared" si="50"/>
        <v>4.9741883681838397</v>
      </c>
      <c r="D214">
        <f t="shared" si="51"/>
        <v>6180.6328595585619</v>
      </c>
      <c r="E214">
        <f t="shared" si="52"/>
        <v>-3465.806459185424</v>
      </c>
      <c r="F214">
        <f t="shared" si="45"/>
        <v>-52.220849034514544</v>
      </c>
      <c r="G214">
        <f t="shared" si="46"/>
        <v>-11101.755760803866</v>
      </c>
      <c r="H214" s="10">
        <v>0</v>
      </c>
      <c r="I214">
        <f t="shared" si="53"/>
        <v>0</v>
      </c>
      <c r="J214">
        <f t="shared" si="47"/>
        <v>0</v>
      </c>
      <c r="K214">
        <f t="shared" si="48"/>
        <v>0</v>
      </c>
      <c r="L214">
        <f t="shared" si="49"/>
        <v>0</v>
      </c>
      <c r="M214">
        <f t="shared" si="54"/>
        <v>35.756757797313341</v>
      </c>
      <c r="N214">
        <f t="shared" si="55"/>
        <v>-114.65548398813434</v>
      </c>
      <c r="O214">
        <f t="shared" si="56"/>
        <v>79.55218563522125</v>
      </c>
      <c r="P214">
        <f t="shared" si="57"/>
        <v>10.352380603408331</v>
      </c>
      <c r="Q214">
        <f t="shared" si="58"/>
        <v>0.63733464000360995</v>
      </c>
      <c r="R214">
        <f t="shared" si="59"/>
        <v>0</v>
      </c>
    </row>
    <row r="215" spans="1:18">
      <c r="A215" s="11"/>
      <c r="B215">
        <v>288</v>
      </c>
      <c r="C215">
        <f t="shared" si="50"/>
        <v>5.026548245743669</v>
      </c>
      <c r="D215">
        <f t="shared" si="51"/>
        <v>7379.3664946073859</v>
      </c>
      <c r="E215">
        <f t="shared" si="52"/>
        <v>-3237.6605956854664</v>
      </c>
      <c r="F215">
        <f t="shared" si="45"/>
        <v>-32.274259624707284</v>
      </c>
      <c r="G215">
        <f t="shared" si="46"/>
        <v>-10930.857081638911</v>
      </c>
      <c r="H215" s="10">
        <v>0</v>
      </c>
      <c r="I215">
        <f t="shared" si="53"/>
        <v>0</v>
      </c>
      <c r="J215">
        <f t="shared" si="47"/>
        <v>0</v>
      </c>
      <c r="K215">
        <f t="shared" si="48"/>
        <v>0</v>
      </c>
      <c r="L215">
        <f t="shared" si="49"/>
        <v>0</v>
      </c>
      <c r="M215">
        <f t="shared" si="54"/>
        <v>35.206323901050112</v>
      </c>
      <c r="N215">
        <f t="shared" si="55"/>
        <v>-134.78560516536206</v>
      </c>
      <c r="O215">
        <f t="shared" si="56"/>
        <v>66.128062618141243</v>
      </c>
      <c r="P215">
        <f t="shared" si="57"/>
        <v>11.368833973015549</v>
      </c>
      <c r="Q215">
        <f t="shared" si="58"/>
        <v>2.413514968810346E-15</v>
      </c>
      <c r="R215">
        <f t="shared" si="59"/>
        <v>0</v>
      </c>
    </row>
    <row r="216" spans="1:18">
      <c r="A216" s="11"/>
      <c r="B216">
        <v>291</v>
      </c>
      <c r="C216">
        <f t="shared" si="50"/>
        <v>5.0789081233034983</v>
      </c>
      <c r="D216">
        <f t="shared" si="51"/>
        <v>8557.8737990279678</v>
      </c>
      <c r="E216">
        <f t="shared" si="52"/>
        <v>-2974.0422451751433</v>
      </c>
      <c r="F216">
        <f t="shared" si="45"/>
        <v>-10.917130200220219</v>
      </c>
      <c r="G216">
        <f t="shared" si="46"/>
        <v>-10729.997683007745</v>
      </c>
      <c r="H216" s="10">
        <v>0</v>
      </c>
      <c r="I216">
        <f t="shared" si="53"/>
        <v>0</v>
      </c>
      <c r="J216">
        <f t="shared" si="47"/>
        <v>0</v>
      </c>
      <c r="K216">
        <f t="shared" si="48"/>
        <v>0</v>
      </c>
      <c r="L216">
        <f t="shared" si="49"/>
        <v>0</v>
      </c>
      <c r="M216">
        <f t="shared" si="54"/>
        <v>34.559391918135674</v>
      </c>
      <c r="N216">
        <f t="shared" si="55"/>
        <v>-153.43898704669689</v>
      </c>
      <c r="O216">
        <f t="shared" si="56"/>
        <v>51.075647232945386</v>
      </c>
      <c r="P216">
        <f t="shared" si="57"/>
        <v>11.888414744283958</v>
      </c>
      <c r="Q216">
        <f t="shared" si="58"/>
        <v>-0.63733464000360518</v>
      </c>
      <c r="R216">
        <f t="shared" si="59"/>
        <v>0</v>
      </c>
    </row>
    <row r="217" spans="1:18">
      <c r="A217" s="11"/>
      <c r="B217">
        <v>294</v>
      </c>
      <c r="C217">
        <f t="shared" si="50"/>
        <v>5.1312680008633293</v>
      </c>
      <c r="D217">
        <f t="shared" si="51"/>
        <v>9712.9245662159665</v>
      </c>
      <c r="E217">
        <f t="shared" si="52"/>
        <v>-2677.8396654683211</v>
      </c>
      <c r="F217">
        <f t="shared" si="45"/>
        <v>10.917130200220052</v>
      </c>
      <c r="G217">
        <f t="shared" si="46"/>
        <v>-10499.728106560442</v>
      </c>
      <c r="H217" s="10">
        <v>0</v>
      </c>
      <c r="I217">
        <f t="shared" si="53"/>
        <v>0</v>
      </c>
      <c r="J217">
        <f t="shared" si="47"/>
        <v>0</v>
      </c>
      <c r="K217">
        <f t="shared" si="48"/>
        <v>0</v>
      </c>
      <c r="L217">
        <f t="shared" si="49"/>
        <v>0</v>
      </c>
      <c r="M217">
        <f t="shared" si="54"/>
        <v>33.817735044167485</v>
      </c>
      <c r="N217">
        <f t="shared" si="55"/>
        <v>-170.41125927677641</v>
      </c>
      <c r="O217">
        <f t="shared" si="56"/>
        <v>34.765579902518944</v>
      </c>
      <c r="P217">
        <f t="shared" si="57"/>
        <v>11.888414744283962</v>
      </c>
      <c r="Q217">
        <f t="shared" si="58"/>
        <v>-1.2312359775362747</v>
      </c>
      <c r="R217">
        <f t="shared" si="59"/>
        <v>0</v>
      </c>
    </row>
    <row r="218" spans="1:18">
      <c r="A218" s="11"/>
      <c r="B218">
        <v>297</v>
      </c>
      <c r="C218">
        <f t="shared" si="50"/>
        <v>5.1836278784231586</v>
      </c>
      <c r="D218">
        <f t="shared" si="51"/>
        <v>10841.352882305036</v>
      </c>
      <c r="E218">
        <f t="shared" si="52"/>
        <v>-2352.2981140126617</v>
      </c>
      <c r="F218">
        <f t="shared" si="45"/>
        <v>32.274259624707135</v>
      </c>
      <c r="G218">
        <f t="shared" si="46"/>
        <v>-10240.679505200214</v>
      </c>
      <c r="H218" s="10">
        <v>0</v>
      </c>
      <c r="I218">
        <f t="shared" si="53"/>
        <v>0</v>
      </c>
      <c r="J218">
        <f t="shared" si="47"/>
        <v>0</v>
      </c>
      <c r="K218">
        <f t="shared" si="48"/>
        <v>0</v>
      </c>
      <c r="L218">
        <f t="shared" si="49"/>
        <v>0</v>
      </c>
      <c r="M218">
        <f t="shared" si="54"/>
        <v>32.983386109085188</v>
      </c>
      <c r="N218">
        <f t="shared" si="55"/>
        <v>-185.51647008937042</v>
      </c>
      <c r="O218">
        <f t="shared" si="56"/>
        <v>17.599468614548588</v>
      </c>
      <c r="P218">
        <f t="shared" si="57"/>
        <v>11.368833973015557</v>
      </c>
      <c r="Q218">
        <f t="shared" si="58"/>
        <v>-1.7412306179134893</v>
      </c>
      <c r="R218">
        <f t="shared" si="59"/>
        <v>0</v>
      </c>
    </row>
    <row r="219" spans="1:18">
      <c r="A219" s="11"/>
      <c r="B219">
        <v>300</v>
      </c>
      <c r="C219">
        <f t="shared" si="50"/>
        <v>5.2359877559829888</v>
      </c>
      <c r="D219">
        <f t="shared" si="51"/>
        <v>11940.065803716929</v>
      </c>
      <c r="E219">
        <f t="shared" si="52"/>
        <v>-2000.9842921698478</v>
      </c>
      <c r="F219">
        <f t="shared" si="45"/>
        <v>52.220849034514721</v>
      </c>
      <c r="G219">
        <f t="shared" si="46"/>
        <v>-9953.561913137135</v>
      </c>
      <c r="H219" s="10">
        <v>0</v>
      </c>
      <c r="I219">
        <f t="shared" si="53"/>
        <v>0</v>
      </c>
      <c r="J219">
        <f t="shared" si="47"/>
        <v>0</v>
      </c>
      <c r="K219">
        <f t="shared" si="48"/>
        <v>0</v>
      </c>
      <c r="L219">
        <f t="shared" si="49"/>
        <v>0</v>
      </c>
      <c r="M219">
        <f t="shared" si="54"/>
        <v>32.058632005324945</v>
      </c>
      <c r="N219">
        <f t="shared" si="55"/>
        <v>-198.58912363384829</v>
      </c>
      <c r="O219">
        <f t="shared" si="56"/>
        <v>6.8916916022251151E-14</v>
      </c>
      <c r="P219">
        <f t="shared" si="57"/>
        <v>10.352380603408319</v>
      </c>
      <c r="Q219">
        <f t="shared" si="58"/>
        <v>-2.1325632691995557</v>
      </c>
      <c r="R219">
        <f t="shared" si="59"/>
        <v>0</v>
      </c>
    </row>
    <row r="220" spans="1:18">
      <c r="A220" s="11"/>
      <c r="B220">
        <v>303</v>
      </c>
      <c r="C220">
        <f t="shared" si="50"/>
        <v>5.2883476335428181</v>
      </c>
      <c r="D220">
        <f t="shared" si="51"/>
        <v>13006.051834704611</v>
      </c>
      <c r="E220">
        <f t="shared" si="52"/>
        <v>-1627.7472676891448</v>
      </c>
      <c r="F220">
        <f t="shared" si="45"/>
        <v>69.885136758078247</v>
      </c>
      <c r="G220">
        <f t="shared" si="46"/>
        <v>-9639.1622997337581</v>
      </c>
      <c r="H220" s="10">
        <v>0</v>
      </c>
      <c r="I220">
        <f t="shared" si="53"/>
        <v>0</v>
      </c>
      <c r="J220">
        <f t="shared" si="47"/>
        <v>0</v>
      </c>
      <c r="K220">
        <f t="shared" si="48"/>
        <v>0</v>
      </c>
      <c r="L220">
        <f t="shared" si="49"/>
        <v>0</v>
      </c>
      <c r="M220">
        <f t="shared" si="54"/>
        <v>31.046007419606301</v>
      </c>
      <c r="N220">
        <f t="shared" si="55"/>
        <v>-209.48599318234781</v>
      </c>
      <c r="O220">
        <f t="shared" si="56"/>
        <v>-17.599468614548254</v>
      </c>
      <c r="P220">
        <f t="shared" si="57"/>
        <v>8.8834785251985373</v>
      </c>
      <c r="Q220">
        <f t="shared" si="58"/>
        <v>-2.3785652579171011</v>
      </c>
      <c r="R220">
        <f t="shared" si="59"/>
        <v>0</v>
      </c>
    </row>
    <row r="221" spans="1:18">
      <c r="A221" s="11"/>
      <c r="B221">
        <v>306</v>
      </c>
      <c r="C221">
        <f t="shared" si="50"/>
        <v>5.3407075111026483</v>
      </c>
      <c r="D221">
        <f t="shared" si="51"/>
        <v>14036.389181652965</v>
      </c>
      <c r="E221">
        <f t="shared" si="52"/>
        <v>-1236.6763035156182</v>
      </c>
      <c r="F221">
        <f t="shared" si="45"/>
        <v>84.495108659221827</v>
      </c>
      <c r="G221">
        <f t="shared" si="46"/>
        <v>-9298.3424124767607</v>
      </c>
      <c r="H221" s="10">
        <v>0</v>
      </c>
      <c r="I221">
        <f t="shared" si="53"/>
        <v>0</v>
      </c>
      <c r="J221">
        <f t="shared" si="47"/>
        <v>0</v>
      </c>
      <c r="K221">
        <f t="shared" si="48"/>
        <v>0</v>
      </c>
      <c r="L221">
        <f t="shared" si="49"/>
        <v>0</v>
      </c>
      <c r="M221">
        <f t="shared" si="54"/>
        <v>29.948287885532022</v>
      </c>
      <c r="N221">
        <f t="shared" si="55"/>
        <v>-218.08769035177929</v>
      </c>
      <c r="O221">
        <f t="shared" si="56"/>
        <v>-34.765579902518823</v>
      </c>
      <c r="P221">
        <f t="shared" si="57"/>
        <v>7.0263258077781252</v>
      </c>
      <c r="Q221">
        <f t="shared" si="58"/>
        <v>-2.4624719550725409</v>
      </c>
      <c r="R221">
        <f t="shared" si="59"/>
        <v>0</v>
      </c>
    </row>
    <row r="222" spans="1:18">
      <c r="A222" s="11"/>
      <c r="B222">
        <v>309</v>
      </c>
      <c r="C222">
        <f t="shared" si="50"/>
        <v>5.3930673886624785</v>
      </c>
      <c r="D222">
        <f t="shared" si="51"/>
        <v>15028.253761511856</v>
      </c>
      <c r="E222">
        <f t="shared" si="52"/>
        <v>-832.05605496962073</v>
      </c>
      <c r="F222">
        <f t="shared" si="45"/>
        <v>95.4122388594418</v>
      </c>
      <c r="G222">
        <f t="shared" si="46"/>
        <v>-8932.036414987022</v>
      </c>
      <c r="H222" s="10">
        <v>0</v>
      </c>
      <c r="I222">
        <f t="shared" si="53"/>
        <v>0</v>
      </c>
      <c r="J222">
        <f t="shared" si="47"/>
        <v>0</v>
      </c>
      <c r="K222">
        <f t="shared" si="48"/>
        <v>0</v>
      </c>
      <c r="L222">
        <f t="shared" si="49"/>
        <v>0</v>
      </c>
      <c r="M222">
        <f t="shared" si="54"/>
        <v>28.768482176043467</v>
      </c>
      <c r="N222">
        <f t="shared" si="55"/>
        <v>-224.29997314793346</v>
      </c>
      <c r="O222">
        <f t="shared" si="56"/>
        <v>-51.075647232944902</v>
      </c>
      <c r="P222">
        <f t="shared" si="57"/>
        <v>4.8620889365058426</v>
      </c>
      <c r="Q222">
        <f t="shared" si="58"/>
        <v>-2.3785652579171006</v>
      </c>
      <c r="R222">
        <f t="shared" si="59"/>
        <v>0</v>
      </c>
    </row>
    <row r="223" spans="1:18">
      <c r="A223" s="11"/>
      <c r="B223">
        <v>312</v>
      </c>
      <c r="C223">
        <f t="shared" si="50"/>
        <v>5.4454272662223078</v>
      </c>
      <c r="D223">
        <f t="shared" si="51"/>
        <v>15978.926942411539</v>
      </c>
      <c r="E223">
        <f t="shared" si="52"/>
        <v>-418.31962616645927</v>
      </c>
      <c r="F223">
        <f t="shared" si="45"/>
        <v>102.15939638278559</v>
      </c>
      <c r="G223">
        <f t="shared" si="46"/>
        <v>-8541.2483265420487</v>
      </c>
      <c r="H223" s="10">
        <v>0</v>
      </c>
      <c r="I223">
        <f t="shared" si="53"/>
        <v>0</v>
      </c>
      <c r="J223">
        <f t="shared" si="47"/>
        <v>0</v>
      </c>
      <c r="K223">
        <f t="shared" si="48"/>
        <v>0</v>
      </c>
      <c r="L223">
        <f t="shared" si="49"/>
        <v>0</v>
      </c>
      <c r="M223">
        <f t="shared" si="54"/>
        <v>27.509824056583074</v>
      </c>
      <c r="N223">
        <f t="shared" si="55"/>
        <v>-228.05477850049181</v>
      </c>
      <c r="O223">
        <f t="shared" si="56"/>
        <v>-66.128062618141144</v>
      </c>
      <c r="P223">
        <f t="shared" si="57"/>
        <v>2.4853554478170561</v>
      </c>
      <c r="Q223">
        <f t="shared" si="58"/>
        <v>-2.132563269199558</v>
      </c>
      <c r="R223">
        <f t="shared" si="59"/>
        <v>0</v>
      </c>
    </row>
    <row r="224" spans="1:18">
      <c r="A224" s="11"/>
      <c r="B224">
        <v>315</v>
      </c>
      <c r="C224">
        <f t="shared" si="50"/>
        <v>5.497787143782138</v>
      </c>
      <c r="D224">
        <f t="shared" si="51"/>
        <v>16885.802995243681</v>
      </c>
      <c r="E224">
        <f t="shared" si="52"/>
        <v>-1.7160519696938168E-12</v>
      </c>
      <c r="F224">
        <f t="shared" si="45"/>
        <v>104.44169806902937</v>
      </c>
      <c r="G224">
        <f t="shared" si="46"/>
        <v>-8127.0492701289086</v>
      </c>
      <c r="H224" s="10">
        <v>0</v>
      </c>
      <c r="I224">
        <f t="shared" si="53"/>
        <v>0</v>
      </c>
      <c r="J224">
        <f t="shared" si="47"/>
        <v>0</v>
      </c>
      <c r="K224">
        <f t="shared" si="48"/>
        <v>0</v>
      </c>
      <c r="L224">
        <f t="shared" si="49"/>
        <v>0</v>
      </c>
      <c r="M224">
        <f t="shared" si="54"/>
        <v>26.175763421567989</v>
      </c>
      <c r="N224">
        <f t="shared" si="55"/>
        <v>-229.31096797626836</v>
      </c>
      <c r="O224">
        <f t="shared" si="56"/>
        <v>-79.552185635221434</v>
      </c>
      <c r="P224">
        <f t="shared" si="57"/>
        <v>1.0251711014281104E-14</v>
      </c>
      <c r="Q224">
        <f t="shared" si="58"/>
        <v>-1.7412306179134929</v>
      </c>
      <c r="R224">
        <f t="shared" si="59"/>
        <v>0</v>
      </c>
    </row>
    <row r="225" spans="1:18">
      <c r="A225" s="11"/>
      <c r="B225">
        <v>318</v>
      </c>
      <c r="C225">
        <f t="shared" si="50"/>
        <v>5.5501470213419681</v>
      </c>
      <c r="D225">
        <f t="shared" si="51"/>
        <v>17746.396235783635</v>
      </c>
      <c r="E225">
        <f t="shared" si="52"/>
        <v>418.31962616645581</v>
      </c>
      <c r="F225">
        <f t="shared" si="45"/>
        <v>102.15939638278562</v>
      </c>
      <c r="G225">
        <f t="shared" si="46"/>
        <v>-7690.5745365706134</v>
      </c>
      <c r="H225" s="10">
        <v>0</v>
      </c>
      <c r="I225">
        <f t="shared" si="53"/>
        <v>0</v>
      </c>
      <c r="J225">
        <f t="shared" si="47"/>
        <v>0</v>
      </c>
      <c r="K225">
        <f t="shared" si="48"/>
        <v>0</v>
      </c>
      <c r="L225">
        <f t="shared" si="49"/>
        <v>0</v>
      </c>
      <c r="M225">
        <f t="shared" si="54"/>
        <v>24.769956838469394</v>
      </c>
      <c r="N225">
        <f t="shared" si="55"/>
        <v>-228.05477850049184</v>
      </c>
      <c r="O225">
        <f t="shared" si="56"/>
        <v>-91.017469823395288</v>
      </c>
      <c r="P225">
        <f t="shared" si="57"/>
        <v>-2.4853554478170361</v>
      </c>
      <c r="Q225">
        <f t="shared" si="58"/>
        <v>-1.2312359775362718</v>
      </c>
      <c r="R225">
        <f t="shared" si="59"/>
        <v>0</v>
      </c>
    </row>
    <row r="226" spans="1:18">
      <c r="A226" s="11"/>
      <c r="B226">
        <v>321</v>
      </c>
      <c r="C226">
        <f t="shared" si="50"/>
        <v>5.6025068989017974</v>
      </c>
      <c r="D226">
        <f t="shared" si="51"/>
        <v>18558.347837778172</v>
      </c>
      <c r="E226">
        <f t="shared" si="52"/>
        <v>832.05605496961732</v>
      </c>
      <c r="F226">
        <f t="shared" si="45"/>
        <v>95.412238859441871</v>
      </c>
      <c r="G226">
        <f t="shared" si="46"/>
        <v>-7233.0204727728678</v>
      </c>
      <c r="H226" s="10">
        <v>0</v>
      </c>
      <c r="I226">
        <f t="shared" si="53"/>
        <v>0</v>
      </c>
      <c r="J226">
        <f t="shared" si="47"/>
        <v>0</v>
      </c>
      <c r="K226">
        <f t="shared" si="48"/>
        <v>0</v>
      </c>
      <c r="L226">
        <f t="shared" si="49"/>
        <v>0</v>
      </c>
      <c r="M226">
        <f t="shared" si="54"/>
        <v>23.296257525415172</v>
      </c>
      <c r="N226">
        <f t="shared" si="55"/>
        <v>-224.29997314793349</v>
      </c>
      <c r="O226">
        <f t="shared" si="56"/>
        <v>-100.24160183485296</v>
      </c>
      <c r="P226">
        <f t="shared" si="57"/>
        <v>-4.862088936505824</v>
      </c>
      <c r="Q226">
        <f t="shared" si="58"/>
        <v>-0.63733464000361861</v>
      </c>
      <c r="R226">
        <f t="shared" si="59"/>
        <v>0</v>
      </c>
    </row>
    <row r="227" spans="1:18">
      <c r="A227" s="11"/>
      <c r="B227">
        <v>324</v>
      </c>
      <c r="C227">
        <f t="shared" si="50"/>
        <v>5.6548667764616276</v>
      </c>
      <c r="D227">
        <f t="shared" si="51"/>
        <v>19319.432298324315</v>
      </c>
      <c r="E227">
        <f t="shared" si="52"/>
        <v>1236.676303515615</v>
      </c>
      <c r="F227">
        <f t="shared" si="45"/>
        <v>84.495108659221927</v>
      </c>
      <c r="G227">
        <f t="shared" si="46"/>
        <v>-6755.6412026203334</v>
      </c>
      <c r="H227" s="10">
        <v>0</v>
      </c>
      <c r="I227">
        <f t="shared" si="53"/>
        <v>0</v>
      </c>
      <c r="J227">
        <f t="shared" si="47"/>
        <v>0</v>
      </c>
      <c r="K227">
        <f t="shared" si="48"/>
        <v>0</v>
      </c>
      <c r="L227">
        <f t="shared" si="49"/>
        <v>0</v>
      </c>
      <c r="M227">
        <f t="shared" si="54"/>
        <v>21.758704789786766</v>
      </c>
      <c r="N227">
        <f t="shared" si="55"/>
        <v>-218.08769035177934</v>
      </c>
      <c r="O227">
        <f t="shared" si="56"/>
        <v>-106.99745292633381</v>
      </c>
      <c r="P227">
        <f t="shared" si="57"/>
        <v>-7.0263258077781083</v>
      </c>
      <c r="Q227">
        <f t="shared" si="58"/>
        <v>-2.7152043399116397E-15</v>
      </c>
      <c r="R227">
        <f t="shared" si="59"/>
        <v>0</v>
      </c>
    </row>
    <row r="228" spans="1:18">
      <c r="A228" s="11"/>
      <c r="B228">
        <v>327</v>
      </c>
      <c r="C228">
        <f t="shared" si="50"/>
        <v>5.7072266540214578</v>
      </c>
      <c r="D228">
        <f t="shared" si="51"/>
        <v>20027.56353781802</v>
      </c>
      <c r="E228">
        <f t="shared" si="52"/>
        <v>1627.7472676891416</v>
      </c>
      <c r="F228">
        <f t="shared" si="45"/>
        <v>69.885136758078389</v>
      </c>
      <c r="G228">
        <f t="shared" si="46"/>
        <v>-6259.7451895102777</v>
      </c>
      <c r="H228" s="10">
        <v>0</v>
      </c>
      <c r="I228">
        <f t="shared" si="53"/>
        <v>0</v>
      </c>
      <c r="J228">
        <f t="shared" si="47"/>
        <v>0</v>
      </c>
      <c r="K228">
        <f t="shared" si="48"/>
        <v>0</v>
      </c>
      <c r="L228">
        <f t="shared" si="49"/>
        <v>0</v>
      </c>
      <c r="M228">
        <f t="shared" si="54"/>
        <v>20.161512956758578</v>
      </c>
      <c r="N228">
        <f t="shared" si="55"/>
        <v>-209.4859931823479</v>
      </c>
      <c r="O228">
        <f t="shared" si="56"/>
        <v>-111.11867162258099</v>
      </c>
      <c r="P228">
        <f t="shared" si="57"/>
        <v>-8.8834785251985231</v>
      </c>
      <c r="Q228">
        <f t="shared" si="58"/>
        <v>0.6373346400036134</v>
      </c>
      <c r="R228">
        <f t="shared" si="59"/>
        <v>0</v>
      </c>
    </row>
    <row r="229" spans="1:18">
      <c r="A229" s="11"/>
      <c r="B229">
        <v>330</v>
      </c>
      <c r="C229">
        <f t="shared" si="50"/>
        <v>5.7595865315812871</v>
      </c>
      <c r="D229">
        <f t="shared" si="51"/>
        <v>20680.800617753433</v>
      </c>
      <c r="E229">
        <f t="shared" si="52"/>
        <v>2000.9842921698448</v>
      </c>
      <c r="F229">
        <f t="shared" si="45"/>
        <v>52.22084903451487</v>
      </c>
      <c r="G229">
        <f t="shared" si="46"/>
        <v>-5746.6916499453373</v>
      </c>
      <c r="H229" s="10">
        <v>0</v>
      </c>
      <c r="I229">
        <f t="shared" si="53"/>
        <v>0</v>
      </c>
      <c r="J229">
        <f t="shared" si="47"/>
        <v>0</v>
      </c>
      <c r="K229">
        <f t="shared" si="48"/>
        <v>0</v>
      </c>
      <c r="L229">
        <f t="shared" si="49"/>
        <v>0</v>
      </c>
      <c r="M229">
        <f t="shared" si="54"/>
        <v>18.509059818125525</v>
      </c>
      <c r="N229">
        <f t="shared" si="55"/>
        <v>-198.58912363384843</v>
      </c>
      <c r="O229">
        <f t="shared" si="56"/>
        <v>-112.50377984175225</v>
      </c>
      <c r="P229">
        <f t="shared" si="57"/>
        <v>-10.352380603408308</v>
      </c>
      <c r="Q229">
        <f t="shared" si="58"/>
        <v>1.2312359775362669</v>
      </c>
      <c r="R229">
        <f t="shared" si="59"/>
        <v>0</v>
      </c>
    </row>
    <row r="230" spans="1:18">
      <c r="A230" s="11"/>
      <c r="B230">
        <v>333</v>
      </c>
      <c r="C230">
        <f t="shared" si="50"/>
        <v>5.8119464091411173</v>
      </c>
      <c r="D230">
        <f t="shared" si="51"/>
        <v>21277.353060700414</v>
      </c>
      <c r="E230">
        <f t="shared" si="52"/>
        <v>2352.2981140126594</v>
      </c>
      <c r="F230">
        <f t="shared" si="45"/>
        <v>32.274259624707291</v>
      </c>
      <c r="G230">
        <f t="shared" si="46"/>
        <v>-5217.8868280155257</v>
      </c>
      <c r="H230" s="10">
        <v>0</v>
      </c>
      <c r="I230">
        <f t="shared" si="53"/>
        <v>0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4"/>
        <v>16.805874633079934</v>
      </c>
      <c r="N230">
        <f t="shared" si="55"/>
        <v>-185.5164700893705</v>
      </c>
      <c r="O230">
        <f t="shared" si="56"/>
        <v>-111.11867162258102</v>
      </c>
      <c r="P230">
        <f t="shared" si="57"/>
        <v>-11.368833973015549</v>
      </c>
      <c r="Q230">
        <f t="shared" si="58"/>
        <v>1.7412306179134889</v>
      </c>
      <c r="R230">
        <f t="shared" si="59"/>
        <v>0</v>
      </c>
    </row>
    <row r="231" spans="1:18">
      <c r="A231" s="11"/>
      <c r="B231">
        <v>336</v>
      </c>
      <c r="C231">
        <f t="shared" si="50"/>
        <v>5.8643062867009474</v>
      </c>
      <c r="D231">
        <f t="shared" si="51"/>
        <v>21815.585757878696</v>
      </c>
      <c r="E231">
        <f t="shared" si="52"/>
        <v>2677.8396654683238</v>
      </c>
      <c r="F231">
        <f t="shared" si="45"/>
        <v>10.917130200219864</v>
      </c>
      <c r="G231">
        <f t="shared" si="46"/>
        <v>-4674.7801409809908</v>
      </c>
      <c r="H231" s="10">
        <v>0</v>
      </c>
      <c r="I231">
        <f t="shared" si="53"/>
        <v>0</v>
      </c>
      <c r="J231">
        <f t="shared" si="47"/>
        <v>0</v>
      </c>
      <c r="K231">
        <f t="shared" si="48"/>
        <v>0</v>
      </c>
      <c r="L231">
        <f t="shared" si="49"/>
        <v>0</v>
      </c>
      <c r="M231">
        <f t="shared" si="54"/>
        <v>15.056625713827097</v>
      </c>
      <c r="N231">
        <f t="shared" si="55"/>
        <v>-170.41125927677626</v>
      </c>
      <c r="O231">
        <f t="shared" si="56"/>
        <v>-106.99745292633384</v>
      </c>
      <c r="P231">
        <f t="shared" si="57"/>
        <v>-11.888414744283965</v>
      </c>
      <c r="Q231">
        <f t="shared" si="58"/>
        <v>2.1325632691995553</v>
      </c>
      <c r="R231">
        <f t="shared" si="59"/>
        <v>0</v>
      </c>
    </row>
    <row r="232" spans="1:18">
      <c r="A232" s="11"/>
      <c r="B232">
        <v>339</v>
      </c>
      <c r="C232">
        <f t="shared" si="50"/>
        <v>5.9166661642607767</v>
      </c>
      <c r="D232">
        <f t="shared" si="51"/>
        <v>22294.023450877397</v>
      </c>
      <c r="E232">
        <f t="shared" si="52"/>
        <v>2974.0422451751369</v>
      </c>
      <c r="F232">
        <f t="shared" si="45"/>
        <v>-10.91713020021967</v>
      </c>
      <c r="G232">
        <f t="shared" si="46"/>
        <v>-4118.8602065200203</v>
      </c>
      <c r="H232" s="10">
        <v>0</v>
      </c>
      <c r="I232">
        <f t="shared" si="53"/>
        <v>0</v>
      </c>
      <c r="J232">
        <f t="shared" si="47"/>
        <v>0</v>
      </c>
      <c r="K232">
        <f t="shared" si="48"/>
        <v>0</v>
      </c>
      <c r="L232">
        <f t="shared" si="49"/>
        <v>0</v>
      </c>
      <c r="M232">
        <f t="shared" si="54"/>
        <v>13.266107630065912</v>
      </c>
      <c r="N232">
        <f t="shared" si="55"/>
        <v>-153.43898704669735</v>
      </c>
      <c r="O232">
        <f t="shared" si="56"/>
        <v>-100.24160183485304</v>
      </c>
      <c r="P232">
        <f t="shared" si="57"/>
        <v>-11.888414744283965</v>
      </c>
      <c r="Q232">
        <f t="shared" si="58"/>
        <v>2.3785652579170993</v>
      </c>
      <c r="R232">
        <f t="shared" si="59"/>
        <v>0</v>
      </c>
    </row>
    <row r="233" spans="1:18">
      <c r="A233" s="11"/>
      <c r="B233">
        <v>342</v>
      </c>
      <c r="C233">
        <f t="shared" si="50"/>
        <v>5.9690260418206069</v>
      </c>
      <c r="D233">
        <f t="shared" si="51"/>
        <v>22711.354775235824</v>
      </c>
      <c r="E233">
        <f t="shared" si="52"/>
        <v>3237.6605956854646</v>
      </c>
      <c r="F233">
        <f t="shared" si="45"/>
        <v>-32.274259624707113</v>
      </c>
      <c r="G233">
        <f t="shared" si="46"/>
        <v>-3551.6507625314302</v>
      </c>
      <c r="H233" s="10">
        <v>0</v>
      </c>
      <c r="I233">
        <f t="shared" si="53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4"/>
        <v>11.439228067406518</v>
      </c>
      <c r="N233">
        <f t="shared" si="55"/>
        <v>-134.7856051653622</v>
      </c>
      <c r="O233">
        <f t="shared" si="56"/>
        <v>-91.017469823395118</v>
      </c>
      <c r="P233">
        <f t="shared" si="57"/>
        <v>-11.368833973015557</v>
      </c>
      <c r="Q233">
        <f t="shared" si="58"/>
        <v>2.4624719550725409</v>
      </c>
      <c r="R233">
        <f t="shared" si="59"/>
        <v>0</v>
      </c>
    </row>
    <row r="234" spans="1:18">
      <c r="A234" s="11"/>
      <c r="B234">
        <v>345</v>
      </c>
      <c r="C234">
        <f t="shared" si="50"/>
        <v>6.0213859193804371</v>
      </c>
      <c r="D234">
        <f t="shared" si="51"/>
        <v>23066.435854802243</v>
      </c>
      <c r="E234">
        <f t="shared" si="52"/>
        <v>3465.8064591854254</v>
      </c>
      <c r="F234">
        <f t="shared" si="45"/>
        <v>-52.2208490345147</v>
      </c>
      <c r="G234">
        <f t="shared" si="46"/>
        <v>-2974.7064906749597</v>
      </c>
      <c r="H234" s="10">
        <v>0</v>
      </c>
      <c r="I234">
        <f t="shared" si="53"/>
        <v>0</v>
      </c>
      <c r="J234">
        <f t="shared" si="47"/>
        <v>0</v>
      </c>
      <c r="K234">
        <f t="shared" si="48"/>
        <v>0</v>
      </c>
      <c r="L234">
        <f t="shared" si="49"/>
        <v>0</v>
      </c>
      <c r="M234">
        <f t="shared" si="54"/>
        <v>9.5809943757453571</v>
      </c>
      <c r="N234">
        <f t="shared" si="55"/>
        <v>-114.65548398813415</v>
      </c>
      <c r="O234">
        <f t="shared" si="56"/>
        <v>-79.552185635221264</v>
      </c>
      <c r="P234">
        <f t="shared" si="57"/>
        <v>-10.352380603408319</v>
      </c>
      <c r="Q234">
        <f t="shared" si="58"/>
        <v>2.3785652579171024</v>
      </c>
      <c r="R234">
        <f t="shared" si="59"/>
        <v>0</v>
      </c>
    </row>
    <row r="235" spans="1:18">
      <c r="A235" s="11"/>
      <c r="B235">
        <v>348</v>
      </c>
      <c r="C235">
        <f t="shared" si="50"/>
        <v>6.0737457969402664</v>
      </c>
      <c r="D235">
        <f t="shared" si="51"/>
        <v>23358.29343701894</v>
      </c>
      <c r="E235">
        <f t="shared" si="52"/>
        <v>3655.9802218519194</v>
      </c>
      <c r="F235">
        <f t="shared" si="45"/>
        <v>-69.885136758078247</v>
      </c>
      <c r="G235">
        <f t="shared" si="46"/>
        <v>-2389.6087550968723</v>
      </c>
      <c r="H235" s="10">
        <v>0</v>
      </c>
      <c r="I235">
        <f t="shared" si="53"/>
        <v>0</v>
      </c>
      <c r="J235">
        <f t="shared" si="47"/>
        <v>0</v>
      </c>
      <c r="K235">
        <f t="shared" si="48"/>
        <v>0</v>
      </c>
      <c r="L235">
        <f t="shared" si="49"/>
        <v>0</v>
      </c>
      <c r="M235">
        <f t="shared" si="54"/>
        <v>7.6964998444670671</v>
      </c>
      <c r="N235">
        <f t="shared" si="55"/>
        <v>-93.269173335129949</v>
      </c>
      <c r="O235">
        <f t="shared" si="56"/>
        <v>-66.128062618141257</v>
      </c>
      <c r="P235">
        <f t="shared" si="57"/>
        <v>-8.8834785251985373</v>
      </c>
      <c r="Q235">
        <f t="shared" si="58"/>
        <v>2.132563269199558</v>
      </c>
      <c r="R235">
        <f t="shared" si="59"/>
        <v>0</v>
      </c>
    </row>
    <row r="236" spans="1:18">
      <c r="A236" s="11"/>
      <c r="B236">
        <v>351</v>
      </c>
      <c r="C236">
        <f t="shared" si="50"/>
        <v>6.1261056745000966</v>
      </c>
      <c r="D236">
        <f t="shared" si="51"/>
        <v>23586.12756053984</v>
      </c>
      <c r="E236">
        <f t="shared" si="52"/>
        <v>3806.0983001447594</v>
      </c>
      <c r="F236">
        <f t="shared" si="45"/>
        <v>-84.495108659221827</v>
      </c>
      <c r="G236">
        <f t="shared" si="46"/>
        <v>-1797.9612680207222</v>
      </c>
      <c r="H236" s="10">
        <v>0</v>
      </c>
      <c r="I236">
        <f t="shared" si="53"/>
        <v>0</v>
      </c>
      <c r="J236">
        <f t="shared" si="47"/>
        <v>0</v>
      </c>
      <c r="K236">
        <f t="shared" si="48"/>
        <v>0</v>
      </c>
      <c r="L236">
        <f t="shared" si="49"/>
        <v>0</v>
      </c>
      <c r="M236">
        <f t="shared" si="54"/>
        <v>5.7909097420922029</v>
      </c>
      <c r="N236">
        <f t="shared" si="55"/>
        <v>-70.860986101236392</v>
      </c>
      <c r="O236">
        <f t="shared" si="56"/>
        <v>-51.075647232945038</v>
      </c>
      <c r="P236">
        <f t="shared" si="57"/>
        <v>-7.0263258077781261</v>
      </c>
      <c r="Q236">
        <f t="shared" si="58"/>
        <v>1.7412306179134929</v>
      </c>
      <c r="R236">
        <f t="shared" si="59"/>
        <v>0</v>
      </c>
    </row>
    <row r="237" spans="1:18">
      <c r="A237" s="11"/>
      <c r="B237">
        <v>354</v>
      </c>
      <c r="C237">
        <f t="shared" si="50"/>
        <v>6.1784655520599268</v>
      </c>
      <c r="D237">
        <f t="shared" si="51"/>
        <v>23749.313747868924</v>
      </c>
      <c r="E237">
        <f t="shared" si="52"/>
        <v>3914.5159689839406</v>
      </c>
      <c r="F237">
        <f t="shared" si="45"/>
        <v>-95.412238859441786</v>
      </c>
      <c r="G237">
        <f t="shared" si="46"/>
        <v>-1201.3856940836824</v>
      </c>
      <c r="H237" s="10">
        <v>0</v>
      </c>
      <c r="I237">
        <f t="shared" si="53"/>
        <v>0</v>
      </c>
      <c r="J237">
        <f t="shared" si="47"/>
        <v>0</v>
      </c>
      <c r="K237">
        <f t="shared" si="48"/>
        <v>0</v>
      </c>
      <c r="L237">
        <f t="shared" si="49"/>
        <v>0</v>
      </c>
      <c r="M237">
        <f t="shared" si="54"/>
        <v>3.869447158635464</v>
      </c>
      <c r="N237">
        <f t="shared" si="55"/>
        <v>-47.676431075003002</v>
      </c>
      <c r="O237">
        <f t="shared" si="56"/>
        <v>-34.765579902518965</v>
      </c>
      <c r="P237">
        <f t="shared" si="57"/>
        <v>-4.8620889365058435</v>
      </c>
      <c r="Q237">
        <f t="shared" si="58"/>
        <v>1.231235977536272</v>
      </c>
      <c r="R237">
        <f t="shared" si="59"/>
        <v>0</v>
      </c>
    </row>
    <row r="238" spans="1:18">
      <c r="A238" s="11"/>
      <c r="B238">
        <v>357</v>
      </c>
      <c r="C238">
        <f t="shared" si="50"/>
        <v>6.2308254296197561</v>
      </c>
      <c r="D238">
        <f t="shared" si="51"/>
        <v>23847.40471700966</v>
      </c>
      <c r="E238">
        <f t="shared" si="52"/>
        <v>3980.0453817018001</v>
      </c>
      <c r="F238">
        <f t="shared" si="45"/>
        <v>-102.15939638278559</v>
      </c>
      <c r="G238">
        <f t="shared" si="46"/>
        <v>-601.51720546646538</v>
      </c>
      <c r="H238" s="10">
        <v>0</v>
      </c>
      <c r="I238">
        <f t="shared" si="53"/>
        <v>0</v>
      </c>
      <c r="J238">
        <f t="shared" si="47"/>
        <v>0</v>
      </c>
      <c r="K238">
        <f t="shared" si="48"/>
        <v>0</v>
      </c>
      <c r="L238">
        <f t="shared" si="49"/>
        <v>0</v>
      </c>
      <c r="M238">
        <f t="shared" si="54"/>
        <v>1.9373786894789131</v>
      </c>
      <c r="N238">
        <f t="shared" si="55"/>
        <v>-23.969523092977678</v>
      </c>
      <c r="O238">
        <f t="shared" si="56"/>
        <v>-17.599468614548606</v>
      </c>
      <c r="P238">
        <f t="shared" si="57"/>
        <v>-2.4853554478170574</v>
      </c>
      <c r="Q238">
        <f t="shared" si="58"/>
        <v>0.63733464000361884</v>
      </c>
      <c r="R238">
        <f t="shared" si="59"/>
        <v>0</v>
      </c>
    </row>
    <row r="239" spans="1:18">
      <c r="A239" s="11"/>
      <c r="B239">
        <v>360</v>
      </c>
      <c r="C239">
        <f t="shared" si="50"/>
        <v>6.2831853071795862</v>
      </c>
      <c r="D239">
        <f t="shared" si="51"/>
        <v>23880.131607433854</v>
      </c>
      <c r="E239">
        <f t="shared" si="52"/>
        <v>4001.9685843396978</v>
      </c>
      <c r="F239">
        <f t="shared" si="45"/>
        <v>-104.44169806902937</v>
      </c>
      <c r="G239">
        <f t="shared" si="46"/>
        <v>-2.8162201583067165E-12</v>
      </c>
      <c r="H239" s="10">
        <v>0</v>
      </c>
      <c r="I239">
        <f t="shared" si="53"/>
        <v>0</v>
      </c>
      <c r="J239">
        <f t="shared" si="47"/>
        <v>0</v>
      </c>
      <c r="K239">
        <f t="shared" si="48"/>
        <v>0</v>
      </c>
      <c r="L239">
        <f t="shared" si="49"/>
        <v>0</v>
      </c>
      <c r="M239">
        <f t="shared" si="54"/>
        <v>9.0705384151950754E-15</v>
      </c>
      <c r="N239">
        <f t="shared" si="55"/>
        <v>-1.123759912438901E-13</v>
      </c>
      <c r="O239">
        <f t="shared" si="56"/>
        <v>-8.2700299226701389E-14</v>
      </c>
      <c r="P239">
        <f t="shared" si="57"/>
        <v>-1.1716241159178406E-14</v>
      </c>
      <c r="Q239">
        <f t="shared" si="58"/>
        <v>3.0168937110129326E-15</v>
      </c>
      <c r="R239">
        <f t="shared" si="59"/>
        <v>0</v>
      </c>
    </row>
    <row r="240" spans="1:18">
      <c r="A240" s="11"/>
      <c r="B240">
        <v>363</v>
      </c>
      <c r="C240">
        <f t="shared" si="50"/>
        <v>6.3355451847394164</v>
      </c>
      <c r="D240">
        <f t="shared" si="51"/>
        <v>23847.40471700966</v>
      </c>
      <c r="E240">
        <f t="shared" si="52"/>
        <v>3980.0453817018001</v>
      </c>
      <c r="F240">
        <f t="shared" si="45"/>
        <v>-102.15939638278562</v>
      </c>
      <c r="G240">
        <f t="shared" si="46"/>
        <v>601.5172054664597</v>
      </c>
      <c r="H240" s="10">
        <v>0</v>
      </c>
      <c r="I240">
        <f t="shared" si="53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4"/>
        <v>-1.9373786894788949</v>
      </c>
      <c r="N240">
        <f t="shared" si="55"/>
        <v>23.96952309297745</v>
      </c>
      <c r="O240">
        <f t="shared" si="56"/>
        <v>17.599468614548442</v>
      </c>
      <c r="P240">
        <f t="shared" si="57"/>
        <v>2.4853554478170348</v>
      </c>
      <c r="Q240">
        <f t="shared" si="58"/>
        <v>-0.63733464000361317</v>
      </c>
      <c r="R240">
        <f t="shared" si="59"/>
        <v>0</v>
      </c>
    </row>
    <row r="241" spans="1:18">
      <c r="A241" s="11"/>
      <c r="B241">
        <v>366</v>
      </c>
      <c r="C241">
        <f t="shared" si="50"/>
        <v>6.3879050622992457</v>
      </c>
      <c r="D241">
        <f t="shared" si="51"/>
        <v>23749.313747868928</v>
      </c>
      <c r="E241">
        <f t="shared" si="52"/>
        <v>3914.5159689839415</v>
      </c>
      <c r="F241">
        <f t="shared" si="45"/>
        <v>-95.412238859441871</v>
      </c>
      <c r="G241">
        <f t="shared" si="46"/>
        <v>1201.3856940836768</v>
      </c>
      <c r="H241" s="10">
        <v>0</v>
      </c>
      <c r="I241">
        <f t="shared" si="53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4"/>
        <v>-3.8694471586354462</v>
      </c>
      <c r="N241">
        <f t="shared" si="55"/>
        <v>47.676431075002775</v>
      </c>
      <c r="O241">
        <f t="shared" si="56"/>
        <v>34.765579902518802</v>
      </c>
      <c r="P241">
        <f t="shared" si="57"/>
        <v>4.8620889365058222</v>
      </c>
      <c r="Q241">
        <f t="shared" si="58"/>
        <v>-1.2312359775362667</v>
      </c>
      <c r="R241">
        <f t="shared" si="59"/>
        <v>0</v>
      </c>
    </row>
    <row r="242" spans="1:18">
      <c r="A242" s="11"/>
      <c r="B242">
        <v>369</v>
      </c>
      <c r="C242">
        <f t="shared" si="50"/>
        <v>6.4402649398590759</v>
      </c>
      <c r="D242">
        <f t="shared" si="51"/>
        <v>23586.12756053984</v>
      </c>
      <c r="E242">
        <f t="shared" si="52"/>
        <v>3806.0983001447607</v>
      </c>
      <c r="F242">
        <f t="shared" si="45"/>
        <v>-84.495108659221941</v>
      </c>
      <c r="G242">
        <f t="shared" si="46"/>
        <v>1797.9612680207165</v>
      </c>
      <c r="H242" s="10">
        <v>0</v>
      </c>
      <c r="I242">
        <f t="shared" si="53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4"/>
        <v>-5.7909097420921842</v>
      </c>
      <c r="N242">
        <f t="shared" si="55"/>
        <v>70.860986101236165</v>
      </c>
      <c r="O242">
        <f t="shared" si="56"/>
        <v>51.075647232944888</v>
      </c>
      <c r="P242">
        <f t="shared" si="57"/>
        <v>7.0263258077781074</v>
      </c>
      <c r="Q242">
        <f t="shared" si="58"/>
        <v>-1.7412306179134824</v>
      </c>
      <c r="R242">
        <f t="shared" si="59"/>
        <v>0</v>
      </c>
    </row>
    <row r="243" spans="1:18">
      <c r="A243" s="11"/>
      <c r="B243">
        <v>372</v>
      </c>
      <c r="C243">
        <f t="shared" si="50"/>
        <v>6.4926248174189052</v>
      </c>
      <c r="D243">
        <f t="shared" si="51"/>
        <v>23358.293437018947</v>
      </c>
      <c r="E243">
        <f t="shared" si="52"/>
        <v>3655.9802218519244</v>
      </c>
      <c r="F243">
        <f t="shared" si="45"/>
        <v>-69.885136758078659</v>
      </c>
      <c r="G243">
        <f t="shared" si="46"/>
        <v>2389.6087550968568</v>
      </c>
      <c r="H243" s="10">
        <v>0</v>
      </c>
      <c r="I243">
        <f t="shared" si="53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4"/>
        <v>-7.6964998444670165</v>
      </c>
      <c r="N243">
        <f t="shared" si="55"/>
        <v>93.269173335129352</v>
      </c>
      <c r="O243">
        <f t="shared" si="56"/>
        <v>66.128062618140817</v>
      </c>
      <c r="P243">
        <f t="shared" si="57"/>
        <v>8.8834785251984929</v>
      </c>
      <c r="Q243">
        <f t="shared" si="58"/>
        <v>-2.1325632691995504</v>
      </c>
      <c r="R243">
        <f t="shared" si="59"/>
        <v>0</v>
      </c>
    </row>
    <row r="244" spans="1:18">
      <c r="A244" s="11"/>
      <c r="B244">
        <v>375</v>
      </c>
      <c r="C244">
        <f t="shared" si="50"/>
        <v>6.5449846949787354</v>
      </c>
      <c r="D244">
        <f t="shared" si="51"/>
        <v>23066.435854802243</v>
      </c>
      <c r="E244">
        <f t="shared" si="52"/>
        <v>3465.8064591854272</v>
      </c>
      <c r="F244">
        <f t="shared" si="45"/>
        <v>-52.220849034514885</v>
      </c>
      <c r="G244">
        <f t="shared" si="46"/>
        <v>2974.7064906749547</v>
      </c>
      <c r="H244" s="10">
        <v>0</v>
      </c>
      <c r="I244">
        <f t="shared" si="53"/>
        <v>0</v>
      </c>
      <c r="J244">
        <f t="shared" si="47"/>
        <v>0</v>
      </c>
      <c r="K244">
        <f t="shared" si="48"/>
        <v>0</v>
      </c>
      <c r="L244">
        <f t="shared" si="49"/>
        <v>0</v>
      </c>
      <c r="M244">
        <f t="shared" si="54"/>
        <v>-9.5809943757453429</v>
      </c>
      <c r="N244">
        <f t="shared" si="55"/>
        <v>114.65548398813398</v>
      </c>
      <c r="O244">
        <f t="shared" si="56"/>
        <v>79.55218563522115</v>
      </c>
      <c r="P244">
        <f t="shared" si="57"/>
        <v>10.352380603408308</v>
      </c>
      <c r="Q244">
        <f t="shared" si="58"/>
        <v>-2.3785652579171011</v>
      </c>
      <c r="R244">
        <f t="shared" si="59"/>
        <v>0</v>
      </c>
    </row>
    <row r="245" spans="1:18">
      <c r="A245" s="11"/>
      <c r="B245">
        <v>378</v>
      </c>
      <c r="C245">
        <f t="shared" si="50"/>
        <v>6.5973445725385655</v>
      </c>
      <c r="D245">
        <f t="shared" si="51"/>
        <v>22711.354775235828</v>
      </c>
      <c r="E245">
        <f t="shared" si="52"/>
        <v>3237.6605956854664</v>
      </c>
      <c r="F245">
        <f t="shared" si="45"/>
        <v>-32.274259624707305</v>
      </c>
      <c r="G245">
        <f t="shared" si="46"/>
        <v>3551.6507625314248</v>
      </c>
      <c r="H245" s="10">
        <v>0</v>
      </c>
      <c r="I245">
        <f t="shared" si="53"/>
        <v>0</v>
      </c>
      <c r="J245">
        <f t="shared" si="47"/>
        <v>0</v>
      </c>
      <c r="K245">
        <f t="shared" si="48"/>
        <v>0</v>
      </c>
      <c r="L245">
        <f t="shared" si="49"/>
        <v>0</v>
      </c>
      <c r="M245">
        <f t="shared" si="54"/>
        <v>-11.439228067406502</v>
      </c>
      <c r="N245">
        <f t="shared" si="55"/>
        <v>134.78560516536203</v>
      </c>
      <c r="O245">
        <f t="shared" si="56"/>
        <v>91.017469823395032</v>
      </c>
      <c r="P245">
        <f t="shared" si="57"/>
        <v>11.368833973015549</v>
      </c>
      <c r="Q245">
        <f t="shared" si="58"/>
        <v>-2.4624719550725409</v>
      </c>
      <c r="R245">
        <f t="shared" si="59"/>
        <v>0</v>
      </c>
    </row>
    <row r="246" spans="1:18">
      <c r="A246" s="11"/>
      <c r="B246">
        <v>381</v>
      </c>
      <c r="C246">
        <f t="shared" si="50"/>
        <v>6.6497044500983948</v>
      </c>
      <c r="D246">
        <f t="shared" si="51"/>
        <v>22294.023450877408</v>
      </c>
      <c r="E246">
        <f t="shared" si="52"/>
        <v>2974.0422451751438</v>
      </c>
      <c r="F246">
        <f t="shared" si="45"/>
        <v>-10.917130200220242</v>
      </c>
      <c r="G246">
        <f t="shared" si="46"/>
        <v>4118.8602065200048</v>
      </c>
      <c r="H246" s="10">
        <v>0</v>
      </c>
      <c r="I246">
        <f t="shared" si="53"/>
        <v>0</v>
      </c>
      <c r="J246">
        <f t="shared" si="47"/>
        <v>0</v>
      </c>
      <c r="K246">
        <f t="shared" si="48"/>
        <v>0</v>
      </c>
      <c r="L246">
        <f t="shared" si="49"/>
        <v>0</v>
      </c>
      <c r="M246">
        <f t="shared" si="54"/>
        <v>-13.266107630065864</v>
      </c>
      <c r="N246">
        <f t="shared" si="55"/>
        <v>153.43898704669687</v>
      </c>
      <c r="O246">
        <f t="shared" si="56"/>
        <v>100.24160183485296</v>
      </c>
      <c r="P246">
        <f t="shared" si="57"/>
        <v>11.888414744283958</v>
      </c>
      <c r="Q246">
        <f t="shared" si="58"/>
        <v>-2.378565257917105</v>
      </c>
      <c r="R246">
        <f t="shared" si="59"/>
        <v>0</v>
      </c>
    </row>
    <row r="247" spans="1:18">
      <c r="A247" s="11"/>
      <c r="B247">
        <v>384</v>
      </c>
      <c r="C247">
        <f t="shared" si="50"/>
        <v>6.702064327658225</v>
      </c>
      <c r="D247">
        <f t="shared" si="51"/>
        <v>21815.585757878704</v>
      </c>
      <c r="E247">
        <f t="shared" si="52"/>
        <v>2677.8396654683265</v>
      </c>
      <c r="F247">
        <f t="shared" si="45"/>
        <v>10.917130200219658</v>
      </c>
      <c r="G247">
        <f t="shared" si="46"/>
        <v>4674.7801409809863</v>
      </c>
      <c r="H247" s="10">
        <v>0</v>
      </c>
      <c r="I247">
        <f t="shared" si="53"/>
        <v>0</v>
      </c>
      <c r="J247">
        <f t="shared" si="47"/>
        <v>0</v>
      </c>
      <c r="K247">
        <f t="shared" si="48"/>
        <v>0</v>
      </c>
      <c r="L247">
        <f t="shared" si="49"/>
        <v>0</v>
      </c>
      <c r="M247">
        <f t="shared" si="54"/>
        <v>-15.056625713827081</v>
      </c>
      <c r="N247">
        <f t="shared" si="55"/>
        <v>170.41125927677612</v>
      </c>
      <c r="O247">
        <f t="shared" si="56"/>
        <v>106.99745292633379</v>
      </c>
      <c r="P247">
        <f t="shared" si="57"/>
        <v>11.888414744283965</v>
      </c>
      <c r="Q247">
        <f t="shared" si="58"/>
        <v>-2.132563269199558</v>
      </c>
      <c r="R247">
        <f t="shared" si="59"/>
        <v>0</v>
      </c>
    </row>
    <row r="248" spans="1:18">
      <c r="A248" s="11"/>
      <c r="B248">
        <v>387</v>
      </c>
      <c r="C248">
        <f t="shared" si="50"/>
        <v>6.7544242052180561</v>
      </c>
      <c r="D248">
        <f t="shared" si="51"/>
        <v>21277.353060700414</v>
      </c>
      <c r="E248">
        <f t="shared" si="52"/>
        <v>2352.2981140126567</v>
      </c>
      <c r="F248">
        <f t="shared" si="45"/>
        <v>32.274259624707454</v>
      </c>
      <c r="G248">
        <f t="shared" si="46"/>
        <v>5217.8868280155302</v>
      </c>
      <c r="H248" s="10">
        <v>0</v>
      </c>
      <c r="I248">
        <f t="shared" si="53"/>
        <v>0</v>
      </c>
      <c r="J248">
        <f t="shared" si="47"/>
        <v>0</v>
      </c>
      <c r="K248">
        <f t="shared" si="48"/>
        <v>0</v>
      </c>
      <c r="L248">
        <f t="shared" si="49"/>
        <v>0</v>
      </c>
      <c r="M248">
        <f t="shared" si="54"/>
        <v>-16.805874633079949</v>
      </c>
      <c r="N248">
        <f t="shared" si="55"/>
        <v>185.51647008937064</v>
      </c>
      <c r="O248">
        <f t="shared" si="56"/>
        <v>111.11867162258099</v>
      </c>
      <c r="P248">
        <f t="shared" si="57"/>
        <v>11.368833973015544</v>
      </c>
      <c r="Q248">
        <f t="shared" si="58"/>
        <v>-1.7412306179134807</v>
      </c>
      <c r="R248">
        <f t="shared" si="59"/>
        <v>0</v>
      </c>
    </row>
    <row r="249" spans="1:18">
      <c r="A249" s="11"/>
      <c r="B249">
        <v>390</v>
      </c>
      <c r="C249">
        <f t="shared" si="50"/>
        <v>6.8067840827778845</v>
      </c>
      <c r="D249">
        <f t="shared" si="51"/>
        <v>20680.800617753448</v>
      </c>
      <c r="E249">
        <f t="shared" si="52"/>
        <v>2000.9842921698548</v>
      </c>
      <c r="F249">
        <f t="shared" si="45"/>
        <v>52.220849034514359</v>
      </c>
      <c r="G249">
        <f t="shared" si="46"/>
        <v>5746.6916499453237</v>
      </c>
      <c r="H249" s="10">
        <v>0</v>
      </c>
      <c r="I249">
        <f t="shared" si="53"/>
        <v>0</v>
      </c>
      <c r="J249">
        <f t="shared" si="47"/>
        <v>0</v>
      </c>
      <c r="K249">
        <f t="shared" si="48"/>
        <v>0</v>
      </c>
      <c r="L249">
        <f t="shared" si="49"/>
        <v>0</v>
      </c>
      <c r="M249">
        <f t="shared" si="54"/>
        <v>-18.509059818125483</v>
      </c>
      <c r="N249">
        <f t="shared" si="55"/>
        <v>198.58912363384812</v>
      </c>
      <c r="O249">
        <f t="shared" si="56"/>
        <v>112.50377984175225</v>
      </c>
      <c r="P249">
        <f t="shared" si="57"/>
        <v>10.352380603408342</v>
      </c>
      <c r="Q249">
        <f t="shared" si="58"/>
        <v>-1.2312359775362873</v>
      </c>
      <c r="R249">
        <f t="shared" si="59"/>
        <v>0</v>
      </c>
    </row>
    <row r="250" spans="1:18">
      <c r="A250" s="11"/>
      <c r="B250" s="11"/>
      <c r="D250" s="5"/>
      <c r="E250" s="11"/>
      <c r="H250" s="10"/>
    </row>
    <row r="251" spans="1:18">
      <c r="A251" s="11"/>
      <c r="B251" s="11"/>
      <c r="D251" s="5"/>
      <c r="E251" s="11"/>
      <c r="H251" s="10"/>
    </row>
    <row r="252" spans="1:18">
      <c r="A252" s="11"/>
      <c r="B252" s="11"/>
      <c r="D252" s="5"/>
      <c r="E252" s="11"/>
      <c r="H252" s="10"/>
    </row>
    <row r="253" spans="1:18">
      <c r="A253" s="11"/>
      <c r="B253" s="11"/>
      <c r="D253" s="5"/>
      <c r="E253" s="11"/>
      <c r="H253" s="10"/>
    </row>
    <row r="254" spans="1:18">
      <c r="A254" s="11"/>
      <c r="B254" s="11"/>
      <c r="D254" s="5"/>
      <c r="E254" s="11"/>
      <c r="H254" s="10"/>
    </row>
    <row r="255" spans="1:18">
      <c r="A255" s="11"/>
      <c r="B255" s="11"/>
      <c r="D255" s="5"/>
      <c r="E255" s="11"/>
      <c r="H255" s="10"/>
    </row>
    <row r="256" spans="1:18">
      <c r="A256" s="11"/>
      <c r="B256" s="11"/>
      <c r="D256" s="5"/>
      <c r="E256" s="11"/>
      <c r="H256" s="10"/>
    </row>
    <row r="257" spans="1:8">
      <c r="A257" s="11"/>
      <c r="B257" s="11"/>
      <c r="D257" s="5"/>
      <c r="E257" s="11"/>
      <c r="H257" s="10"/>
    </row>
    <row r="258" spans="1:8">
      <c r="A258" s="11"/>
      <c r="B258" s="11"/>
      <c r="D258" s="5"/>
      <c r="E258" s="11"/>
      <c r="H258" s="10"/>
    </row>
    <row r="259" spans="1:8">
      <c r="A259" s="11"/>
      <c r="B259" s="11"/>
      <c r="D259" s="5"/>
      <c r="E259" s="11"/>
      <c r="H259" s="10"/>
    </row>
    <row r="260" spans="1:8">
      <c r="A260" s="11"/>
      <c r="B260" s="11"/>
      <c r="D260" s="5"/>
      <c r="E260" s="11"/>
      <c r="H260" s="10"/>
    </row>
    <row r="261" spans="1:8">
      <c r="A261" s="11"/>
      <c r="B261" s="11"/>
      <c r="D261" s="5"/>
      <c r="E261" s="11"/>
      <c r="H261" s="10"/>
    </row>
    <row r="262" spans="1:8">
      <c r="A262" s="11"/>
      <c r="B262" s="11"/>
      <c r="D262" s="5"/>
      <c r="E262" s="11"/>
      <c r="H262" s="10"/>
    </row>
    <row r="263" spans="1:8">
      <c r="A263" s="11"/>
      <c r="B263" s="11"/>
      <c r="D263" s="5"/>
      <c r="E263" s="11"/>
      <c r="H263" s="10"/>
    </row>
    <row r="264" spans="1:8">
      <c r="A264" s="11"/>
      <c r="B264" s="11"/>
      <c r="D264" s="5"/>
      <c r="E264" s="11"/>
      <c r="H264" s="10"/>
    </row>
    <row r="265" spans="1:8">
      <c r="A265" s="11"/>
      <c r="B265" s="11"/>
      <c r="D265" s="5"/>
      <c r="E265" s="11"/>
      <c r="H265" s="10"/>
    </row>
    <row r="266" spans="1:8">
      <c r="A266" s="11"/>
      <c r="B266" s="11"/>
      <c r="D266" s="5"/>
      <c r="E266" s="11"/>
      <c r="H266" s="10"/>
    </row>
    <row r="267" spans="1:8">
      <c r="A267" s="11"/>
      <c r="B267" s="11"/>
      <c r="D267" s="5"/>
      <c r="E267" s="11"/>
      <c r="H267" s="10"/>
    </row>
    <row r="268" spans="1:8">
      <c r="A268" s="11"/>
      <c r="B268" s="11"/>
      <c r="D268" s="5"/>
      <c r="E268" s="11"/>
      <c r="H268" s="10"/>
    </row>
    <row r="269" spans="1:8">
      <c r="A269" s="11"/>
      <c r="B269" s="11"/>
      <c r="D269" s="5"/>
      <c r="E269" s="11"/>
      <c r="H269" s="10"/>
    </row>
    <row r="270" spans="1:8">
      <c r="A270" s="11"/>
      <c r="B270" s="11"/>
      <c r="D270" s="5"/>
      <c r="E270" s="11"/>
      <c r="H270" s="10"/>
    </row>
    <row r="271" spans="1:8">
      <c r="A271" s="11"/>
      <c r="B271" s="11"/>
      <c r="D271" s="5"/>
      <c r="E271" s="11"/>
      <c r="H271" s="10"/>
    </row>
    <row r="272" spans="1:8">
      <c r="A272" s="11"/>
      <c r="B272" s="11"/>
      <c r="D272" s="5"/>
      <c r="E272" s="11"/>
      <c r="H272" s="10"/>
    </row>
    <row r="273" spans="1:8">
      <c r="A273" s="11"/>
      <c r="B273" s="11"/>
      <c r="D273" s="5"/>
      <c r="E273" s="11"/>
      <c r="H273" s="10"/>
    </row>
    <row r="274" spans="1:8">
      <c r="A274" s="11"/>
      <c r="B274" s="11"/>
      <c r="D274" s="5"/>
      <c r="E274" s="11"/>
      <c r="H274" s="10"/>
    </row>
    <row r="275" spans="1:8">
      <c r="A275" s="11"/>
      <c r="B275" s="11"/>
      <c r="D275" s="5"/>
      <c r="E275" s="11"/>
      <c r="H275" s="10"/>
    </row>
    <row r="276" spans="1:8">
      <c r="A276" s="11"/>
      <c r="B276" s="11"/>
      <c r="D276" s="5"/>
      <c r="E276" s="11"/>
      <c r="H276" s="10"/>
    </row>
    <row r="277" spans="1:8">
      <c r="A277" s="11"/>
      <c r="B277" s="11"/>
      <c r="D277" s="5"/>
      <c r="E277" s="11"/>
      <c r="H277" s="10"/>
    </row>
    <row r="278" spans="1:8">
      <c r="A278" s="11"/>
      <c r="B278" s="11"/>
      <c r="D278" s="5"/>
      <c r="E278" s="11"/>
      <c r="H278" s="10"/>
    </row>
    <row r="279" spans="1:8">
      <c r="A279" s="11"/>
      <c r="B279" s="11"/>
      <c r="D279" s="5"/>
      <c r="E279" s="11"/>
      <c r="H279" s="10"/>
    </row>
    <row r="280" spans="1:8">
      <c r="A280" s="11"/>
      <c r="B280" s="11"/>
      <c r="D280" s="5"/>
      <c r="E280" s="11"/>
      <c r="H280" s="10"/>
    </row>
    <row r="281" spans="1:8">
      <c r="A281" s="11"/>
      <c r="B281" s="11"/>
      <c r="D281" s="5"/>
      <c r="E281" s="11"/>
      <c r="H281" s="10"/>
    </row>
    <row r="282" spans="1:8">
      <c r="A282" s="11"/>
      <c r="B282" s="11"/>
      <c r="D282" s="5"/>
      <c r="E282" s="11"/>
      <c r="H282" s="10"/>
    </row>
    <row r="283" spans="1:8">
      <c r="A283" s="11"/>
      <c r="B283" s="11"/>
      <c r="D283" s="5"/>
      <c r="E283" s="11"/>
      <c r="H283" s="10"/>
    </row>
    <row r="284" spans="1:8">
      <c r="A284" s="11"/>
      <c r="B284" s="11"/>
      <c r="D284" s="5"/>
      <c r="E284" s="11"/>
      <c r="H284" s="10"/>
    </row>
    <row r="285" spans="1:8">
      <c r="A285" s="11"/>
      <c r="B285" s="11"/>
      <c r="D285" s="5"/>
      <c r="E285" s="11"/>
      <c r="H285" s="10"/>
    </row>
    <row r="286" spans="1:8">
      <c r="A286" s="11"/>
      <c r="B286" s="11"/>
      <c r="D286" s="5"/>
      <c r="E286" s="11"/>
      <c r="H286" s="10"/>
    </row>
    <row r="287" spans="1:8">
      <c r="A287" s="11"/>
      <c r="B287" s="11"/>
      <c r="D287" s="5"/>
      <c r="E287" s="11"/>
      <c r="H287" s="10"/>
    </row>
    <row r="288" spans="1:8">
      <c r="A288" s="11"/>
      <c r="B288" s="11"/>
      <c r="D288" s="5"/>
      <c r="E288" s="11"/>
      <c r="H288" s="10"/>
    </row>
    <row r="289" spans="1:5">
      <c r="A289" s="11"/>
      <c r="B289" s="11"/>
      <c r="D289" s="5"/>
      <c r="E289" s="11"/>
    </row>
    <row r="290" spans="1:5">
      <c r="A290" s="11"/>
      <c r="B290" s="11"/>
      <c r="D290" s="5"/>
      <c r="E290" s="11"/>
    </row>
    <row r="291" spans="1:5">
      <c r="A291" s="11"/>
      <c r="B291" s="11"/>
      <c r="D291" s="5"/>
      <c r="E291" s="11"/>
    </row>
    <row r="292" spans="1:5">
      <c r="A292" s="11"/>
      <c r="B292" s="11"/>
      <c r="D292" s="5"/>
      <c r="E292" s="11"/>
    </row>
    <row r="293" spans="1:5">
      <c r="A293" s="11"/>
      <c r="B293" s="11"/>
      <c r="D293" s="5"/>
      <c r="E293" s="11"/>
    </row>
    <row r="294" spans="1:5">
      <c r="A294" s="11"/>
      <c r="B294" s="11"/>
      <c r="D294" s="5"/>
      <c r="E294" s="11"/>
    </row>
    <row r="295" spans="1:5">
      <c r="A295" s="11"/>
      <c r="B295" s="11"/>
      <c r="D295" s="5"/>
      <c r="E295" s="11"/>
    </row>
    <row r="296" spans="1:5">
      <c r="A296" s="11"/>
      <c r="B296" s="11"/>
      <c r="D296" s="5"/>
      <c r="E296" s="11"/>
    </row>
    <row r="297" spans="1:5">
      <c r="A297" s="11"/>
      <c r="B297" s="11"/>
      <c r="D297" s="5"/>
      <c r="E297" s="11"/>
    </row>
    <row r="298" spans="1:5">
      <c r="A298" s="11"/>
      <c r="B298" s="11"/>
      <c r="D298" s="5"/>
      <c r="E298" s="11"/>
    </row>
    <row r="299" spans="1:5">
      <c r="A299" s="11"/>
      <c r="B299" s="11"/>
      <c r="D299" s="5"/>
      <c r="E299" s="11"/>
    </row>
    <row r="300" spans="1:5">
      <c r="A300" s="11"/>
      <c r="B300" s="11"/>
      <c r="D300" s="5"/>
      <c r="E300" s="11"/>
    </row>
    <row r="301" spans="1:5">
      <c r="A301" s="11"/>
      <c r="B301" s="11"/>
      <c r="D301" s="5"/>
      <c r="E301" s="11"/>
    </row>
    <row r="302" spans="1:5">
      <c r="A302" s="11"/>
      <c r="B302" s="11"/>
      <c r="D302" s="5"/>
      <c r="E302" s="11"/>
    </row>
    <row r="303" spans="1:5">
      <c r="A303" s="11"/>
      <c r="B303" s="11"/>
      <c r="D303" s="5"/>
      <c r="E303" s="11"/>
    </row>
    <row r="304" spans="1:5">
      <c r="A304" s="11"/>
      <c r="B304" s="11"/>
      <c r="D304" s="5"/>
      <c r="E304" s="11"/>
    </row>
    <row r="305" spans="1:5">
      <c r="A305" s="11"/>
      <c r="B305" s="11"/>
      <c r="D305" s="5"/>
      <c r="E305" s="11"/>
    </row>
    <row r="306" spans="1:5">
      <c r="A306" s="11"/>
      <c r="B306" s="11"/>
      <c r="D306" s="5"/>
      <c r="E306" s="11"/>
    </row>
    <row r="307" spans="1:5">
      <c r="A307" s="11"/>
      <c r="B307" s="11"/>
      <c r="D307" s="5"/>
      <c r="E307" s="11"/>
    </row>
    <row r="308" spans="1:5">
      <c r="A308" s="11"/>
      <c r="B308" s="11"/>
      <c r="D308" s="5"/>
      <c r="E308" s="11"/>
    </row>
    <row r="309" spans="1:5">
      <c r="A309" s="11"/>
      <c r="B309" s="11"/>
      <c r="D309" s="5"/>
      <c r="E309" s="11"/>
    </row>
    <row r="310" spans="1:5">
      <c r="A310" s="11"/>
      <c r="B310" s="11"/>
      <c r="D310" s="5"/>
      <c r="E310" s="11"/>
    </row>
    <row r="311" spans="1:5">
      <c r="A311" s="11"/>
      <c r="B311" s="11"/>
      <c r="D311" s="5"/>
      <c r="E311" s="11"/>
    </row>
    <row r="312" spans="1:5">
      <c r="A312" s="11"/>
      <c r="B312" s="11"/>
      <c r="D312" s="5"/>
      <c r="E312" s="11"/>
    </row>
    <row r="313" spans="1:5">
      <c r="A313" s="11"/>
      <c r="B313" s="11"/>
      <c r="D313" s="5"/>
      <c r="E313" s="11"/>
    </row>
    <row r="314" spans="1:5">
      <c r="A314" s="11"/>
      <c r="B314" s="11"/>
      <c r="D314" s="5"/>
      <c r="E314" s="11"/>
    </row>
    <row r="315" spans="1:5">
      <c r="A315" s="11"/>
      <c r="B315" s="11"/>
      <c r="D315" s="5"/>
      <c r="E315" s="11"/>
    </row>
    <row r="316" spans="1:5">
      <c r="A316" s="11"/>
      <c r="B316" s="11"/>
      <c r="D316" s="5"/>
      <c r="E316" s="11"/>
    </row>
    <row r="317" spans="1:5">
      <c r="A317" s="11"/>
      <c r="B317" s="11"/>
      <c r="D317" s="5"/>
      <c r="E317" s="11"/>
    </row>
    <row r="318" spans="1:5">
      <c r="A318" s="11"/>
      <c r="B318" s="11"/>
      <c r="D318" s="5"/>
      <c r="E318" s="11"/>
    </row>
    <row r="319" spans="1:5">
      <c r="A319" s="11"/>
      <c r="B319" s="11"/>
      <c r="D319" s="5"/>
      <c r="E319" s="11"/>
    </row>
    <row r="320" spans="1:5">
      <c r="A320" s="11"/>
      <c r="B320" s="11"/>
      <c r="D320" s="5"/>
      <c r="E320" s="11"/>
    </row>
    <row r="321" spans="1:5">
      <c r="A321" s="11"/>
      <c r="B321" s="11"/>
      <c r="D321" s="5"/>
      <c r="E321" s="11"/>
    </row>
    <row r="322" spans="1:5">
      <c r="A322" s="11"/>
      <c r="B322" s="11"/>
      <c r="D322" s="5"/>
      <c r="E322" s="11"/>
    </row>
    <row r="323" spans="1:5">
      <c r="A323" s="11"/>
      <c r="B323" s="11"/>
      <c r="D323" s="5"/>
      <c r="E323" s="11"/>
    </row>
    <row r="324" spans="1:5">
      <c r="A324" s="11"/>
      <c r="B324" s="11"/>
      <c r="D324" s="5"/>
      <c r="E324" s="11"/>
    </row>
    <row r="325" spans="1:5">
      <c r="A325" s="11"/>
      <c r="B325" s="11"/>
      <c r="D325" s="5"/>
      <c r="E325" s="11"/>
    </row>
    <row r="326" spans="1:5">
      <c r="A326" s="11"/>
      <c r="B326" s="11"/>
      <c r="D326" s="5"/>
      <c r="E326" s="11"/>
    </row>
    <row r="327" spans="1:5">
      <c r="A327" s="11"/>
      <c r="B327" s="11"/>
      <c r="D327" s="5"/>
      <c r="E327" s="11"/>
    </row>
    <row r="328" spans="1:5">
      <c r="A328" s="11"/>
      <c r="B328" s="11"/>
      <c r="D328" s="5"/>
      <c r="E328" s="11"/>
    </row>
    <row r="329" spans="1:5">
      <c r="A329" s="11"/>
      <c r="B329" s="11"/>
      <c r="D329" s="5"/>
      <c r="E329" s="11"/>
    </row>
    <row r="330" spans="1:5">
      <c r="A330" s="11"/>
      <c r="B330" s="11"/>
      <c r="D330" s="5"/>
      <c r="E330" s="11"/>
    </row>
    <row r="331" spans="1:5">
      <c r="A331" s="11"/>
      <c r="B331" s="11"/>
      <c r="D331" s="5"/>
      <c r="E331" s="11"/>
    </row>
    <row r="332" spans="1:5">
      <c r="A332" s="11"/>
      <c r="B332" s="11"/>
      <c r="D332" s="5"/>
      <c r="E332" s="11"/>
    </row>
    <row r="333" spans="1:5">
      <c r="A333" s="11"/>
      <c r="B333" s="11"/>
      <c r="D333" s="5"/>
      <c r="E333" s="11"/>
    </row>
    <row r="334" spans="1:5">
      <c r="A334" s="11"/>
      <c r="B334" s="11"/>
      <c r="D334" s="5"/>
      <c r="E334" s="11"/>
    </row>
    <row r="335" spans="1:5">
      <c r="A335" s="11"/>
      <c r="B335" s="11"/>
      <c r="D335" s="5"/>
      <c r="E335" s="11"/>
    </row>
    <row r="336" spans="1:5">
      <c r="A336" s="11"/>
      <c r="B336" s="11"/>
      <c r="D336" s="5"/>
      <c r="E336" s="11"/>
    </row>
    <row r="337" spans="1:5">
      <c r="A337" s="11"/>
      <c r="B337" s="11"/>
      <c r="D337" s="5"/>
      <c r="E337" s="11"/>
    </row>
    <row r="338" spans="1:5">
      <c r="A338" s="11"/>
      <c r="B338" s="11"/>
      <c r="D338" s="5"/>
      <c r="E338" s="11"/>
    </row>
    <row r="339" spans="1:5">
      <c r="A339" s="11"/>
      <c r="B339" s="11"/>
      <c r="D339" s="5"/>
      <c r="E339" s="11"/>
    </row>
    <row r="340" spans="1:5">
      <c r="A340" s="11"/>
      <c r="B340" s="11"/>
      <c r="D340" s="5"/>
      <c r="E340" s="11"/>
    </row>
    <row r="341" spans="1:5">
      <c r="A341" s="11"/>
      <c r="B341" s="11"/>
      <c r="D341" s="5"/>
      <c r="E341" s="11"/>
    </row>
    <row r="342" spans="1:5">
      <c r="A342" s="11"/>
      <c r="B342" s="11"/>
      <c r="D342" s="5"/>
      <c r="E342" s="11"/>
    </row>
    <row r="343" spans="1:5">
      <c r="A343" s="11"/>
      <c r="B343" s="11"/>
      <c r="D343" s="5"/>
      <c r="E343" s="11"/>
    </row>
    <row r="344" spans="1:5">
      <c r="A344" s="11"/>
      <c r="B344" s="11"/>
      <c r="D344" s="5"/>
      <c r="E344" s="11"/>
    </row>
    <row r="345" spans="1:5">
      <c r="A345" s="11"/>
      <c r="B345" s="11"/>
      <c r="D345" s="5"/>
      <c r="E345" s="11"/>
    </row>
    <row r="346" spans="1:5">
      <c r="A346" s="11"/>
      <c r="B346" s="11"/>
      <c r="D346" s="5"/>
      <c r="E346" s="11"/>
    </row>
    <row r="347" spans="1:5">
      <c r="A347" s="11"/>
      <c r="B347" s="11"/>
      <c r="D347" s="5"/>
      <c r="E347" s="11"/>
    </row>
    <row r="348" spans="1:5">
      <c r="A348" s="11"/>
      <c r="B348" s="11"/>
      <c r="D348" s="5"/>
      <c r="E348" s="11"/>
    </row>
    <row r="349" spans="1:5">
      <c r="A349" s="11"/>
      <c r="B349" s="11"/>
      <c r="D349" s="5"/>
      <c r="E349" s="11"/>
    </row>
    <row r="350" spans="1:5">
      <c r="A350" s="11"/>
      <c r="B350" s="11"/>
      <c r="D350" s="5"/>
      <c r="E350" s="11"/>
    </row>
    <row r="351" spans="1:5">
      <c r="A351" s="11"/>
      <c r="B351" s="11"/>
      <c r="D351" s="5"/>
      <c r="E351" s="11"/>
    </row>
    <row r="352" spans="1:5">
      <c r="A352" s="11"/>
      <c r="B352" s="11"/>
      <c r="D352" s="5"/>
      <c r="E352" s="11"/>
    </row>
    <row r="353" spans="1:5">
      <c r="A353" s="11"/>
      <c r="B353" s="11"/>
      <c r="D353" s="5"/>
      <c r="E353" s="11"/>
    </row>
    <row r="354" spans="1:5">
      <c r="A354" s="11"/>
      <c r="B354" s="11"/>
      <c r="D354" s="5"/>
      <c r="E354" s="11"/>
    </row>
    <row r="355" spans="1:5">
      <c r="A355" s="11"/>
      <c r="B355" s="11"/>
      <c r="D355" s="5"/>
      <c r="E355" s="11"/>
    </row>
    <row r="356" spans="1:5">
      <c r="A356" s="11"/>
      <c r="B356" s="11"/>
      <c r="D356" s="5"/>
      <c r="E356" s="11"/>
    </row>
    <row r="357" spans="1:5">
      <c r="A357" s="11"/>
      <c r="B357" s="11"/>
      <c r="D357" s="5"/>
      <c r="E357" s="11"/>
    </row>
    <row r="358" spans="1:5">
      <c r="A358" s="11"/>
      <c r="B358" s="11"/>
      <c r="D358" s="5"/>
      <c r="E358" s="11"/>
    </row>
    <row r="359" spans="1:5">
      <c r="A359" s="11"/>
      <c r="B359" s="11"/>
      <c r="D359" s="5"/>
      <c r="E359" s="11"/>
    </row>
    <row r="360" spans="1:5">
      <c r="A360" s="11"/>
      <c r="B360" s="11"/>
      <c r="D360" s="5"/>
      <c r="E360" s="11"/>
    </row>
    <row r="361" spans="1:5">
      <c r="A361" s="11"/>
      <c r="B361" s="11"/>
      <c r="D361" s="5"/>
      <c r="E361" s="11"/>
    </row>
    <row r="362" spans="1:5">
      <c r="A362" s="11"/>
      <c r="B362" s="11"/>
      <c r="D362" s="5"/>
      <c r="E362" s="11"/>
    </row>
    <row r="363" spans="1:5">
      <c r="A363" s="11"/>
      <c r="B363" s="11"/>
      <c r="D363" s="5"/>
      <c r="E363" s="11"/>
    </row>
    <row r="364" spans="1:5">
      <c r="A364" s="11"/>
      <c r="B364" s="11"/>
      <c r="D364" s="5"/>
      <c r="E364" s="11"/>
    </row>
    <row r="365" spans="1:5">
      <c r="A365" s="11"/>
      <c r="B365" s="11"/>
      <c r="D365" s="5"/>
      <c r="E365" s="11"/>
    </row>
    <row r="366" spans="1:5">
      <c r="A366" s="11"/>
      <c r="B366" s="11"/>
      <c r="D366" s="5"/>
      <c r="E366" s="11"/>
    </row>
    <row r="367" spans="1:5">
      <c r="A367" s="11"/>
      <c r="B367" s="11"/>
      <c r="D367" s="5"/>
      <c r="E367" s="11"/>
    </row>
    <row r="368" spans="1:5">
      <c r="A368" s="11"/>
      <c r="B368" s="11"/>
      <c r="D368" s="5"/>
      <c r="E368" s="11"/>
    </row>
    <row r="369" spans="1:5">
      <c r="A369" s="11"/>
      <c r="B369" s="11"/>
      <c r="D369" s="5"/>
      <c r="E369" s="11"/>
    </row>
    <row r="370" spans="1:5">
      <c r="A370" s="11"/>
      <c r="B370" s="11"/>
      <c r="D370" s="5"/>
      <c r="E370" s="11"/>
    </row>
    <row r="371" spans="1:5">
      <c r="A371" s="11"/>
      <c r="B371" s="11"/>
      <c r="D371" s="5"/>
      <c r="E371" s="11"/>
    </row>
    <row r="372" spans="1:5">
      <c r="A372" s="11"/>
      <c r="B372" s="11"/>
      <c r="D372" s="5"/>
      <c r="E372" s="11"/>
    </row>
    <row r="373" spans="1:5">
      <c r="A373" s="11"/>
      <c r="B373" s="11"/>
      <c r="D373" s="5"/>
      <c r="E373" s="11"/>
    </row>
    <row r="374" spans="1:5">
      <c r="A374" s="11"/>
      <c r="B374" s="11"/>
      <c r="D374" s="5"/>
      <c r="E374" s="11"/>
    </row>
    <row r="375" spans="1:5">
      <c r="A375" s="11"/>
      <c r="B375" s="11"/>
      <c r="D375" s="5"/>
      <c r="E375" s="11"/>
    </row>
    <row r="376" spans="1:5">
      <c r="A376" s="11"/>
      <c r="B376" s="11"/>
      <c r="D376" s="5"/>
      <c r="E376" s="11"/>
    </row>
    <row r="377" spans="1:5">
      <c r="A377" s="11"/>
      <c r="B377" s="11"/>
      <c r="D377" s="5"/>
      <c r="E377" s="11"/>
    </row>
    <row r="378" spans="1:5">
      <c r="A378" s="11"/>
      <c r="B378" s="11"/>
      <c r="D378" s="5"/>
      <c r="E378" s="11"/>
    </row>
    <row r="379" spans="1:5">
      <c r="A379" s="11"/>
      <c r="B379" s="11"/>
      <c r="D379" s="5"/>
      <c r="E379" s="11"/>
    </row>
    <row r="380" spans="1:5">
      <c r="A380" s="11"/>
      <c r="B380" s="11"/>
      <c r="D380" s="5"/>
      <c r="E380" s="11"/>
    </row>
    <row r="381" spans="1:5">
      <c r="A381" s="11"/>
      <c r="B381" s="11"/>
      <c r="D381" s="5"/>
      <c r="E381" s="11"/>
    </row>
    <row r="382" spans="1:5">
      <c r="A382" s="11"/>
      <c r="B382" s="11"/>
      <c r="D382" s="5"/>
      <c r="E382" s="11"/>
    </row>
    <row r="383" spans="1:5">
      <c r="A383" s="11"/>
      <c r="B383" s="11"/>
      <c r="D383" s="5"/>
      <c r="E383" s="11"/>
    </row>
    <row r="384" spans="1:5">
      <c r="A384" s="11"/>
      <c r="B384" s="11"/>
      <c r="D384" s="5"/>
      <c r="E384" s="11"/>
    </row>
    <row r="385" spans="1:5">
      <c r="A385" s="11"/>
      <c r="B385" s="11"/>
      <c r="D385" s="5"/>
      <c r="E385" s="11"/>
    </row>
    <row r="386" spans="1:5">
      <c r="A386" s="11"/>
      <c r="B386" s="11"/>
      <c r="D386" s="5"/>
      <c r="E386" s="11"/>
    </row>
    <row r="387" spans="1:5">
      <c r="A387" s="11"/>
      <c r="B387" s="11"/>
      <c r="D387" s="5"/>
      <c r="E387" s="11"/>
    </row>
    <row r="388" spans="1:5">
      <c r="A388" s="11"/>
      <c r="B388" s="11"/>
      <c r="D388" s="5"/>
      <c r="E388" s="11"/>
    </row>
    <row r="389" spans="1:5">
      <c r="A389" s="11"/>
      <c r="B389" s="11"/>
      <c r="D389" s="5"/>
      <c r="E389" s="11"/>
    </row>
    <row r="390" spans="1:5">
      <c r="A390" s="11"/>
      <c r="B390" s="11"/>
      <c r="D390" s="5"/>
      <c r="E390" s="11"/>
    </row>
    <row r="391" spans="1:5">
      <c r="A391" s="11"/>
      <c r="B391" s="11"/>
      <c r="D391" s="5"/>
      <c r="E391" s="11"/>
    </row>
    <row r="392" spans="1:5">
      <c r="A392" s="11"/>
      <c r="B392" s="11"/>
      <c r="D392" s="5"/>
      <c r="E392" s="11"/>
    </row>
    <row r="393" spans="1:5">
      <c r="A393" s="11"/>
      <c r="B393" s="11"/>
      <c r="D393" s="5"/>
      <c r="E393" s="11"/>
    </row>
    <row r="394" spans="1:5">
      <c r="A394" s="11"/>
      <c r="B394" s="11"/>
      <c r="D394" s="5"/>
      <c r="E394" s="11"/>
    </row>
    <row r="395" spans="1:5">
      <c r="A395" s="11"/>
      <c r="B395" s="11"/>
      <c r="D395" s="5"/>
      <c r="E395" s="11"/>
    </row>
    <row r="396" spans="1:5">
      <c r="A396" s="11"/>
      <c r="B396" s="11"/>
      <c r="D396" s="5"/>
      <c r="E396" s="11"/>
    </row>
    <row r="397" spans="1:5">
      <c r="A397" s="11"/>
      <c r="B397" s="11"/>
      <c r="D397" s="5"/>
      <c r="E397" s="11"/>
    </row>
    <row r="398" spans="1:5">
      <c r="A398" s="11"/>
      <c r="B398" s="11"/>
      <c r="D398" s="5"/>
      <c r="E398" s="11"/>
    </row>
    <row r="399" spans="1:5">
      <c r="A399" s="11"/>
      <c r="B399" s="11"/>
      <c r="D399" s="5"/>
      <c r="E399" s="11"/>
    </row>
    <row r="400" spans="1:5">
      <c r="A400" s="11"/>
      <c r="B400" s="11"/>
      <c r="D400" s="5"/>
      <c r="E400" s="11"/>
    </row>
    <row r="401" spans="1:5">
      <c r="A401" s="11"/>
      <c r="B401" s="11"/>
      <c r="D401" s="5"/>
      <c r="E401" s="11"/>
    </row>
    <row r="402" spans="1:5">
      <c r="A402" s="11"/>
      <c r="B402" s="11"/>
      <c r="D402" s="5"/>
      <c r="E402" s="11"/>
    </row>
    <row r="403" spans="1:5">
      <c r="A403" s="11"/>
      <c r="B403" s="11"/>
      <c r="D403" s="5"/>
      <c r="E403" s="11"/>
    </row>
    <row r="404" spans="1:5">
      <c r="A404" s="11"/>
      <c r="B404" s="11"/>
      <c r="D404" s="5"/>
      <c r="E404" s="11"/>
    </row>
    <row r="405" spans="1:5">
      <c r="A405" s="11"/>
      <c r="B405" s="11"/>
      <c r="D405" s="5"/>
      <c r="E405" s="11"/>
    </row>
    <row r="406" spans="1:5">
      <c r="A406" s="11"/>
      <c r="B406" s="11"/>
      <c r="D406" s="5"/>
      <c r="E406" s="11"/>
    </row>
    <row r="407" spans="1:5">
      <c r="A407" s="11"/>
      <c r="B407" s="11"/>
      <c r="D407" s="5"/>
      <c r="E407" s="11"/>
    </row>
    <row r="408" spans="1:5">
      <c r="A408" s="11"/>
      <c r="B408" s="11"/>
      <c r="D408" s="5"/>
      <c r="E408" s="11"/>
    </row>
    <row r="409" spans="1:5">
      <c r="A409" s="11"/>
      <c r="B409" s="11"/>
      <c r="D409" s="5"/>
      <c r="E409" s="11"/>
    </row>
    <row r="410" spans="1:5">
      <c r="A410" s="11"/>
      <c r="B410" s="11"/>
      <c r="D410" s="5"/>
      <c r="E410" s="11"/>
    </row>
    <row r="411" spans="1:5">
      <c r="A411" s="11"/>
      <c r="B411" s="11"/>
      <c r="D411" s="5"/>
      <c r="E411" s="11"/>
    </row>
    <row r="412" spans="1:5">
      <c r="A412" s="11"/>
      <c r="B412" s="11"/>
      <c r="D412" s="5"/>
      <c r="E412" s="11"/>
    </row>
    <row r="413" spans="1:5">
      <c r="A413" s="11"/>
      <c r="B413" s="11"/>
      <c r="D413" s="5"/>
      <c r="E413" s="11"/>
    </row>
    <row r="414" spans="1:5">
      <c r="A414" s="11"/>
      <c r="B414" s="11"/>
      <c r="D414" s="5"/>
      <c r="E414" s="11"/>
    </row>
    <row r="415" spans="1:5">
      <c r="A415" s="11"/>
      <c r="B415" s="11"/>
      <c r="D415" s="5"/>
      <c r="E415" s="11"/>
    </row>
    <row r="416" spans="1:5">
      <c r="A416" s="11"/>
      <c r="B416" s="11"/>
      <c r="D416" s="5"/>
      <c r="E416" s="11"/>
    </row>
    <row r="417" spans="1:5">
      <c r="A417" s="11"/>
      <c r="B417" s="11"/>
      <c r="D417" s="5"/>
      <c r="E417" s="11"/>
    </row>
    <row r="418" spans="1:5">
      <c r="A418" s="11"/>
      <c r="B418" s="11"/>
      <c r="D418" s="5"/>
      <c r="E418" s="11"/>
    </row>
    <row r="419" spans="1:5">
      <c r="A419" s="11"/>
      <c r="B419" s="11"/>
      <c r="D419" s="5"/>
      <c r="E419" s="11"/>
    </row>
    <row r="420" spans="1:5">
      <c r="A420" s="11"/>
      <c r="B420" s="11"/>
      <c r="D420" s="5"/>
      <c r="E420" s="11"/>
    </row>
    <row r="421" spans="1:5">
      <c r="A421" s="11"/>
      <c r="B421" s="11"/>
      <c r="D421" s="5"/>
      <c r="E421" s="11"/>
    </row>
    <row r="422" spans="1:5">
      <c r="A422" s="11"/>
      <c r="B422" s="11"/>
      <c r="D422" s="5"/>
      <c r="E422" s="11"/>
    </row>
    <row r="423" spans="1:5">
      <c r="A423" s="11"/>
      <c r="B423" s="11"/>
      <c r="D423" s="5"/>
      <c r="E423" s="11"/>
    </row>
    <row r="424" spans="1:5">
      <c r="A424" s="11"/>
      <c r="B424" s="11"/>
      <c r="D424" s="5"/>
      <c r="E424" s="11"/>
    </row>
    <row r="425" spans="1:5">
      <c r="A425" s="11"/>
      <c r="B425" s="11"/>
      <c r="D425" s="5"/>
      <c r="E425" s="11"/>
    </row>
    <row r="426" spans="1:5">
      <c r="A426" s="11"/>
      <c r="B426" s="11"/>
      <c r="D426" s="5"/>
      <c r="E426" s="11"/>
    </row>
    <row r="427" spans="1:5">
      <c r="A427" s="11"/>
      <c r="B427" s="11"/>
      <c r="D427" s="5"/>
      <c r="E427" s="11"/>
    </row>
    <row r="428" spans="1:5">
      <c r="A428" s="11"/>
      <c r="B428" s="11"/>
      <c r="D428" s="5"/>
      <c r="E428" s="11"/>
    </row>
    <row r="429" spans="1:5">
      <c r="A429" s="11"/>
      <c r="B429" s="11"/>
      <c r="D429" s="5"/>
      <c r="E429" s="11"/>
    </row>
    <row r="430" spans="1:5">
      <c r="A430" s="11"/>
      <c r="B430" s="11"/>
      <c r="D430" s="5"/>
      <c r="E430" s="11"/>
    </row>
    <row r="431" spans="1:5">
      <c r="A431" s="11"/>
      <c r="B431" s="11"/>
      <c r="D431" s="5"/>
      <c r="E431" s="11"/>
    </row>
    <row r="432" spans="1:5">
      <c r="A432" s="11"/>
      <c r="B432" s="11"/>
      <c r="D432" s="5"/>
      <c r="E432" s="11"/>
    </row>
    <row r="433" spans="1:5">
      <c r="A433" s="11"/>
      <c r="B433" s="11"/>
      <c r="D433" s="5"/>
      <c r="E433" s="11"/>
    </row>
    <row r="434" spans="1:5">
      <c r="A434" s="11"/>
      <c r="B434" s="11"/>
      <c r="D434" s="5"/>
      <c r="E434" s="11"/>
    </row>
    <row r="435" spans="1:5">
      <c r="A435" s="11"/>
      <c r="B435" s="11"/>
      <c r="D435" s="5"/>
      <c r="E435" s="11"/>
    </row>
    <row r="436" spans="1:5">
      <c r="A436" s="11"/>
      <c r="B436" s="11"/>
      <c r="D436" s="5"/>
      <c r="E436" s="11"/>
    </row>
    <row r="437" spans="1:5">
      <c r="A437" s="11"/>
      <c r="B437" s="11"/>
      <c r="D437" s="5"/>
      <c r="E437" s="11"/>
    </row>
    <row r="438" spans="1:5">
      <c r="A438" s="11"/>
      <c r="B438" s="11"/>
      <c r="D438" s="5"/>
      <c r="E438" s="11"/>
    </row>
    <row r="439" spans="1:5">
      <c r="A439" s="11"/>
      <c r="B439" s="11"/>
      <c r="D439" s="5"/>
      <c r="E439" s="11"/>
    </row>
    <row r="440" spans="1:5">
      <c r="A440" s="11"/>
      <c r="B440" s="11"/>
      <c r="D440" s="5"/>
      <c r="E440" s="11"/>
    </row>
    <row r="441" spans="1:5">
      <c r="A441" s="11"/>
      <c r="B441" s="11"/>
      <c r="D441" s="5"/>
      <c r="E441" s="11"/>
    </row>
    <row r="442" spans="1:5">
      <c r="A442" s="11"/>
      <c r="B442" s="11"/>
      <c r="D442" s="5"/>
      <c r="E442" s="11"/>
    </row>
    <row r="443" spans="1:5">
      <c r="A443" s="11"/>
      <c r="B443" s="11"/>
      <c r="D443" s="5"/>
      <c r="E443" s="11"/>
    </row>
    <row r="444" spans="1:5">
      <c r="A444" s="11"/>
      <c r="B444" s="11"/>
      <c r="D444" s="5"/>
      <c r="E444" s="11"/>
    </row>
    <row r="445" spans="1:5">
      <c r="A445" s="11"/>
      <c r="B445" s="11"/>
      <c r="D445" s="5"/>
      <c r="E445" s="11"/>
    </row>
    <row r="446" spans="1:5">
      <c r="A446" s="11"/>
      <c r="B446" s="11"/>
      <c r="D446" s="5"/>
      <c r="E446" s="11"/>
    </row>
    <row r="447" spans="1:5">
      <c r="A447" s="11"/>
      <c r="B447" s="11"/>
      <c r="D447" s="5"/>
      <c r="E447" s="11"/>
    </row>
    <row r="448" spans="1:5">
      <c r="A448" s="11"/>
      <c r="B448" s="11"/>
      <c r="D448" s="5"/>
      <c r="E448" s="11"/>
    </row>
    <row r="449" spans="1:5">
      <c r="A449" s="11"/>
      <c r="B449" s="11"/>
      <c r="D449" s="5"/>
      <c r="E449" s="11"/>
    </row>
    <row r="450" spans="1:5">
      <c r="A450" s="11"/>
      <c r="B450" s="11"/>
      <c r="D450" s="5"/>
      <c r="E450" s="11"/>
    </row>
    <row r="451" spans="1:5">
      <c r="A451" s="11"/>
      <c r="B451" s="11"/>
      <c r="D451" s="5"/>
      <c r="E451" s="11"/>
    </row>
    <row r="452" spans="1:5">
      <c r="A452" s="11"/>
      <c r="B452" s="11"/>
      <c r="D452" s="5"/>
      <c r="E452" s="11"/>
    </row>
    <row r="453" spans="1:5">
      <c r="A453" s="11"/>
      <c r="B453" s="11"/>
      <c r="D453" s="5"/>
      <c r="E453" s="11"/>
    </row>
    <row r="454" spans="1:5">
      <c r="A454" s="11"/>
      <c r="B454" s="11"/>
      <c r="D454" s="5"/>
      <c r="E454" s="11"/>
    </row>
    <row r="455" spans="1:5">
      <c r="A455" s="11"/>
      <c r="B455" s="11"/>
      <c r="D455" s="5"/>
      <c r="E455" s="11"/>
    </row>
    <row r="456" spans="1:5">
      <c r="A456" s="11"/>
      <c r="B456" s="11"/>
      <c r="D456" s="5"/>
      <c r="E456" s="11"/>
    </row>
    <row r="457" spans="1:5">
      <c r="A457" s="11"/>
      <c r="B457" s="11"/>
      <c r="D457" s="5"/>
      <c r="E457" s="11"/>
    </row>
    <row r="458" spans="1:5">
      <c r="A458" s="11"/>
      <c r="B458" s="11"/>
      <c r="D458" s="5"/>
      <c r="E458" s="11"/>
    </row>
    <row r="459" spans="1:5">
      <c r="A459" s="11"/>
      <c r="B459" s="11"/>
      <c r="D459" s="5"/>
      <c r="E459" s="11"/>
    </row>
    <row r="460" spans="1:5">
      <c r="A460" s="11"/>
      <c r="B460" s="11"/>
      <c r="D460" s="5"/>
      <c r="E460" s="11"/>
    </row>
    <row r="461" spans="1:5">
      <c r="A461" s="11"/>
      <c r="B461" s="11"/>
      <c r="D461" s="5"/>
      <c r="E461" s="11"/>
    </row>
    <row r="462" spans="1:5">
      <c r="A462" s="11"/>
      <c r="B462" s="11"/>
      <c r="D462" s="5"/>
      <c r="E462" s="11"/>
    </row>
    <row r="463" spans="1:5">
      <c r="A463" s="11"/>
      <c r="B463" s="11"/>
      <c r="D463" s="5"/>
      <c r="E463" s="11"/>
    </row>
    <row r="464" spans="1:5">
      <c r="A464" s="11"/>
      <c r="B464" s="11"/>
      <c r="D464" s="5"/>
      <c r="E464" s="11"/>
    </row>
    <row r="465" spans="1:5">
      <c r="A465" s="11"/>
      <c r="B465" s="11"/>
      <c r="D465" s="5"/>
      <c r="E465" s="11"/>
    </row>
    <row r="466" spans="1:5">
      <c r="A466" s="11"/>
      <c r="B466" s="11"/>
      <c r="D466" s="5"/>
      <c r="E466" s="11"/>
    </row>
    <row r="467" spans="1:5">
      <c r="A467" s="11"/>
      <c r="B467" s="11"/>
      <c r="D467" s="5"/>
      <c r="E467" s="11"/>
    </row>
    <row r="468" spans="1:5">
      <c r="A468" s="11"/>
      <c r="B468" s="11"/>
      <c r="D468" s="5"/>
      <c r="E468" s="11"/>
    </row>
    <row r="469" spans="1:5">
      <c r="A469" s="11"/>
      <c r="B469" s="11"/>
      <c r="D469" s="5"/>
      <c r="E469" s="11"/>
    </row>
    <row r="470" spans="1:5">
      <c r="A470" s="11"/>
      <c r="B470" s="11"/>
      <c r="D470" s="5"/>
      <c r="E470" s="11"/>
    </row>
    <row r="471" spans="1:5">
      <c r="A471" s="11"/>
      <c r="B471" s="11"/>
      <c r="D471" s="5"/>
      <c r="E471" s="11"/>
    </row>
    <row r="472" spans="1:5">
      <c r="A472" s="11"/>
      <c r="B472" s="11"/>
      <c r="D472" s="5"/>
      <c r="E472" s="11"/>
    </row>
    <row r="473" spans="1:5">
      <c r="A473" s="11"/>
      <c r="B473" s="11"/>
      <c r="D473" s="5"/>
      <c r="E473" s="11"/>
    </row>
    <row r="474" spans="1:5">
      <c r="A474" s="11"/>
      <c r="B474" s="11"/>
      <c r="D474" s="5"/>
      <c r="E474" s="11"/>
    </row>
    <row r="475" spans="1:5">
      <c r="A475" s="11"/>
      <c r="B475" s="11"/>
      <c r="D475" s="5"/>
      <c r="E475" s="11"/>
    </row>
    <row r="476" spans="1:5">
      <c r="A476" s="11"/>
      <c r="B476" s="11"/>
      <c r="D476" s="5"/>
      <c r="E476" s="11"/>
    </row>
    <row r="477" spans="1:5">
      <c r="A477" s="11"/>
      <c r="B477" s="11"/>
      <c r="D477" s="5"/>
      <c r="E477" s="11"/>
    </row>
    <row r="478" spans="1:5">
      <c r="A478" s="11"/>
      <c r="B478" s="11"/>
      <c r="D478" s="5"/>
      <c r="E478" s="11"/>
    </row>
    <row r="479" spans="1:5">
      <c r="A479" s="11"/>
      <c r="B479" s="11"/>
      <c r="D479" s="5"/>
      <c r="E479" s="11"/>
    </row>
    <row r="480" spans="1:5">
      <c r="A480" s="11"/>
      <c r="B480" s="11"/>
      <c r="D480" s="5"/>
      <c r="E480" s="11"/>
    </row>
    <row r="481" spans="1:5">
      <c r="A481" s="11"/>
      <c r="B481" s="11"/>
      <c r="D481" s="5"/>
      <c r="E481" s="11"/>
    </row>
    <row r="482" spans="1:5">
      <c r="A482" s="11"/>
      <c r="B482" s="11"/>
      <c r="D482" s="5"/>
      <c r="E482" s="11"/>
    </row>
    <row r="483" spans="1:5">
      <c r="A483" s="11"/>
      <c r="B483" s="11"/>
      <c r="D483" s="5"/>
      <c r="E483" s="11"/>
    </row>
    <row r="484" spans="1:5">
      <c r="A484" s="11"/>
      <c r="B484" s="11"/>
      <c r="D484" s="5"/>
      <c r="E484" s="11"/>
    </row>
    <row r="485" spans="1:5">
      <c r="A485" s="11"/>
      <c r="B485" s="11"/>
      <c r="D485" s="5"/>
      <c r="E485" s="11"/>
    </row>
    <row r="486" spans="1:5">
      <c r="A486" s="11"/>
      <c r="B486" s="11"/>
      <c r="D486" s="5"/>
      <c r="E486" s="11"/>
    </row>
    <row r="487" spans="1:5">
      <c r="A487" s="11"/>
      <c r="B487" s="11"/>
      <c r="D487" s="5"/>
      <c r="E487" s="11"/>
    </row>
    <row r="488" spans="1:5">
      <c r="A488" s="11"/>
      <c r="B488" s="11"/>
      <c r="D488" s="5"/>
      <c r="E488" s="11"/>
    </row>
    <row r="489" spans="1:5">
      <c r="A489" s="11"/>
      <c r="B489" s="11"/>
      <c r="D489" s="5"/>
      <c r="E489" s="11"/>
    </row>
    <row r="490" spans="1:5">
      <c r="A490" s="11"/>
      <c r="B490" s="11"/>
      <c r="D490" s="5"/>
      <c r="E490" s="11"/>
    </row>
    <row r="491" spans="1:5">
      <c r="A491" s="11"/>
      <c r="B491" s="11"/>
      <c r="D491" s="5"/>
      <c r="E491" s="11"/>
    </row>
    <row r="492" spans="1:5">
      <c r="A492" s="11"/>
      <c r="B492" s="11"/>
      <c r="D492" s="5"/>
      <c r="E492" s="11"/>
    </row>
    <row r="493" spans="1:5">
      <c r="A493" s="11"/>
      <c r="B493" s="11"/>
      <c r="D493" s="5"/>
      <c r="E493" s="11"/>
    </row>
    <row r="494" spans="1:5">
      <c r="A494" s="11"/>
      <c r="B494" s="11"/>
      <c r="D494" s="5"/>
      <c r="E494" s="11"/>
    </row>
    <row r="495" spans="1:5">
      <c r="A495" s="11"/>
      <c r="B495" s="11"/>
      <c r="D495" s="5"/>
      <c r="E495" s="11"/>
    </row>
    <row r="496" spans="1:5">
      <c r="A496" s="11"/>
      <c r="B496" s="11"/>
      <c r="D496" s="5"/>
      <c r="E496" s="11"/>
    </row>
    <row r="497" spans="1:5">
      <c r="A497" s="11"/>
      <c r="B497" s="11"/>
      <c r="D497" s="5"/>
      <c r="E497" s="11"/>
    </row>
    <row r="498" spans="1:5">
      <c r="A498" s="11"/>
      <c r="B498" s="11"/>
      <c r="D498" s="5"/>
      <c r="E498" s="11"/>
    </row>
    <row r="499" spans="1:5">
      <c r="A499" s="11"/>
      <c r="B499" s="11"/>
      <c r="D499" s="5"/>
      <c r="E499" s="11"/>
    </row>
    <row r="500" spans="1:5">
      <c r="A500" s="11"/>
      <c r="B500" s="11"/>
      <c r="D500" s="5"/>
      <c r="E500" s="11"/>
    </row>
    <row r="501" spans="1:5">
      <c r="A501" s="11"/>
      <c r="B501" s="11"/>
      <c r="D501" s="5"/>
      <c r="E501" s="11"/>
    </row>
    <row r="502" spans="1:5">
      <c r="A502" s="11"/>
      <c r="B502" s="11"/>
      <c r="D502" s="5"/>
      <c r="E502" s="11"/>
    </row>
    <row r="503" spans="1:5">
      <c r="A503" s="11"/>
      <c r="B503" s="11"/>
      <c r="D503" s="5"/>
      <c r="E503" s="11"/>
    </row>
    <row r="504" spans="1:5">
      <c r="A504" s="11"/>
      <c r="B504" s="11"/>
      <c r="D504" s="5"/>
      <c r="E504" s="11"/>
    </row>
    <row r="505" spans="1:5">
      <c r="A505" s="11"/>
      <c r="B505" s="11"/>
      <c r="D505" s="5"/>
      <c r="E505" s="11"/>
    </row>
    <row r="506" spans="1:5">
      <c r="A506" s="11"/>
      <c r="B506" s="11"/>
      <c r="D506" s="5"/>
      <c r="E506" s="11"/>
    </row>
    <row r="507" spans="1:5">
      <c r="A507" s="11"/>
      <c r="B507" s="11"/>
      <c r="D507" s="5"/>
      <c r="E507" s="11"/>
    </row>
    <row r="508" spans="1:5">
      <c r="A508" s="11"/>
      <c r="B508" s="11"/>
      <c r="D508" s="5"/>
      <c r="E508" s="11"/>
    </row>
    <row r="509" spans="1:5">
      <c r="A509" s="11"/>
      <c r="B509" s="11"/>
      <c r="D509" s="5"/>
      <c r="E509" s="11"/>
    </row>
    <row r="510" spans="1:5">
      <c r="A510" s="11"/>
      <c r="B510" s="11"/>
      <c r="D510" s="5"/>
      <c r="E510" s="11"/>
    </row>
    <row r="511" spans="1:5">
      <c r="A511" s="11"/>
      <c r="B511" s="11"/>
      <c r="D511" s="5"/>
      <c r="E511" s="11"/>
    </row>
    <row r="512" spans="1:5">
      <c r="A512" s="11"/>
      <c r="B512" s="11"/>
      <c r="D512" s="5"/>
      <c r="E512" s="11"/>
    </row>
    <row r="513" spans="1:5">
      <c r="A513" s="11"/>
      <c r="B513" s="11"/>
      <c r="D513" s="5"/>
      <c r="E513" s="11"/>
    </row>
    <row r="514" spans="1:5">
      <c r="A514" s="11"/>
      <c r="B514" s="11"/>
      <c r="D514" s="5"/>
      <c r="E514" s="11"/>
    </row>
    <row r="515" spans="1:5">
      <c r="A515" s="11"/>
      <c r="B515" s="11"/>
      <c r="D515" s="5"/>
      <c r="E515" s="11"/>
    </row>
    <row r="516" spans="1:5">
      <c r="A516" s="11"/>
      <c r="B516" s="11"/>
      <c r="D516" s="5"/>
      <c r="E516" s="11"/>
    </row>
    <row r="517" spans="1:5">
      <c r="A517" s="11"/>
      <c r="B517" s="11"/>
      <c r="D517" s="5"/>
      <c r="E517" s="11"/>
    </row>
    <row r="518" spans="1:5">
      <c r="A518" s="11"/>
      <c r="B518" s="11"/>
      <c r="D518" s="5"/>
      <c r="E518" s="11"/>
    </row>
    <row r="519" spans="1:5">
      <c r="A519" s="11"/>
      <c r="B519" s="11"/>
      <c r="D519" s="5"/>
      <c r="E519" s="11"/>
    </row>
    <row r="520" spans="1:5">
      <c r="A520" s="11"/>
      <c r="B520" s="11"/>
      <c r="D520" s="5"/>
      <c r="E520" s="11"/>
    </row>
    <row r="521" spans="1:5">
      <c r="A521" s="11"/>
      <c r="B521" s="11"/>
      <c r="D521" s="5"/>
      <c r="E521" s="11"/>
    </row>
    <row r="522" spans="1:5">
      <c r="A522" s="11"/>
      <c r="B522" s="11"/>
      <c r="D522" s="5"/>
      <c r="E522" s="11"/>
    </row>
    <row r="523" spans="1:5">
      <c r="A523" s="11"/>
      <c r="B523" s="11"/>
      <c r="D523" s="5"/>
      <c r="E523" s="11"/>
    </row>
    <row r="524" spans="1:5">
      <c r="A524" s="11"/>
      <c r="B524" s="11"/>
      <c r="D524" s="5"/>
      <c r="E524" s="11"/>
    </row>
    <row r="525" spans="1:5">
      <c r="A525" s="11"/>
      <c r="B525" s="11"/>
      <c r="D525" s="5"/>
      <c r="E525" s="11"/>
    </row>
    <row r="526" spans="1:5">
      <c r="A526" s="11"/>
      <c r="B526" s="11"/>
      <c r="D526" s="5"/>
      <c r="E526" s="11"/>
    </row>
    <row r="527" spans="1:5">
      <c r="A527" s="11"/>
      <c r="B527" s="11"/>
      <c r="D527" s="5"/>
      <c r="E527" s="11"/>
    </row>
    <row r="528" spans="1:5">
      <c r="A528" s="11"/>
      <c r="B528" s="11"/>
      <c r="D528" s="5"/>
      <c r="E528" s="11"/>
    </row>
    <row r="529" spans="1:5">
      <c r="A529" s="11"/>
      <c r="B529" s="11"/>
      <c r="D529" s="5"/>
      <c r="E529" s="11"/>
    </row>
    <row r="530" spans="1:5">
      <c r="A530" s="11"/>
      <c r="B530" s="11"/>
      <c r="D530" s="5"/>
      <c r="E530" s="11"/>
    </row>
    <row r="531" spans="1:5">
      <c r="A531" s="11"/>
      <c r="B531" s="11"/>
      <c r="D531" s="5"/>
      <c r="E531" s="11"/>
    </row>
    <row r="532" spans="1:5">
      <c r="A532" s="11"/>
      <c r="B532" s="11"/>
      <c r="D532" s="5"/>
      <c r="E532" s="11"/>
    </row>
    <row r="533" spans="1:5">
      <c r="A533" s="11"/>
      <c r="B533" s="11"/>
      <c r="D533" s="5"/>
      <c r="E533" s="11"/>
    </row>
    <row r="534" spans="1:5">
      <c r="A534" s="11"/>
      <c r="B534" s="11"/>
      <c r="D534" s="5"/>
      <c r="E534" s="11"/>
    </row>
    <row r="535" spans="1:5">
      <c r="A535" s="11"/>
      <c r="B535" s="11"/>
      <c r="D535" s="5"/>
      <c r="E535" s="11"/>
    </row>
    <row r="536" spans="1:5">
      <c r="A536" s="11"/>
      <c r="B536" s="11"/>
      <c r="D536" s="5"/>
      <c r="E536" s="11"/>
    </row>
    <row r="537" spans="1:5">
      <c r="A537" s="11"/>
      <c r="B537" s="11"/>
      <c r="D537" s="5"/>
      <c r="E537" s="11"/>
    </row>
    <row r="538" spans="1:5">
      <c r="A538" s="11"/>
      <c r="B538" s="11"/>
      <c r="D538" s="5"/>
      <c r="E538" s="11"/>
    </row>
    <row r="539" spans="1:5">
      <c r="A539" s="11"/>
      <c r="B539" s="11"/>
      <c r="D539" s="5"/>
      <c r="E539" s="11"/>
    </row>
    <row r="540" spans="1:5">
      <c r="A540" s="11"/>
      <c r="B540" s="11"/>
      <c r="D540" s="5"/>
      <c r="E540" s="11"/>
    </row>
    <row r="541" spans="1:5">
      <c r="A541" s="11"/>
      <c r="B541" s="11"/>
      <c r="D541" s="5"/>
      <c r="E541" s="11"/>
    </row>
    <row r="542" spans="1:5">
      <c r="A542" s="11"/>
      <c r="B542" s="11"/>
      <c r="D542" s="5"/>
      <c r="E542" s="11"/>
    </row>
    <row r="543" spans="1:5">
      <c r="A543" s="11"/>
      <c r="B543" s="11"/>
      <c r="D543" s="5"/>
      <c r="E543" s="11"/>
    </row>
    <row r="544" spans="1:5">
      <c r="A544" s="11"/>
      <c r="B544" s="11"/>
      <c r="D544" s="5"/>
      <c r="E544" s="11"/>
    </row>
    <row r="545" spans="1:5">
      <c r="A545" s="11"/>
      <c r="B545" s="11"/>
      <c r="D545" s="5"/>
      <c r="E545" s="11"/>
    </row>
    <row r="546" spans="1:5">
      <c r="A546" s="11"/>
      <c r="B546" s="11"/>
      <c r="D546" s="5"/>
      <c r="E546" s="11"/>
    </row>
    <row r="547" spans="1:5">
      <c r="A547" s="11"/>
      <c r="B547" s="11"/>
      <c r="D547" s="5"/>
      <c r="E547" s="11"/>
    </row>
    <row r="548" spans="1:5">
      <c r="A548" s="11"/>
      <c r="B548" s="11"/>
      <c r="D548" s="5"/>
      <c r="E548" s="11"/>
    </row>
    <row r="549" spans="1:5">
      <c r="A549" s="11"/>
      <c r="B549" s="11"/>
      <c r="D549" s="5"/>
      <c r="E549" s="11"/>
    </row>
    <row r="550" spans="1:5">
      <c r="A550" s="11"/>
      <c r="B550" s="11"/>
      <c r="D550" s="5"/>
      <c r="E550" s="11"/>
    </row>
    <row r="551" spans="1:5">
      <c r="A551" s="11"/>
      <c r="B551" s="11"/>
      <c r="D551" s="5"/>
      <c r="E551" s="11"/>
    </row>
    <row r="552" spans="1:5">
      <c r="A552" s="11"/>
      <c r="B552" s="11"/>
      <c r="D552" s="5"/>
      <c r="E552" s="11"/>
    </row>
    <row r="553" spans="1:5">
      <c r="A553" s="11"/>
      <c r="B553" s="11"/>
      <c r="D553" s="5"/>
      <c r="E553" s="11"/>
    </row>
    <row r="554" spans="1:5">
      <c r="A554" s="11"/>
      <c r="B554" s="11"/>
      <c r="D554" s="5"/>
      <c r="E554" s="11"/>
    </row>
    <row r="555" spans="1:5">
      <c r="A555" s="11"/>
      <c r="B555" s="11"/>
      <c r="D555" s="5"/>
      <c r="E555" s="11"/>
    </row>
    <row r="556" spans="1:5">
      <c r="A556" s="11"/>
      <c r="B556" s="11"/>
      <c r="D556" s="5"/>
      <c r="E556" s="11"/>
    </row>
    <row r="557" spans="1:5">
      <c r="A557" s="11"/>
      <c r="B557" s="11"/>
      <c r="D557" s="5"/>
      <c r="E557" s="11"/>
    </row>
    <row r="558" spans="1:5">
      <c r="A558" s="11"/>
      <c r="B558" s="11"/>
      <c r="D558" s="5"/>
      <c r="E558" s="11"/>
    </row>
    <row r="559" spans="1:5">
      <c r="A559" s="11"/>
      <c r="B559" s="11"/>
      <c r="D559" s="5"/>
      <c r="E559" s="11"/>
    </row>
    <row r="560" spans="1:5">
      <c r="A560" s="11"/>
      <c r="B560" s="11"/>
      <c r="D560" s="5"/>
      <c r="E560" s="11"/>
    </row>
    <row r="561" spans="1:5">
      <c r="A561" s="11"/>
      <c r="B561" s="11"/>
      <c r="D561" s="5"/>
      <c r="E561" s="11"/>
    </row>
    <row r="562" spans="1:5">
      <c r="A562" s="11"/>
      <c r="B562" s="11"/>
      <c r="D562" s="5"/>
      <c r="E562" s="11"/>
    </row>
    <row r="563" spans="1:5">
      <c r="A563" s="11"/>
      <c r="B563" s="11"/>
      <c r="D563" s="5"/>
      <c r="E563" s="11"/>
    </row>
    <row r="564" spans="1:5">
      <c r="A564" s="11"/>
      <c r="B564" s="11"/>
      <c r="D564" s="5"/>
      <c r="E564" s="11"/>
    </row>
    <row r="565" spans="1:5">
      <c r="A565" s="11"/>
      <c r="B565" s="11"/>
      <c r="D565" s="5"/>
      <c r="E565" s="11"/>
    </row>
    <row r="566" spans="1:5">
      <c r="A566" s="11"/>
      <c r="B566" s="11"/>
      <c r="D566" s="5"/>
      <c r="E566" s="11"/>
    </row>
    <row r="567" spans="1:5">
      <c r="A567" s="11"/>
      <c r="B567" s="11"/>
      <c r="D567" s="5"/>
      <c r="E567" s="11"/>
    </row>
    <row r="568" spans="1:5">
      <c r="A568" s="11"/>
      <c r="B568" s="11"/>
      <c r="D568" s="5"/>
      <c r="E568" s="11"/>
    </row>
    <row r="569" spans="1:5">
      <c r="A569" s="11"/>
      <c r="B569" s="11"/>
      <c r="D569" s="5"/>
      <c r="E569" s="11"/>
    </row>
    <row r="570" spans="1:5">
      <c r="A570" s="11"/>
      <c r="B570" s="11"/>
      <c r="D570" s="5"/>
      <c r="E570" s="11"/>
    </row>
    <row r="571" spans="1:5">
      <c r="A571" s="11"/>
      <c r="B571" s="11"/>
      <c r="D571" s="5"/>
      <c r="E571" s="11"/>
    </row>
    <row r="572" spans="1:5">
      <c r="A572" s="11"/>
      <c r="B572" s="11"/>
      <c r="D572" s="5"/>
      <c r="E572" s="11"/>
    </row>
    <row r="573" spans="1:5">
      <c r="A573" s="11"/>
      <c r="B573" s="11"/>
      <c r="D573" s="5"/>
      <c r="E573" s="11"/>
    </row>
    <row r="574" spans="1:5">
      <c r="A574" s="11"/>
      <c r="B574" s="11"/>
      <c r="D574" s="5"/>
      <c r="E574" s="11"/>
    </row>
    <row r="575" spans="1:5">
      <c r="A575" s="11"/>
      <c r="B575" s="11"/>
      <c r="D575" s="5"/>
      <c r="E575" s="11"/>
    </row>
    <row r="576" spans="1:5">
      <c r="A576" s="11"/>
      <c r="B576" s="11"/>
      <c r="D576" s="5"/>
      <c r="E576" s="11"/>
    </row>
    <row r="577" spans="1:5">
      <c r="A577" s="11"/>
      <c r="B577" s="11"/>
      <c r="D577" s="5"/>
      <c r="E577" s="11"/>
    </row>
    <row r="578" spans="1:5">
      <c r="A578" s="11"/>
      <c r="B578" s="11"/>
      <c r="D578" s="5"/>
      <c r="E578" s="11"/>
    </row>
    <row r="579" spans="1:5">
      <c r="A579" s="11"/>
      <c r="B579" s="11"/>
      <c r="D579" s="5"/>
      <c r="E579" s="11"/>
    </row>
    <row r="580" spans="1:5">
      <c r="A580" s="11"/>
      <c r="B580" s="11"/>
      <c r="D580" s="5"/>
      <c r="E580" s="11"/>
    </row>
    <row r="581" spans="1:5">
      <c r="A581" s="11"/>
      <c r="B581" s="11"/>
      <c r="D581" s="5"/>
      <c r="E581" s="11"/>
    </row>
    <row r="582" spans="1:5">
      <c r="A582" s="11"/>
      <c r="B582" s="11"/>
      <c r="D582" s="5"/>
      <c r="E582" s="11"/>
    </row>
    <row r="583" spans="1:5">
      <c r="A583" s="11"/>
      <c r="B583" s="11"/>
      <c r="D583" s="5"/>
      <c r="E583" s="11"/>
    </row>
    <row r="584" spans="1:5">
      <c r="A584" s="11"/>
      <c r="B584" s="11"/>
      <c r="D584" s="5"/>
      <c r="E584" s="11"/>
    </row>
    <row r="585" spans="1:5">
      <c r="A585" s="11"/>
      <c r="B585" s="11"/>
      <c r="D585" s="5"/>
      <c r="E585" s="11"/>
    </row>
    <row r="586" spans="1:5">
      <c r="A586" s="11"/>
      <c r="B586" s="11"/>
      <c r="D586" s="5"/>
      <c r="E586" s="11"/>
    </row>
    <row r="587" spans="1:5">
      <c r="A587" s="11"/>
      <c r="B587" s="11"/>
      <c r="D587" s="5"/>
      <c r="E587" s="11"/>
    </row>
    <row r="588" spans="1:5">
      <c r="A588" s="11"/>
      <c r="B588" s="11"/>
      <c r="D588" s="5"/>
      <c r="E588" s="11"/>
    </row>
    <row r="589" spans="1:5">
      <c r="A589" s="11"/>
      <c r="B589" s="11"/>
      <c r="D589" s="5"/>
      <c r="E589" s="11"/>
    </row>
    <row r="590" spans="1:5">
      <c r="A590" s="11"/>
      <c r="B590" s="11"/>
      <c r="D590" s="5"/>
      <c r="E590" s="11"/>
    </row>
    <row r="591" spans="1:5">
      <c r="A591" s="11"/>
      <c r="B591" s="11"/>
      <c r="D591" s="5"/>
      <c r="E591" s="11"/>
    </row>
    <row r="592" spans="1:5">
      <c r="A592" s="11"/>
      <c r="B592" s="11"/>
      <c r="D592" s="5"/>
      <c r="E592" s="11"/>
    </row>
    <row r="593" spans="1:5">
      <c r="A593" s="11"/>
      <c r="B593" s="11"/>
      <c r="D593" s="5"/>
      <c r="E593" s="11"/>
    </row>
    <row r="594" spans="1:5">
      <c r="A594" s="11"/>
      <c r="B594" s="11"/>
      <c r="D594" s="5"/>
      <c r="E594" s="11"/>
    </row>
    <row r="595" spans="1:5">
      <c r="A595" s="11"/>
      <c r="B595" s="11"/>
      <c r="D595" s="5"/>
      <c r="E595" s="11"/>
    </row>
    <row r="596" spans="1:5">
      <c r="A596" s="11"/>
      <c r="B596" s="11"/>
      <c r="D596" s="5"/>
      <c r="E596" s="11"/>
    </row>
    <row r="597" spans="1:5">
      <c r="A597" s="11"/>
      <c r="B597" s="11"/>
      <c r="D597" s="5"/>
      <c r="E597" s="11"/>
    </row>
    <row r="598" spans="1:5">
      <c r="A598" s="11"/>
      <c r="B598" s="11"/>
      <c r="D598" s="5"/>
      <c r="E598" s="11"/>
    </row>
    <row r="599" spans="1:5">
      <c r="A599" s="11"/>
      <c r="B599" s="11"/>
      <c r="D599" s="5"/>
      <c r="E599" s="11"/>
    </row>
    <row r="600" spans="1:5">
      <c r="A600" s="11"/>
      <c r="B600" s="11"/>
      <c r="D600" s="5"/>
      <c r="E600" s="11"/>
    </row>
    <row r="601" spans="1:5">
      <c r="A601" s="11"/>
      <c r="B601" s="11"/>
      <c r="D601" s="5"/>
      <c r="E601" s="11"/>
    </row>
    <row r="602" spans="1:5">
      <c r="A602" s="11"/>
      <c r="B602" s="11"/>
      <c r="D602" s="5"/>
      <c r="E602" s="11"/>
    </row>
    <row r="603" spans="1:5">
      <c r="A603" s="11"/>
      <c r="B603" s="11"/>
      <c r="D603" s="5"/>
      <c r="E603" s="11"/>
    </row>
    <row r="604" spans="1:5">
      <c r="A604" s="11"/>
      <c r="B604" s="11"/>
      <c r="D604" s="5"/>
      <c r="E604" s="11"/>
    </row>
    <row r="605" spans="1:5">
      <c r="A605" s="11"/>
      <c r="B605" s="11"/>
      <c r="D605" s="5"/>
      <c r="E605" s="11"/>
    </row>
    <row r="606" spans="1:5">
      <c r="A606" s="11"/>
      <c r="B606" s="11"/>
      <c r="D606" s="5"/>
      <c r="E606" s="11"/>
    </row>
    <row r="607" spans="1:5">
      <c r="A607" s="11"/>
      <c r="B607" s="11"/>
      <c r="D607" s="5"/>
      <c r="E607" s="11"/>
    </row>
    <row r="608" spans="1:5">
      <c r="A608" s="11"/>
      <c r="B608" s="11"/>
      <c r="D608" s="5"/>
      <c r="E608" s="11"/>
    </row>
    <row r="609" spans="1:5">
      <c r="A609" s="11"/>
      <c r="B609" s="11"/>
      <c r="D609" s="5"/>
      <c r="E609" s="11"/>
    </row>
    <row r="610" spans="1:5">
      <c r="A610" s="11"/>
      <c r="B610" s="11"/>
      <c r="D610" s="5"/>
      <c r="E610" s="11"/>
    </row>
    <row r="611" spans="1:5">
      <c r="A611" s="11"/>
      <c r="B611" s="11"/>
      <c r="D611" s="5"/>
      <c r="E611" s="11"/>
    </row>
    <row r="612" spans="1:5">
      <c r="A612" s="11"/>
      <c r="B612" s="11"/>
      <c r="D612" s="5"/>
      <c r="E612" s="11"/>
    </row>
    <row r="613" spans="1:5">
      <c r="A613" s="11"/>
      <c r="B613" s="11"/>
      <c r="D613" s="5"/>
      <c r="E613" s="11"/>
    </row>
    <row r="614" spans="1:5">
      <c r="A614" s="11"/>
      <c r="B614" s="11"/>
      <c r="D614" s="5"/>
      <c r="E614" s="11"/>
    </row>
    <row r="615" spans="1:5">
      <c r="A615" s="11"/>
      <c r="B615" s="11"/>
      <c r="D615" s="5"/>
      <c r="E615" s="11"/>
    </row>
    <row r="616" spans="1:5">
      <c r="A616" s="11"/>
      <c r="B616" s="11"/>
      <c r="D616" s="5"/>
      <c r="E616" s="11"/>
    </row>
    <row r="617" spans="1:5">
      <c r="A617" s="11"/>
      <c r="B617" s="11"/>
      <c r="D617" s="5"/>
      <c r="E617" s="11"/>
    </row>
    <row r="618" spans="1:5">
      <c r="A618" s="11"/>
      <c r="B618" s="11"/>
      <c r="D618" s="5"/>
      <c r="E618" s="11"/>
    </row>
    <row r="619" spans="1:5">
      <c r="A619" s="11"/>
      <c r="B619" s="11"/>
      <c r="D619" s="5"/>
      <c r="E619" s="11"/>
    </row>
    <row r="620" spans="1:5">
      <c r="A620" s="11"/>
      <c r="B620" s="11"/>
      <c r="D620" s="5"/>
      <c r="E620" s="11"/>
    </row>
    <row r="621" spans="1:5">
      <c r="A621" s="11"/>
      <c r="B621" s="11"/>
      <c r="D621" s="5"/>
      <c r="E621" s="11"/>
    </row>
    <row r="622" spans="1:5">
      <c r="A622" s="11"/>
      <c r="B622" s="11"/>
      <c r="D622" s="5"/>
      <c r="E622" s="11"/>
    </row>
    <row r="623" spans="1:5">
      <c r="A623" s="11"/>
      <c r="B623" s="11"/>
      <c r="D623" s="5"/>
      <c r="E623" s="11"/>
    </row>
    <row r="624" spans="1:5">
      <c r="A624" s="11"/>
      <c r="B624" s="11"/>
      <c r="D624" s="5"/>
      <c r="E624" s="11"/>
    </row>
    <row r="625" spans="1:5">
      <c r="A625" s="11"/>
      <c r="B625" s="11"/>
      <c r="D625" s="5"/>
      <c r="E625" s="11"/>
    </row>
    <row r="626" spans="1:5">
      <c r="A626" s="11"/>
      <c r="B626" s="11"/>
      <c r="D626" s="5"/>
      <c r="E626" s="11"/>
    </row>
    <row r="627" spans="1:5">
      <c r="A627" s="11"/>
      <c r="B627" s="11"/>
      <c r="D627" s="5"/>
      <c r="E627" s="11"/>
    </row>
    <row r="628" spans="1:5">
      <c r="A628" s="11"/>
      <c r="B628" s="11"/>
      <c r="D628" s="5"/>
      <c r="E628" s="11"/>
    </row>
    <row r="629" spans="1:5">
      <c r="A629" s="11"/>
      <c r="B629" s="11"/>
      <c r="D629" s="5"/>
      <c r="E629" s="11"/>
    </row>
    <row r="630" spans="1:5">
      <c r="A630" s="11"/>
      <c r="B630" s="11"/>
      <c r="D630" s="5"/>
      <c r="E630" s="11"/>
    </row>
    <row r="631" spans="1:5">
      <c r="A631" s="11"/>
      <c r="B631" s="11"/>
      <c r="D631" s="5"/>
      <c r="E631" s="11"/>
    </row>
    <row r="632" spans="1:5">
      <c r="A632" s="11"/>
      <c r="B632" s="11"/>
      <c r="D632" s="5"/>
      <c r="E632" s="11"/>
    </row>
    <row r="633" spans="1:5">
      <c r="A633" s="11"/>
      <c r="B633" s="11"/>
      <c r="D633" s="5"/>
      <c r="E633" s="11"/>
    </row>
    <row r="634" spans="1:5">
      <c r="A634" s="11"/>
      <c r="B634" s="11"/>
      <c r="D634" s="5"/>
      <c r="E634" s="11"/>
    </row>
    <row r="635" spans="1:5">
      <c r="A635" s="11"/>
      <c r="B635" s="11"/>
      <c r="D635" s="5"/>
      <c r="E635" s="11"/>
    </row>
    <row r="636" spans="1:5">
      <c r="A636" s="11"/>
      <c r="B636" s="11"/>
      <c r="D636" s="5"/>
      <c r="E636" s="11"/>
    </row>
    <row r="637" spans="1:5">
      <c r="A637" s="11"/>
      <c r="B637" s="11"/>
      <c r="D637" s="5"/>
      <c r="E637" s="11"/>
    </row>
    <row r="638" spans="1:5">
      <c r="A638" s="11"/>
      <c r="B638" s="11"/>
      <c r="D638" s="5"/>
      <c r="E638" s="11"/>
    </row>
    <row r="639" spans="1:5">
      <c r="A639" s="11"/>
      <c r="B639" s="11"/>
      <c r="D639" s="5"/>
      <c r="E639" s="11"/>
    </row>
    <row r="640" spans="1:5">
      <c r="A640" s="11"/>
      <c r="B640" s="11"/>
      <c r="D640" s="5"/>
      <c r="E640" s="11"/>
    </row>
    <row r="641" spans="1:5">
      <c r="A641" s="11"/>
      <c r="B641" s="11"/>
      <c r="D641" s="5"/>
      <c r="E641" s="11"/>
    </row>
    <row r="642" spans="1:5">
      <c r="A642" s="11"/>
      <c r="B642" s="11"/>
      <c r="D642" s="5"/>
      <c r="E642" s="11"/>
    </row>
    <row r="643" spans="1:5">
      <c r="A643" s="11"/>
      <c r="B643" s="11"/>
      <c r="D643" s="5"/>
      <c r="E643" s="11"/>
    </row>
    <row r="644" spans="1:5">
      <c r="A644" s="11"/>
      <c r="B644" s="11"/>
      <c r="D644" s="5"/>
      <c r="E644" s="11"/>
    </row>
    <row r="645" spans="1:5">
      <c r="A645" s="11"/>
      <c r="B645" s="11"/>
      <c r="D645" s="5"/>
      <c r="E645" s="11"/>
    </row>
    <row r="646" spans="1:5">
      <c r="A646" s="11"/>
      <c r="B646" s="11"/>
      <c r="D646" s="5"/>
      <c r="E646" s="11"/>
    </row>
    <row r="647" spans="1:5">
      <c r="A647" s="11"/>
      <c r="B647" s="11"/>
      <c r="D647" s="5"/>
      <c r="E647" s="11"/>
    </row>
    <row r="648" spans="1:5">
      <c r="A648" s="11"/>
      <c r="B648" s="11"/>
      <c r="D648" s="5"/>
      <c r="E648" s="11"/>
    </row>
    <row r="649" spans="1:5">
      <c r="A649" s="11"/>
      <c r="B649" s="11"/>
      <c r="D649" s="5"/>
      <c r="E649" s="11"/>
    </row>
    <row r="650" spans="1:5">
      <c r="A650" s="11"/>
      <c r="B650" s="11"/>
      <c r="D650" s="5"/>
      <c r="E650" s="11"/>
    </row>
    <row r="651" spans="1:5">
      <c r="A651" s="11"/>
      <c r="B651" s="11"/>
      <c r="D651" s="5"/>
      <c r="E651" s="11"/>
    </row>
    <row r="652" spans="1:5">
      <c r="A652" s="11"/>
      <c r="B652" s="11"/>
      <c r="D652" s="5"/>
      <c r="E652" s="11"/>
    </row>
    <row r="653" spans="1:5">
      <c r="A653" s="11"/>
      <c r="B653" s="11"/>
      <c r="D653" s="5"/>
      <c r="E653" s="11"/>
    </row>
    <row r="654" spans="1:5">
      <c r="A654" s="11"/>
      <c r="B654" s="11"/>
      <c r="D654" s="5"/>
      <c r="E654" s="11"/>
    </row>
    <row r="655" spans="1:5">
      <c r="A655" s="11"/>
      <c r="B655" s="11"/>
      <c r="D655" s="5"/>
      <c r="E655" s="11"/>
    </row>
    <row r="656" spans="1:5">
      <c r="A656" s="11"/>
      <c r="B656" s="11"/>
      <c r="D656" s="5"/>
      <c r="E656" s="11"/>
    </row>
    <row r="657" spans="1:5">
      <c r="A657" s="11"/>
      <c r="B657" s="11"/>
      <c r="D657" s="5"/>
      <c r="E657" s="11"/>
    </row>
    <row r="658" spans="1:5">
      <c r="A658" s="11"/>
      <c r="B658" s="11"/>
      <c r="D658" s="5"/>
      <c r="E658" s="11"/>
    </row>
    <row r="659" spans="1:5">
      <c r="A659" s="11"/>
      <c r="B659" s="11"/>
      <c r="D659" s="5"/>
      <c r="E659" s="11"/>
    </row>
    <row r="660" spans="1:5">
      <c r="A660" s="11"/>
      <c r="B660" s="11"/>
      <c r="D660" s="5"/>
      <c r="E660" s="11"/>
    </row>
    <row r="661" spans="1:5">
      <c r="A661" s="11"/>
      <c r="B661" s="11"/>
      <c r="D661" s="5"/>
      <c r="E661" s="11"/>
    </row>
    <row r="662" spans="1:5">
      <c r="A662" s="11"/>
      <c r="B662" s="11"/>
      <c r="D662" s="5"/>
      <c r="E662" s="11"/>
    </row>
    <row r="663" spans="1:5">
      <c r="A663" s="11"/>
      <c r="B663" s="11"/>
      <c r="D663" s="5"/>
      <c r="E663" s="11"/>
    </row>
    <row r="664" spans="1:5">
      <c r="A664" s="11"/>
      <c r="B664" s="11"/>
      <c r="D664" s="5"/>
      <c r="E664" s="11"/>
    </row>
    <row r="665" spans="1:5">
      <c r="A665" s="11"/>
      <c r="B665" s="11"/>
      <c r="D665" s="5"/>
      <c r="E665" s="11"/>
    </row>
    <row r="666" spans="1:5">
      <c r="A666" s="11"/>
      <c r="B666" s="11"/>
      <c r="D666" s="5"/>
      <c r="E666" s="11"/>
    </row>
    <row r="667" spans="1:5">
      <c r="A667" s="11"/>
      <c r="B667" s="11"/>
      <c r="D667" s="5"/>
      <c r="E667" s="11"/>
    </row>
    <row r="668" spans="1:5">
      <c r="A668" s="11"/>
      <c r="B668" s="11"/>
      <c r="D668" s="5"/>
      <c r="E668" s="11"/>
    </row>
    <row r="669" spans="1:5">
      <c r="A669" s="11"/>
      <c r="B669" s="11"/>
      <c r="D669" s="5"/>
      <c r="E669" s="11"/>
    </row>
    <row r="670" spans="1:5">
      <c r="A670" s="11"/>
      <c r="B670" s="11"/>
      <c r="D670" s="5"/>
      <c r="E670" s="11"/>
    </row>
    <row r="671" spans="1:5">
      <c r="A671" s="11"/>
      <c r="B671" s="11"/>
      <c r="D671" s="5"/>
      <c r="E671" s="11"/>
    </row>
    <row r="672" spans="1:5">
      <c r="A672" s="11"/>
      <c r="B672" s="11"/>
      <c r="D672" s="5"/>
      <c r="E672" s="11"/>
    </row>
    <row r="673" spans="1:5">
      <c r="A673" s="11"/>
      <c r="B673" s="11"/>
      <c r="D673" s="5"/>
      <c r="E673" s="11"/>
    </row>
    <row r="674" spans="1:5">
      <c r="A674" s="11"/>
      <c r="B674" s="11"/>
      <c r="D674" s="5"/>
      <c r="E674" s="11"/>
    </row>
    <row r="675" spans="1:5">
      <c r="A675" s="11"/>
      <c r="B675" s="11"/>
      <c r="D675" s="5"/>
      <c r="E675" s="11"/>
    </row>
    <row r="676" spans="1:5">
      <c r="A676" s="11"/>
      <c r="B676" s="11"/>
      <c r="D676" s="5"/>
      <c r="E676" s="11"/>
    </row>
    <row r="677" spans="1:5">
      <c r="A677" s="11"/>
      <c r="B677" s="11"/>
      <c r="D677" s="5"/>
      <c r="E677" s="11"/>
    </row>
    <row r="678" spans="1:5">
      <c r="A678" s="11"/>
      <c r="B678" s="11"/>
      <c r="D678" s="5"/>
      <c r="E678" s="11"/>
    </row>
    <row r="679" spans="1:5">
      <c r="A679" s="11"/>
      <c r="B679" s="11"/>
      <c r="D679" s="5"/>
      <c r="E679" s="11"/>
    </row>
    <row r="680" spans="1:5">
      <c r="A680" s="11"/>
      <c r="B680" s="11"/>
      <c r="D680" s="5"/>
      <c r="E680" s="11"/>
    </row>
    <row r="681" spans="1:5">
      <c r="A681" s="11"/>
      <c r="B681" s="11"/>
      <c r="D681" s="5"/>
      <c r="E681" s="11"/>
    </row>
    <row r="682" spans="1:5">
      <c r="A682" s="11"/>
      <c r="B682" s="11"/>
      <c r="D682" s="5"/>
      <c r="E682" s="11"/>
    </row>
    <row r="683" spans="1:5">
      <c r="A683" s="11"/>
      <c r="B683" s="11"/>
      <c r="D683" s="5"/>
      <c r="E683" s="11"/>
    </row>
    <row r="684" spans="1:5">
      <c r="A684" s="11"/>
      <c r="B684" s="11"/>
      <c r="D684" s="5"/>
      <c r="E684" s="11"/>
    </row>
    <row r="685" spans="1:5">
      <c r="A685" s="11"/>
      <c r="B685" s="11"/>
      <c r="D685" s="5"/>
      <c r="E685" s="11"/>
    </row>
    <row r="686" spans="1:5">
      <c r="A686" s="11"/>
      <c r="B686" s="11"/>
      <c r="D686" s="5"/>
      <c r="E686" s="11"/>
    </row>
    <row r="687" spans="1:5">
      <c r="A687" s="11"/>
      <c r="B687" s="11"/>
      <c r="D687" s="5"/>
      <c r="E687" s="11"/>
    </row>
    <row r="688" spans="1:5">
      <c r="A688" s="11"/>
      <c r="B688" s="11"/>
      <c r="D688" s="5"/>
      <c r="E688" s="11"/>
    </row>
    <row r="689" spans="1:5">
      <c r="A689" s="11"/>
      <c r="B689" s="11"/>
      <c r="D689" s="5"/>
      <c r="E689" s="11"/>
    </row>
    <row r="690" spans="1:5">
      <c r="A690" s="11"/>
      <c r="B690" s="11"/>
      <c r="D690" s="5"/>
      <c r="E690" s="11"/>
    </row>
    <row r="691" spans="1:5">
      <c r="A691" s="11"/>
      <c r="B691" s="11"/>
      <c r="D691" s="5"/>
      <c r="E691" s="11"/>
    </row>
    <row r="692" spans="1:5">
      <c r="A692" s="11"/>
      <c r="B692" s="11"/>
      <c r="D692" s="5"/>
      <c r="E692" s="11"/>
    </row>
    <row r="693" spans="1:5">
      <c r="A693" s="11"/>
      <c r="B693" s="11"/>
      <c r="D693" s="5"/>
      <c r="E693" s="11"/>
    </row>
    <row r="694" spans="1:5">
      <c r="A694" s="11"/>
      <c r="B694" s="11"/>
      <c r="D694" s="5"/>
      <c r="E694" s="11"/>
    </row>
    <row r="695" spans="1:5">
      <c r="A695" s="11"/>
      <c r="B695" s="11"/>
      <c r="D695" s="5"/>
      <c r="E695" s="11"/>
    </row>
    <row r="696" spans="1:5">
      <c r="A696" s="11"/>
      <c r="B696" s="11"/>
      <c r="D696" s="5"/>
      <c r="E696" s="11"/>
    </row>
    <row r="697" spans="1:5">
      <c r="A697" s="11"/>
      <c r="B697" s="11"/>
      <c r="D697" s="5"/>
      <c r="E697" s="11"/>
    </row>
    <row r="698" spans="1:5">
      <c r="A698" s="11"/>
      <c r="B698" s="11"/>
      <c r="D698" s="5"/>
      <c r="E698" s="11"/>
    </row>
    <row r="699" spans="1:5">
      <c r="A699" s="11"/>
      <c r="B699" s="11"/>
      <c r="D699" s="5"/>
      <c r="E699" s="11"/>
    </row>
    <row r="700" spans="1:5">
      <c r="A700" s="11"/>
      <c r="B700" s="11"/>
      <c r="D700" s="5"/>
      <c r="E700" s="11"/>
    </row>
    <row r="701" spans="1:5">
      <c r="A701" s="11"/>
      <c r="B701" s="11"/>
      <c r="D701" s="5"/>
      <c r="E701" s="11"/>
    </row>
    <row r="702" spans="1:5">
      <c r="A702" s="11"/>
      <c r="B702" s="11"/>
      <c r="D702" s="5"/>
      <c r="E702" s="11"/>
    </row>
    <row r="703" spans="1:5">
      <c r="A703" s="11"/>
      <c r="B703" s="11"/>
      <c r="D703" s="5"/>
      <c r="E703" s="11"/>
    </row>
    <row r="704" spans="1:5">
      <c r="A704" s="11"/>
      <c r="B704" s="11"/>
      <c r="D704" s="5"/>
      <c r="E704" s="11"/>
    </row>
    <row r="705" spans="1:5">
      <c r="A705" s="11"/>
      <c r="B705" s="11"/>
      <c r="D705" s="5"/>
      <c r="E705" s="11"/>
    </row>
    <row r="706" spans="1:5">
      <c r="A706" s="11"/>
      <c r="B706" s="11"/>
      <c r="D706" s="5"/>
      <c r="E706" s="11"/>
    </row>
    <row r="707" spans="1:5">
      <c r="A707" s="11"/>
      <c r="B707" s="11"/>
      <c r="D707" s="5"/>
      <c r="E707" s="11"/>
    </row>
    <row r="708" spans="1:5">
      <c r="A708" s="11"/>
      <c r="B708" s="11"/>
      <c r="D708" s="5"/>
      <c r="E708" s="11"/>
    </row>
    <row r="709" spans="1:5">
      <c r="A709" s="11"/>
      <c r="B709" s="11"/>
      <c r="D709" s="5"/>
      <c r="E709" s="11"/>
    </row>
    <row r="710" spans="1:5">
      <c r="A710" s="11"/>
      <c r="B710" s="11"/>
      <c r="D710" s="5"/>
      <c r="E710" s="11"/>
    </row>
    <row r="711" spans="1:5">
      <c r="A711" s="11"/>
      <c r="B711" s="11"/>
      <c r="D711" s="5"/>
      <c r="E711" s="11"/>
    </row>
    <row r="712" spans="1:5">
      <c r="A712" s="11"/>
      <c r="B712" s="11"/>
      <c r="D712" s="5"/>
      <c r="E712" s="11"/>
    </row>
    <row r="713" spans="1:5">
      <c r="A713" s="11"/>
      <c r="B713" s="11"/>
      <c r="D713" s="5"/>
      <c r="E713" s="11"/>
    </row>
    <row r="714" spans="1:5">
      <c r="A714" s="11"/>
      <c r="B714" s="11"/>
      <c r="D714" s="5"/>
      <c r="E714" s="11"/>
    </row>
    <row r="715" spans="1:5">
      <c r="A715" s="11"/>
      <c r="B715" s="11"/>
      <c r="D715" s="5"/>
      <c r="E715" s="11"/>
    </row>
    <row r="716" spans="1:5">
      <c r="A716" s="11"/>
      <c r="B716" s="11"/>
      <c r="D716" s="5"/>
      <c r="E716" s="11"/>
    </row>
    <row r="717" spans="1:5">
      <c r="A717" s="11"/>
      <c r="B717" s="11"/>
      <c r="D717" s="5"/>
      <c r="E717" s="11"/>
    </row>
    <row r="718" spans="1:5">
      <c r="A718" s="11"/>
      <c r="B718" s="11"/>
      <c r="D718" s="5"/>
      <c r="E718" s="11"/>
    </row>
    <row r="719" spans="1:5">
      <c r="A719" s="11"/>
      <c r="B719" s="11"/>
      <c r="D719" s="5"/>
      <c r="E719" s="11"/>
    </row>
    <row r="720" spans="1:5">
      <c r="A720" s="11"/>
      <c r="B720" s="11"/>
      <c r="D720" s="5"/>
      <c r="E720" s="11"/>
    </row>
    <row r="721" spans="1:5">
      <c r="A721" s="11"/>
      <c r="B721" s="11"/>
      <c r="D721" s="5"/>
      <c r="E721" s="11"/>
    </row>
    <row r="722" spans="1:5">
      <c r="A722" s="11"/>
      <c r="B722" s="11"/>
      <c r="D722" s="5"/>
      <c r="E722" s="11"/>
    </row>
    <row r="723" spans="1:5">
      <c r="A723" s="11"/>
      <c r="B723" s="11"/>
      <c r="D723" s="5"/>
      <c r="E723" s="11"/>
    </row>
    <row r="724" spans="1:5">
      <c r="A724" s="11"/>
      <c r="B724" s="11"/>
      <c r="D724" s="5"/>
      <c r="E724" s="11"/>
    </row>
    <row r="725" spans="1:5">
      <c r="A725" s="11"/>
      <c r="B725" s="11"/>
      <c r="D725" s="5"/>
      <c r="E725" s="11"/>
    </row>
    <row r="726" spans="1:5">
      <c r="A726" s="11"/>
      <c r="B726" s="11"/>
      <c r="D726" s="5"/>
      <c r="E726" s="11"/>
    </row>
    <row r="727" spans="1:5">
      <c r="A727" s="11"/>
      <c r="B727" s="11"/>
      <c r="D727" s="5"/>
      <c r="E727" s="11"/>
    </row>
    <row r="728" spans="1:5">
      <c r="A728" s="11"/>
      <c r="B728" s="11"/>
      <c r="D728" s="5"/>
      <c r="E728" s="11"/>
    </row>
  </sheetData>
  <mergeCells count="4">
    <mergeCell ref="D5:G5"/>
    <mergeCell ref="D6:F6"/>
    <mergeCell ref="H6:L6"/>
    <mergeCell ref="M6:Q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8"/>
  <sheetViews>
    <sheetView zoomScale="70" zoomScaleNormal="70" workbookViewId="0">
      <selection activeCell="A3" sqref="A3"/>
    </sheetView>
  </sheetViews>
  <sheetFormatPr baseColWidth="10" defaultRowHeight="15"/>
  <cols>
    <col min="2" max="3" width="11.85546875" bestFit="1" customWidth="1"/>
    <col min="4" max="4" width="13.7109375" style="4" customWidth="1"/>
    <col min="5" max="5" width="14.140625" customWidth="1"/>
    <col min="6" max="6" width="13.28515625" customWidth="1"/>
    <col min="7" max="7" width="13.42578125" customWidth="1"/>
    <col min="8" max="8" width="17.42578125" customWidth="1"/>
    <col min="9" max="9" width="12.5703125" customWidth="1"/>
    <col min="10" max="10" width="14" customWidth="1"/>
    <col min="11" max="11" width="13.5703125" customWidth="1"/>
    <col min="12" max="12" width="12.42578125" customWidth="1"/>
    <col min="13" max="13" width="18.28515625" customWidth="1"/>
    <col min="15" max="15" width="17" customWidth="1"/>
    <col min="16" max="16" width="12.7109375" customWidth="1"/>
    <col min="17" max="17" width="12.85546875" customWidth="1"/>
  </cols>
  <sheetData>
    <row r="1" spans="1:18">
      <c r="A1" s="12" t="s">
        <v>4</v>
      </c>
      <c r="B1" s="12" t="s">
        <v>5</v>
      </c>
      <c r="C1" s="13" t="s">
        <v>6</v>
      </c>
      <c r="D1" s="14" t="s">
        <v>7</v>
      </c>
      <c r="E1" s="13" t="s">
        <v>8</v>
      </c>
      <c r="F1" s="13" t="s">
        <v>9</v>
      </c>
      <c r="G1" s="11"/>
    </row>
    <row r="2" spans="1:18">
      <c r="A2" s="15">
        <v>6000</v>
      </c>
      <c r="B2" s="11">
        <f>(PI()*A2*2)/60</f>
        <v>628.31853071795865</v>
      </c>
      <c r="C2" s="11">
        <v>0.78683999999999998</v>
      </c>
      <c r="D2" s="3">
        <v>0.84799999999999998</v>
      </c>
      <c r="E2" s="11">
        <v>3.6999999999999998E-2</v>
      </c>
      <c r="F2" s="11">
        <v>0.11749999999999999</v>
      </c>
    </row>
    <row r="5" spans="1:18">
      <c r="D5" s="20" t="s">
        <v>1</v>
      </c>
      <c r="E5" s="20"/>
      <c r="F5" s="20"/>
      <c r="G5" s="20"/>
      <c r="J5" s="8"/>
      <c r="K5" s="8"/>
      <c r="M5" s="8"/>
      <c r="N5" s="8"/>
      <c r="O5" s="8"/>
      <c r="P5" s="8"/>
      <c r="Q5" s="8"/>
    </row>
    <row r="6" spans="1:18">
      <c r="D6" s="20" t="s">
        <v>2</v>
      </c>
      <c r="E6" s="20"/>
      <c r="F6" s="20"/>
      <c r="G6" s="11" t="s">
        <v>3</v>
      </c>
      <c r="H6" s="20" t="s">
        <v>18</v>
      </c>
      <c r="I6" s="20"/>
      <c r="J6" s="20"/>
      <c r="K6" s="20"/>
      <c r="L6" s="20"/>
      <c r="M6" s="20" t="s">
        <v>34</v>
      </c>
      <c r="N6" s="20"/>
      <c r="O6" s="20"/>
      <c r="P6" s="20"/>
      <c r="Q6" s="20"/>
    </row>
    <row r="7" spans="1:18">
      <c r="D7" t="s">
        <v>12</v>
      </c>
      <c r="E7" t="s">
        <v>13</v>
      </c>
      <c r="F7" t="s">
        <v>14</v>
      </c>
      <c r="G7" t="s">
        <v>12</v>
      </c>
      <c r="J7" t="s">
        <v>12</v>
      </c>
      <c r="K7" t="s">
        <v>13</v>
      </c>
      <c r="L7" t="s">
        <v>14</v>
      </c>
      <c r="M7" t="s">
        <v>12</v>
      </c>
      <c r="N7" t="s">
        <v>13</v>
      </c>
      <c r="O7" t="s">
        <v>35</v>
      </c>
      <c r="P7" t="s">
        <v>14</v>
      </c>
      <c r="Q7" t="s">
        <v>36</v>
      </c>
    </row>
    <row r="8" spans="1:18">
      <c r="A8" s="11" t="s">
        <v>0</v>
      </c>
      <c r="B8" s="2" t="s">
        <v>10</v>
      </c>
      <c r="C8" s="2" t="s">
        <v>11</v>
      </c>
      <c r="D8" s="3" t="s">
        <v>16</v>
      </c>
      <c r="E8" s="3" t="s">
        <v>15</v>
      </c>
      <c r="F8" s="3" t="s">
        <v>17</v>
      </c>
      <c r="G8" s="3" t="s">
        <v>19</v>
      </c>
      <c r="H8" s="11" t="s">
        <v>22</v>
      </c>
      <c r="I8" s="11" t="s">
        <v>23</v>
      </c>
      <c r="J8" s="3" t="s">
        <v>19</v>
      </c>
      <c r="K8" s="3" t="s">
        <v>20</v>
      </c>
      <c r="L8" s="3" t="s">
        <v>21</v>
      </c>
      <c r="M8" s="3" t="s">
        <v>19</v>
      </c>
      <c r="N8" s="3" t="s">
        <v>20</v>
      </c>
      <c r="O8" s="3" t="s">
        <v>37</v>
      </c>
      <c r="P8" s="3" t="s">
        <v>21</v>
      </c>
      <c r="Q8" s="3" t="s">
        <v>38</v>
      </c>
      <c r="R8" s="18" t="s">
        <v>54</v>
      </c>
    </row>
    <row r="9" spans="1:18">
      <c r="A9" s="11">
        <v>5</v>
      </c>
      <c r="B9">
        <v>240</v>
      </c>
      <c r="C9">
        <f>(B9*2*PI())/360</f>
        <v>4.1887902047863905</v>
      </c>
      <c r="D9">
        <f>$C$2*$E$2*$B$2^2*COS(C9)+($D$2/(262144*$F$2^11)*262144*$E$2*$B$2^2*$F$2^11*COS(C9))</f>
        <v>-11940.065803716938</v>
      </c>
      <c r="E9">
        <f>-($D$2/(262144*$F$2^11))*(-262144*COS(2*C9)*$F$2^10*$B$2^2*$E$2^2-65536*COS(2*C9)*$F$2^8*$B$2^2*$E$2^4-30720*COS(2*C9)*$F$2^6*$B$2^2*$E$2^6-17920*COS(2*C9)*$F$2^4*$B$2^2*$E$2^8-11760*COS(2*C9)*$F$2^2*$B$2^2*$E$2^10+15120*COS(2*C9)*$B$2^2*$E$2^12)</f>
        <v>-2000.9842921698455</v>
      </c>
      <c r="F9">
        <f t="shared" ref="F9:F72" si="0">-($D$2/(262144*$F$2^11))*(65536*COS(4*C9)*$F$2^8*$B$2^2*$E$2^4+49152*COS(4*C9)*$F$2^6*$B$2^2*$E$2^6+35840*COS(4*C9)*$F$2^4*$B$2^2*$E$2^8+26880*COS(4*C9)*$F$2^2*$B$2^2*$E$2^10+4725*COS(4*C9)*$B$2^2*$E$2^12)</f>
        <v>52.220849034514849</v>
      </c>
      <c r="G9">
        <f t="shared" ref="G9:G72" si="1">$C$2*$E$2*$B$2^2*SIN(C9)</f>
        <v>-9953.5619131371332</v>
      </c>
      <c r="H9" s="10">
        <v>0</v>
      </c>
      <c r="I9">
        <f>H9*10^(-5)</f>
        <v>0</v>
      </c>
      <c r="J9">
        <f t="shared" ref="J9:J72" si="2">I9*$E$2*SIN(C9)</f>
        <v>0</v>
      </c>
      <c r="K9">
        <f t="shared" ref="K9:K72" si="3">(I9/(65536*$F$2^9))*(32768*$F$2^8*$E$2^2+8192*$F$2^6*$E$2^4+3840*$F$2^4*$E$2^6+2240*$F$2^2*$E$2^8+1470*$E$2^10)*SIN(2*C9)</f>
        <v>0</v>
      </c>
      <c r="L9">
        <f t="shared" ref="L9:L72" si="4">(I9/(65536*$F$2^9))*(-4096*$F$2^6*$E$2^4-3072*$F$2^4*$E$2^6-2240*$F$2^2*$E$2^8-1680*$E$2^10)*SIN(4*C9)</f>
        <v>0</v>
      </c>
      <c r="M9">
        <f>(($D$2*SIN(C9))/(524288*$F$2^12))*(-131072*$F$2^11*$B$2^2*$E$2^3-32768*$F$2^9*$B$2^2*$E$2^5-15360*$F$2^7*$B$2^2*$E$2^7-8960*$F$2^5*$B$2^2*$E$2^9-5880*$F$2^3*$B$2^2*$E$2^11+41580*$F$2*$B$2^2*$E$2^13)</f>
        <v>32.058632005324931</v>
      </c>
      <c r="N9">
        <f>(($D$2*SIN(2*C9))/(524288*$F$2^12))*(262144*$F$2^12*$B$2^2*$E$2^2+16384*$F$2^8*$B$2^2*$E$2^6+16384*$F$2^6*$B$2^2*$E$2^8+14336*$F$2^4*$B$2^2*$E$2^10+12288*$F$2^2*$B$2^2*$E$2^12+31680*$B$2^2*$E$2^14)</f>
        <v>198.58912363384843</v>
      </c>
      <c r="O9">
        <f>(($D$2*SIN(3*C9))/(524288*$F$2^12))*(393216*$F$2^11*$B$2^2*$E$2^3+147456*$F$2^9*$B$2^2*$E$2^5+82944*$F$2^7*$B$2^2*$E$2^7+53760*$F$2^5*$B$2^2*$E$2^9+37800*$F$2^3*$B$2^2*$E$2^11-10395*$F$2*$B$2^2*$E$2^13)</f>
        <v>-5.5133532817800926E-14</v>
      </c>
      <c r="P9">
        <f>(($D$2*SIN(4*C9))/(524288*$F$2^12))*(131072*$F$2^10*$B$2^2*$E$2^4+65536*$F$2^8*$B$2^2*$E$2^6+32768*$F$2^6*$B$2^2*$E$2^8+16384*$F$2^4*$B$2^2*$E$2^10+7680*$F$2^2*$B$2^2*$E$2^12-28160*$B$2^2*$E$2^14)</f>
        <v>-10.35238060340831</v>
      </c>
      <c r="Q9">
        <f>(($D$2*SIN(5*C9))/(524288*$F$2^12))*(-81920*$F$2^9*$B$2^2*$E$2^5-76800*$F$2^7*$B$2^2*$E$2^7-64000*$F$2^5*$B$2^2*$E$2^9-52500*$F$2^3*$B$2^2*$E$2^11-17325*$F$2*$B$2^2*$E$2^13)</f>
        <v>-2.1325632691995575</v>
      </c>
      <c r="R9">
        <f>I9*(-$E$2*SIN(C9)-($E$2^2*SIN(C9)*COS(C9))/($F$2*SQRT(1-($E$2^2*(SIN(C9))^2)/($F$2^2))))</f>
        <v>0</v>
      </c>
    </row>
    <row r="10" spans="1:18">
      <c r="A10" s="11"/>
      <c r="B10">
        <v>243</v>
      </c>
      <c r="C10">
        <f t="shared" ref="C10:C73" si="5">(B10*2*PI())/360</f>
        <v>4.2411500823462207</v>
      </c>
      <c r="D10">
        <f t="shared" ref="D10:D73" si="6">$C$2*$E$2*$B$2^2*COS(C10)+($D$2/(262144*$F$2^11)*262144*$E$2*$B$2^2*$F$2^11*COS(C10))</f>
        <v>-10841.352882305044</v>
      </c>
      <c r="E10">
        <f t="shared" ref="E10:E73" si="7">-($D$2/(262144*$F$2^11))*(-262144*COS(2*C10)*$F$2^10*$B$2^2*$E$2^2-65536*COS(2*C10)*$F$2^8*$B$2^2*$E$2^4-30720*COS(2*C10)*$F$2^6*$B$2^2*$E$2^6-17920*COS(2*C10)*$F$2^4*$B$2^2*$E$2^8-11760*COS(2*C10)*$F$2^2*$B$2^2*$E$2^10+15120*COS(2*C10)*$B$2^2*$E$2^12)</f>
        <v>-2352.2981140126599</v>
      </c>
      <c r="F10">
        <f t="shared" si="0"/>
        <v>32.27425962470727</v>
      </c>
      <c r="G10">
        <f t="shared" si="1"/>
        <v>-10240.679505200213</v>
      </c>
      <c r="H10" s="10">
        <v>0</v>
      </c>
      <c r="I10">
        <f t="shared" ref="I10:I73" si="8">H10*10^(-5)</f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ref="M10:M73" si="9">(($D$2*SIN(C10))/(524288*$F$2^12))*(-131072*$F$2^11*$B$2^2*$E$2^3-32768*$F$2^9*$B$2^2*$E$2^5-15360*$F$2^7*$B$2^2*$E$2^7-8960*$F$2^5*$B$2^2*$E$2^9-5880*$F$2^3*$B$2^2*$E$2^11+41580*$F$2*$B$2^2*$E$2^13)</f>
        <v>32.983386109085188</v>
      </c>
      <c r="N10">
        <f t="shared" ref="N10:N73" si="10">(($D$2*SIN(2*C10))/(524288*$F$2^12))*(262144*$F$2^12*$B$2^2*$E$2^2+16384*$F$2^8*$B$2^2*$E$2^6+16384*$F$2^6*$B$2^2*$E$2^8+14336*$F$2^4*$B$2^2*$E$2^10+12288*$F$2^2*$B$2^2*$E$2^12+31680*$B$2^2*$E$2^14)</f>
        <v>185.5164700893705</v>
      </c>
      <c r="O10">
        <f t="shared" ref="O10:O73" si="11">(($D$2*SIN(3*C10))/(524288*$F$2^12))*(393216*$F$2^11*$B$2^2*$E$2^3+147456*$F$2^9*$B$2^2*$E$2^5+82944*$F$2^7*$B$2^2*$E$2^7+53760*$F$2^5*$B$2^2*$E$2^9+37800*$F$2^3*$B$2^2*$E$2^11-10395*$F$2*$B$2^2*$E$2^13)</f>
        <v>17.599468614548464</v>
      </c>
      <c r="P10">
        <f t="shared" ref="P10:P73" si="12">(($D$2*SIN(4*C10))/(524288*$F$2^12))*(131072*$F$2^10*$B$2^2*$E$2^4+65536*$F$2^8*$B$2^2*$E$2^6+32768*$F$2^6*$B$2^2*$E$2^8+16384*$F$2^4*$B$2^2*$E$2^10+7680*$F$2^2*$B$2^2*$E$2^12-28160*$B$2^2*$E$2^14)</f>
        <v>-11.368833973015551</v>
      </c>
      <c r="Q10">
        <f t="shared" ref="Q10:Q73" si="13">(($D$2*SIN(5*C10))/(524288*$F$2^12))*(-81920*$F$2^9*$B$2^2*$E$2^5-76800*$F$2^7*$B$2^2*$E$2^7-64000*$F$2^5*$B$2^2*$E$2^9-52500*$F$2^3*$B$2^2*$E$2^11-17325*$F$2*$B$2^2*$E$2^13)</f>
        <v>-1.7412306179134924</v>
      </c>
      <c r="R10">
        <f t="shared" ref="R10:R73" si="14">I10*(-$E$2*SIN(C10)-($E$2^2*SIN(C10)*COS(C10))/($F$2*SQRT(1-($E$2^2*(SIN(C10))^2)/($F$2^2))))</f>
        <v>0</v>
      </c>
    </row>
    <row r="11" spans="1:18">
      <c r="A11" s="11"/>
      <c r="B11">
        <v>246</v>
      </c>
      <c r="C11">
        <f t="shared" si="5"/>
        <v>4.2935099599060509</v>
      </c>
      <c r="D11">
        <f t="shared" si="6"/>
        <v>-9712.9245662159556</v>
      </c>
      <c r="E11">
        <f t="shared" si="7"/>
        <v>-2677.8396654683238</v>
      </c>
      <c r="F11">
        <f t="shared" si="0"/>
        <v>10.917130200219839</v>
      </c>
      <c r="G11">
        <f t="shared" si="1"/>
        <v>-10499.728106560444</v>
      </c>
      <c r="H11" s="10">
        <v>0</v>
      </c>
      <c r="I11">
        <f t="shared" si="8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9"/>
        <v>33.817735044167492</v>
      </c>
      <c r="N11">
        <f t="shared" si="10"/>
        <v>170.41125927677624</v>
      </c>
      <c r="O11">
        <f t="shared" si="11"/>
        <v>34.765579902519214</v>
      </c>
      <c r="P11">
        <f t="shared" si="12"/>
        <v>-11.888414744283965</v>
      </c>
      <c r="Q11">
        <f t="shared" si="13"/>
        <v>-1.2312359775362711</v>
      </c>
      <c r="R11">
        <f t="shared" si="14"/>
        <v>0</v>
      </c>
    </row>
    <row r="12" spans="1:18">
      <c r="A12" s="11"/>
      <c r="B12">
        <v>249</v>
      </c>
      <c r="C12">
        <f t="shared" si="5"/>
        <v>4.3458698374658802</v>
      </c>
      <c r="D12">
        <f t="shared" si="6"/>
        <v>-8557.8737990279951</v>
      </c>
      <c r="E12">
        <f t="shared" si="7"/>
        <v>-2974.0422451751369</v>
      </c>
      <c r="F12">
        <f t="shared" si="0"/>
        <v>-10.917130200219695</v>
      </c>
      <c r="G12">
        <f t="shared" si="1"/>
        <v>-10729.997683007741</v>
      </c>
      <c r="H12" s="10">
        <v>0</v>
      </c>
      <c r="I12">
        <f t="shared" si="8"/>
        <v>0</v>
      </c>
      <c r="J12">
        <f t="shared" si="2"/>
        <v>0</v>
      </c>
      <c r="K12">
        <f t="shared" si="3"/>
        <v>0</v>
      </c>
      <c r="L12">
        <f t="shared" si="4"/>
        <v>0</v>
      </c>
      <c r="M12">
        <f t="shared" si="9"/>
        <v>34.55939191813566</v>
      </c>
      <c r="N12">
        <f t="shared" si="10"/>
        <v>153.43898704669732</v>
      </c>
      <c r="O12">
        <f t="shared" si="11"/>
        <v>51.07564723294491</v>
      </c>
      <c r="P12">
        <f t="shared" si="12"/>
        <v>-11.888414744283965</v>
      </c>
      <c r="Q12">
        <f t="shared" si="13"/>
        <v>-0.63733464000361817</v>
      </c>
      <c r="R12">
        <f t="shared" si="14"/>
        <v>0</v>
      </c>
    </row>
    <row r="13" spans="1:18">
      <c r="A13" s="11"/>
      <c r="B13">
        <v>252</v>
      </c>
      <c r="C13">
        <f t="shared" si="5"/>
        <v>4.3982297150257104</v>
      </c>
      <c r="D13">
        <f t="shared" si="6"/>
        <v>-7379.3664946073941</v>
      </c>
      <c r="E13">
        <f t="shared" si="7"/>
        <v>-3237.6605956854651</v>
      </c>
      <c r="F13">
        <f t="shared" si="0"/>
        <v>-32.274259624707142</v>
      </c>
      <c r="G13">
        <f t="shared" si="1"/>
        <v>-10930.857081638911</v>
      </c>
      <c r="H13" s="10">
        <v>0</v>
      </c>
      <c r="I13">
        <f t="shared" si="8"/>
        <v>0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9"/>
        <v>35.206323901050112</v>
      </c>
      <c r="N13">
        <f t="shared" si="10"/>
        <v>134.78560516536217</v>
      </c>
      <c r="O13">
        <f t="shared" si="11"/>
        <v>66.128062618141158</v>
      </c>
      <c r="P13">
        <f t="shared" si="12"/>
        <v>-11.368833973015555</v>
      </c>
      <c r="Q13">
        <f t="shared" si="13"/>
        <v>-2.1118255977090527E-15</v>
      </c>
      <c r="R13">
        <f t="shared" si="14"/>
        <v>0</v>
      </c>
    </row>
    <row r="14" spans="1:18">
      <c r="A14" s="11"/>
      <c r="B14">
        <v>255</v>
      </c>
      <c r="C14">
        <f t="shared" si="5"/>
        <v>4.4505895925855405</v>
      </c>
      <c r="D14">
        <f t="shared" si="6"/>
        <v>-6180.632859558551</v>
      </c>
      <c r="E14">
        <f t="shared" si="7"/>
        <v>-3465.8064591854263</v>
      </c>
      <c r="F14">
        <f t="shared" si="0"/>
        <v>-52.220849034514728</v>
      </c>
      <c r="G14">
        <f t="shared" si="1"/>
        <v>-11101.755760803868</v>
      </c>
      <c r="H14" s="10">
        <v>0</v>
      </c>
      <c r="I14">
        <f t="shared" si="8"/>
        <v>0</v>
      </c>
      <c r="J14">
        <f t="shared" si="2"/>
        <v>0</v>
      </c>
      <c r="K14">
        <f t="shared" si="3"/>
        <v>0</v>
      </c>
      <c r="L14">
        <f t="shared" si="4"/>
        <v>0</v>
      </c>
      <c r="M14">
        <f t="shared" si="9"/>
        <v>35.756757797313348</v>
      </c>
      <c r="N14">
        <f t="shared" si="10"/>
        <v>114.65548398813414</v>
      </c>
      <c r="O14">
        <f t="shared" si="11"/>
        <v>79.552185635221448</v>
      </c>
      <c r="P14">
        <f t="shared" si="12"/>
        <v>-10.352380603408317</v>
      </c>
      <c r="Q14">
        <f t="shared" si="13"/>
        <v>0.63733464000361395</v>
      </c>
      <c r="R14">
        <f t="shared" si="14"/>
        <v>0</v>
      </c>
    </row>
    <row r="15" spans="1:18">
      <c r="A15" s="11"/>
      <c r="B15">
        <v>258</v>
      </c>
      <c r="C15">
        <f t="shared" si="5"/>
        <v>4.5029494701453698</v>
      </c>
      <c r="D15">
        <f t="shared" si="6"/>
        <v>-4964.9585394522001</v>
      </c>
      <c r="E15">
        <f t="shared" si="7"/>
        <v>-3655.9802218519203</v>
      </c>
      <c r="F15">
        <f t="shared" si="0"/>
        <v>-69.885136758078261</v>
      </c>
      <c r="G15">
        <f t="shared" si="1"/>
        <v>-11242.225299102041</v>
      </c>
      <c r="H15" s="10">
        <v>0</v>
      </c>
      <c r="I15">
        <f t="shared" si="8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9"/>
        <v>36.209184905875908</v>
      </c>
      <c r="N15">
        <f t="shared" si="10"/>
        <v>93.269173335129921</v>
      </c>
      <c r="O15">
        <f t="shared" si="11"/>
        <v>91.017469823395047</v>
      </c>
      <c r="P15">
        <f t="shared" si="12"/>
        <v>-8.8834785251985355</v>
      </c>
      <c r="Q15">
        <f t="shared" si="13"/>
        <v>1.2312359775362673</v>
      </c>
      <c r="R15">
        <f t="shared" si="14"/>
        <v>0</v>
      </c>
    </row>
    <row r="16" spans="1:18">
      <c r="A16" s="11"/>
      <c r="B16">
        <v>261</v>
      </c>
      <c r="C16">
        <f t="shared" si="5"/>
        <v>4.5553093477052</v>
      </c>
      <c r="D16">
        <f t="shared" si="6"/>
        <v>-3735.6756130992271</v>
      </c>
      <c r="E16">
        <f t="shared" si="7"/>
        <v>-3806.0983001447594</v>
      </c>
      <c r="F16">
        <f t="shared" si="0"/>
        <v>-84.495108659221842</v>
      </c>
      <c r="G16">
        <f t="shared" si="1"/>
        <v>-11351.880679292877</v>
      </c>
      <c r="H16" s="10">
        <v>0</v>
      </c>
      <c r="I16">
        <f t="shared" si="8"/>
        <v>0</v>
      </c>
      <c r="J16">
        <f t="shared" si="2"/>
        <v>0</v>
      </c>
      <c r="K16">
        <f t="shared" si="3"/>
        <v>0</v>
      </c>
      <c r="L16">
        <f t="shared" si="4"/>
        <v>0</v>
      </c>
      <c r="M16">
        <f t="shared" si="9"/>
        <v>36.562365155481046</v>
      </c>
      <c r="N16">
        <f t="shared" si="10"/>
        <v>70.860986101236364</v>
      </c>
      <c r="O16">
        <f t="shared" si="11"/>
        <v>100.24160183485297</v>
      </c>
      <c r="P16">
        <f t="shared" si="12"/>
        <v>-7.0263258077781234</v>
      </c>
      <c r="Q16">
        <f t="shared" si="13"/>
        <v>1.7412306179134893</v>
      </c>
      <c r="R16">
        <f t="shared" si="14"/>
        <v>0</v>
      </c>
    </row>
    <row r="17" spans="1:18">
      <c r="A17" s="11"/>
      <c r="B17">
        <v>264</v>
      </c>
      <c r="C17">
        <f t="shared" si="5"/>
        <v>4.6076692252650302</v>
      </c>
      <c r="D17">
        <f t="shared" si="6"/>
        <v>-2496.1534595543772</v>
      </c>
      <c r="E17">
        <f t="shared" si="7"/>
        <v>-3914.5159689839406</v>
      </c>
      <c r="F17">
        <f t="shared" si="0"/>
        <v>-95.4122388594418</v>
      </c>
      <c r="G17">
        <f t="shared" si="1"/>
        <v>-11430.421343601323</v>
      </c>
      <c r="H17" s="10">
        <v>0</v>
      </c>
      <c r="I17">
        <f t="shared" si="8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9"/>
        <v>36.815330503613865</v>
      </c>
      <c r="N17">
        <f t="shared" si="10"/>
        <v>47.676431075002981</v>
      </c>
      <c r="O17">
        <f t="shared" si="11"/>
        <v>106.99745292633381</v>
      </c>
      <c r="P17">
        <f t="shared" si="12"/>
        <v>-4.8620889365058408</v>
      </c>
      <c r="Q17">
        <f t="shared" si="13"/>
        <v>2.1325632691995557</v>
      </c>
      <c r="R17">
        <f t="shared" si="14"/>
        <v>0</v>
      </c>
    </row>
    <row r="18" spans="1:18">
      <c r="A18" s="11"/>
      <c r="B18">
        <v>267</v>
      </c>
      <c r="C18">
        <f t="shared" si="5"/>
        <v>4.6600291028248595</v>
      </c>
      <c r="D18">
        <f t="shared" si="6"/>
        <v>-1249.7895228824093</v>
      </c>
      <c r="E18">
        <f t="shared" si="7"/>
        <v>-3980.0453817018001</v>
      </c>
      <c r="F18">
        <f t="shared" si="0"/>
        <v>-102.15939638278559</v>
      </c>
      <c r="G18">
        <f t="shared" si="1"/>
        <v>-11477.632017525802</v>
      </c>
      <c r="H18" s="10">
        <v>0</v>
      </c>
      <c r="I18">
        <f t="shared" si="8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9"/>
        <v>36.967387589838502</v>
      </c>
      <c r="N18">
        <f t="shared" si="10"/>
        <v>23.969523092977649</v>
      </c>
      <c r="O18">
        <f t="shared" si="11"/>
        <v>111.11867162258098</v>
      </c>
      <c r="P18">
        <f t="shared" si="12"/>
        <v>-2.4853554478170548</v>
      </c>
      <c r="Q18">
        <f t="shared" si="13"/>
        <v>2.3785652579170993</v>
      </c>
      <c r="R18">
        <f t="shared" si="14"/>
        <v>0</v>
      </c>
    </row>
    <row r="19" spans="1:18">
      <c r="A19" s="11"/>
      <c r="B19">
        <v>270</v>
      </c>
      <c r="C19">
        <f t="shared" si="5"/>
        <v>4.7123889803846897</v>
      </c>
      <c r="D19">
        <f t="shared" si="6"/>
        <v>-4.3885059512793131E-12</v>
      </c>
      <c r="E19">
        <f t="shared" si="7"/>
        <v>-4001.9685843396978</v>
      </c>
      <c r="F19">
        <f t="shared" si="0"/>
        <v>-104.44169806902937</v>
      </c>
      <c r="G19">
        <f t="shared" si="1"/>
        <v>-11493.383299890664</v>
      </c>
      <c r="H19" s="10">
        <v>0</v>
      </c>
      <c r="I19">
        <f t="shared" si="8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9"/>
        <v>37.018119636251015</v>
      </c>
      <c r="N19">
        <f t="shared" si="10"/>
        <v>8.4281993432917571E-14</v>
      </c>
      <c r="O19">
        <f t="shared" si="11"/>
        <v>112.50377984175225</v>
      </c>
      <c r="P19">
        <f t="shared" si="12"/>
        <v>-8.7871808693838042E-15</v>
      </c>
      <c r="Q19">
        <f t="shared" si="13"/>
        <v>2.4624719550725409</v>
      </c>
      <c r="R19">
        <f t="shared" si="14"/>
        <v>0</v>
      </c>
    </row>
    <row r="20" spans="1:18">
      <c r="A20" s="11"/>
      <c r="B20">
        <v>273</v>
      </c>
      <c r="C20">
        <f t="shared" si="5"/>
        <v>4.7647488579445199</v>
      </c>
      <c r="D20">
        <f t="shared" si="6"/>
        <v>1249.7895228824009</v>
      </c>
      <c r="E20">
        <f t="shared" si="7"/>
        <v>-3980.0453817018001</v>
      </c>
      <c r="F20">
        <f t="shared" si="0"/>
        <v>-102.15939638278562</v>
      </c>
      <c r="G20">
        <f t="shared" si="1"/>
        <v>-11477.632017525802</v>
      </c>
      <c r="H20" s="10">
        <v>0</v>
      </c>
      <c r="I20">
        <f t="shared" si="8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9"/>
        <v>36.967387589838502</v>
      </c>
      <c r="N20">
        <f t="shared" si="10"/>
        <v>-23.969523092977479</v>
      </c>
      <c r="O20">
        <f t="shared" si="11"/>
        <v>111.11867162258098</v>
      </c>
      <c r="P20">
        <f t="shared" si="12"/>
        <v>2.485355447817037</v>
      </c>
      <c r="Q20">
        <f t="shared" si="13"/>
        <v>2.3785652579171024</v>
      </c>
      <c r="R20">
        <f t="shared" si="14"/>
        <v>0</v>
      </c>
    </row>
    <row r="21" spans="1:18">
      <c r="A21" s="11"/>
      <c r="B21">
        <v>276</v>
      </c>
      <c r="C21">
        <f t="shared" si="5"/>
        <v>4.8171087355043491</v>
      </c>
      <c r="D21">
        <f t="shared" si="6"/>
        <v>2496.1534595543681</v>
      </c>
      <c r="E21">
        <f t="shared" si="7"/>
        <v>-3914.5159689839406</v>
      </c>
      <c r="F21">
        <f t="shared" si="0"/>
        <v>-95.412238859441842</v>
      </c>
      <c r="G21">
        <f t="shared" si="1"/>
        <v>-11430.421343601323</v>
      </c>
      <c r="H21" s="10">
        <v>0</v>
      </c>
      <c r="I21">
        <f t="shared" si="8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9"/>
        <v>36.815330503613865</v>
      </c>
      <c r="N21">
        <f t="shared" si="10"/>
        <v>-47.676431075002803</v>
      </c>
      <c r="O21">
        <f t="shared" si="11"/>
        <v>106.99745292633384</v>
      </c>
      <c r="P21">
        <f t="shared" si="12"/>
        <v>4.8620889365058257</v>
      </c>
      <c r="Q21">
        <f t="shared" si="13"/>
        <v>2.1325632691995575</v>
      </c>
      <c r="R21">
        <f t="shared" si="14"/>
        <v>0</v>
      </c>
    </row>
    <row r="22" spans="1:18">
      <c r="A22" s="11"/>
      <c r="B22">
        <v>279</v>
      </c>
      <c r="C22">
        <f t="shared" si="5"/>
        <v>4.8694686130641793</v>
      </c>
      <c r="D22">
        <f t="shared" si="6"/>
        <v>3735.6756130992185</v>
      </c>
      <c r="E22">
        <f t="shared" si="7"/>
        <v>-3806.0983001447603</v>
      </c>
      <c r="F22">
        <f t="shared" si="0"/>
        <v>-84.495108659221927</v>
      </c>
      <c r="G22">
        <f t="shared" si="1"/>
        <v>-11351.880679292879</v>
      </c>
      <c r="H22" s="10">
        <v>0</v>
      </c>
      <c r="I22">
        <f t="shared" si="8"/>
        <v>0</v>
      </c>
      <c r="J22">
        <f t="shared" si="2"/>
        <v>0</v>
      </c>
      <c r="K22">
        <f t="shared" si="3"/>
        <v>0</v>
      </c>
      <c r="L22">
        <f t="shared" si="4"/>
        <v>0</v>
      </c>
      <c r="M22">
        <f t="shared" si="9"/>
        <v>36.562365155481054</v>
      </c>
      <c r="N22">
        <f t="shared" si="10"/>
        <v>-70.860986101236179</v>
      </c>
      <c r="O22">
        <f t="shared" si="11"/>
        <v>100.24160183485303</v>
      </c>
      <c r="P22">
        <f t="shared" si="12"/>
        <v>7.0263258077781083</v>
      </c>
      <c r="Q22">
        <f t="shared" si="13"/>
        <v>1.7412306179134927</v>
      </c>
      <c r="R22">
        <f t="shared" si="14"/>
        <v>0</v>
      </c>
    </row>
    <row r="23" spans="1:18">
      <c r="A23" s="11"/>
      <c r="B23">
        <v>282</v>
      </c>
      <c r="C23">
        <f t="shared" si="5"/>
        <v>4.9218284906240086</v>
      </c>
      <c r="D23">
        <f t="shared" si="6"/>
        <v>4964.958539452171</v>
      </c>
      <c r="E23">
        <f t="shared" si="7"/>
        <v>-3655.9802218519244</v>
      </c>
      <c r="F23">
        <f t="shared" si="0"/>
        <v>-69.885136758078644</v>
      </c>
      <c r="G23">
        <f t="shared" si="1"/>
        <v>-11242.225299102045</v>
      </c>
      <c r="H23" s="10">
        <v>0</v>
      </c>
      <c r="I23">
        <f t="shared" si="8"/>
        <v>0</v>
      </c>
      <c r="J23">
        <f t="shared" si="2"/>
        <v>0</v>
      </c>
      <c r="K23">
        <f t="shared" si="3"/>
        <v>0</v>
      </c>
      <c r="L23">
        <f t="shared" si="4"/>
        <v>0</v>
      </c>
      <c r="M23">
        <f t="shared" si="9"/>
        <v>36.209184905875915</v>
      </c>
      <c r="N23">
        <f t="shared" si="10"/>
        <v>-93.269173335129381</v>
      </c>
      <c r="O23">
        <f t="shared" si="11"/>
        <v>91.017469823395359</v>
      </c>
      <c r="P23">
        <f t="shared" si="12"/>
        <v>8.8834785251984947</v>
      </c>
      <c r="Q23">
        <f t="shared" si="13"/>
        <v>1.2312359775362791</v>
      </c>
      <c r="R23">
        <f t="shared" si="14"/>
        <v>0</v>
      </c>
    </row>
    <row r="24" spans="1:18">
      <c r="A24" s="11"/>
      <c r="B24">
        <v>285</v>
      </c>
      <c r="C24">
        <f t="shared" si="5"/>
        <v>4.9741883681838397</v>
      </c>
      <c r="D24">
        <f t="shared" si="6"/>
        <v>6180.6328595585619</v>
      </c>
      <c r="E24">
        <f t="shared" si="7"/>
        <v>-3465.806459185424</v>
      </c>
      <c r="F24">
        <f t="shared" si="0"/>
        <v>-52.220849034514544</v>
      </c>
      <c r="G24">
        <f t="shared" si="1"/>
        <v>-11101.755760803866</v>
      </c>
      <c r="H24" s="10">
        <v>0</v>
      </c>
      <c r="I24">
        <f t="shared" si="8"/>
        <v>0</v>
      </c>
      <c r="J24">
        <f t="shared" si="2"/>
        <v>0</v>
      </c>
      <c r="K24">
        <f t="shared" si="3"/>
        <v>0</v>
      </c>
      <c r="L24">
        <f t="shared" si="4"/>
        <v>0</v>
      </c>
      <c r="M24">
        <f t="shared" si="9"/>
        <v>35.756757797313341</v>
      </c>
      <c r="N24">
        <f t="shared" si="10"/>
        <v>-114.65548398813434</v>
      </c>
      <c r="O24">
        <f t="shared" si="11"/>
        <v>79.55218563522125</v>
      </c>
      <c r="P24">
        <f t="shared" si="12"/>
        <v>10.352380603408331</v>
      </c>
      <c r="Q24">
        <f t="shared" si="13"/>
        <v>0.63733464000360995</v>
      </c>
      <c r="R24">
        <f t="shared" si="14"/>
        <v>0</v>
      </c>
    </row>
    <row r="25" spans="1:18">
      <c r="A25" s="11"/>
      <c r="B25">
        <v>288</v>
      </c>
      <c r="C25">
        <f t="shared" si="5"/>
        <v>5.026548245743669</v>
      </c>
      <c r="D25">
        <f t="shared" si="6"/>
        <v>7379.3664946073859</v>
      </c>
      <c r="E25">
        <f t="shared" si="7"/>
        <v>-3237.6605956854664</v>
      </c>
      <c r="F25">
        <f t="shared" si="0"/>
        <v>-32.274259624707284</v>
      </c>
      <c r="G25">
        <f t="shared" si="1"/>
        <v>-10930.857081638911</v>
      </c>
      <c r="H25" s="10">
        <v>0</v>
      </c>
      <c r="I25">
        <f t="shared" si="8"/>
        <v>0</v>
      </c>
      <c r="J25">
        <f t="shared" si="2"/>
        <v>0</v>
      </c>
      <c r="K25">
        <f t="shared" si="3"/>
        <v>0</v>
      </c>
      <c r="L25">
        <f t="shared" si="4"/>
        <v>0</v>
      </c>
      <c r="M25">
        <f t="shared" si="9"/>
        <v>35.206323901050112</v>
      </c>
      <c r="N25">
        <f t="shared" si="10"/>
        <v>-134.78560516536206</v>
      </c>
      <c r="O25">
        <f t="shared" si="11"/>
        <v>66.128062618141243</v>
      </c>
      <c r="P25">
        <f t="shared" si="12"/>
        <v>11.368833973015549</v>
      </c>
      <c r="Q25">
        <f t="shared" si="13"/>
        <v>2.413514968810346E-15</v>
      </c>
      <c r="R25">
        <f t="shared" si="14"/>
        <v>0</v>
      </c>
    </row>
    <row r="26" spans="1:18">
      <c r="A26" s="11"/>
      <c r="B26">
        <v>291</v>
      </c>
      <c r="C26">
        <f t="shared" si="5"/>
        <v>5.0789081233034983</v>
      </c>
      <c r="D26">
        <f t="shared" si="6"/>
        <v>8557.8737990279678</v>
      </c>
      <c r="E26">
        <f t="shared" si="7"/>
        <v>-2974.0422451751433</v>
      </c>
      <c r="F26">
        <f t="shared" si="0"/>
        <v>-10.917130200220219</v>
      </c>
      <c r="G26">
        <f t="shared" si="1"/>
        <v>-10729.997683007745</v>
      </c>
      <c r="H26" s="10">
        <v>0</v>
      </c>
      <c r="I26">
        <f t="shared" si="8"/>
        <v>0</v>
      </c>
      <c r="J26">
        <f t="shared" si="2"/>
        <v>0</v>
      </c>
      <c r="K26">
        <f t="shared" si="3"/>
        <v>0</v>
      </c>
      <c r="L26">
        <f t="shared" si="4"/>
        <v>0</v>
      </c>
      <c r="M26">
        <f t="shared" si="9"/>
        <v>34.559391918135674</v>
      </c>
      <c r="N26">
        <f t="shared" si="10"/>
        <v>-153.43898704669689</v>
      </c>
      <c r="O26">
        <f t="shared" si="11"/>
        <v>51.075647232945386</v>
      </c>
      <c r="P26">
        <f t="shared" si="12"/>
        <v>11.888414744283958</v>
      </c>
      <c r="Q26">
        <f t="shared" si="13"/>
        <v>-0.63733464000360518</v>
      </c>
      <c r="R26">
        <f t="shared" si="14"/>
        <v>0</v>
      </c>
    </row>
    <row r="27" spans="1:18">
      <c r="A27" s="11"/>
      <c r="B27">
        <v>294</v>
      </c>
      <c r="C27">
        <f t="shared" si="5"/>
        <v>5.1312680008633293</v>
      </c>
      <c r="D27">
        <f t="shared" si="6"/>
        <v>9712.9245662159665</v>
      </c>
      <c r="E27">
        <f t="shared" si="7"/>
        <v>-2677.8396654683211</v>
      </c>
      <c r="F27">
        <f t="shared" si="0"/>
        <v>10.917130200220052</v>
      </c>
      <c r="G27">
        <f t="shared" si="1"/>
        <v>-10499.728106560442</v>
      </c>
      <c r="H27" s="10">
        <v>0</v>
      </c>
      <c r="I27">
        <f t="shared" si="8"/>
        <v>0</v>
      </c>
      <c r="J27">
        <f t="shared" si="2"/>
        <v>0</v>
      </c>
      <c r="K27">
        <f t="shared" si="3"/>
        <v>0</v>
      </c>
      <c r="L27">
        <f t="shared" si="4"/>
        <v>0</v>
      </c>
      <c r="M27">
        <f t="shared" si="9"/>
        <v>33.817735044167485</v>
      </c>
      <c r="N27">
        <f t="shared" si="10"/>
        <v>-170.41125927677641</v>
      </c>
      <c r="O27">
        <f t="shared" si="11"/>
        <v>34.765579902518944</v>
      </c>
      <c r="P27">
        <f t="shared" si="12"/>
        <v>11.888414744283962</v>
      </c>
      <c r="Q27">
        <f t="shared" si="13"/>
        <v>-1.2312359775362747</v>
      </c>
      <c r="R27">
        <f t="shared" si="14"/>
        <v>0</v>
      </c>
    </row>
    <row r="28" spans="1:18">
      <c r="A28" s="11"/>
      <c r="B28">
        <v>297</v>
      </c>
      <c r="C28">
        <f t="shared" si="5"/>
        <v>5.1836278784231586</v>
      </c>
      <c r="D28">
        <f t="shared" si="6"/>
        <v>10841.352882305036</v>
      </c>
      <c r="E28">
        <f t="shared" si="7"/>
        <v>-2352.2981140126617</v>
      </c>
      <c r="F28">
        <f t="shared" si="0"/>
        <v>32.274259624707135</v>
      </c>
      <c r="G28">
        <f t="shared" si="1"/>
        <v>-10240.679505200214</v>
      </c>
      <c r="H28" s="10">
        <v>0</v>
      </c>
      <c r="I28">
        <f t="shared" si="8"/>
        <v>0</v>
      </c>
      <c r="J28">
        <f t="shared" si="2"/>
        <v>0</v>
      </c>
      <c r="K28">
        <f t="shared" si="3"/>
        <v>0</v>
      </c>
      <c r="L28">
        <f t="shared" si="4"/>
        <v>0</v>
      </c>
      <c r="M28">
        <f t="shared" si="9"/>
        <v>32.983386109085188</v>
      </c>
      <c r="N28">
        <f t="shared" si="10"/>
        <v>-185.51647008937042</v>
      </c>
      <c r="O28">
        <f t="shared" si="11"/>
        <v>17.599468614548588</v>
      </c>
      <c r="P28">
        <f t="shared" si="12"/>
        <v>11.368833973015557</v>
      </c>
      <c r="Q28">
        <f t="shared" si="13"/>
        <v>-1.7412306179134893</v>
      </c>
      <c r="R28">
        <f t="shared" si="14"/>
        <v>0</v>
      </c>
    </row>
    <row r="29" spans="1:18">
      <c r="A29" s="11"/>
      <c r="B29">
        <v>300</v>
      </c>
      <c r="C29">
        <f t="shared" si="5"/>
        <v>5.2359877559829888</v>
      </c>
      <c r="D29">
        <f t="shared" si="6"/>
        <v>11940.065803716929</v>
      </c>
      <c r="E29">
        <f t="shared" si="7"/>
        <v>-2000.9842921698478</v>
      </c>
      <c r="F29">
        <f t="shared" si="0"/>
        <v>52.220849034514721</v>
      </c>
      <c r="G29">
        <f t="shared" si="1"/>
        <v>-9953.561913137135</v>
      </c>
      <c r="H29" s="10">
        <v>0</v>
      </c>
      <c r="I29">
        <f t="shared" si="8"/>
        <v>0</v>
      </c>
      <c r="J29">
        <f t="shared" si="2"/>
        <v>0</v>
      </c>
      <c r="K29">
        <f t="shared" si="3"/>
        <v>0</v>
      </c>
      <c r="L29">
        <f t="shared" si="4"/>
        <v>0</v>
      </c>
      <c r="M29">
        <f t="shared" si="9"/>
        <v>32.058632005324945</v>
      </c>
      <c r="N29">
        <f t="shared" si="10"/>
        <v>-198.58912363384829</v>
      </c>
      <c r="O29">
        <f t="shared" si="11"/>
        <v>6.8916916022251151E-14</v>
      </c>
      <c r="P29">
        <f t="shared" si="12"/>
        <v>10.352380603408319</v>
      </c>
      <c r="Q29">
        <f t="shared" si="13"/>
        <v>-2.1325632691995557</v>
      </c>
      <c r="R29">
        <f t="shared" si="14"/>
        <v>0</v>
      </c>
    </row>
    <row r="30" spans="1:18">
      <c r="A30" s="11"/>
      <c r="B30">
        <v>303</v>
      </c>
      <c r="C30">
        <f t="shared" si="5"/>
        <v>5.2883476335428181</v>
      </c>
      <c r="D30">
        <f t="shared" si="6"/>
        <v>13006.051834704611</v>
      </c>
      <c r="E30">
        <f t="shared" si="7"/>
        <v>-1627.7472676891448</v>
      </c>
      <c r="F30">
        <f t="shared" si="0"/>
        <v>69.885136758078247</v>
      </c>
      <c r="G30">
        <f t="shared" si="1"/>
        <v>-9639.1622997337581</v>
      </c>
      <c r="H30" s="10">
        <v>0</v>
      </c>
      <c r="I30">
        <f t="shared" si="8"/>
        <v>0</v>
      </c>
      <c r="J30">
        <f t="shared" si="2"/>
        <v>0</v>
      </c>
      <c r="K30">
        <f t="shared" si="3"/>
        <v>0</v>
      </c>
      <c r="L30">
        <f t="shared" si="4"/>
        <v>0</v>
      </c>
      <c r="M30">
        <f t="shared" si="9"/>
        <v>31.046007419606301</v>
      </c>
      <c r="N30">
        <f t="shared" si="10"/>
        <v>-209.48599318234781</v>
      </c>
      <c r="O30">
        <f t="shared" si="11"/>
        <v>-17.599468614548254</v>
      </c>
      <c r="P30">
        <f t="shared" si="12"/>
        <v>8.8834785251985373</v>
      </c>
      <c r="Q30">
        <f t="shared" si="13"/>
        <v>-2.3785652579171011</v>
      </c>
      <c r="R30">
        <f t="shared" si="14"/>
        <v>0</v>
      </c>
    </row>
    <row r="31" spans="1:18">
      <c r="A31" s="11"/>
      <c r="B31">
        <v>306</v>
      </c>
      <c r="C31">
        <f t="shared" si="5"/>
        <v>5.3407075111026483</v>
      </c>
      <c r="D31">
        <f t="shared" si="6"/>
        <v>14036.389181652965</v>
      </c>
      <c r="E31">
        <f t="shared" si="7"/>
        <v>-1236.6763035156182</v>
      </c>
      <c r="F31">
        <f t="shared" si="0"/>
        <v>84.495108659221827</v>
      </c>
      <c r="G31">
        <f t="shared" si="1"/>
        <v>-9298.3424124767607</v>
      </c>
      <c r="H31" s="10">
        <v>0</v>
      </c>
      <c r="I31">
        <f t="shared" si="8"/>
        <v>0</v>
      </c>
      <c r="J31">
        <f t="shared" si="2"/>
        <v>0</v>
      </c>
      <c r="K31">
        <f t="shared" si="3"/>
        <v>0</v>
      </c>
      <c r="L31">
        <f t="shared" si="4"/>
        <v>0</v>
      </c>
      <c r="M31">
        <f t="shared" si="9"/>
        <v>29.948287885532022</v>
      </c>
      <c r="N31">
        <f t="shared" si="10"/>
        <v>-218.08769035177929</v>
      </c>
      <c r="O31">
        <f t="shared" si="11"/>
        <v>-34.765579902518823</v>
      </c>
      <c r="P31">
        <f t="shared" si="12"/>
        <v>7.0263258077781252</v>
      </c>
      <c r="Q31">
        <f t="shared" si="13"/>
        <v>-2.4624719550725409</v>
      </c>
      <c r="R31">
        <f t="shared" si="14"/>
        <v>0</v>
      </c>
    </row>
    <row r="32" spans="1:18">
      <c r="A32" s="11"/>
      <c r="B32">
        <v>309</v>
      </c>
      <c r="C32">
        <f t="shared" si="5"/>
        <v>5.3930673886624785</v>
      </c>
      <c r="D32">
        <f t="shared" si="6"/>
        <v>15028.253761511856</v>
      </c>
      <c r="E32">
        <f t="shared" si="7"/>
        <v>-832.05605496962073</v>
      </c>
      <c r="F32">
        <f t="shared" si="0"/>
        <v>95.4122388594418</v>
      </c>
      <c r="G32">
        <f t="shared" si="1"/>
        <v>-8932.036414987022</v>
      </c>
      <c r="H32" s="10">
        <v>0</v>
      </c>
      <c r="I32">
        <f t="shared" si="8"/>
        <v>0</v>
      </c>
      <c r="J32">
        <f t="shared" si="2"/>
        <v>0</v>
      </c>
      <c r="K32">
        <f t="shared" si="3"/>
        <v>0</v>
      </c>
      <c r="L32">
        <f t="shared" si="4"/>
        <v>0</v>
      </c>
      <c r="M32">
        <f t="shared" si="9"/>
        <v>28.768482176043467</v>
      </c>
      <c r="N32">
        <f t="shared" si="10"/>
        <v>-224.29997314793346</v>
      </c>
      <c r="O32">
        <f t="shared" si="11"/>
        <v>-51.075647232944902</v>
      </c>
      <c r="P32">
        <f t="shared" si="12"/>
        <v>4.8620889365058426</v>
      </c>
      <c r="Q32">
        <f t="shared" si="13"/>
        <v>-2.3785652579171006</v>
      </c>
      <c r="R32">
        <f t="shared" si="14"/>
        <v>0</v>
      </c>
    </row>
    <row r="33" spans="1:18">
      <c r="A33" s="11"/>
      <c r="B33">
        <v>312</v>
      </c>
      <c r="C33">
        <f t="shared" si="5"/>
        <v>5.4454272662223078</v>
      </c>
      <c r="D33">
        <f t="shared" si="6"/>
        <v>15978.926942411539</v>
      </c>
      <c r="E33">
        <f t="shared" si="7"/>
        <v>-418.31962616645927</v>
      </c>
      <c r="F33">
        <f t="shared" si="0"/>
        <v>102.15939638278559</v>
      </c>
      <c r="G33">
        <f t="shared" si="1"/>
        <v>-8541.2483265420487</v>
      </c>
      <c r="H33" s="10">
        <v>0</v>
      </c>
      <c r="I33">
        <f t="shared" si="8"/>
        <v>0</v>
      </c>
      <c r="J33">
        <f t="shared" si="2"/>
        <v>0</v>
      </c>
      <c r="K33">
        <f t="shared" si="3"/>
        <v>0</v>
      </c>
      <c r="L33">
        <f t="shared" si="4"/>
        <v>0</v>
      </c>
      <c r="M33">
        <f t="shared" si="9"/>
        <v>27.509824056583074</v>
      </c>
      <c r="N33">
        <f t="shared" si="10"/>
        <v>-228.05477850049181</v>
      </c>
      <c r="O33">
        <f t="shared" si="11"/>
        <v>-66.128062618141144</v>
      </c>
      <c r="P33">
        <f t="shared" si="12"/>
        <v>2.4853554478170561</v>
      </c>
      <c r="Q33">
        <f t="shared" si="13"/>
        <v>-2.132563269199558</v>
      </c>
      <c r="R33">
        <f t="shared" si="14"/>
        <v>0</v>
      </c>
    </row>
    <row r="34" spans="1:18">
      <c r="A34" s="11"/>
      <c r="B34">
        <v>315</v>
      </c>
      <c r="C34">
        <f t="shared" si="5"/>
        <v>5.497787143782138</v>
      </c>
      <c r="D34">
        <f t="shared" si="6"/>
        <v>16885.802995243681</v>
      </c>
      <c r="E34">
        <f t="shared" si="7"/>
        <v>-1.7160519696938168E-12</v>
      </c>
      <c r="F34">
        <f t="shared" si="0"/>
        <v>104.44169806902937</v>
      </c>
      <c r="G34">
        <f t="shared" si="1"/>
        <v>-8127.0492701289086</v>
      </c>
      <c r="H34" s="10">
        <v>0</v>
      </c>
      <c r="I34">
        <f t="shared" si="8"/>
        <v>0</v>
      </c>
      <c r="J34">
        <f t="shared" si="2"/>
        <v>0</v>
      </c>
      <c r="K34">
        <f t="shared" si="3"/>
        <v>0</v>
      </c>
      <c r="L34">
        <f t="shared" si="4"/>
        <v>0</v>
      </c>
      <c r="M34">
        <f t="shared" si="9"/>
        <v>26.175763421567989</v>
      </c>
      <c r="N34">
        <f t="shared" si="10"/>
        <v>-229.31096797626836</v>
      </c>
      <c r="O34">
        <f t="shared" si="11"/>
        <v>-79.552185635221434</v>
      </c>
      <c r="P34">
        <f t="shared" si="12"/>
        <v>1.0251711014281104E-14</v>
      </c>
      <c r="Q34">
        <f t="shared" si="13"/>
        <v>-1.7412306179134929</v>
      </c>
      <c r="R34">
        <f t="shared" si="14"/>
        <v>0</v>
      </c>
    </row>
    <row r="35" spans="1:18">
      <c r="A35" s="11"/>
      <c r="B35">
        <v>318</v>
      </c>
      <c r="C35">
        <f t="shared" si="5"/>
        <v>5.5501470213419681</v>
      </c>
      <c r="D35">
        <f t="shared" si="6"/>
        <v>17746.396235783635</v>
      </c>
      <c r="E35">
        <f t="shared" si="7"/>
        <v>418.31962616645581</v>
      </c>
      <c r="F35">
        <f t="shared" si="0"/>
        <v>102.15939638278562</v>
      </c>
      <c r="G35">
        <f t="shared" si="1"/>
        <v>-7690.5745365706134</v>
      </c>
      <c r="H35" s="10">
        <v>0</v>
      </c>
      <c r="I35">
        <f t="shared" si="8"/>
        <v>0</v>
      </c>
      <c r="J35">
        <f t="shared" si="2"/>
        <v>0</v>
      </c>
      <c r="K35">
        <f t="shared" si="3"/>
        <v>0</v>
      </c>
      <c r="L35">
        <f t="shared" si="4"/>
        <v>0</v>
      </c>
      <c r="M35">
        <f t="shared" si="9"/>
        <v>24.769956838469394</v>
      </c>
      <c r="N35">
        <f t="shared" si="10"/>
        <v>-228.05477850049184</v>
      </c>
      <c r="O35">
        <f t="shared" si="11"/>
        <v>-91.017469823395288</v>
      </c>
      <c r="P35">
        <f t="shared" si="12"/>
        <v>-2.4853554478170361</v>
      </c>
      <c r="Q35">
        <f t="shared" si="13"/>
        <v>-1.2312359775362718</v>
      </c>
      <c r="R35">
        <f t="shared" si="14"/>
        <v>0</v>
      </c>
    </row>
    <row r="36" spans="1:18">
      <c r="A36" s="11"/>
      <c r="B36">
        <v>321</v>
      </c>
      <c r="C36">
        <f t="shared" si="5"/>
        <v>5.6025068989017974</v>
      </c>
      <c r="D36">
        <f t="shared" si="6"/>
        <v>18558.347837778172</v>
      </c>
      <c r="E36">
        <f t="shared" si="7"/>
        <v>832.05605496961732</v>
      </c>
      <c r="F36">
        <f t="shared" si="0"/>
        <v>95.412238859441871</v>
      </c>
      <c r="G36">
        <f t="shared" si="1"/>
        <v>-7233.0204727728678</v>
      </c>
      <c r="H36" s="10">
        <v>0</v>
      </c>
      <c r="I36">
        <f t="shared" si="8"/>
        <v>0</v>
      </c>
      <c r="J36">
        <f t="shared" si="2"/>
        <v>0</v>
      </c>
      <c r="K36">
        <f t="shared" si="3"/>
        <v>0</v>
      </c>
      <c r="L36">
        <f t="shared" si="4"/>
        <v>0</v>
      </c>
      <c r="M36">
        <f t="shared" si="9"/>
        <v>23.296257525415172</v>
      </c>
      <c r="N36">
        <f t="shared" si="10"/>
        <v>-224.29997314793349</v>
      </c>
      <c r="O36">
        <f t="shared" si="11"/>
        <v>-100.24160183485296</v>
      </c>
      <c r="P36">
        <f t="shared" si="12"/>
        <v>-4.862088936505824</v>
      </c>
      <c r="Q36">
        <f t="shared" si="13"/>
        <v>-0.63733464000361861</v>
      </c>
      <c r="R36">
        <f t="shared" si="14"/>
        <v>0</v>
      </c>
    </row>
    <row r="37" spans="1:18">
      <c r="A37" s="11"/>
      <c r="B37">
        <v>324</v>
      </c>
      <c r="C37">
        <f t="shared" si="5"/>
        <v>5.6548667764616276</v>
      </c>
      <c r="D37">
        <f t="shared" si="6"/>
        <v>19319.432298324315</v>
      </c>
      <c r="E37">
        <f t="shared" si="7"/>
        <v>1236.676303515615</v>
      </c>
      <c r="F37">
        <f t="shared" si="0"/>
        <v>84.495108659221927</v>
      </c>
      <c r="G37">
        <f t="shared" si="1"/>
        <v>-6755.6412026203334</v>
      </c>
      <c r="H37" s="10">
        <v>0</v>
      </c>
      <c r="I37">
        <f t="shared" si="8"/>
        <v>0</v>
      </c>
      <c r="J37">
        <f t="shared" si="2"/>
        <v>0</v>
      </c>
      <c r="K37">
        <f t="shared" si="3"/>
        <v>0</v>
      </c>
      <c r="L37">
        <f t="shared" si="4"/>
        <v>0</v>
      </c>
      <c r="M37">
        <f t="shared" si="9"/>
        <v>21.758704789786766</v>
      </c>
      <c r="N37">
        <f t="shared" si="10"/>
        <v>-218.08769035177934</v>
      </c>
      <c r="O37">
        <f t="shared" si="11"/>
        <v>-106.99745292633381</v>
      </c>
      <c r="P37">
        <f t="shared" si="12"/>
        <v>-7.0263258077781083</v>
      </c>
      <c r="Q37">
        <f t="shared" si="13"/>
        <v>-2.7152043399116397E-15</v>
      </c>
      <c r="R37">
        <f t="shared" si="14"/>
        <v>0</v>
      </c>
    </row>
    <row r="38" spans="1:18">
      <c r="A38" s="11"/>
      <c r="B38">
        <v>327</v>
      </c>
      <c r="C38">
        <f t="shared" si="5"/>
        <v>5.7072266540214578</v>
      </c>
      <c r="D38">
        <f t="shared" si="6"/>
        <v>20027.56353781802</v>
      </c>
      <c r="E38">
        <f t="shared" si="7"/>
        <v>1627.7472676891416</v>
      </c>
      <c r="F38">
        <f t="shared" si="0"/>
        <v>69.885136758078389</v>
      </c>
      <c r="G38">
        <f t="shared" si="1"/>
        <v>-6259.7451895102777</v>
      </c>
      <c r="H38" s="10">
        <v>0</v>
      </c>
      <c r="I38">
        <f t="shared" si="8"/>
        <v>0</v>
      </c>
      <c r="J38">
        <f t="shared" si="2"/>
        <v>0</v>
      </c>
      <c r="K38">
        <f t="shared" si="3"/>
        <v>0</v>
      </c>
      <c r="L38">
        <f t="shared" si="4"/>
        <v>0</v>
      </c>
      <c r="M38">
        <f t="shared" si="9"/>
        <v>20.161512956758578</v>
      </c>
      <c r="N38">
        <f t="shared" si="10"/>
        <v>-209.4859931823479</v>
      </c>
      <c r="O38">
        <f t="shared" si="11"/>
        <v>-111.11867162258099</v>
      </c>
      <c r="P38">
        <f t="shared" si="12"/>
        <v>-8.8834785251985231</v>
      </c>
      <c r="Q38">
        <f t="shared" si="13"/>
        <v>0.6373346400036134</v>
      </c>
      <c r="R38">
        <f t="shared" si="14"/>
        <v>0</v>
      </c>
    </row>
    <row r="39" spans="1:18">
      <c r="A39" s="11"/>
      <c r="B39">
        <v>330</v>
      </c>
      <c r="C39">
        <f t="shared" si="5"/>
        <v>5.7595865315812871</v>
      </c>
      <c r="D39">
        <f t="shared" si="6"/>
        <v>20680.800617753433</v>
      </c>
      <c r="E39">
        <f t="shared" si="7"/>
        <v>2000.9842921698448</v>
      </c>
      <c r="F39">
        <f t="shared" si="0"/>
        <v>52.22084903451487</v>
      </c>
      <c r="G39">
        <f t="shared" si="1"/>
        <v>-5746.6916499453373</v>
      </c>
      <c r="H39" s="10">
        <v>0</v>
      </c>
      <c r="I39">
        <f t="shared" si="8"/>
        <v>0</v>
      </c>
      <c r="J39">
        <f t="shared" si="2"/>
        <v>0</v>
      </c>
      <c r="K39">
        <f t="shared" si="3"/>
        <v>0</v>
      </c>
      <c r="L39">
        <f t="shared" si="4"/>
        <v>0</v>
      </c>
      <c r="M39">
        <f t="shared" si="9"/>
        <v>18.509059818125525</v>
      </c>
      <c r="N39">
        <f t="shared" si="10"/>
        <v>-198.58912363384843</v>
      </c>
      <c r="O39">
        <f t="shared" si="11"/>
        <v>-112.50377984175225</v>
      </c>
      <c r="P39">
        <f t="shared" si="12"/>
        <v>-10.352380603408308</v>
      </c>
      <c r="Q39">
        <f t="shared" si="13"/>
        <v>1.2312359775362669</v>
      </c>
      <c r="R39">
        <f t="shared" si="14"/>
        <v>0</v>
      </c>
    </row>
    <row r="40" spans="1:18">
      <c r="A40" s="11"/>
      <c r="B40">
        <v>333</v>
      </c>
      <c r="C40">
        <f t="shared" si="5"/>
        <v>5.8119464091411173</v>
      </c>
      <c r="D40">
        <f t="shared" si="6"/>
        <v>21277.353060700414</v>
      </c>
      <c r="E40">
        <f t="shared" si="7"/>
        <v>2352.2981140126594</v>
      </c>
      <c r="F40">
        <f t="shared" si="0"/>
        <v>32.274259624707291</v>
      </c>
      <c r="G40">
        <f t="shared" si="1"/>
        <v>-5217.8868280155257</v>
      </c>
      <c r="H40" s="10">
        <v>0</v>
      </c>
      <c r="I40">
        <f t="shared" si="8"/>
        <v>0</v>
      </c>
      <c r="J40">
        <f t="shared" si="2"/>
        <v>0</v>
      </c>
      <c r="K40">
        <f t="shared" si="3"/>
        <v>0</v>
      </c>
      <c r="L40">
        <f t="shared" si="4"/>
        <v>0</v>
      </c>
      <c r="M40">
        <f t="shared" si="9"/>
        <v>16.805874633079934</v>
      </c>
      <c r="N40">
        <f t="shared" si="10"/>
        <v>-185.5164700893705</v>
      </c>
      <c r="O40">
        <f t="shared" si="11"/>
        <v>-111.11867162258102</v>
      </c>
      <c r="P40">
        <f t="shared" si="12"/>
        <v>-11.368833973015549</v>
      </c>
      <c r="Q40">
        <f t="shared" si="13"/>
        <v>1.7412306179134889</v>
      </c>
      <c r="R40">
        <f t="shared" si="14"/>
        <v>0</v>
      </c>
    </row>
    <row r="41" spans="1:18">
      <c r="A41" s="11"/>
      <c r="B41">
        <v>336</v>
      </c>
      <c r="C41">
        <f t="shared" si="5"/>
        <v>5.8643062867009474</v>
      </c>
      <c r="D41">
        <f t="shared" si="6"/>
        <v>21815.585757878696</v>
      </c>
      <c r="E41">
        <f t="shared" si="7"/>
        <v>2677.8396654683238</v>
      </c>
      <c r="F41">
        <f t="shared" si="0"/>
        <v>10.917130200219864</v>
      </c>
      <c r="G41">
        <f t="shared" si="1"/>
        <v>-4674.7801409809908</v>
      </c>
      <c r="H41" s="10">
        <v>0</v>
      </c>
      <c r="I41">
        <f t="shared" si="8"/>
        <v>0</v>
      </c>
      <c r="J41">
        <f t="shared" si="2"/>
        <v>0</v>
      </c>
      <c r="K41">
        <f t="shared" si="3"/>
        <v>0</v>
      </c>
      <c r="L41">
        <f t="shared" si="4"/>
        <v>0</v>
      </c>
      <c r="M41">
        <f t="shared" si="9"/>
        <v>15.056625713827097</v>
      </c>
      <c r="N41">
        <f t="shared" si="10"/>
        <v>-170.41125927677626</v>
      </c>
      <c r="O41">
        <f t="shared" si="11"/>
        <v>-106.99745292633384</v>
      </c>
      <c r="P41">
        <f t="shared" si="12"/>
        <v>-11.888414744283965</v>
      </c>
      <c r="Q41">
        <f t="shared" si="13"/>
        <v>2.1325632691995553</v>
      </c>
      <c r="R41">
        <f t="shared" si="14"/>
        <v>0</v>
      </c>
    </row>
    <row r="42" spans="1:18">
      <c r="A42" s="11"/>
      <c r="B42">
        <v>339</v>
      </c>
      <c r="C42">
        <f t="shared" si="5"/>
        <v>5.9166661642607767</v>
      </c>
      <c r="D42">
        <f t="shared" si="6"/>
        <v>22294.023450877397</v>
      </c>
      <c r="E42">
        <f t="shared" si="7"/>
        <v>2974.0422451751369</v>
      </c>
      <c r="F42">
        <f t="shared" si="0"/>
        <v>-10.91713020021967</v>
      </c>
      <c r="G42">
        <f t="shared" si="1"/>
        <v>-4118.8602065200203</v>
      </c>
      <c r="H42" s="10">
        <v>0</v>
      </c>
      <c r="I42">
        <f t="shared" si="8"/>
        <v>0</v>
      </c>
      <c r="J42">
        <f t="shared" si="2"/>
        <v>0</v>
      </c>
      <c r="K42">
        <f t="shared" si="3"/>
        <v>0</v>
      </c>
      <c r="L42">
        <f t="shared" si="4"/>
        <v>0</v>
      </c>
      <c r="M42">
        <f t="shared" si="9"/>
        <v>13.266107630065912</v>
      </c>
      <c r="N42">
        <f t="shared" si="10"/>
        <v>-153.43898704669735</v>
      </c>
      <c r="O42">
        <f t="shared" si="11"/>
        <v>-100.24160183485304</v>
      </c>
      <c r="P42">
        <f t="shared" si="12"/>
        <v>-11.888414744283965</v>
      </c>
      <c r="Q42">
        <f t="shared" si="13"/>
        <v>2.3785652579170993</v>
      </c>
      <c r="R42">
        <f t="shared" si="14"/>
        <v>0</v>
      </c>
    </row>
    <row r="43" spans="1:18">
      <c r="A43" s="11"/>
      <c r="B43">
        <v>342</v>
      </c>
      <c r="C43">
        <f t="shared" si="5"/>
        <v>5.9690260418206069</v>
      </c>
      <c r="D43">
        <f t="shared" si="6"/>
        <v>22711.354775235824</v>
      </c>
      <c r="E43">
        <f t="shared" si="7"/>
        <v>3237.6605956854646</v>
      </c>
      <c r="F43">
        <f t="shared" si="0"/>
        <v>-32.274259624707113</v>
      </c>
      <c r="G43">
        <f t="shared" si="1"/>
        <v>-3551.6507625314302</v>
      </c>
      <c r="H43" s="10">
        <v>0</v>
      </c>
      <c r="I43">
        <f t="shared" si="8"/>
        <v>0</v>
      </c>
      <c r="J43">
        <f t="shared" si="2"/>
        <v>0</v>
      </c>
      <c r="K43">
        <f t="shared" si="3"/>
        <v>0</v>
      </c>
      <c r="L43">
        <f t="shared" si="4"/>
        <v>0</v>
      </c>
      <c r="M43">
        <f t="shared" si="9"/>
        <v>11.439228067406518</v>
      </c>
      <c r="N43">
        <f t="shared" si="10"/>
        <v>-134.7856051653622</v>
      </c>
      <c r="O43">
        <f t="shared" si="11"/>
        <v>-91.017469823395118</v>
      </c>
      <c r="P43">
        <f t="shared" si="12"/>
        <v>-11.368833973015557</v>
      </c>
      <c r="Q43">
        <f t="shared" si="13"/>
        <v>2.4624719550725409</v>
      </c>
      <c r="R43">
        <f t="shared" si="14"/>
        <v>0</v>
      </c>
    </row>
    <row r="44" spans="1:18">
      <c r="A44" s="11"/>
      <c r="B44">
        <v>345</v>
      </c>
      <c r="C44">
        <f t="shared" si="5"/>
        <v>6.0213859193804371</v>
      </c>
      <c r="D44">
        <f t="shared" si="6"/>
        <v>23066.435854802243</v>
      </c>
      <c r="E44">
        <f t="shared" si="7"/>
        <v>3465.8064591854254</v>
      </c>
      <c r="F44">
        <f t="shared" si="0"/>
        <v>-52.2208490345147</v>
      </c>
      <c r="G44">
        <f t="shared" si="1"/>
        <v>-2974.7064906749597</v>
      </c>
      <c r="H44" s="10">
        <v>0</v>
      </c>
      <c r="I44">
        <f t="shared" si="8"/>
        <v>0</v>
      </c>
      <c r="J44">
        <f t="shared" si="2"/>
        <v>0</v>
      </c>
      <c r="K44">
        <f t="shared" si="3"/>
        <v>0</v>
      </c>
      <c r="L44">
        <f t="shared" si="4"/>
        <v>0</v>
      </c>
      <c r="M44">
        <f t="shared" si="9"/>
        <v>9.5809943757453571</v>
      </c>
      <c r="N44">
        <f t="shared" si="10"/>
        <v>-114.65548398813415</v>
      </c>
      <c r="O44">
        <f t="shared" si="11"/>
        <v>-79.552185635221264</v>
      </c>
      <c r="P44">
        <f t="shared" si="12"/>
        <v>-10.352380603408319</v>
      </c>
      <c r="Q44">
        <f t="shared" si="13"/>
        <v>2.3785652579171024</v>
      </c>
      <c r="R44">
        <f t="shared" si="14"/>
        <v>0</v>
      </c>
    </row>
    <row r="45" spans="1:18">
      <c r="A45" s="11"/>
      <c r="B45">
        <v>348</v>
      </c>
      <c r="C45">
        <f t="shared" si="5"/>
        <v>6.0737457969402664</v>
      </c>
      <c r="D45">
        <f t="shared" si="6"/>
        <v>23358.29343701894</v>
      </c>
      <c r="E45">
        <f t="shared" si="7"/>
        <v>3655.9802218519194</v>
      </c>
      <c r="F45">
        <f t="shared" si="0"/>
        <v>-69.885136758078247</v>
      </c>
      <c r="G45">
        <f t="shared" si="1"/>
        <v>-2389.6087550968723</v>
      </c>
      <c r="H45" s="10">
        <v>0</v>
      </c>
      <c r="I45">
        <f t="shared" si="8"/>
        <v>0</v>
      </c>
      <c r="J45">
        <f t="shared" si="2"/>
        <v>0</v>
      </c>
      <c r="K45">
        <f t="shared" si="3"/>
        <v>0</v>
      </c>
      <c r="L45">
        <f t="shared" si="4"/>
        <v>0</v>
      </c>
      <c r="M45">
        <f t="shared" si="9"/>
        <v>7.6964998444670671</v>
      </c>
      <c r="N45">
        <f t="shared" si="10"/>
        <v>-93.269173335129949</v>
      </c>
      <c r="O45">
        <f t="shared" si="11"/>
        <v>-66.128062618141257</v>
      </c>
      <c r="P45">
        <f t="shared" si="12"/>
        <v>-8.8834785251985373</v>
      </c>
      <c r="Q45">
        <f t="shared" si="13"/>
        <v>2.132563269199558</v>
      </c>
      <c r="R45">
        <f t="shared" si="14"/>
        <v>0</v>
      </c>
    </row>
    <row r="46" spans="1:18">
      <c r="A46" s="11"/>
      <c r="B46">
        <v>351</v>
      </c>
      <c r="C46">
        <f t="shared" si="5"/>
        <v>6.1261056745000966</v>
      </c>
      <c r="D46">
        <f t="shared" si="6"/>
        <v>23586.12756053984</v>
      </c>
      <c r="E46">
        <f t="shared" si="7"/>
        <v>3806.0983001447594</v>
      </c>
      <c r="F46">
        <f t="shared" si="0"/>
        <v>-84.495108659221827</v>
      </c>
      <c r="G46">
        <f t="shared" si="1"/>
        <v>-1797.9612680207222</v>
      </c>
      <c r="H46" s="10">
        <v>0</v>
      </c>
      <c r="I46">
        <f t="shared" si="8"/>
        <v>0</v>
      </c>
      <c r="J46">
        <f t="shared" si="2"/>
        <v>0</v>
      </c>
      <c r="K46">
        <f t="shared" si="3"/>
        <v>0</v>
      </c>
      <c r="L46">
        <f t="shared" si="4"/>
        <v>0</v>
      </c>
      <c r="M46">
        <f t="shared" si="9"/>
        <v>5.7909097420922029</v>
      </c>
      <c r="N46">
        <f t="shared" si="10"/>
        <v>-70.860986101236392</v>
      </c>
      <c r="O46">
        <f t="shared" si="11"/>
        <v>-51.075647232945038</v>
      </c>
      <c r="P46">
        <f t="shared" si="12"/>
        <v>-7.0263258077781261</v>
      </c>
      <c r="Q46">
        <f t="shared" si="13"/>
        <v>1.7412306179134929</v>
      </c>
      <c r="R46">
        <f t="shared" si="14"/>
        <v>0</v>
      </c>
    </row>
    <row r="47" spans="1:18">
      <c r="A47" s="11"/>
      <c r="B47">
        <v>354</v>
      </c>
      <c r="C47">
        <f t="shared" si="5"/>
        <v>6.1784655520599268</v>
      </c>
      <c r="D47">
        <f t="shared" si="6"/>
        <v>23749.313747868924</v>
      </c>
      <c r="E47">
        <f t="shared" si="7"/>
        <v>3914.5159689839406</v>
      </c>
      <c r="F47">
        <f t="shared" si="0"/>
        <v>-95.412238859441786</v>
      </c>
      <c r="G47">
        <f t="shared" si="1"/>
        <v>-1201.3856940836824</v>
      </c>
      <c r="H47" s="10">
        <v>0</v>
      </c>
      <c r="I47">
        <f t="shared" si="8"/>
        <v>0</v>
      </c>
      <c r="J47">
        <f t="shared" si="2"/>
        <v>0</v>
      </c>
      <c r="K47">
        <f t="shared" si="3"/>
        <v>0</v>
      </c>
      <c r="L47">
        <f t="shared" si="4"/>
        <v>0</v>
      </c>
      <c r="M47">
        <f t="shared" si="9"/>
        <v>3.869447158635464</v>
      </c>
      <c r="N47">
        <f t="shared" si="10"/>
        <v>-47.676431075003002</v>
      </c>
      <c r="O47">
        <f t="shared" si="11"/>
        <v>-34.765579902518965</v>
      </c>
      <c r="P47">
        <f t="shared" si="12"/>
        <v>-4.8620889365058435</v>
      </c>
      <c r="Q47">
        <f t="shared" si="13"/>
        <v>1.231235977536272</v>
      </c>
      <c r="R47">
        <f t="shared" si="14"/>
        <v>0</v>
      </c>
    </row>
    <row r="48" spans="1:18">
      <c r="A48" s="11"/>
      <c r="B48">
        <v>357</v>
      </c>
      <c r="C48">
        <f t="shared" si="5"/>
        <v>6.2308254296197561</v>
      </c>
      <c r="D48">
        <f t="shared" si="6"/>
        <v>23847.40471700966</v>
      </c>
      <c r="E48">
        <f t="shared" si="7"/>
        <v>3980.0453817018001</v>
      </c>
      <c r="F48">
        <f t="shared" si="0"/>
        <v>-102.15939638278559</v>
      </c>
      <c r="G48">
        <f t="shared" si="1"/>
        <v>-601.51720546646538</v>
      </c>
      <c r="H48" s="10">
        <v>0</v>
      </c>
      <c r="I48">
        <f t="shared" si="8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9"/>
        <v>1.9373786894789131</v>
      </c>
      <c r="N48">
        <f t="shared" si="10"/>
        <v>-23.969523092977678</v>
      </c>
      <c r="O48">
        <f t="shared" si="11"/>
        <v>-17.599468614548606</v>
      </c>
      <c r="P48">
        <f t="shared" si="12"/>
        <v>-2.4853554478170574</v>
      </c>
      <c r="Q48">
        <f t="shared" si="13"/>
        <v>0.63733464000361884</v>
      </c>
      <c r="R48">
        <f t="shared" si="14"/>
        <v>0</v>
      </c>
    </row>
    <row r="49" spans="1:18">
      <c r="A49" s="11"/>
      <c r="B49">
        <v>360</v>
      </c>
      <c r="C49">
        <f t="shared" si="5"/>
        <v>6.2831853071795862</v>
      </c>
      <c r="D49">
        <f t="shared" si="6"/>
        <v>23880.131607433854</v>
      </c>
      <c r="E49">
        <f t="shared" si="7"/>
        <v>4001.9685843396978</v>
      </c>
      <c r="F49">
        <f t="shared" si="0"/>
        <v>-104.44169806902937</v>
      </c>
      <c r="G49">
        <f t="shared" si="1"/>
        <v>-2.8162201583067165E-12</v>
      </c>
      <c r="H49" s="10">
        <v>0</v>
      </c>
      <c r="I49">
        <f t="shared" si="8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9"/>
        <v>9.0705384151950754E-15</v>
      </c>
      <c r="N49">
        <f t="shared" si="10"/>
        <v>-1.123759912438901E-13</v>
      </c>
      <c r="O49">
        <f t="shared" si="11"/>
        <v>-8.2700299226701389E-14</v>
      </c>
      <c r="P49">
        <f t="shared" si="12"/>
        <v>-1.1716241159178406E-14</v>
      </c>
      <c r="Q49">
        <f t="shared" si="13"/>
        <v>3.0168937110129326E-15</v>
      </c>
      <c r="R49">
        <f t="shared" si="14"/>
        <v>0</v>
      </c>
    </row>
    <row r="50" spans="1:18">
      <c r="A50" s="11"/>
      <c r="B50">
        <v>363</v>
      </c>
      <c r="C50">
        <f t="shared" si="5"/>
        <v>6.3355451847394164</v>
      </c>
      <c r="D50">
        <f t="shared" si="6"/>
        <v>23847.40471700966</v>
      </c>
      <c r="E50">
        <f t="shared" si="7"/>
        <v>3980.0453817018001</v>
      </c>
      <c r="F50">
        <f t="shared" si="0"/>
        <v>-102.15939638278562</v>
      </c>
      <c r="G50">
        <f t="shared" si="1"/>
        <v>601.5172054664597</v>
      </c>
      <c r="H50" s="10">
        <v>0</v>
      </c>
      <c r="I50">
        <f t="shared" si="8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9"/>
        <v>-1.9373786894788949</v>
      </c>
      <c r="N50">
        <f t="shared" si="10"/>
        <v>23.96952309297745</v>
      </c>
      <c r="O50">
        <f t="shared" si="11"/>
        <v>17.599468614548442</v>
      </c>
      <c r="P50">
        <f t="shared" si="12"/>
        <v>2.4853554478170348</v>
      </c>
      <c r="Q50">
        <f t="shared" si="13"/>
        <v>-0.63733464000361317</v>
      </c>
      <c r="R50">
        <f t="shared" si="14"/>
        <v>0</v>
      </c>
    </row>
    <row r="51" spans="1:18">
      <c r="A51" s="11"/>
      <c r="B51">
        <v>366</v>
      </c>
      <c r="C51">
        <f t="shared" si="5"/>
        <v>6.3879050622992457</v>
      </c>
      <c r="D51">
        <f t="shared" si="6"/>
        <v>23749.313747868928</v>
      </c>
      <c r="E51">
        <f t="shared" si="7"/>
        <v>3914.5159689839415</v>
      </c>
      <c r="F51">
        <f t="shared" si="0"/>
        <v>-95.412238859441871</v>
      </c>
      <c r="G51">
        <f t="shared" si="1"/>
        <v>1201.3856940836768</v>
      </c>
      <c r="H51" s="10">
        <v>0</v>
      </c>
      <c r="I51">
        <f t="shared" si="8"/>
        <v>0</v>
      </c>
      <c r="J51">
        <f t="shared" si="2"/>
        <v>0</v>
      </c>
      <c r="K51">
        <f t="shared" si="3"/>
        <v>0</v>
      </c>
      <c r="L51">
        <f t="shared" si="4"/>
        <v>0</v>
      </c>
      <c r="M51">
        <f t="shared" si="9"/>
        <v>-3.8694471586354462</v>
      </c>
      <c r="N51">
        <f t="shared" si="10"/>
        <v>47.676431075002775</v>
      </c>
      <c r="O51">
        <f t="shared" si="11"/>
        <v>34.765579902518802</v>
      </c>
      <c r="P51">
        <f t="shared" si="12"/>
        <v>4.8620889365058222</v>
      </c>
      <c r="Q51">
        <f t="shared" si="13"/>
        <v>-1.2312359775362667</v>
      </c>
      <c r="R51">
        <f t="shared" si="14"/>
        <v>0</v>
      </c>
    </row>
    <row r="52" spans="1:18">
      <c r="A52" s="11"/>
      <c r="B52">
        <v>369</v>
      </c>
      <c r="C52">
        <f t="shared" si="5"/>
        <v>6.4402649398590759</v>
      </c>
      <c r="D52">
        <f t="shared" si="6"/>
        <v>23586.12756053984</v>
      </c>
      <c r="E52">
        <f t="shared" si="7"/>
        <v>3806.0983001447607</v>
      </c>
      <c r="F52">
        <f t="shared" si="0"/>
        <v>-84.495108659221941</v>
      </c>
      <c r="G52">
        <f t="shared" si="1"/>
        <v>1797.9612680207165</v>
      </c>
      <c r="H52" s="10">
        <v>0</v>
      </c>
      <c r="I52">
        <f t="shared" si="8"/>
        <v>0</v>
      </c>
      <c r="J52">
        <f t="shared" si="2"/>
        <v>0</v>
      </c>
      <c r="K52">
        <f t="shared" si="3"/>
        <v>0</v>
      </c>
      <c r="L52">
        <f t="shared" si="4"/>
        <v>0</v>
      </c>
      <c r="M52">
        <f t="shared" si="9"/>
        <v>-5.7909097420921842</v>
      </c>
      <c r="N52">
        <f t="shared" si="10"/>
        <v>70.860986101236165</v>
      </c>
      <c r="O52">
        <f t="shared" si="11"/>
        <v>51.075647232944888</v>
      </c>
      <c r="P52">
        <f t="shared" si="12"/>
        <v>7.0263258077781074</v>
      </c>
      <c r="Q52">
        <f t="shared" si="13"/>
        <v>-1.7412306179134824</v>
      </c>
      <c r="R52">
        <f t="shared" si="14"/>
        <v>0</v>
      </c>
    </row>
    <row r="53" spans="1:18">
      <c r="A53" s="11"/>
      <c r="B53">
        <v>372</v>
      </c>
      <c r="C53">
        <f t="shared" si="5"/>
        <v>6.4926248174189052</v>
      </c>
      <c r="D53">
        <f t="shared" si="6"/>
        <v>23358.293437018947</v>
      </c>
      <c r="E53">
        <f t="shared" si="7"/>
        <v>3655.9802218519244</v>
      </c>
      <c r="F53">
        <f t="shared" si="0"/>
        <v>-69.885136758078659</v>
      </c>
      <c r="G53">
        <f t="shared" si="1"/>
        <v>2389.6087550968568</v>
      </c>
      <c r="H53" s="10">
        <v>0</v>
      </c>
      <c r="I53">
        <f t="shared" si="8"/>
        <v>0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9"/>
        <v>-7.6964998444670165</v>
      </c>
      <c r="N53">
        <f t="shared" si="10"/>
        <v>93.269173335129352</v>
      </c>
      <c r="O53">
        <f t="shared" si="11"/>
        <v>66.128062618140817</v>
      </c>
      <c r="P53">
        <f t="shared" si="12"/>
        <v>8.8834785251984929</v>
      </c>
      <c r="Q53">
        <f t="shared" si="13"/>
        <v>-2.1325632691995504</v>
      </c>
      <c r="R53">
        <f t="shared" si="14"/>
        <v>0</v>
      </c>
    </row>
    <row r="54" spans="1:18">
      <c r="A54" s="11"/>
      <c r="B54">
        <v>375</v>
      </c>
      <c r="C54">
        <f t="shared" si="5"/>
        <v>6.5449846949787354</v>
      </c>
      <c r="D54">
        <f t="shared" si="6"/>
        <v>23066.435854802243</v>
      </c>
      <c r="E54">
        <f t="shared" si="7"/>
        <v>3465.8064591854272</v>
      </c>
      <c r="F54">
        <f t="shared" si="0"/>
        <v>-52.220849034514885</v>
      </c>
      <c r="G54">
        <f t="shared" si="1"/>
        <v>2974.7064906749547</v>
      </c>
      <c r="H54" s="10">
        <v>0</v>
      </c>
      <c r="I54">
        <f t="shared" si="8"/>
        <v>0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9"/>
        <v>-9.5809943757453429</v>
      </c>
      <c r="N54">
        <f t="shared" si="10"/>
        <v>114.65548398813398</v>
      </c>
      <c r="O54">
        <f t="shared" si="11"/>
        <v>79.55218563522115</v>
      </c>
      <c r="P54">
        <f t="shared" si="12"/>
        <v>10.352380603408308</v>
      </c>
      <c r="Q54">
        <f t="shared" si="13"/>
        <v>-2.3785652579171011</v>
      </c>
      <c r="R54">
        <f t="shared" si="14"/>
        <v>0</v>
      </c>
    </row>
    <row r="55" spans="1:18">
      <c r="A55" s="11"/>
      <c r="B55">
        <v>378</v>
      </c>
      <c r="C55">
        <f t="shared" si="5"/>
        <v>6.5973445725385655</v>
      </c>
      <c r="D55">
        <f t="shared" si="6"/>
        <v>22711.354775235828</v>
      </c>
      <c r="E55">
        <f t="shared" si="7"/>
        <v>3237.6605956854664</v>
      </c>
      <c r="F55">
        <f t="shared" si="0"/>
        <v>-32.274259624707305</v>
      </c>
      <c r="G55">
        <f t="shared" si="1"/>
        <v>3551.6507625314248</v>
      </c>
      <c r="H55" s="10">
        <v>0</v>
      </c>
      <c r="I55">
        <f t="shared" si="8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9"/>
        <v>-11.439228067406502</v>
      </c>
      <c r="N55">
        <f t="shared" si="10"/>
        <v>134.78560516536203</v>
      </c>
      <c r="O55">
        <f t="shared" si="11"/>
        <v>91.017469823395032</v>
      </c>
      <c r="P55">
        <f t="shared" si="12"/>
        <v>11.368833973015549</v>
      </c>
      <c r="Q55">
        <f t="shared" si="13"/>
        <v>-2.4624719550725409</v>
      </c>
      <c r="R55">
        <f t="shared" si="14"/>
        <v>0</v>
      </c>
    </row>
    <row r="56" spans="1:18">
      <c r="A56" s="11"/>
      <c r="B56">
        <v>381</v>
      </c>
      <c r="C56">
        <f t="shared" si="5"/>
        <v>6.6497044500983948</v>
      </c>
      <c r="D56">
        <f t="shared" si="6"/>
        <v>22294.023450877408</v>
      </c>
      <c r="E56">
        <f t="shared" si="7"/>
        <v>2974.0422451751438</v>
      </c>
      <c r="F56">
        <f t="shared" si="0"/>
        <v>-10.917130200220242</v>
      </c>
      <c r="G56">
        <f t="shared" si="1"/>
        <v>4118.8602065200048</v>
      </c>
      <c r="H56" s="10">
        <v>0</v>
      </c>
      <c r="I56">
        <f t="shared" si="8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9"/>
        <v>-13.266107630065864</v>
      </c>
      <c r="N56">
        <f t="shared" si="10"/>
        <v>153.43898704669687</v>
      </c>
      <c r="O56">
        <f t="shared" si="11"/>
        <v>100.24160183485296</v>
      </c>
      <c r="P56">
        <f t="shared" si="12"/>
        <v>11.888414744283958</v>
      </c>
      <c r="Q56">
        <f t="shared" si="13"/>
        <v>-2.378565257917105</v>
      </c>
      <c r="R56">
        <f t="shared" si="14"/>
        <v>0</v>
      </c>
    </row>
    <row r="57" spans="1:18">
      <c r="A57" s="11"/>
      <c r="B57">
        <v>384</v>
      </c>
      <c r="C57">
        <f t="shared" si="5"/>
        <v>6.702064327658225</v>
      </c>
      <c r="D57">
        <f t="shared" si="6"/>
        <v>21815.585757878704</v>
      </c>
      <c r="E57">
        <f t="shared" si="7"/>
        <v>2677.8396654683265</v>
      </c>
      <c r="F57">
        <f t="shared" si="0"/>
        <v>10.917130200219658</v>
      </c>
      <c r="G57">
        <f t="shared" si="1"/>
        <v>4674.7801409809863</v>
      </c>
      <c r="H57" s="10">
        <v>0</v>
      </c>
      <c r="I57">
        <f t="shared" si="8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9"/>
        <v>-15.056625713827081</v>
      </c>
      <c r="N57">
        <f t="shared" si="10"/>
        <v>170.41125927677612</v>
      </c>
      <c r="O57">
        <f t="shared" si="11"/>
        <v>106.99745292633379</v>
      </c>
      <c r="P57">
        <f t="shared" si="12"/>
        <v>11.888414744283965</v>
      </c>
      <c r="Q57">
        <f t="shared" si="13"/>
        <v>-2.132563269199558</v>
      </c>
      <c r="R57">
        <f t="shared" si="14"/>
        <v>0</v>
      </c>
    </row>
    <row r="58" spans="1:18">
      <c r="A58" s="11"/>
      <c r="B58">
        <v>387</v>
      </c>
      <c r="C58">
        <f t="shared" si="5"/>
        <v>6.7544242052180561</v>
      </c>
      <c r="D58">
        <f t="shared" si="6"/>
        <v>21277.353060700414</v>
      </c>
      <c r="E58">
        <f t="shared" si="7"/>
        <v>2352.2981140126567</v>
      </c>
      <c r="F58">
        <f t="shared" si="0"/>
        <v>32.274259624707454</v>
      </c>
      <c r="G58">
        <f t="shared" si="1"/>
        <v>5217.8868280155302</v>
      </c>
      <c r="H58" s="10">
        <v>0</v>
      </c>
      <c r="I58">
        <f t="shared" si="8"/>
        <v>0</v>
      </c>
      <c r="J58">
        <f t="shared" si="2"/>
        <v>0</v>
      </c>
      <c r="K58">
        <f t="shared" si="3"/>
        <v>0</v>
      </c>
      <c r="L58">
        <f t="shared" si="4"/>
        <v>0</v>
      </c>
      <c r="M58">
        <f t="shared" si="9"/>
        <v>-16.805874633079949</v>
      </c>
      <c r="N58">
        <f t="shared" si="10"/>
        <v>185.51647008937064</v>
      </c>
      <c r="O58">
        <f t="shared" si="11"/>
        <v>111.11867162258099</v>
      </c>
      <c r="P58">
        <f t="shared" si="12"/>
        <v>11.368833973015544</v>
      </c>
      <c r="Q58">
        <f t="shared" si="13"/>
        <v>-1.7412306179134807</v>
      </c>
      <c r="R58">
        <f t="shared" si="14"/>
        <v>0</v>
      </c>
    </row>
    <row r="59" spans="1:18">
      <c r="A59" s="11"/>
      <c r="B59">
        <v>390</v>
      </c>
      <c r="C59">
        <f t="shared" si="5"/>
        <v>6.8067840827778845</v>
      </c>
      <c r="D59">
        <f t="shared" si="6"/>
        <v>20680.800617753448</v>
      </c>
      <c r="E59">
        <f t="shared" si="7"/>
        <v>2000.9842921698548</v>
      </c>
      <c r="F59">
        <f t="shared" si="0"/>
        <v>52.220849034514359</v>
      </c>
      <c r="G59">
        <f t="shared" si="1"/>
        <v>5746.6916499453237</v>
      </c>
      <c r="H59" s="10">
        <v>0</v>
      </c>
      <c r="I59">
        <f t="shared" si="8"/>
        <v>0</v>
      </c>
      <c r="J59">
        <f t="shared" si="2"/>
        <v>0</v>
      </c>
      <c r="K59">
        <f t="shared" si="3"/>
        <v>0</v>
      </c>
      <c r="L59">
        <f t="shared" si="4"/>
        <v>0</v>
      </c>
      <c r="M59">
        <f t="shared" si="9"/>
        <v>-18.509059818125483</v>
      </c>
      <c r="N59">
        <f t="shared" si="10"/>
        <v>198.58912363384812</v>
      </c>
      <c r="O59">
        <f t="shared" si="11"/>
        <v>112.50377984175225</v>
      </c>
      <c r="P59">
        <f t="shared" si="12"/>
        <v>10.352380603408342</v>
      </c>
      <c r="Q59">
        <f t="shared" si="13"/>
        <v>-1.2312359775362873</v>
      </c>
      <c r="R59">
        <f t="shared" si="14"/>
        <v>0</v>
      </c>
    </row>
    <row r="60" spans="1:18">
      <c r="A60" s="11"/>
      <c r="B60">
        <v>393</v>
      </c>
      <c r="C60">
        <f t="shared" si="5"/>
        <v>6.8591439603377147</v>
      </c>
      <c r="D60">
        <f t="shared" si="6"/>
        <v>20027.56353781803</v>
      </c>
      <c r="E60">
        <f t="shared" si="7"/>
        <v>1627.7472676891455</v>
      </c>
      <c r="F60">
        <f t="shared" si="0"/>
        <v>69.885136758078232</v>
      </c>
      <c r="G60">
        <f t="shared" si="1"/>
        <v>6259.745189510274</v>
      </c>
      <c r="H60" s="10">
        <v>0</v>
      </c>
      <c r="I60">
        <f t="shared" si="8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9"/>
        <v>-20.161512956758564</v>
      </c>
      <c r="N60">
        <f t="shared" si="10"/>
        <v>209.48599318234781</v>
      </c>
      <c r="O60">
        <f t="shared" si="11"/>
        <v>111.11867162258102</v>
      </c>
      <c r="P60">
        <f t="shared" si="12"/>
        <v>8.8834785251985391</v>
      </c>
      <c r="Q60">
        <f t="shared" si="13"/>
        <v>-0.63733464000361084</v>
      </c>
      <c r="R60">
        <f t="shared" si="14"/>
        <v>0</v>
      </c>
    </row>
    <row r="61" spans="1:18">
      <c r="A61" s="11"/>
      <c r="B61">
        <v>396</v>
      </c>
      <c r="C61">
        <f t="shared" si="5"/>
        <v>6.9115038378975457</v>
      </c>
      <c r="D61">
        <f t="shared" si="6"/>
        <v>19319.432298324307</v>
      </c>
      <c r="E61">
        <f t="shared" si="7"/>
        <v>1236.6763035156118</v>
      </c>
      <c r="F61">
        <f t="shared" si="0"/>
        <v>84.495108659222055</v>
      </c>
      <c r="G61">
        <f t="shared" si="1"/>
        <v>6755.6412026203361</v>
      </c>
      <c r="H61" s="10">
        <v>0</v>
      </c>
      <c r="I61">
        <f t="shared" si="8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9"/>
        <v>-21.758704789786773</v>
      </c>
      <c r="N61">
        <f t="shared" si="10"/>
        <v>218.0876903517794</v>
      </c>
      <c r="O61">
        <f t="shared" si="11"/>
        <v>106.99745292633374</v>
      </c>
      <c r="P61">
        <f t="shared" si="12"/>
        <v>7.0263258077780923</v>
      </c>
      <c r="Q61">
        <f t="shared" si="13"/>
        <v>5.4298747163346043E-15</v>
      </c>
      <c r="R61">
        <f t="shared" si="14"/>
        <v>0</v>
      </c>
    </row>
    <row r="62" spans="1:18">
      <c r="A62" s="11"/>
      <c r="B62">
        <v>399</v>
      </c>
      <c r="C62">
        <f t="shared" si="5"/>
        <v>6.9638637154573741</v>
      </c>
      <c r="D62">
        <f t="shared" si="6"/>
        <v>18558.347837778194</v>
      </c>
      <c r="E62">
        <f t="shared" si="7"/>
        <v>832.05605496962801</v>
      </c>
      <c r="F62">
        <f t="shared" si="0"/>
        <v>95.412238859441644</v>
      </c>
      <c r="G62">
        <f t="shared" si="1"/>
        <v>7233.0204727728569</v>
      </c>
      <c r="H62" s="10">
        <v>0</v>
      </c>
      <c r="I62">
        <f t="shared" si="8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9"/>
        <v>-23.296257525415133</v>
      </c>
      <c r="N62">
        <f t="shared" si="10"/>
        <v>224.29997314793334</v>
      </c>
      <c r="O62">
        <f t="shared" si="11"/>
        <v>100.24160183485321</v>
      </c>
      <c r="P62">
        <f t="shared" si="12"/>
        <v>4.8620889365058844</v>
      </c>
      <c r="Q62">
        <f t="shared" si="13"/>
        <v>0.6373346400036044</v>
      </c>
      <c r="R62">
        <f t="shared" si="14"/>
        <v>0</v>
      </c>
    </row>
    <row r="63" spans="1:18">
      <c r="A63" s="11"/>
      <c r="B63">
        <v>402</v>
      </c>
      <c r="C63">
        <f t="shared" si="5"/>
        <v>7.0162235930172052</v>
      </c>
      <c r="D63">
        <f t="shared" si="6"/>
        <v>17746.396235783628</v>
      </c>
      <c r="E63">
        <f t="shared" si="7"/>
        <v>418.31962616645262</v>
      </c>
      <c r="F63">
        <f t="shared" si="0"/>
        <v>102.15939638278566</v>
      </c>
      <c r="G63">
        <f t="shared" si="1"/>
        <v>7690.5745365706171</v>
      </c>
      <c r="H63" s="10">
        <v>0</v>
      </c>
      <c r="I63">
        <f t="shared" si="8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9"/>
        <v>-24.769956838469405</v>
      </c>
      <c r="N63">
        <f t="shared" si="10"/>
        <v>228.05477850049186</v>
      </c>
      <c r="O63">
        <f t="shared" si="11"/>
        <v>91.017469823395132</v>
      </c>
      <c r="P63">
        <f t="shared" si="12"/>
        <v>2.4853554478170174</v>
      </c>
      <c r="Q63">
        <f t="shared" si="13"/>
        <v>1.2312359775362665</v>
      </c>
      <c r="R63">
        <f t="shared" si="14"/>
        <v>0</v>
      </c>
    </row>
    <row r="64" spans="1:18">
      <c r="A64" s="11"/>
      <c r="B64">
        <v>405</v>
      </c>
      <c r="C64">
        <f t="shared" si="5"/>
        <v>7.0685834705770336</v>
      </c>
      <c r="D64">
        <f t="shared" si="6"/>
        <v>16885.802995243706</v>
      </c>
      <c r="E64">
        <f t="shared" si="7"/>
        <v>9.315276798320239E-12</v>
      </c>
      <c r="F64">
        <f t="shared" si="0"/>
        <v>104.44169806902937</v>
      </c>
      <c r="G64">
        <f t="shared" si="1"/>
        <v>8127.0492701288977</v>
      </c>
      <c r="H64" s="10">
        <v>0</v>
      </c>
      <c r="I64">
        <f t="shared" si="8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9"/>
        <v>-26.175763421567957</v>
      </c>
      <c r="N64">
        <f t="shared" si="10"/>
        <v>229.31096797626836</v>
      </c>
      <c r="O64">
        <f t="shared" si="11"/>
        <v>79.552185635221562</v>
      </c>
      <c r="P64">
        <f t="shared" si="12"/>
        <v>5.5649553417345398E-14</v>
      </c>
      <c r="Q64">
        <f t="shared" si="13"/>
        <v>1.741230617913476</v>
      </c>
      <c r="R64">
        <f t="shared" si="14"/>
        <v>0</v>
      </c>
    </row>
    <row r="65" spans="1:18">
      <c r="A65" s="11"/>
      <c r="B65">
        <v>408</v>
      </c>
      <c r="C65">
        <f t="shared" si="5"/>
        <v>7.1209433481368638</v>
      </c>
      <c r="D65">
        <f t="shared" si="6"/>
        <v>15978.926942411565</v>
      </c>
      <c r="E65">
        <f t="shared" si="7"/>
        <v>-418.31962616644824</v>
      </c>
      <c r="F65">
        <f t="shared" si="0"/>
        <v>102.15939638278569</v>
      </c>
      <c r="G65">
        <f t="shared" si="1"/>
        <v>8541.2483265420378</v>
      </c>
      <c r="H65" s="10">
        <v>0</v>
      </c>
      <c r="I65">
        <f t="shared" si="8"/>
        <v>0</v>
      </c>
      <c r="J65">
        <f t="shared" si="2"/>
        <v>0</v>
      </c>
      <c r="K65">
        <f t="shared" si="3"/>
        <v>0</v>
      </c>
      <c r="L65">
        <f t="shared" si="4"/>
        <v>0</v>
      </c>
      <c r="M65">
        <f t="shared" si="9"/>
        <v>-27.509824056583042</v>
      </c>
      <c r="N65">
        <f t="shared" si="10"/>
        <v>228.05477850049189</v>
      </c>
      <c r="O65">
        <f t="shared" si="11"/>
        <v>66.128062618141271</v>
      </c>
      <c r="P65">
        <f t="shared" si="12"/>
        <v>-2.4853554478169917</v>
      </c>
      <c r="Q65">
        <f t="shared" si="13"/>
        <v>2.132563269199546</v>
      </c>
      <c r="R65">
        <f t="shared" si="14"/>
        <v>0</v>
      </c>
    </row>
    <row r="66" spans="1:18">
      <c r="A66" s="11"/>
      <c r="B66">
        <v>411</v>
      </c>
      <c r="C66">
        <f t="shared" si="5"/>
        <v>7.1733032256966949</v>
      </c>
      <c r="D66">
        <f t="shared" si="6"/>
        <v>15028.253761511849</v>
      </c>
      <c r="E66">
        <f t="shared" si="7"/>
        <v>-832.0560549696238</v>
      </c>
      <c r="F66">
        <f t="shared" si="0"/>
        <v>95.412238859441729</v>
      </c>
      <c r="G66">
        <f t="shared" si="1"/>
        <v>8932.0364149870256</v>
      </c>
      <c r="H66" s="10">
        <v>0</v>
      </c>
      <c r="I66">
        <f t="shared" si="8"/>
        <v>0</v>
      </c>
      <c r="J66">
        <f t="shared" si="2"/>
        <v>0</v>
      </c>
      <c r="K66">
        <f t="shared" si="3"/>
        <v>0</v>
      </c>
      <c r="L66">
        <f t="shared" si="4"/>
        <v>0</v>
      </c>
      <c r="M66">
        <f t="shared" si="9"/>
        <v>-28.768482176043477</v>
      </c>
      <c r="N66">
        <f t="shared" si="10"/>
        <v>224.2999731479334</v>
      </c>
      <c r="O66">
        <f t="shared" si="11"/>
        <v>51.075647232945052</v>
      </c>
      <c r="P66">
        <f t="shared" si="12"/>
        <v>-4.8620889365058604</v>
      </c>
      <c r="Q66">
        <f t="shared" si="13"/>
        <v>2.3785652579171033</v>
      </c>
      <c r="R66">
        <f t="shared" si="14"/>
        <v>0</v>
      </c>
    </row>
    <row r="67" spans="1:18">
      <c r="A67" s="11"/>
      <c r="B67">
        <v>414</v>
      </c>
      <c r="C67">
        <f t="shared" si="5"/>
        <v>7.2256631032565233</v>
      </c>
      <c r="D67">
        <f t="shared" si="6"/>
        <v>14036.38918165299</v>
      </c>
      <c r="E67">
        <f t="shared" si="7"/>
        <v>-1236.6763035156075</v>
      </c>
      <c r="F67">
        <f t="shared" si="0"/>
        <v>84.495108659222183</v>
      </c>
      <c r="G67">
        <f t="shared" si="1"/>
        <v>9298.3424124767516</v>
      </c>
      <c r="H67" s="10">
        <v>0</v>
      </c>
      <c r="I67">
        <f t="shared" si="8"/>
        <v>0</v>
      </c>
      <c r="J67">
        <f t="shared" si="2"/>
        <v>0</v>
      </c>
      <c r="K67">
        <f t="shared" si="3"/>
        <v>0</v>
      </c>
      <c r="L67">
        <f t="shared" si="4"/>
        <v>0</v>
      </c>
      <c r="M67">
        <f t="shared" si="9"/>
        <v>-29.948287885531993</v>
      </c>
      <c r="N67">
        <f t="shared" si="10"/>
        <v>218.08769035177949</v>
      </c>
      <c r="O67">
        <f t="shared" si="11"/>
        <v>34.765579902519349</v>
      </c>
      <c r="P67">
        <f t="shared" si="12"/>
        <v>-7.026325807778071</v>
      </c>
      <c r="Q67">
        <f t="shared" si="13"/>
        <v>2.4624719550725409</v>
      </c>
      <c r="R67">
        <f t="shared" si="14"/>
        <v>0</v>
      </c>
    </row>
    <row r="68" spans="1:18">
      <c r="A68" s="11"/>
      <c r="B68">
        <v>417</v>
      </c>
      <c r="C68">
        <f t="shared" si="5"/>
        <v>7.2780229808163543</v>
      </c>
      <c r="D68">
        <f t="shared" si="6"/>
        <v>13006.05183470462</v>
      </c>
      <c r="E68">
        <f t="shared" si="7"/>
        <v>-1627.7472676891414</v>
      </c>
      <c r="F68">
        <f t="shared" si="0"/>
        <v>69.885136758078403</v>
      </c>
      <c r="G68">
        <f t="shared" si="1"/>
        <v>9639.1622997337545</v>
      </c>
      <c r="H68" s="10">
        <v>0</v>
      </c>
      <c r="I68">
        <f t="shared" si="8"/>
        <v>0</v>
      </c>
      <c r="J68">
        <f t="shared" si="2"/>
        <v>0</v>
      </c>
      <c r="K68">
        <f t="shared" si="3"/>
        <v>0</v>
      </c>
      <c r="L68">
        <f t="shared" si="4"/>
        <v>0</v>
      </c>
      <c r="M68">
        <f t="shared" si="9"/>
        <v>-31.046007419606294</v>
      </c>
      <c r="N68">
        <f t="shared" si="10"/>
        <v>209.4859931823479</v>
      </c>
      <c r="O68">
        <f t="shared" si="11"/>
        <v>17.599468614548218</v>
      </c>
      <c r="P68">
        <f t="shared" si="12"/>
        <v>-8.8834785251985195</v>
      </c>
      <c r="Q68">
        <f t="shared" si="13"/>
        <v>2.3785652579171028</v>
      </c>
      <c r="R68">
        <f t="shared" si="14"/>
        <v>0</v>
      </c>
    </row>
    <row r="69" spans="1:18">
      <c r="A69" s="11"/>
      <c r="B69">
        <v>420</v>
      </c>
      <c r="C69">
        <f t="shared" si="5"/>
        <v>7.3303828583761845</v>
      </c>
      <c r="D69">
        <f t="shared" si="6"/>
        <v>11940.06580371692</v>
      </c>
      <c r="E69">
        <f t="shared" si="7"/>
        <v>-2000.984292169851</v>
      </c>
      <c r="F69">
        <f t="shared" si="0"/>
        <v>52.220849034514572</v>
      </c>
      <c r="G69">
        <f t="shared" si="1"/>
        <v>9953.5619131371386</v>
      </c>
      <c r="H69" s="10">
        <v>0</v>
      </c>
      <c r="I69">
        <f t="shared" si="8"/>
        <v>0</v>
      </c>
      <c r="J69">
        <f t="shared" si="2"/>
        <v>0</v>
      </c>
      <c r="K69">
        <f t="shared" si="3"/>
        <v>0</v>
      </c>
      <c r="L69">
        <f t="shared" si="4"/>
        <v>0</v>
      </c>
      <c r="M69">
        <f t="shared" si="9"/>
        <v>-32.058632005324945</v>
      </c>
      <c r="N69">
        <f t="shared" si="10"/>
        <v>198.58912363384823</v>
      </c>
      <c r="O69">
        <f t="shared" si="11"/>
        <v>-3.0321003512940164E-13</v>
      </c>
      <c r="P69">
        <f t="shared" si="12"/>
        <v>-10.35238060340833</v>
      </c>
      <c r="Q69">
        <f t="shared" si="13"/>
        <v>2.132563269199554</v>
      </c>
      <c r="R69">
        <f t="shared" si="14"/>
        <v>0</v>
      </c>
    </row>
    <row r="70" spans="1:18">
      <c r="A70" s="11"/>
      <c r="B70">
        <v>423</v>
      </c>
      <c r="C70">
        <f t="shared" si="5"/>
        <v>7.3827427359360138</v>
      </c>
      <c r="D70">
        <f t="shared" si="6"/>
        <v>10841.352882305047</v>
      </c>
      <c r="E70">
        <f t="shared" si="7"/>
        <v>-2352.298114012659</v>
      </c>
      <c r="F70">
        <f t="shared" si="0"/>
        <v>32.274259624707319</v>
      </c>
      <c r="G70">
        <f t="shared" si="1"/>
        <v>10240.679505200213</v>
      </c>
      <c r="H70" s="10">
        <v>0</v>
      </c>
      <c r="I70">
        <f t="shared" si="8"/>
        <v>0</v>
      </c>
      <c r="J70">
        <f t="shared" si="2"/>
        <v>0</v>
      </c>
      <c r="K70">
        <f t="shared" si="3"/>
        <v>0</v>
      </c>
      <c r="L70">
        <f t="shared" si="4"/>
        <v>0</v>
      </c>
      <c r="M70">
        <f t="shared" si="9"/>
        <v>-32.983386109085181</v>
      </c>
      <c r="N70">
        <f t="shared" si="10"/>
        <v>185.51647008937056</v>
      </c>
      <c r="O70">
        <f t="shared" si="11"/>
        <v>-17.599468614548424</v>
      </c>
      <c r="P70">
        <f t="shared" si="12"/>
        <v>-11.368833973015548</v>
      </c>
      <c r="Q70">
        <f t="shared" si="13"/>
        <v>1.7412306179134873</v>
      </c>
      <c r="R70">
        <f t="shared" si="14"/>
        <v>0</v>
      </c>
    </row>
    <row r="71" spans="1:18">
      <c r="A71" s="11"/>
      <c r="B71">
        <v>426</v>
      </c>
      <c r="C71">
        <f t="shared" si="5"/>
        <v>7.435102613495844</v>
      </c>
      <c r="D71">
        <f t="shared" si="6"/>
        <v>9712.9245662159574</v>
      </c>
      <c r="E71">
        <f t="shared" si="7"/>
        <v>-2677.8396654683233</v>
      </c>
      <c r="F71">
        <f t="shared" si="0"/>
        <v>10.917130200219885</v>
      </c>
      <c r="G71">
        <f t="shared" si="1"/>
        <v>10499.728106560442</v>
      </c>
      <c r="H71" s="10">
        <v>0</v>
      </c>
      <c r="I71">
        <f t="shared" si="8"/>
        <v>0</v>
      </c>
      <c r="J71">
        <f t="shared" si="2"/>
        <v>0</v>
      </c>
      <c r="K71">
        <f t="shared" si="3"/>
        <v>0</v>
      </c>
      <c r="L71">
        <f t="shared" si="4"/>
        <v>0</v>
      </c>
      <c r="M71">
        <f t="shared" si="9"/>
        <v>-33.817735044167485</v>
      </c>
      <c r="N71">
        <f t="shared" si="10"/>
        <v>170.41125927677629</v>
      </c>
      <c r="O71">
        <f t="shared" si="11"/>
        <v>-34.765579902519178</v>
      </c>
      <c r="P71">
        <f t="shared" si="12"/>
        <v>-11.888414744283963</v>
      </c>
      <c r="Q71">
        <f t="shared" si="13"/>
        <v>1.2312359775362649</v>
      </c>
      <c r="R71">
        <f t="shared" si="14"/>
        <v>0</v>
      </c>
    </row>
    <row r="72" spans="1:18">
      <c r="A72" s="11"/>
      <c r="B72">
        <v>429</v>
      </c>
      <c r="C72">
        <f t="shared" si="5"/>
        <v>7.4874624910556742</v>
      </c>
      <c r="D72">
        <f t="shared" si="6"/>
        <v>8557.8737990279787</v>
      </c>
      <c r="E72">
        <f t="shared" si="7"/>
        <v>-2974.042245175141</v>
      </c>
      <c r="F72">
        <f t="shared" si="0"/>
        <v>-10.917130200220015</v>
      </c>
      <c r="G72">
        <f t="shared" si="1"/>
        <v>10729.997683007743</v>
      </c>
      <c r="H72" s="10">
        <v>0</v>
      </c>
      <c r="I72">
        <f t="shared" si="8"/>
        <v>0</v>
      </c>
      <c r="J72">
        <f t="shared" si="2"/>
        <v>0</v>
      </c>
      <c r="K72">
        <f t="shared" si="3"/>
        <v>0</v>
      </c>
      <c r="L72">
        <f t="shared" si="4"/>
        <v>0</v>
      </c>
      <c r="M72">
        <f t="shared" si="9"/>
        <v>-34.559391918135667</v>
      </c>
      <c r="N72">
        <f t="shared" si="10"/>
        <v>153.43898704669706</v>
      </c>
      <c r="O72">
        <f t="shared" si="11"/>
        <v>-51.075647232945229</v>
      </c>
      <c r="P72">
        <f t="shared" si="12"/>
        <v>-11.888414744283962</v>
      </c>
      <c r="Q72">
        <f t="shared" si="13"/>
        <v>0.63733464000360263</v>
      </c>
      <c r="R72">
        <f t="shared" si="14"/>
        <v>0</v>
      </c>
    </row>
    <row r="73" spans="1:18">
      <c r="A73" s="11"/>
      <c r="B73">
        <v>432</v>
      </c>
      <c r="C73">
        <f t="shared" si="5"/>
        <v>7.5398223686155035</v>
      </c>
      <c r="D73">
        <f t="shared" si="6"/>
        <v>7379.3664946073986</v>
      </c>
      <c r="E73">
        <f t="shared" si="7"/>
        <v>-3237.6605956854646</v>
      </c>
      <c r="F73">
        <f t="shared" ref="F73:F136" si="15">-($D$2/(262144*$F$2^11))*(65536*COS(4*C73)*$F$2^8*$B$2^2*$E$2^4+49152*COS(4*C73)*$F$2^6*$B$2^2*$E$2^6+35840*COS(4*C73)*$F$2^4*$B$2^2*$E$2^8+26880*COS(4*C73)*$F$2^2*$B$2^2*$E$2^10+4725*COS(4*C73)*$B$2^2*$E$2^12)</f>
        <v>-32.274259624707092</v>
      </c>
      <c r="G73">
        <f t="shared" ref="G73:G136" si="16">$C$2*$E$2*$B$2^2*SIN(C73)</f>
        <v>10930.857081638911</v>
      </c>
      <c r="H73" s="10">
        <v>0</v>
      </c>
      <c r="I73">
        <f t="shared" si="8"/>
        <v>0</v>
      </c>
      <c r="J73">
        <f t="shared" ref="J73:J136" si="17">I73*$E$2*SIN(C73)</f>
        <v>0</v>
      </c>
      <c r="K73">
        <f t="shared" ref="K73:K136" si="18">(I73/(65536*$F$2^9))*(32768*$F$2^8*$E$2^2+8192*$F$2^6*$E$2^4+3840*$F$2^4*$E$2^6+2240*$F$2^2*$E$2^8+1470*$E$2^10)*SIN(2*C73)</f>
        <v>0</v>
      </c>
      <c r="L73">
        <f t="shared" ref="L73:L136" si="19">(I73/(65536*$F$2^9))*(-4096*$F$2^6*$E$2^4-3072*$F$2^4*$E$2^6-2240*$F$2^2*$E$2^8-1680*$E$2^10)*SIN(4*C73)</f>
        <v>0</v>
      </c>
      <c r="M73">
        <f t="shared" si="9"/>
        <v>-35.206323901050112</v>
      </c>
      <c r="N73">
        <f t="shared" si="10"/>
        <v>134.78560516536223</v>
      </c>
      <c r="O73">
        <f t="shared" si="11"/>
        <v>-66.128062618141129</v>
      </c>
      <c r="P73">
        <f t="shared" si="12"/>
        <v>-11.368833973015557</v>
      </c>
      <c r="Q73">
        <f t="shared" si="13"/>
        <v>3.6202724532155196E-15</v>
      </c>
      <c r="R73">
        <f t="shared" si="14"/>
        <v>0</v>
      </c>
    </row>
    <row r="74" spans="1:18">
      <c r="A74" s="11"/>
      <c r="B74">
        <v>435</v>
      </c>
      <c r="C74">
        <f t="shared" ref="C74:C137" si="20">(B74*2*PI())/360</f>
        <v>7.5921822461753337</v>
      </c>
      <c r="D74">
        <f t="shared" ref="D74:D137" si="21">$C$2*$E$2*$B$2^2*COS(C74)+($D$2/(262144*$F$2^11)*262144*$E$2*$B$2^2*$F$2^11*COS(C74))</f>
        <v>6180.6328595585528</v>
      </c>
      <c r="E74">
        <f t="shared" ref="E74:E137" si="22">-($D$2/(262144*$F$2^11))*(-262144*COS(2*C74)*$F$2^10*$B$2^2*$E$2^2-65536*COS(2*C74)*$F$2^8*$B$2^2*$E$2^4-30720*COS(2*C74)*$F$2^6*$B$2^2*$E$2^6-17920*COS(2*C74)*$F$2^4*$B$2^2*$E$2^8-11760*COS(2*C74)*$F$2^2*$B$2^2*$E$2^10+15120*COS(2*C74)*$B$2^2*$E$2^12)</f>
        <v>-3465.8064591854245</v>
      </c>
      <c r="F74">
        <f t="shared" si="15"/>
        <v>-52.220849034514686</v>
      </c>
      <c r="G74">
        <f t="shared" si="16"/>
        <v>11101.755760803868</v>
      </c>
      <c r="H74" s="10">
        <v>0</v>
      </c>
      <c r="I74">
        <f t="shared" ref="I74:I137" si="23">H74*10^(-5)</f>
        <v>0</v>
      </c>
      <c r="J74">
        <f t="shared" si="17"/>
        <v>0</v>
      </c>
      <c r="K74">
        <f t="shared" si="18"/>
        <v>0</v>
      </c>
      <c r="L74">
        <f t="shared" si="19"/>
        <v>0</v>
      </c>
      <c r="M74">
        <f t="shared" ref="M74:M137" si="24">(($D$2*SIN(C74))/(524288*$F$2^12))*(-131072*$F$2^11*$B$2^2*$E$2^3-32768*$F$2^9*$B$2^2*$E$2^5-15360*$F$2^7*$B$2^2*$E$2^7-8960*$F$2^5*$B$2^2*$E$2^9-5880*$F$2^3*$B$2^2*$E$2^11+41580*$F$2*$B$2^2*$E$2^13)</f>
        <v>-35.756757797313348</v>
      </c>
      <c r="N74">
        <f t="shared" ref="N74:N137" si="25">(($D$2*SIN(2*C74))/(524288*$F$2^12))*(262144*$F$2^12*$B$2^2*$E$2^2+16384*$F$2^8*$B$2^2*$E$2^6+16384*$F$2^6*$B$2^2*$E$2^8+14336*$F$2^4*$B$2^2*$E$2^10+12288*$F$2^2*$B$2^2*$E$2^12+31680*$B$2^2*$E$2^14)</f>
        <v>114.65548398813418</v>
      </c>
      <c r="O74">
        <f t="shared" ref="O74:O137" si="26">(($D$2*SIN(3*C74))/(524288*$F$2^12))*(393216*$F$2^11*$B$2^2*$E$2^3+147456*$F$2^9*$B$2^2*$E$2^5+82944*$F$2^7*$B$2^2*$E$2^7+53760*$F$2^5*$B$2^2*$E$2^9+37800*$F$2^3*$B$2^2*$E$2^11-10395*$F$2*$B$2^2*$E$2^13)</f>
        <v>-79.55218563522142</v>
      </c>
      <c r="P74">
        <f t="shared" ref="P74:P137" si="27">(($D$2*SIN(4*C74))/(524288*$F$2^12))*(131072*$F$2^10*$B$2^2*$E$2^4+65536*$F$2^8*$B$2^2*$E$2^6+32768*$F$2^6*$B$2^2*$E$2^8+16384*$F$2^4*$B$2^2*$E$2^10+7680*$F$2^2*$B$2^2*$E$2^12-28160*$B$2^2*$E$2^14)</f>
        <v>-10.352380603408321</v>
      </c>
      <c r="Q74">
        <f t="shared" ref="Q74:Q137" si="28">(($D$2*SIN(5*C74))/(524288*$F$2^12))*(-81920*$F$2^9*$B$2^2*$E$2^5-76800*$F$2^7*$B$2^2*$E$2^7-64000*$F$2^5*$B$2^2*$E$2^9-52500*$F$2^3*$B$2^2*$E$2^11-17325*$F$2*$B$2^2*$E$2^13)</f>
        <v>-0.6373346400036124</v>
      </c>
      <c r="R74">
        <f t="shared" ref="R74:R137" si="29">I74*(-$E$2*SIN(C74)-($E$2^2*SIN(C74)*COS(C74))/($F$2*SQRT(1-($E$2^2*(SIN(C74))^2)/($F$2^2))))</f>
        <v>0</v>
      </c>
    </row>
    <row r="75" spans="1:18">
      <c r="A75" s="11"/>
      <c r="B75">
        <v>438</v>
      </c>
      <c r="C75">
        <f t="shared" si="20"/>
        <v>7.6445421237351638</v>
      </c>
      <c r="D75">
        <f t="shared" si="21"/>
        <v>4964.9585394521819</v>
      </c>
      <c r="E75">
        <f t="shared" si="22"/>
        <v>-3655.9802218519226</v>
      </c>
      <c r="F75">
        <f t="shared" si="15"/>
        <v>-69.885136758078502</v>
      </c>
      <c r="G75">
        <f t="shared" si="16"/>
        <v>11242.225299102043</v>
      </c>
      <c r="H75" s="10">
        <v>0</v>
      </c>
      <c r="I75">
        <f t="shared" si="23"/>
        <v>0</v>
      </c>
      <c r="J75">
        <f t="shared" si="17"/>
        <v>0</v>
      </c>
      <c r="K75">
        <f t="shared" si="18"/>
        <v>0</v>
      </c>
      <c r="L75">
        <f t="shared" si="19"/>
        <v>0</v>
      </c>
      <c r="M75">
        <f t="shared" si="24"/>
        <v>-36.209184905875915</v>
      </c>
      <c r="N75">
        <f t="shared" si="25"/>
        <v>93.269173335129594</v>
      </c>
      <c r="O75">
        <f t="shared" si="26"/>
        <v>-91.01746982339526</v>
      </c>
      <c r="P75">
        <f t="shared" si="27"/>
        <v>-8.8834785251985107</v>
      </c>
      <c r="Q75">
        <f t="shared" si="28"/>
        <v>-1.2312359775362736</v>
      </c>
      <c r="R75">
        <f t="shared" si="29"/>
        <v>0</v>
      </c>
    </row>
    <row r="76" spans="1:18">
      <c r="A76" s="11"/>
      <c r="B76">
        <v>441</v>
      </c>
      <c r="C76">
        <f t="shared" si="20"/>
        <v>7.6969020012949931</v>
      </c>
      <c r="D76">
        <f t="shared" si="21"/>
        <v>3735.6756130992303</v>
      </c>
      <c r="E76">
        <f t="shared" si="22"/>
        <v>-3806.0983001447594</v>
      </c>
      <c r="F76">
        <f t="shared" si="15"/>
        <v>-84.495108659221813</v>
      </c>
      <c r="G76">
        <f t="shared" si="16"/>
        <v>11351.880679292877</v>
      </c>
      <c r="H76" s="10">
        <v>0</v>
      </c>
      <c r="I76">
        <f t="shared" si="23"/>
        <v>0</v>
      </c>
      <c r="J76">
        <f t="shared" si="17"/>
        <v>0</v>
      </c>
      <c r="K76">
        <f t="shared" si="18"/>
        <v>0</v>
      </c>
      <c r="L76">
        <f t="shared" si="19"/>
        <v>0</v>
      </c>
      <c r="M76">
        <f t="shared" si="24"/>
        <v>-36.562365155481046</v>
      </c>
      <c r="N76">
        <f t="shared" si="25"/>
        <v>70.860986101236421</v>
      </c>
      <c r="O76">
        <f t="shared" si="26"/>
        <v>-100.24160183485294</v>
      </c>
      <c r="P76">
        <f t="shared" si="27"/>
        <v>-7.0263258077781297</v>
      </c>
      <c r="Q76">
        <f t="shared" si="28"/>
        <v>-1.741230617913482</v>
      </c>
      <c r="R76">
        <f t="shared" si="29"/>
        <v>0</v>
      </c>
    </row>
    <row r="77" spans="1:18">
      <c r="A77" s="11"/>
      <c r="B77">
        <v>444</v>
      </c>
      <c r="C77">
        <f t="shared" si="20"/>
        <v>7.7492618788548233</v>
      </c>
      <c r="D77">
        <f t="shared" si="21"/>
        <v>2496.1534595543799</v>
      </c>
      <c r="E77">
        <f t="shared" si="22"/>
        <v>-3914.5159689839406</v>
      </c>
      <c r="F77">
        <f t="shared" si="15"/>
        <v>-95.412238859441757</v>
      </c>
      <c r="G77">
        <f t="shared" si="16"/>
        <v>11430.421343601321</v>
      </c>
      <c r="H77" s="10">
        <v>0</v>
      </c>
      <c r="I77">
        <f t="shared" si="23"/>
        <v>0</v>
      </c>
      <c r="J77">
        <f t="shared" si="17"/>
        <v>0</v>
      </c>
      <c r="K77">
        <f t="shared" si="18"/>
        <v>0</v>
      </c>
      <c r="L77">
        <f t="shared" si="19"/>
        <v>0</v>
      </c>
      <c r="M77">
        <f t="shared" si="24"/>
        <v>-36.815330503613858</v>
      </c>
      <c r="N77">
        <f t="shared" si="25"/>
        <v>47.67643107500303</v>
      </c>
      <c r="O77">
        <f t="shared" si="26"/>
        <v>-106.99745292633379</v>
      </c>
      <c r="P77">
        <f t="shared" si="27"/>
        <v>-4.8620889365058471</v>
      </c>
      <c r="Q77">
        <f t="shared" si="28"/>
        <v>-2.13256326919955</v>
      </c>
      <c r="R77">
        <f t="shared" si="29"/>
        <v>0</v>
      </c>
    </row>
    <row r="78" spans="1:18">
      <c r="A78" s="11"/>
      <c r="B78">
        <v>447</v>
      </c>
      <c r="C78">
        <f t="shared" si="20"/>
        <v>7.8016217564146526</v>
      </c>
      <c r="D78">
        <f t="shared" si="21"/>
        <v>1249.7895228824123</v>
      </c>
      <c r="E78">
        <f t="shared" si="22"/>
        <v>-3980.0453817018001</v>
      </c>
      <c r="F78">
        <f t="shared" si="15"/>
        <v>-102.15939638278557</v>
      </c>
      <c r="G78">
        <f t="shared" si="16"/>
        <v>11477.632017525802</v>
      </c>
      <c r="H78" s="10">
        <v>0</v>
      </c>
      <c r="I78">
        <f t="shared" si="23"/>
        <v>0</v>
      </c>
      <c r="J78">
        <f t="shared" si="17"/>
        <v>0</v>
      </c>
      <c r="K78">
        <f t="shared" si="18"/>
        <v>0</v>
      </c>
      <c r="L78">
        <f t="shared" si="19"/>
        <v>0</v>
      </c>
      <c r="M78">
        <f t="shared" si="24"/>
        <v>-36.967387589838502</v>
      </c>
      <c r="N78">
        <f t="shared" si="25"/>
        <v>23.969523092977703</v>
      </c>
      <c r="O78">
        <f t="shared" si="26"/>
        <v>-111.11867162258093</v>
      </c>
      <c r="P78">
        <f t="shared" si="27"/>
        <v>-2.4853554478170601</v>
      </c>
      <c r="Q78">
        <f t="shared" si="28"/>
        <v>-2.3785652579171011</v>
      </c>
      <c r="R78">
        <f t="shared" si="29"/>
        <v>0</v>
      </c>
    </row>
    <row r="79" spans="1:18">
      <c r="A79" s="11"/>
      <c r="B79">
        <v>450</v>
      </c>
      <c r="C79">
        <f t="shared" si="20"/>
        <v>7.8539816339744828</v>
      </c>
      <c r="D79">
        <f t="shared" si="21"/>
        <v>7.3141765854655213E-12</v>
      </c>
      <c r="E79">
        <f t="shared" si="22"/>
        <v>-4001.9685843396978</v>
      </c>
      <c r="F79">
        <f t="shared" si="15"/>
        <v>-104.44169806902937</v>
      </c>
      <c r="G79">
        <f t="shared" si="16"/>
        <v>11493.383299890664</v>
      </c>
      <c r="H79" s="10">
        <v>0</v>
      </c>
      <c r="I79">
        <f t="shared" si="23"/>
        <v>0</v>
      </c>
      <c r="J79">
        <f t="shared" si="17"/>
        <v>0</v>
      </c>
      <c r="K79">
        <f t="shared" si="18"/>
        <v>0</v>
      </c>
      <c r="L79">
        <f t="shared" si="19"/>
        <v>0</v>
      </c>
      <c r="M79">
        <f t="shared" si="24"/>
        <v>-37.018119636251015</v>
      </c>
      <c r="N79">
        <f t="shared" si="25"/>
        <v>1.4046998905486261E-13</v>
      </c>
      <c r="O79">
        <f t="shared" si="26"/>
        <v>-112.50377984175225</v>
      </c>
      <c r="P79">
        <f t="shared" si="27"/>
        <v>-1.4645301448973005E-14</v>
      </c>
      <c r="Q79">
        <f t="shared" si="28"/>
        <v>-2.4624719550725409</v>
      </c>
      <c r="R79">
        <f t="shared" si="29"/>
        <v>0</v>
      </c>
    </row>
    <row r="80" spans="1:18">
      <c r="A80" s="11"/>
      <c r="B80">
        <v>453</v>
      </c>
      <c r="C80">
        <f t="shared" si="20"/>
        <v>7.906341511534313</v>
      </c>
      <c r="D80">
        <f t="shared" si="21"/>
        <v>-1249.7895228823977</v>
      </c>
      <c r="E80">
        <f t="shared" si="22"/>
        <v>-3980.0453817018001</v>
      </c>
      <c r="F80">
        <f t="shared" si="15"/>
        <v>-102.15939638278564</v>
      </c>
      <c r="G80">
        <f t="shared" si="16"/>
        <v>11477.632017525802</v>
      </c>
      <c r="H80" s="10">
        <v>0</v>
      </c>
      <c r="I80">
        <f t="shared" si="23"/>
        <v>0</v>
      </c>
      <c r="J80">
        <f t="shared" si="17"/>
        <v>0</v>
      </c>
      <c r="K80">
        <f t="shared" si="18"/>
        <v>0</v>
      </c>
      <c r="L80">
        <f t="shared" si="19"/>
        <v>0</v>
      </c>
      <c r="M80">
        <f t="shared" si="24"/>
        <v>-36.967387589838502</v>
      </c>
      <c r="N80">
        <f t="shared" si="25"/>
        <v>-23.969523092977422</v>
      </c>
      <c r="O80">
        <f t="shared" si="26"/>
        <v>-111.11867162258102</v>
      </c>
      <c r="P80">
        <f t="shared" si="27"/>
        <v>2.4853554478170317</v>
      </c>
      <c r="Q80">
        <f t="shared" si="28"/>
        <v>-2.3785652579171011</v>
      </c>
      <c r="R80">
        <f t="shared" si="29"/>
        <v>0</v>
      </c>
    </row>
    <row r="81" spans="1:18">
      <c r="A81" s="11"/>
      <c r="B81">
        <v>456</v>
      </c>
      <c r="C81">
        <f t="shared" si="20"/>
        <v>7.9587013890941423</v>
      </c>
      <c r="D81">
        <f t="shared" si="21"/>
        <v>-2496.1534595543658</v>
      </c>
      <c r="E81">
        <f t="shared" si="22"/>
        <v>-3914.5159689839415</v>
      </c>
      <c r="F81">
        <f t="shared" si="15"/>
        <v>-95.412238859441885</v>
      </c>
      <c r="G81">
        <f t="shared" si="16"/>
        <v>11430.421343601323</v>
      </c>
      <c r="H81" s="10">
        <v>0</v>
      </c>
      <c r="I81">
        <f t="shared" si="23"/>
        <v>0</v>
      </c>
      <c r="J81">
        <f t="shared" si="17"/>
        <v>0</v>
      </c>
      <c r="K81">
        <f t="shared" si="18"/>
        <v>0</v>
      </c>
      <c r="L81">
        <f t="shared" si="19"/>
        <v>0</v>
      </c>
      <c r="M81">
        <f t="shared" si="24"/>
        <v>-36.815330503613865</v>
      </c>
      <c r="N81">
        <f t="shared" si="25"/>
        <v>-47.676431075002746</v>
      </c>
      <c r="O81">
        <f t="shared" si="26"/>
        <v>-106.99745292633385</v>
      </c>
      <c r="P81">
        <f t="shared" si="27"/>
        <v>4.8620889365058204</v>
      </c>
      <c r="Q81">
        <f t="shared" si="28"/>
        <v>-2.1325632691995584</v>
      </c>
      <c r="R81">
        <f t="shared" si="29"/>
        <v>0</v>
      </c>
    </row>
    <row r="82" spans="1:18">
      <c r="A82" s="11"/>
      <c r="B82">
        <v>459</v>
      </c>
      <c r="C82">
        <f t="shared" si="20"/>
        <v>8.0110612666539716</v>
      </c>
      <c r="D82">
        <f t="shared" si="21"/>
        <v>-3735.6756130991944</v>
      </c>
      <c r="E82">
        <f t="shared" si="22"/>
        <v>-3806.0983001447626</v>
      </c>
      <c r="F82">
        <f t="shared" si="15"/>
        <v>-84.495108659222183</v>
      </c>
      <c r="G82">
        <f t="shared" si="16"/>
        <v>11351.880679292879</v>
      </c>
      <c r="H82" s="10">
        <v>0</v>
      </c>
      <c r="I82">
        <f t="shared" si="23"/>
        <v>0</v>
      </c>
      <c r="J82">
        <f t="shared" si="17"/>
        <v>0</v>
      </c>
      <c r="K82">
        <f t="shared" si="18"/>
        <v>0</v>
      </c>
      <c r="L82">
        <f t="shared" si="19"/>
        <v>0</v>
      </c>
      <c r="M82">
        <f t="shared" si="24"/>
        <v>-36.562365155481054</v>
      </c>
      <c r="N82">
        <f t="shared" si="25"/>
        <v>-70.860986101235753</v>
      </c>
      <c r="O82">
        <f t="shared" si="26"/>
        <v>-100.24160183485321</v>
      </c>
      <c r="P82">
        <f t="shared" si="27"/>
        <v>7.0263258077780701</v>
      </c>
      <c r="Q82">
        <f t="shared" si="28"/>
        <v>-1.7412306179135058</v>
      </c>
      <c r="R82">
        <f t="shared" si="29"/>
        <v>0</v>
      </c>
    </row>
    <row r="83" spans="1:18">
      <c r="A83" s="11"/>
      <c r="B83">
        <v>462</v>
      </c>
      <c r="C83">
        <f t="shared" si="20"/>
        <v>8.0634211442138035</v>
      </c>
      <c r="D83">
        <f t="shared" si="21"/>
        <v>-4964.9585394522092</v>
      </c>
      <c r="E83">
        <f t="shared" si="22"/>
        <v>-3655.9802218519194</v>
      </c>
      <c r="F83">
        <f t="shared" si="15"/>
        <v>-69.885136758078133</v>
      </c>
      <c r="G83">
        <f t="shared" si="16"/>
        <v>11242.22529910204</v>
      </c>
      <c r="H83" s="10">
        <v>0</v>
      </c>
      <c r="I83">
        <f t="shared" si="23"/>
        <v>0</v>
      </c>
      <c r="J83">
        <f t="shared" si="17"/>
        <v>0</v>
      </c>
      <c r="K83">
        <f t="shared" si="18"/>
        <v>0</v>
      </c>
      <c r="L83">
        <f t="shared" si="19"/>
        <v>0</v>
      </c>
      <c r="M83">
        <f t="shared" si="24"/>
        <v>-36.209184905875901</v>
      </c>
      <c r="N83">
        <f t="shared" si="25"/>
        <v>-93.269173335130091</v>
      </c>
      <c r="O83">
        <f t="shared" si="26"/>
        <v>-91.017469823395132</v>
      </c>
      <c r="P83">
        <f t="shared" si="27"/>
        <v>8.883478525198548</v>
      </c>
      <c r="Q83">
        <f t="shared" si="28"/>
        <v>-1.2312359775362576</v>
      </c>
      <c r="R83">
        <f t="shared" si="29"/>
        <v>0</v>
      </c>
    </row>
    <row r="84" spans="1:18">
      <c r="A84" s="11"/>
      <c r="B84">
        <v>465</v>
      </c>
      <c r="C84">
        <f t="shared" si="20"/>
        <v>8.1157810217736319</v>
      </c>
      <c r="D84">
        <f t="shared" si="21"/>
        <v>-6180.6328595585401</v>
      </c>
      <c r="E84">
        <f t="shared" si="22"/>
        <v>-3465.8064591854277</v>
      </c>
      <c r="F84">
        <f t="shared" si="15"/>
        <v>-52.220849034514906</v>
      </c>
      <c r="G84">
        <f t="shared" si="16"/>
        <v>11101.75576080387</v>
      </c>
      <c r="H84" s="10">
        <v>0</v>
      </c>
      <c r="I84">
        <f t="shared" si="23"/>
        <v>0</v>
      </c>
      <c r="J84">
        <f t="shared" si="17"/>
        <v>0</v>
      </c>
      <c r="K84">
        <f t="shared" si="18"/>
        <v>0</v>
      </c>
      <c r="L84">
        <f t="shared" si="19"/>
        <v>0</v>
      </c>
      <c r="M84">
        <f t="shared" si="24"/>
        <v>-35.756757797313355</v>
      </c>
      <c r="N84">
        <f t="shared" si="25"/>
        <v>-114.65548398813395</v>
      </c>
      <c r="O84">
        <f t="shared" si="26"/>
        <v>-79.552185635221576</v>
      </c>
      <c r="P84">
        <f t="shared" si="27"/>
        <v>10.352380603408307</v>
      </c>
      <c r="Q84">
        <f t="shared" si="28"/>
        <v>-0.63733464000362827</v>
      </c>
      <c r="R84">
        <f t="shared" si="29"/>
        <v>0</v>
      </c>
    </row>
    <row r="85" spans="1:18">
      <c r="A85" s="11"/>
      <c r="B85">
        <v>468</v>
      </c>
      <c r="C85">
        <f t="shared" si="20"/>
        <v>8.1681408993334621</v>
      </c>
      <c r="D85">
        <f t="shared" si="21"/>
        <v>-7379.3664946073841</v>
      </c>
      <c r="E85">
        <f t="shared" si="22"/>
        <v>-3237.6605956854673</v>
      </c>
      <c r="F85">
        <f t="shared" si="15"/>
        <v>-32.274259624707327</v>
      </c>
      <c r="G85">
        <f t="shared" si="16"/>
        <v>10930.857081638911</v>
      </c>
      <c r="H85" s="10">
        <v>0</v>
      </c>
      <c r="I85">
        <f t="shared" si="23"/>
        <v>0</v>
      </c>
      <c r="J85">
        <f t="shared" si="17"/>
        <v>0</v>
      </c>
      <c r="K85">
        <f t="shared" si="18"/>
        <v>0</v>
      </c>
      <c r="L85">
        <f t="shared" si="19"/>
        <v>0</v>
      </c>
      <c r="M85">
        <f t="shared" si="24"/>
        <v>-35.206323901050112</v>
      </c>
      <c r="N85">
        <f t="shared" si="25"/>
        <v>-134.785605165362</v>
      </c>
      <c r="O85">
        <f t="shared" si="26"/>
        <v>-66.128062618141286</v>
      </c>
      <c r="P85">
        <f t="shared" si="27"/>
        <v>11.368833973015548</v>
      </c>
      <c r="Q85">
        <f t="shared" si="28"/>
        <v>4.8264959741320177E-15</v>
      </c>
      <c r="R85">
        <f t="shared" si="29"/>
        <v>0</v>
      </c>
    </row>
    <row r="86" spans="1:18">
      <c r="A86" s="11"/>
      <c r="B86">
        <v>471</v>
      </c>
      <c r="C86">
        <f t="shared" si="20"/>
        <v>8.2205007768932923</v>
      </c>
      <c r="D86">
        <f t="shared" si="21"/>
        <v>-8557.8737990279842</v>
      </c>
      <c r="E86">
        <f t="shared" si="22"/>
        <v>-2974.0422451751397</v>
      </c>
      <c r="F86">
        <f t="shared" si="15"/>
        <v>-10.9171302002199</v>
      </c>
      <c r="G86">
        <f t="shared" si="16"/>
        <v>10729.997683007741</v>
      </c>
      <c r="H86" s="10">
        <v>0</v>
      </c>
      <c r="I86">
        <f t="shared" si="23"/>
        <v>0</v>
      </c>
      <c r="J86">
        <f t="shared" si="17"/>
        <v>0</v>
      </c>
      <c r="K86">
        <f t="shared" si="18"/>
        <v>0</v>
      </c>
      <c r="L86">
        <f t="shared" si="19"/>
        <v>0</v>
      </c>
      <c r="M86">
        <f t="shared" si="24"/>
        <v>-34.55939191813566</v>
      </c>
      <c r="N86">
        <f t="shared" si="25"/>
        <v>-153.43898704669715</v>
      </c>
      <c r="O86">
        <f t="shared" si="26"/>
        <v>-51.075647232945066</v>
      </c>
      <c r="P86">
        <f t="shared" si="27"/>
        <v>11.888414744283963</v>
      </c>
      <c r="Q86">
        <f t="shared" si="28"/>
        <v>0.63733464000360374</v>
      </c>
      <c r="R86">
        <f t="shared" si="29"/>
        <v>0</v>
      </c>
    </row>
    <row r="87" spans="1:18">
      <c r="A87" s="11"/>
      <c r="B87">
        <v>474</v>
      </c>
      <c r="C87">
        <f t="shared" si="20"/>
        <v>8.2728606544531225</v>
      </c>
      <c r="D87">
        <f t="shared" si="21"/>
        <v>-9712.9245662159628</v>
      </c>
      <c r="E87">
        <f t="shared" si="22"/>
        <v>-2677.8396654683215</v>
      </c>
      <c r="F87">
        <f t="shared" si="15"/>
        <v>10.917130200220001</v>
      </c>
      <c r="G87">
        <f t="shared" si="16"/>
        <v>10499.728106560442</v>
      </c>
      <c r="H87" s="10">
        <v>0</v>
      </c>
      <c r="I87">
        <f t="shared" si="23"/>
        <v>0</v>
      </c>
      <c r="J87">
        <f t="shared" si="17"/>
        <v>0</v>
      </c>
      <c r="K87">
        <f t="shared" si="18"/>
        <v>0</v>
      </c>
      <c r="L87">
        <f t="shared" si="19"/>
        <v>0</v>
      </c>
      <c r="M87">
        <f t="shared" si="24"/>
        <v>-33.817735044167485</v>
      </c>
      <c r="N87">
        <f t="shared" si="25"/>
        <v>-170.41125927677638</v>
      </c>
      <c r="O87">
        <f t="shared" si="26"/>
        <v>-34.765579902518994</v>
      </c>
      <c r="P87">
        <f t="shared" si="27"/>
        <v>11.888414744283962</v>
      </c>
      <c r="Q87">
        <f t="shared" si="28"/>
        <v>1.2312359775362809</v>
      </c>
      <c r="R87">
        <f t="shared" si="29"/>
        <v>0</v>
      </c>
    </row>
    <row r="88" spans="1:18">
      <c r="A88" s="11"/>
      <c r="B88">
        <v>477</v>
      </c>
      <c r="C88">
        <f t="shared" si="20"/>
        <v>8.3252205320129526</v>
      </c>
      <c r="D88">
        <f t="shared" si="21"/>
        <v>-10841.352882305053</v>
      </c>
      <c r="E88">
        <f t="shared" si="22"/>
        <v>-2352.2981140126576</v>
      </c>
      <c r="F88">
        <f t="shared" si="15"/>
        <v>32.274259624707433</v>
      </c>
      <c r="G88">
        <f t="shared" si="16"/>
        <v>10240.679505200211</v>
      </c>
      <c r="H88" s="10">
        <v>0</v>
      </c>
      <c r="I88">
        <f t="shared" si="23"/>
        <v>0</v>
      </c>
      <c r="J88">
        <f t="shared" si="17"/>
        <v>0</v>
      </c>
      <c r="K88">
        <f t="shared" si="18"/>
        <v>0</v>
      </c>
      <c r="L88">
        <f t="shared" si="19"/>
        <v>0</v>
      </c>
      <c r="M88">
        <f t="shared" si="24"/>
        <v>-32.983386109085174</v>
      </c>
      <c r="N88">
        <f t="shared" si="25"/>
        <v>-185.51647008937064</v>
      </c>
      <c r="O88">
        <f t="shared" si="26"/>
        <v>-17.599468614548236</v>
      </c>
      <c r="P88">
        <f t="shared" si="27"/>
        <v>11.368833973015546</v>
      </c>
      <c r="Q88">
        <f t="shared" si="28"/>
        <v>1.741230617913488</v>
      </c>
      <c r="R88">
        <f t="shared" si="29"/>
        <v>0</v>
      </c>
    </row>
    <row r="89" spans="1:18">
      <c r="A89" s="11"/>
      <c r="B89">
        <v>480</v>
      </c>
      <c r="C89">
        <f t="shared" si="20"/>
        <v>8.3775804095727811</v>
      </c>
      <c r="D89">
        <f t="shared" si="21"/>
        <v>-11940.065803716907</v>
      </c>
      <c r="E89">
        <f t="shared" si="22"/>
        <v>-2000.9842921698551</v>
      </c>
      <c r="F89">
        <f t="shared" si="15"/>
        <v>52.220849034514345</v>
      </c>
      <c r="G89">
        <f t="shared" si="16"/>
        <v>9953.5619131371423</v>
      </c>
      <c r="H89" s="10">
        <v>0</v>
      </c>
      <c r="I89">
        <f t="shared" si="23"/>
        <v>0</v>
      </c>
      <c r="J89">
        <f t="shared" si="17"/>
        <v>0</v>
      </c>
      <c r="K89">
        <f t="shared" si="18"/>
        <v>0</v>
      </c>
      <c r="L89">
        <f t="shared" si="19"/>
        <v>0</v>
      </c>
      <c r="M89">
        <f t="shared" si="24"/>
        <v>-32.058632005324966</v>
      </c>
      <c r="N89">
        <f t="shared" si="25"/>
        <v>-198.58912363384809</v>
      </c>
      <c r="O89">
        <f t="shared" si="26"/>
        <v>-1.1026706563560185E-13</v>
      </c>
      <c r="P89">
        <f t="shared" si="27"/>
        <v>10.352380603408344</v>
      </c>
      <c r="Q89">
        <f t="shared" si="28"/>
        <v>2.132563269199546</v>
      </c>
      <c r="R89">
        <f t="shared" si="29"/>
        <v>0</v>
      </c>
    </row>
    <row r="90" spans="1:18">
      <c r="A90" s="11"/>
      <c r="B90">
        <v>483</v>
      </c>
      <c r="C90">
        <f t="shared" si="20"/>
        <v>8.4299402871326112</v>
      </c>
      <c r="D90">
        <f t="shared" si="21"/>
        <v>-13006.051834704607</v>
      </c>
      <c r="E90">
        <f t="shared" si="22"/>
        <v>-1627.7472676891455</v>
      </c>
      <c r="F90">
        <f t="shared" si="15"/>
        <v>69.885136758078204</v>
      </c>
      <c r="G90">
        <f t="shared" si="16"/>
        <v>9639.1622997337581</v>
      </c>
      <c r="H90" s="10">
        <v>0</v>
      </c>
      <c r="I90">
        <f t="shared" si="23"/>
        <v>0</v>
      </c>
      <c r="J90">
        <f t="shared" si="17"/>
        <v>0</v>
      </c>
      <c r="K90">
        <f t="shared" si="18"/>
        <v>0</v>
      </c>
      <c r="L90">
        <f t="shared" si="19"/>
        <v>0</v>
      </c>
      <c r="M90">
        <f t="shared" si="24"/>
        <v>-31.046007419606308</v>
      </c>
      <c r="N90">
        <f t="shared" si="25"/>
        <v>-209.48599318234781</v>
      </c>
      <c r="O90">
        <f t="shared" si="26"/>
        <v>17.599468614548414</v>
      </c>
      <c r="P90">
        <f t="shared" si="27"/>
        <v>8.8834785251985409</v>
      </c>
      <c r="Q90">
        <f t="shared" si="28"/>
        <v>2.3785652579170988</v>
      </c>
      <c r="R90">
        <f t="shared" si="29"/>
        <v>0</v>
      </c>
    </row>
    <row r="91" spans="1:18">
      <c r="A91" s="11"/>
      <c r="B91">
        <v>486</v>
      </c>
      <c r="C91">
        <f t="shared" si="20"/>
        <v>8.4823001646924414</v>
      </c>
      <c r="D91">
        <f t="shared" si="21"/>
        <v>-14036.389181652965</v>
      </c>
      <c r="E91">
        <f t="shared" si="22"/>
        <v>-1236.6763035156189</v>
      </c>
      <c r="F91">
        <f t="shared" si="15"/>
        <v>84.495108659221813</v>
      </c>
      <c r="G91">
        <f t="shared" si="16"/>
        <v>9298.3424124767625</v>
      </c>
      <c r="H91" s="10">
        <v>0</v>
      </c>
      <c r="I91">
        <f t="shared" si="23"/>
        <v>0</v>
      </c>
      <c r="J91">
        <f t="shared" si="17"/>
        <v>0</v>
      </c>
      <c r="K91">
        <f t="shared" si="18"/>
        <v>0</v>
      </c>
      <c r="L91">
        <f t="shared" si="19"/>
        <v>0</v>
      </c>
      <c r="M91">
        <f t="shared" si="24"/>
        <v>-29.948287885532025</v>
      </c>
      <c r="N91">
        <f t="shared" si="25"/>
        <v>-218.08769035177929</v>
      </c>
      <c r="O91">
        <f t="shared" si="26"/>
        <v>34.765579902519164</v>
      </c>
      <c r="P91">
        <f t="shared" si="27"/>
        <v>7.0263258077781305</v>
      </c>
      <c r="Q91">
        <f t="shared" si="28"/>
        <v>2.4624719550725409</v>
      </c>
      <c r="R91">
        <f t="shared" si="29"/>
        <v>0</v>
      </c>
    </row>
    <row r="92" spans="1:18">
      <c r="A92" s="11"/>
      <c r="B92">
        <v>489</v>
      </c>
      <c r="C92">
        <f t="shared" si="20"/>
        <v>8.5346600422522716</v>
      </c>
      <c r="D92">
        <f t="shared" si="21"/>
        <v>-15028.253761511853</v>
      </c>
      <c r="E92">
        <f t="shared" si="22"/>
        <v>-832.05605496962141</v>
      </c>
      <c r="F92">
        <f t="shared" si="15"/>
        <v>95.412238859441757</v>
      </c>
      <c r="G92">
        <f t="shared" si="16"/>
        <v>8932.036414987022</v>
      </c>
      <c r="H92" s="10">
        <v>0</v>
      </c>
      <c r="I92">
        <f t="shared" si="23"/>
        <v>0</v>
      </c>
      <c r="J92">
        <f t="shared" si="17"/>
        <v>0</v>
      </c>
      <c r="K92">
        <f t="shared" si="18"/>
        <v>0</v>
      </c>
      <c r="L92">
        <f t="shared" si="19"/>
        <v>0</v>
      </c>
      <c r="M92">
        <f t="shared" si="24"/>
        <v>-28.768482176043467</v>
      </c>
      <c r="N92">
        <f t="shared" si="25"/>
        <v>-224.29997314793343</v>
      </c>
      <c r="O92">
        <f t="shared" si="26"/>
        <v>51.075647232945229</v>
      </c>
      <c r="P92">
        <f t="shared" si="27"/>
        <v>4.8620889365058488</v>
      </c>
      <c r="Q92">
        <f t="shared" si="28"/>
        <v>2.3785652579171028</v>
      </c>
      <c r="R92">
        <f t="shared" si="29"/>
        <v>0</v>
      </c>
    </row>
    <row r="93" spans="1:18">
      <c r="A93" s="11"/>
      <c r="B93">
        <v>492</v>
      </c>
      <c r="C93">
        <f t="shared" si="20"/>
        <v>8.5870199198121018</v>
      </c>
      <c r="D93">
        <f t="shared" si="21"/>
        <v>-15978.926942411554</v>
      </c>
      <c r="E93">
        <f t="shared" si="22"/>
        <v>-418.31962616645313</v>
      </c>
      <c r="F93">
        <f t="shared" si="15"/>
        <v>102.15939638278564</v>
      </c>
      <c r="G93">
        <f t="shared" si="16"/>
        <v>8541.2483265420415</v>
      </c>
      <c r="H93" s="10">
        <v>0</v>
      </c>
      <c r="I93">
        <f t="shared" si="23"/>
        <v>0</v>
      </c>
      <c r="J93">
        <f t="shared" si="17"/>
        <v>0</v>
      </c>
      <c r="K93">
        <f t="shared" si="18"/>
        <v>0</v>
      </c>
      <c r="L93">
        <f t="shared" si="19"/>
        <v>0</v>
      </c>
      <c r="M93">
        <f t="shared" si="24"/>
        <v>-27.509824056583053</v>
      </c>
      <c r="N93">
        <f t="shared" si="25"/>
        <v>-228.05477850049186</v>
      </c>
      <c r="O93">
        <f t="shared" si="26"/>
        <v>66.128062618141414</v>
      </c>
      <c r="P93">
        <f t="shared" si="27"/>
        <v>2.4853554478170201</v>
      </c>
      <c r="Q93">
        <f t="shared" si="28"/>
        <v>2.1325632691995544</v>
      </c>
      <c r="R93">
        <f t="shared" si="29"/>
        <v>0</v>
      </c>
    </row>
    <row r="94" spans="1:18">
      <c r="A94" s="11"/>
      <c r="B94">
        <v>495</v>
      </c>
      <c r="C94">
        <f t="shared" si="20"/>
        <v>8.639379797371932</v>
      </c>
      <c r="D94">
        <f t="shared" si="21"/>
        <v>-16885.802995243695</v>
      </c>
      <c r="E94">
        <f t="shared" si="22"/>
        <v>4.41227117062362E-12</v>
      </c>
      <c r="F94">
        <f t="shared" si="15"/>
        <v>104.44169806902937</v>
      </c>
      <c r="G94">
        <f t="shared" si="16"/>
        <v>8127.0492701289022</v>
      </c>
      <c r="H94" s="10">
        <v>0</v>
      </c>
      <c r="I94">
        <f t="shared" si="23"/>
        <v>0</v>
      </c>
      <c r="J94">
        <f t="shared" si="17"/>
        <v>0</v>
      </c>
      <c r="K94">
        <f t="shared" si="18"/>
        <v>0</v>
      </c>
      <c r="L94">
        <f t="shared" si="19"/>
        <v>0</v>
      </c>
      <c r="M94">
        <f t="shared" si="24"/>
        <v>-26.175763421567972</v>
      </c>
      <c r="N94">
        <f t="shared" si="25"/>
        <v>-229.31096797626836</v>
      </c>
      <c r="O94">
        <f t="shared" si="26"/>
        <v>79.55218563522169</v>
      </c>
      <c r="P94">
        <f t="shared" si="27"/>
        <v>-2.6358950519399381E-14</v>
      </c>
      <c r="Q94">
        <f t="shared" si="28"/>
        <v>1.7412306179134873</v>
      </c>
      <c r="R94">
        <f t="shared" si="29"/>
        <v>0</v>
      </c>
    </row>
    <row r="95" spans="1:18">
      <c r="A95" s="11"/>
      <c r="B95">
        <v>498</v>
      </c>
      <c r="C95">
        <f t="shared" si="20"/>
        <v>8.6917396749317604</v>
      </c>
      <c r="D95">
        <f t="shared" si="21"/>
        <v>-17746.396235783621</v>
      </c>
      <c r="E95">
        <f t="shared" si="22"/>
        <v>418.31962616644785</v>
      </c>
      <c r="F95">
        <f t="shared" si="15"/>
        <v>102.15939638278572</v>
      </c>
      <c r="G95">
        <f t="shared" si="16"/>
        <v>7690.5745365706225</v>
      </c>
      <c r="H95" s="10">
        <v>0</v>
      </c>
      <c r="I95">
        <f t="shared" si="23"/>
        <v>0</v>
      </c>
      <c r="J95">
        <f t="shared" si="17"/>
        <v>0</v>
      </c>
      <c r="K95">
        <f t="shared" si="18"/>
        <v>0</v>
      </c>
      <c r="L95">
        <f t="shared" si="19"/>
        <v>0</v>
      </c>
      <c r="M95">
        <f t="shared" si="24"/>
        <v>-24.769956838469422</v>
      </c>
      <c r="N95">
        <f t="shared" si="25"/>
        <v>-228.05477850049189</v>
      </c>
      <c r="O95">
        <f t="shared" si="26"/>
        <v>91.017469823395018</v>
      </c>
      <c r="P95">
        <f t="shared" si="27"/>
        <v>-2.485355447816989</v>
      </c>
      <c r="Q95">
        <f t="shared" si="28"/>
        <v>1.2312359775362804</v>
      </c>
      <c r="R95">
        <f t="shared" si="29"/>
        <v>0</v>
      </c>
    </row>
    <row r="96" spans="1:18">
      <c r="A96" s="11"/>
      <c r="B96">
        <v>501</v>
      </c>
      <c r="C96">
        <f t="shared" si="20"/>
        <v>8.7440995524915905</v>
      </c>
      <c r="D96">
        <f t="shared" si="21"/>
        <v>-18558.347837778172</v>
      </c>
      <c r="E96">
        <f t="shared" si="22"/>
        <v>832.0560549696163</v>
      </c>
      <c r="F96">
        <f t="shared" si="15"/>
        <v>95.412238859441885</v>
      </c>
      <c r="G96">
        <f t="shared" si="16"/>
        <v>7233.0204727728697</v>
      </c>
      <c r="H96" s="10">
        <v>0</v>
      </c>
      <c r="I96">
        <f t="shared" si="23"/>
        <v>0</v>
      </c>
      <c r="J96">
        <f t="shared" si="17"/>
        <v>0</v>
      </c>
      <c r="K96">
        <f t="shared" si="18"/>
        <v>0</v>
      </c>
      <c r="L96">
        <f t="shared" si="19"/>
        <v>0</v>
      </c>
      <c r="M96">
        <f t="shared" si="24"/>
        <v>-23.296257525415175</v>
      </c>
      <c r="N96">
        <f t="shared" si="25"/>
        <v>-224.29997314793349</v>
      </c>
      <c r="O96">
        <f t="shared" si="26"/>
        <v>100.24160183485294</v>
      </c>
      <c r="P96">
        <f t="shared" si="27"/>
        <v>-4.8620889365058186</v>
      </c>
      <c r="Q96">
        <f t="shared" si="28"/>
        <v>0.63733464000362017</v>
      </c>
      <c r="R96">
        <f t="shared" si="29"/>
        <v>0</v>
      </c>
    </row>
    <row r="97" spans="1:18">
      <c r="A97" s="11"/>
      <c r="B97">
        <v>504</v>
      </c>
      <c r="C97">
        <f t="shared" si="20"/>
        <v>8.7964594300514207</v>
      </c>
      <c r="D97">
        <f t="shared" si="21"/>
        <v>-19319.432298324311</v>
      </c>
      <c r="E97">
        <f t="shared" si="22"/>
        <v>1236.6763035156141</v>
      </c>
      <c r="F97">
        <f t="shared" si="15"/>
        <v>84.49510865922197</v>
      </c>
      <c r="G97">
        <f t="shared" si="16"/>
        <v>6755.6412026203334</v>
      </c>
      <c r="H97" s="10">
        <v>0</v>
      </c>
      <c r="I97">
        <f t="shared" si="23"/>
        <v>0</v>
      </c>
      <c r="J97">
        <f t="shared" si="17"/>
        <v>0</v>
      </c>
      <c r="K97">
        <f t="shared" si="18"/>
        <v>0</v>
      </c>
      <c r="L97">
        <f t="shared" si="19"/>
        <v>0</v>
      </c>
      <c r="M97">
        <f t="shared" si="24"/>
        <v>-21.758704789786766</v>
      </c>
      <c r="N97">
        <f t="shared" si="25"/>
        <v>-218.08769035177934</v>
      </c>
      <c r="O97">
        <f t="shared" si="26"/>
        <v>106.99745292633379</v>
      </c>
      <c r="P97">
        <f t="shared" si="27"/>
        <v>-7.0263258077781039</v>
      </c>
      <c r="Q97">
        <f t="shared" si="28"/>
        <v>4.2236511954181054E-15</v>
      </c>
      <c r="R97">
        <f t="shared" si="29"/>
        <v>0</v>
      </c>
    </row>
    <row r="98" spans="1:18">
      <c r="A98" s="11"/>
      <c r="B98">
        <v>507</v>
      </c>
      <c r="C98">
        <f t="shared" si="20"/>
        <v>8.8488193076112509</v>
      </c>
      <c r="D98">
        <f t="shared" si="21"/>
        <v>-20027.56353781802</v>
      </c>
      <c r="E98">
        <f t="shared" si="22"/>
        <v>1627.7472676891407</v>
      </c>
      <c r="F98">
        <f t="shared" si="15"/>
        <v>69.885136758078431</v>
      </c>
      <c r="G98">
        <f t="shared" si="16"/>
        <v>6259.7451895102786</v>
      </c>
      <c r="H98" s="10">
        <v>0</v>
      </c>
      <c r="I98">
        <f t="shared" si="23"/>
        <v>0</v>
      </c>
      <c r="J98">
        <f t="shared" si="17"/>
        <v>0</v>
      </c>
      <c r="K98">
        <f t="shared" si="18"/>
        <v>0</v>
      </c>
      <c r="L98">
        <f t="shared" si="19"/>
        <v>0</v>
      </c>
      <c r="M98">
        <f t="shared" si="24"/>
        <v>-20.161512956758578</v>
      </c>
      <c r="N98">
        <f t="shared" si="25"/>
        <v>-209.48599318234793</v>
      </c>
      <c r="O98">
        <f t="shared" si="26"/>
        <v>111.11867162258098</v>
      </c>
      <c r="P98">
        <f t="shared" si="27"/>
        <v>-8.8834785251985195</v>
      </c>
      <c r="Q98">
        <f t="shared" si="28"/>
        <v>-0.63733464000361195</v>
      </c>
      <c r="R98">
        <f t="shared" si="29"/>
        <v>0</v>
      </c>
    </row>
    <row r="99" spans="1:18">
      <c r="A99" s="11"/>
      <c r="B99">
        <v>510</v>
      </c>
      <c r="C99">
        <f t="shared" si="20"/>
        <v>8.9011791851710811</v>
      </c>
      <c r="D99">
        <f t="shared" si="21"/>
        <v>-20680.800617753441</v>
      </c>
      <c r="E99">
        <f t="shared" si="22"/>
        <v>2000.9842921698505</v>
      </c>
      <c r="F99">
        <f t="shared" si="15"/>
        <v>52.220849034514593</v>
      </c>
      <c r="G99">
        <f t="shared" si="16"/>
        <v>5746.6916499453291</v>
      </c>
      <c r="H99" s="10">
        <v>0</v>
      </c>
      <c r="I99">
        <f t="shared" si="23"/>
        <v>0</v>
      </c>
      <c r="J99">
        <f t="shared" si="17"/>
        <v>0</v>
      </c>
      <c r="K99">
        <f t="shared" si="18"/>
        <v>0</v>
      </c>
      <c r="L99">
        <f t="shared" si="19"/>
        <v>0</v>
      </c>
      <c r="M99">
        <f t="shared" si="24"/>
        <v>-18.5090598181255</v>
      </c>
      <c r="N99">
        <f t="shared" si="25"/>
        <v>-198.58912363384823</v>
      </c>
      <c r="O99">
        <f t="shared" si="26"/>
        <v>112.50377984175225</v>
      </c>
      <c r="P99">
        <f t="shared" si="27"/>
        <v>-10.352380603408328</v>
      </c>
      <c r="Q99">
        <f t="shared" si="28"/>
        <v>-1.2312359775362733</v>
      </c>
      <c r="R99">
        <f t="shared" si="29"/>
        <v>0</v>
      </c>
    </row>
    <row r="100" spans="1:18">
      <c r="A100" s="11"/>
      <c r="B100">
        <v>513</v>
      </c>
      <c r="C100">
        <f t="shared" si="20"/>
        <v>8.9535390627309113</v>
      </c>
      <c r="D100">
        <f t="shared" si="21"/>
        <v>-21277.353060700421</v>
      </c>
      <c r="E100">
        <f t="shared" si="22"/>
        <v>2352.298114012664</v>
      </c>
      <c r="F100">
        <f t="shared" si="15"/>
        <v>32.274259624707</v>
      </c>
      <c r="G100">
        <f t="shared" si="16"/>
        <v>5217.8868280155184</v>
      </c>
      <c r="H100" s="10">
        <v>0</v>
      </c>
      <c r="I100">
        <f t="shared" si="23"/>
        <v>0</v>
      </c>
      <c r="J100">
        <f t="shared" si="17"/>
        <v>0</v>
      </c>
      <c r="K100">
        <f t="shared" si="18"/>
        <v>0</v>
      </c>
      <c r="L100">
        <f t="shared" si="19"/>
        <v>0</v>
      </c>
      <c r="M100">
        <f t="shared" si="24"/>
        <v>-16.80587463307991</v>
      </c>
      <c r="N100">
        <f t="shared" si="25"/>
        <v>-185.5164700893703</v>
      </c>
      <c r="O100">
        <f t="shared" si="26"/>
        <v>111.11867162258096</v>
      </c>
      <c r="P100">
        <f t="shared" si="27"/>
        <v>-11.36883397301556</v>
      </c>
      <c r="Q100">
        <f t="shared" si="28"/>
        <v>-1.7412306179134942</v>
      </c>
      <c r="R100">
        <f t="shared" si="29"/>
        <v>0</v>
      </c>
    </row>
    <row r="101" spans="1:18">
      <c r="A101" s="11"/>
      <c r="B101">
        <v>516</v>
      </c>
      <c r="C101">
        <f t="shared" si="20"/>
        <v>9.0058989402907397</v>
      </c>
      <c r="D101">
        <f t="shared" si="21"/>
        <v>-21815.585757878689</v>
      </c>
      <c r="E101">
        <f t="shared" si="22"/>
        <v>2677.839665468317</v>
      </c>
      <c r="F101">
        <f t="shared" si="15"/>
        <v>10.91713020022028</v>
      </c>
      <c r="G101">
        <f t="shared" si="16"/>
        <v>4674.7801409810018</v>
      </c>
      <c r="H101" s="10">
        <v>0</v>
      </c>
      <c r="I101">
        <f t="shared" si="23"/>
        <v>0</v>
      </c>
      <c r="J101">
        <f t="shared" si="17"/>
        <v>0</v>
      </c>
      <c r="K101">
        <f t="shared" si="18"/>
        <v>0</v>
      </c>
      <c r="L101">
        <f t="shared" si="19"/>
        <v>0</v>
      </c>
      <c r="M101">
        <f t="shared" si="24"/>
        <v>-15.056625713827133</v>
      </c>
      <c r="N101">
        <f t="shared" si="25"/>
        <v>-170.41125927677658</v>
      </c>
      <c r="O101">
        <f t="shared" si="26"/>
        <v>106.99745292633399</v>
      </c>
      <c r="P101">
        <f t="shared" si="27"/>
        <v>-11.888414744283958</v>
      </c>
      <c r="Q101">
        <f t="shared" si="28"/>
        <v>-2.13256326919955</v>
      </c>
      <c r="R101">
        <f t="shared" si="29"/>
        <v>0</v>
      </c>
    </row>
    <row r="102" spans="1:18">
      <c r="A102" s="11"/>
      <c r="B102">
        <v>519</v>
      </c>
      <c r="C102">
        <f t="shared" si="20"/>
        <v>9.0582588178505699</v>
      </c>
      <c r="D102">
        <f t="shared" si="21"/>
        <v>-22294.023450877397</v>
      </c>
      <c r="E102">
        <f t="shared" si="22"/>
        <v>2974.042245175136</v>
      </c>
      <c r="F102">
        <f t="shared" si="15"/>
        <v>-10.917130200219621</v>
      </c>
      <c r="G102">
        <f t="shared" si="16"/>
        <v>4118.8602065200212</v>
      </c>
      <c r="H102" s="10">
        <v>0</v>
      </c>
      <c r="I102">
        <f t="shared" si="23"/>
        <v>0</v>
      </c>
      <c r="J102">
        <f t="shared" si="17"/>
        <v>0</v>
      </c>
      <c r="K102">
        <f t="shared" si="18"/>
        <v>0</v>
      </c>
      <c r="L102">
        <f t="shared" si="19"/>
        <v>0</v>
      </c>
      <c r="M102">
        <f t="shared" si="24"/>
        <v>-13.266107630065916</v>
      </c>
      <c r="N102">
        <f t="shared" si="25"/>
        <v>-153.43898704669735</v>
      </c>
      <c r="O102">
        <f t="shared" si="26"/>
        <v>100.24160183485323</v>
      </c>
      <c r="P102">
        <f t="shared" si="27"/>
        <v>-11.888414744283965</v>
      </c>
      <c r="Q102">
        <f t="shared" si="28"/>
        <v>-2.3785652579171011</v>
      </c>
      <c r="R102">
        <f t="shared" si="29"/>
        <v>0</v>
      </c>
    </row>
    <row r="103" spans="1:18">
      <c r="A103" s="11"/>
      <c r="B103">
        <v>522</v>
      </c>
      <c r="C103">
        <f t="shared" si="20"/>
        <v>9.1106186954104</v>
      </c>
      <c r="D103">
        <f t="shared" si="21"/>
        <v>-22711.354775235821</v>
      </c>
      <c r="E103">
        <f t="shared" si="22"/>
        <v>3237.6605956854637</v>
      </c>
      <c r="F103">
        <f t="shared" si="15"/>
        <v>-32.274259624707071</v>
      </c>
      <c r="G103">
        <f t="shared" si="16"/>
        <v>3551.6507625314321</v>
      </c>
      <c r="H103" s="10">
        <v>0</v>
      </c>
      <c r="I103">
        <f t="shared" si="23"/>
        <v>0</v>
      </c>
      <c r="J103">
        <f t="shared" si="17"/>
        <v>0</v>
      </c>
      <c r="K103">
        <f t="shared" si="18"/>
        <v>0</v>
      </c>
      <c r="L103">
        <f t="shared" si="19"/>
        <v>0</v>
      </c>
      <c r="M103">
        <f t="shared" si="24"/>
        <v>-11.439228067406525</v>
      </c>
      <c r="N103">
        <f t="shared" si="25"/>
        <v>-134.78560516536226</v>
      </c>
      <c r="O103">
        <f t="shared" si="26"/>
        <v>91.017469823395388</v>
      </c>
      <c r="P103">
        <f t="shared" si="27"/>
        <v>-11.368833973015557</v>
      </c>
      <c r="Q103">
        <f t="shared" si="28"/>
        <v>-2.4624719550725409</v>
      </c>
      <c r="R103">
        <f t="shared" si="29"/>
        <v>0</v>
      </c>
    </row>
    <row r="104" spans="1:18">
      <c r="A104" s="11"/>
      <c r="B104">
        <v>525</v>
      </c>
      <c r="C104">
        <f t="shared" si="20"/>
        <v>9.1629785729702302</v>
      </c>
      <c r="D104">
        <f t="shared" si="21"/>
        <v>-23066.435854802243</v>
      </c>
      <c r="E104">
        <f t="shared" si="22"/>
        <v>3465.8064591854245</v>
      </c>
      <c r="F104">
        <f t="shared" si="15"/>
        <v>-52.220849034514657</v>
      </c>
      <c r="G104">
        <f t="shared" si="16"/>
        <v>2974.7064906749611</v>
      </c>
      <c r="H104" s="10">
        <v>0</v>
      </c>
      <c r="I104">
        <f t="shared" si="23"/>
        <v>0</v>
      </c>
      <c r="J104">
        <f t="shared" si="17"/>
        <v>0</v>
      </c>
      <c r="K104">
        <f t="shared" si="18"/>
        <v>0</v>
      </c>
      <c r="L104">
        <f t="shared" si="19"/>
        <v>0</v>
      </c>
      <c r="M104">
        <f t="shared" si="24"/>
        <v>-9.5809943757453624</v>
      </c>
      <c r="N104">
        <f t="shared" si="25"/>
        <v>-114.65548398813422</v>
      </c>
      <c r="O104">
        <f t="shared" si="26"/>
        <v>79.552185635221591</v>
      </c>
      <c r="P104">
        <f t="shared" si="27"/>
        <v>-10.352380603408323</v>
      </c>
      <c r="Q104">
        <f t="shared" si="28"/>
        <v>-2.3785652579171011</v>
      </c>
      <c r="R104">
        <f t="shared" si="29"/>
        <v>0</v>
      </c>
    </row>
    <row r="105" spans="1:18">
      <c r="A105" s="11"/>
      <c r="B105">
        <v>528</v>
      </c>
      <c r="C105">
        <f t="shared" si="20"/>
        <v>9.2153384505300604</v>
      </c>
      <c r="D105">
        <f t="shared" si="21"/>
        <v>-23358.29343701894</v>
      </c>
      <c r="E105">
        <f t="shared" si="22"/>
        <v>3655.9802218519226</v>
      </c>
      <c r="F105">
        <f t="shared" si="15"/>
        <v>-69.885136758078488</v>
      </c>
      <c r="G105">
        <f t="shared" si="16"/>
        <v>2389.6087550968637</v>
      </c>
      <c r="H105" s="10">
        <v>0</v>
      </c>
      <c r="I105">
        <f t="shared" si="23"/>
        <v>0</v>
      </c>
      <c r="J105">
        <f t="shared" si="17"/>
        <v>0</v>
      </c>
      <c r="K105">
        <f t="shared" si="18"/>
        <v>0</v>
      </c>
      <c r="L105">
        <f t="shared" si="19"/>
        <v>0</v>
      </c>
      <c r="M105">
        <f t="shared" si="24"/>
        <v>-7.6964998444670396</v>
      </c>
      <c r="N105">
        <f t="shared" si="25"/>
        <v>-93.269173335129622</v>
      </c>
      <c r="O105">
        <f t="shared" si="26"/>
        <v>66.128062618141286</v>
      </c>
      <c r="P105">
        <f t="shared" si="27"/>
        <v>-8.8834785251985124</v>
      </c>
      <c r="Q105">
        <f t="shared" si="28"/>
        <v>-2.13256326919955</v>
      </c>
      <c r="R105">
        <f t="shared" si="29"/>
        <v>0</v>
      </c>
    </row>
    <row r="106" spans="1:18">
      <c r="A106" s="11"/>
      <c r="B106">
        <v>531</v>
      </c>
      <c r="C106">
        <f t="shared" si="20"/>
        <v>9.2676983280898888</v>
      </c>
      <c r="D106">
        <f t="shared" si="21"/>
        <v>-23586.127560539833</v>
      </c>
      <c r="E106">
        <f t="shared" si="22"/>
        <v>3806.0983001447571</v>
      </c>
      <c r="F106">
        <f t="shared" si="15"/>
        <v>-84.495108659221572</v>
      </c>
      <c r="G106">
        <f t="shared" si="16"/>
        <v>1797.9612680207333</v>
      </c>
      <c r="H106" s="10">
        <v>0</v>
      </c>
      <c r="I106">
        <f t="shared" si="23"/>
        <v>0</v>
      </c>
      <c r="J106">
        <f t="shared" si="17"/>
        <v>0</v>
      </c>
      <c r="K106">
        <f t="shared" si="18"/>
        <v>0</v>
      </c>
      <c r="L106">
        <f t="shared" si="19"/>
        <v>0</v>
      </c>
      <c r="M106">
        <f t="shared" si="24"/>
        <v>-5.7909097420922384</v>
      </c>
      <c r="N106">
        <f t="shared" si="25"/>
        <v>-70.860986101236819</v>
      </c>
      <c r="O106">
        <f t="shared" si="26"/>
        <v>51.075647232945435</v>
      </c>
      <c r="P106">
        <f t="shared" si="27"/>
        <v>-7.0263258077781652</v>
      </c>
      <c r="Q106">
        <f t="shared" si="28"/>
        <v>-1.7412306179134942</v>
      </c>
      <c r="R106">
        <f t="shared" si="29"/>
        <v>0</v>
      </c>
    </row>
    <row r="107" spans="1:18">
      <c r="A107" s="11"/>
      <c r="B107">
        <v>534</v>
      </c>
      <c r="C107">
        <f t="shared" si="20"/>
        <v>9.320058205649719</v>
      </c>
      <c r="D107">
        <f t="shared" si="21"/>
        <v>-23749.313747868924</v>
      </c>
      <c r="E107">
        <f t="shared" si="22"/>
        <v>3914.5159689839393</v>
      </c>
      <c r="F107">
        <f t="shared" si="15"/>
        <v>-95.412238859441615</v>
      </c>
      <c r="G107">
        <f t="shared" si="16"/>
        <v>1201.385694083694</v>
      </c>
      <c r="H107" s="10">
        <v>0</v>
      </c>
      <c r="I107">
        <f t="shared" si="23"/>
        <v>0</v>
      </c>
      <c r="J107">
        <f t="shared" si="17"/>
        <v>0</v>
      </c>
      <c r="K107">
        <f t="shared" si="18"/>
        <v>0</v>
      </c>
      <c r="L107">
        <f t="shared" si="19"/>
        <v>0</v>
      </c>
      <c r="M107">
        <f t="shared" si="24"/>
        <v>-3.8694471586355013</v>
      </c>
      <c r="N107">
        <f t="shared" si="25"/>
        <v>-47.67643107500345</v>
      </c>
      <c r="O107">
        <f t="shared" si="26"/>
        <v>34.765579902519384</v>
      </c>
      <c r="P107">
        <f t="shared" si="27"/>
        <v>-4.8620889365058879</v>
      </c>
      <c r="Q107">
        <f t="shared" si="28"/>
        <v>-1.2312359775362884</v>
      </c>
      <c r="R107">
        <f t="shared" si="29"/>
        <v>0</v>
      </c>
    </row>
    <row r="108" spans="1:18">
      <c r="A108" s="11"/>
      <c r="B108">
        <v>537</v>
      </c>
      <c r="C108">
        <f t="shared" si="20"/>
        <v>9.3724180832095492</v>
      </c>
      <c r="D108">
        <f t="shared" si="21"/>
        <v>-23847.40471700966</v>
      </c>
      <c r="E108">
        <f t="shared" si="22"/>
        <v>3980.0453817018001</v>
      </c>
      <c r="F108">
        <f t="shared" si="15"/>
        <v>-102.15939638278557</v>
      </c>
      <c r="G108">
        <f t="shared" si="16"/>
        <v>601.51720546646675</v>
      </c>
      <c r="H108" s="10">
        <v>0</v>
      </c>
      <c r="I108">
        <f t="shared" si="23"/>
        <v>0</v>
      </c>
      <c r="J108">
        <f t="shared" si="17"/>
        <v>0</v>
      </c>
      <c r="K108">
        <f t="shared" si="18"/>
        <v>0</v>
      </c>
      <c r="L108">
        <f t="shared" si="19"/>
        <v>0</v>
      </c>
      <c r="M108">
        <f t="shared" si="24"/>
        <v>-1.9373786894789173</v>
      </c>
      <c r="N108">
        <f t="shared" si="25"/>
        <v>-23.969523092977735</v>
      </c>
      <c r="O108">
        <f t="shared" si="26"/>
        <v>17.599468614548645</v>
      </c>
      <c r="P108">
        <f t="shared" si="27"/>
        <v>-2.4853554478170632</v>
      </c>
      <c r="Q108">
        <f t="shared" si="28"/>
        <v>-0.63733464000361195</v>
      </c>
      <c r="R108">
        <f t="shared" si="29"/>
        <v>0</v>
      </c>
    </row>
    <row r="109" spans="1:18">
      <c r="A109" s="11"/>
      <c r="B109">
        <v>540</v>
      </c>
      <c r="C109">
        <f t="shared" si="20"/>
        <v>9.4247779607693793</v>
      </c>
      <c r="D109">
        <f t="shared" si="21"/>
        <v>-23880.131607433854</v>
      </c>
      <c r="E109">
        <f t="shared" si="22"/>
        <v>4001.9685843396978</v>
      </c>
      <c r="F109">
        <f t="shared" si="15"/>
        <v>-104.44169806902937</v>
      </c>
      <c r="G109">
        <f t="shared" si="16"/>
        <v>4.224330237460075E-12</v>
      </c>
      <c r="H109" s="10">
        <v>0</v>
      </c>
      <c r="I109">
        <f t="shared" si="23"/>
        <v>0</v>
      </c>
      <c r="J109">
        <f t="shared" si="17"/>
        <v>0</v>
      </c>
      <c r="K109">
        <f t="shared" si="18"/>
        <v>0</v>
      </c>
      <c r="L109">
        <f t="shared" si="19"/>
        <v>0</v>
      </c>
      <c r="M109">
        <f t="shared" si="24"/>
        <v>-1.3605807622792614E-14</v>
      </c>
      <c r="N109">
        <f t="shared" si="25"/>
        <v>-1.6856398686583514E-13</v>
      </c>
      <c r="O109">
        <f t="shared" si="26"/>
        <v>1.240504488400521E-13</v>
      </c>
      <c r="P109">
        <f t="shared" si="27"/>
        <v>-1.7574361738767608E-14</v>
      </c>
      <c r="Q109">
        <f t="shared" si="28"/>
        <v>-1.3273798364968231E-14</v>
      </c>
      <c r="R109">
        <f t="shared" si="29"/>
        <v>0</v>
      </c>
    </row>
    <row r="110" spans="1:18">
      <c r="A110" s="11"/>
      <c r="B110">
        <v>543</v>
      </c>
      <c r="C110">
        <f t="shared" si="20"/>
        <v>9.4771378383292095</v>
      </c>
      <c r="D110">
        <f t="shared" si="21"/>
        <v>-23847.40471700966</v>
      </c>
      <c r="E110">
        <f t="shared" si="22"/>
        <v>3980.045381701801</v>
      </c>
      <c r="F110">
        <f t="shared" si="15"/>
        <v>-102.15939638278564</v>
      </c>
      <c r="G110">
        <f t="shared" si="16"/>
        <v>-601.51720546645834</v>
      </c>
      <c r="H110" s="10">
        <v>0</v>
      </c>
      <c r="I110">
        <f t="shared" si="23"/>
        <v>0</v>
      </c>
      <c r="J110">
        <f t="shared" si="17"/>
        <v>0</v>
      </c>
      <c r="K110">
        <f t="shared" si="18"/>
        <v>0</v>
      </c>
      <c r="L110">
        <f t="shared" si="19"/>
        <v>0</v>
      </c>
      <c r="M110">
        <f t="shared" si="24"/>
        <v>1.9373786894788902</v>
      </c>
      <c r="N110">
        <f t="shared" si="25"/>
        <v>23.969523092977397</v>
      </c>
      <c r="O110">
        <f t="shared" si="26"/>
        <v>-17.5994686145484</v>
      </c>
      <c r="P110">
        <f t="shared" si="27"/>
        <v>2.4853554478170286</v>
      </c>
      <c r="Q110">
        <f t="shared" si="28"/>
        <v>0.63733464000362017</v>
      </c>
      <c r="R110">
        <f t="shared" si="29"/>
        <v>0</v>
      </c>
    </row>
    <row r="111" spans="1:18">
      <c r="A111" s="11"/>
      <c r="B111">
        <v>546</v>
      </c>
      <c r="C111">
        <f t="shared" si="20"/>
        <v>9.5294977158890397</v>
      </c>
      <c r="D111">
        <f t="shared" si="21"/>
        <v>-23749.313747868924</v>
      </c>
      <c r="E111">
        <f t="shared" si="22"/>
        <v>3914.5159689839397</v>
      </c>
      <c r="F111">
        <f t="shared" si="15"/>
        <v>-95.412238859441729</v>
      </c>
      <c r="G111">
        <f t="shared" si="16"/>
        <v>-1201.3856940836856</v>
      </c>
      <c r="H111" s="10">
        <v>0</v>
      </c>
      <c r="I111">
        <f t="shared" si="23"/>
        <v>0</v>
      </c>
      <c r="J111">
        <f t="shared" si="17"/>
        <v>0</v>
      </c>
      <c r="K111">
        <f t="shared" si="18"/>
        <v>0</v>
      </c>
      <c r="L111">
        <f t="shared" si="19"/>
        <v>0</v>
      </c>
      <c r="M111">
        <f t="shared" si="24"/>
        <v>3.8694471586354742</v>
      </c>
      <c r="N111">
        <f t="shared" si="25"/>
        <v>47.676431075003116</v>
      </c>
      <c r="O111">
        <f t="shared" si="26"/>
        <v>-34.76557990251915</v>
      </c>
      <c r="P111">
        <f t="shared" si="27"/>
        <v>4.8620889365058568</v>
      </c>
      <c r="Q111">
        <f t="shared" si="28"/>
        <v>1.2312359775362656</v>
      </c>
      <c r="R111">
        <f t="shared" si="29"/>
        <v>0</v>
      </c>
    </row>
    <row r="112" spans="1:18">
      <c r="A112" s="11"/>
      <c r="B112">
        <v>549</v>
      </c>
      <c r="C112">
        <f t="shared" si="20"/>
        <v>9.5818575934488681</v>
      </c>
      <c r="D112">
        <f t="shared" si="21"/>
        <v>-23586.127560539844</v>
      </c>
      <c r="E112">
        <f t="shared" si="22"/>
        <v>3806.0983001447626</v>
      </c>
      <c r="F112">
        <f t="shared" si="15"/>
        <v>-84.495108659222197</v>
      </c>
      <c r="G112">
        <f t="shared" si="16"/>
        <v>-1797.9612680207049</v>
      </c>
      <c r="H112" s="10">
        <v>0</v>
      </c>
      <c r="I112">
        <f t="shared" si="23"/>
        <v>0</v>
      </c>
      <c r="J112">
        <f t="shared" si="17"/>
        <v>0</v>
      </c>
      <c r="K112">
        <f t="shared" si="18"/>
        <v>0</v>
      </c>
      <c r="L112">
        <f t="shared" si="19"/>
        <v>0</v>
      </c>
      <c r="M112">
        <f t="shared" si="24"/>
        <v>5.790909742092146</v>
      </c>
      <c r="N112">
        <f t="shared" si="25"/>
        <v>70.86098610123571</v>
      </c>
      <c r="O112">
        <f t="shared" si="26"/>
        <v>-51.07564723294486</v>
      </c>
      <c r="P112">
        <f t="shared" si="27"/>
        <v>7.0263258077780684</v>
      </c>
      <c r="Q112">
        <f t="shared" si="28"/>
        <v>1.7412306179134751</v>
      </c>
      <c r="R112">
        <f t="shared" si="29"/>
        <v>0</v>
      </c>
    </row>
    <row r="113" spans="1:18">
      <c r="A113" s="11"/>
      <c r="B113">
        <v>552</v>
      </c>
      <c r="C113">
        <f t="shared" si="20"/>
        <v>9.6342174710086983</v>
      </c>
      <c r="D113">
        <f t="shared" si="21"/>
        <v>-23358.293437018947</v>
      </c>
      <c r="E113">
        <f t="shared" si="22"/>
        <v>3655.9802218519249</v>
      </c>
      <c r="F113">
        <f t="shared" si="15"/>
        <v>-69.885136758078716</v>
      </c>
      <c r="G113">
        <f t="shared" si="16"/>
        <v>-2389.6087550968555</v>
      </c>
      <c r="H113" s="10">
        <v>0</v>
      </c>
      <c r="I113">
        <f t="shared" si="23"/>
        <v>0</v>
      </c>
      <c r="J113">
        <f t="shared" si="17"/>
        <v>0</v>
      </c>
      <c r="K113">
        <f t="shared" si="18"/>
        <v>0</v>
      </c>
      <c r="L113">
        <f t="shared" si="19"/>
        <v>0</v>
      </c>
      <c r="M113">
        <f t="shared" si="24"/>
        <v>7.6964998444670121</v>
      </c>
      <c r="N113">
        <f t="shared" si="25"/>
        <v>93.26917333512931</v>
      </c>
      <c r="O113">
        <f t="shared" si="26"/>
        <v>-66.128062618141101</v>
      </c>
      <c r="P113">
        <f t="shared" si="27"/>
        <v>8.8834785251984911</v>
      </c>
      <c r="Q113">
        <f t="shared" si="28"/>
        <v>2.1325632691995455</v>
      </c>
      <c r="R113">
        <f t="shared" si="29"/>
        <v>0</v>
      </c>
    </row>
    <row r="114" spans="1:18">
      <c r="A114" s="11"/>
      <c r="B114">
        <v>555</v>
      </c>
      <c r="C114">
        <f t="shared" si="20"/>
        <v>9.6865773485685303</v>
      </c>
      <c r="D114">
        <f t="shared" si="21"/>
        <v>-23066.435854802232</v>
      </c>
      <c r="E114">
        <f t="shared" si="22"/>
        <v>3465.8064591854209</v>
      </c>
      <c r="F114">
        <f t="shared" si="15"/>
        <v>-52.220849034514281</v>
      </c>
      <c r="G114">
        <f t="shared" si="16"/>
        <v>-2974.7064906749729</v>
      </c>
      <c r="H114" s="10">
        <v>0</v>
      </c>
      <c r="I114">
        <f t="shared" si="23"/>
        <v>0</v>
      </c>
      <c r="J114">
        <f t="shared" si="17"/>
        <v>0</v>
      </c>
      <c r="K114">
        <f t="shared" si="18"/>
        <v>0</v>
      </c>
      <c r="L114">
        <f t="shared" si="19"/>
        <v>0</v>
      </c>
      <c r="M114">
        <f t="shared" si="24"/>
        <v>9.5809943757454015</v>
      </c>
      <c r="N114">
        <f t="shared" si="25"/>
        <v>114.65548398813462</v>
      </c>
      <c r="O114">
        <f t="shared" si="26"/>
        <v>-79.55218563522169</v>
      </c>
      <c r="P114">
        <f t="shared" si="27"/>
        <v>10.352380603408347</v>
      </c>
      <c r="Q114">
        <f t="shared" si="28"/>
        <v>2.3785652579171077</v>
      </c>
      <c r="R114">
        <f t="shared" si="29"/>
        <v>0</v>
      </c>
    </row>
    <row r="115" spans="1:18">
      <c r="A115" s="11"/>
      <c r="B115">
        <v>558</v>
      </c>
      <c r="C115">
        <f t="shared" si="20"/>
        <v>9.7389372261283587</v>
      </c>
      <c r="D115">
        <f t="shared" si="21"/>
        <v>-22711.354775235828</v>
      </c>
      <c r="E115">
        <f t="shared" si="22"/>
        <v>3237.6605956854678</v>
      </c>
      <c r="F115">
        <f t="shared" si="15"/>
        <v>-32.274259624707362</v>
      </c>
      <c r="G115">
        <f t="shared" si="16"/>
        <v>-3551.6507625314239</v>
      </c>
      <c r="H115" s="10">
        <v>0</v>
      </c>
      <c r="I115">
        <f t="shared" si="23"/>
        <v>0</v>
      </c>
      <c r="J115">
        <f t="shared" si="17"/>
        <v>0</v>
      </c>
      <c r="K115">
        <f t="shared" si="18"/>
        <v>0</v>
      </c>
      <c r="L115">
        <f t="shared" si="19"/>
        <v>0</v>
      </c>
      <c r="M115">
        <f t="shared" si="24"/>
        <v>11.439228067406496</v>
      </c>
      <c r="N115">
        <f t="shared" si="25"/>
        <v>134.78560516536197</v>
      </c>
      <c r="O115">
        <f t="shared" si="26"/>
        <v>-91.017469823395245</v>
      </c>
      <c r="P115">
        <f t="shared" si="27"/>
        <v>11.368833973015548</v>
      </c>
      <c r="Q115">
        <f t="shared" si="28"/>
        <v>2.4624719550725409</v>
      </c>
      <c r="R115">
        <f t="shared" si="29"/>
        <v>0</v>
      </c>
    </row>
    <row r="116" spans="1:18">
      <c r="A116" s="11"/>
      <c r="B116">
        <v>561</v>
      </c>
      <c r="C116">
        <f t="shared" si="20"/>
        <v>9.7912971036881888</v>
      </c>
      <c r="D116">
        <f t="shared" si="21"/>
        <v>-22294.023450877401</v>
      </c>
      <c r="E116">
        <f t="shared" si="22"/>
        <v>2974.0422451751397</v>
      </c>
      <c r="F116">
        <f t="shared" si="15"/>
        <v>-10.917130200219928</v>
      </c>
      <c r="G116">
        <f t="shared" si="16"/>
        <v>-4118.860206520013</v>
      </c>
      <c r="H116" s="10">
        <v>0</v>
      </c>
      <c r="I116">
        <f t="shared" si="23"/>
        <v>0</v>
      </c>
      <c r="J116">
        <f t="shared" si="17"/>
        <v>0</v>
      </c>
      <c r="K116">
        <f t="shared" si="18"/>
        <v>0</v>
      </c>
      <c r="L116">
        <f t="shared" si="19"/>
        <v>0</v>
      </c>
      <c r="M116">
        <f t="shared" si="24"/>
        <v>13.266107630065889</v>
      </c>
      <c r="N116">
        <f t="shared" si="25"/>
        <v>153.43898704669715</v>
      </c>
      <c r="O116">
        <f t="shared" si="26"/>
        <v>-100.24160183485311</v>
      </c>
      <c r="P116">
        <f t="shared" si="27"/>
        <v>11.888414744283963</v>
      </c>
      <c r="Q116">
        <f t="shared" si="28"/>
        <v>2.3785652579171033</v>
      </c>
      <c r="R116">
        <f t="shared" si="29"/>
        <v>0</v>
      </c>
    </row>
    <row r="117" spans="1:18">
      <c r="A117" s="11"/>
      <c r="B117">
        <v>564</v>
      </c>
      <c r="C117">
        <f t="shared" si="20"/>
        <v>9.8436569812480172</v>
      </c>
      <c r="D117">
        <f t="shared" si="21"/>
        <v>-21815.585757878711</v>
      </c>
      <c r="E117">
        <f t="shared" si="22"/>
        <v>2677.8396654683324</v>
      </c>
      <c r="F117">
        <f t="shared" si="15"/>
        <v>10.917130200219241</v>
      </c>
      <c r="G117">
        <f t="shared" si="16"/>
        <v>-4674.7801409809754</v>
      </c>
      <c r="H117" s="10">
        <v>0</v>
      </c>
      <c r="I117">
        <f t="shared" si="23"/>
        <v>0</v>
      </c>
      <c r="J117">
        <f t="shared" si="17"/>
        <v>0</v>
      </c>
      <c r="K117">
        <f t="shared" si="18"/>
        <v>0</v>
      </c>
      <c r="L117">
        <f t="shared" si="19"/>
        <v>0</v>
      </c>
      <c r="M117">
        <f t="shared" si="24"/>
        <v>15.056625713827048</v>
      </c>
      <c r="N117">
        <f t="shared" si="25"/>
        <v>170.41125927677581</v>
      </c>
      <c r="O117">
        <f t="shared" si="26"/>
        <v>-106.99745292633366</v>
      </c>
      <c r="P117">
        <f t="shared" si="27"/>
        <v>11.88841474428397</v>
      </c>
      <c r="Q117">
        <f t="shared" si="28"/>
        <v>2.1325632691995633</v>
      </c>
      <c r="R117">
        <f t="shared" si="29"/>
        <v>0</v>
      </c>
    </row>
    <row r="118" spans="1:18">
      <c r="A118" s="11"/>
      <c r="B118">
        <v>567</v>
      </c>
      <c r="C118">
        <f t="shared" si="20"/>
        <v>9.8960168588078474</v>
      </c>
      <c r="D118">
        <f t="shared" si="21"/>
        <v>-21277.353060700432</v>
      </c>
      <c r="E118">
        <f t="shared" si="22"/>
        <v>2352.2981140126685</v>
      </c>
      <c r="F118">
        <f t="shared" si="15"/>
        <v>32.274259624706701</v>
      </c>
      <c r="G118">
        <f t="shared" si="16"/>
        <v>-5217.8868280155102</v>
      </c>
      <c r="H118" s="10">
        <v>0</v>
      </c>
      <c r="I118">
        <f t="shared" si="23"/>
        <v>0</v>
      </c>
      <c r="J118">
        <f t="shared" si="17"/>
        <v>0</v>
      </c>
      <c r="K118">
        <f t="shared" si="18"/>
        <v>0</v>
      </c>
      <c r="L118">
        <f t="shared" si="19"/>
        <v>0</v>
      </c>
      <c r="M118">
        <f t="shared" si="24"/>
        <v>16.805874633079885</v>
      </c>
      <c r="N118">
        <f t="shared" si="25"/>
        <v>185.51647008937013</v>
      </c>
      <c r="O118">
        <f t="shared" si="26"/>
        <v>-111.11867162258092</v>
      </c>
      <c r="P118">
        <f t="shared" si="27"/>
        <v>11.368833973015573</v>
      </c>
      <c r="Q118">
        <f t="shared" si="28"/>
        <v>1.7412306179135004</v>
      </c>
      <c r="R118">
        <f t="shared" si="29"/>
        <v>0</v>
      </c>
    </row>
    <row r="119" spans="1:18">
      <c r="A119" s="11"/>
      <c r="B119">
        <v>570</v>
      </c>
      <c r="C119">
        <f t="shared" si="20"/>
        <v>9.9483767363676794</v>
      </c>
      <c r="D119">
        <f t="shared" si="21"/>
        <v>-20680.800617753426</v>
      </c>
      <c r="E119">
        <f t="shared" si="22"/>
        <v>2000.9842921698432</v>
      </c>
      <c r="F119">
        <f t="shared" si="15"/>
        <v>52.220849034514963</v>
      </c>
      <c r="G119">
        <f t="shared" si="16"/>
        <v>-5746.6916499453391</v>
      </c>
      <c r="H119" s="10">
        <v>0</v>
      </c>
      <c r="I119">
        <f t="shared" si="23"/>
        <v>0</v>
      </c>
      <c r="J119">
        <f t="shared" si="17"/>
        <v>0</v>
      </c>
      <c r="K119">
        <f t="shared" si="18"/>
        <v>0</v>
      </c>
      <c r="L119">
        <f t="shared" si="19"/>
        <v>0</v>
      </c>
      <c r="M119">
        <f t="shared" si="24"/>
        <v>18.509059818125532</v>
      </c>
      <c r="N119">
        <f t="shared" si="25"/>
        <v>198.58912363384849</v>
      </c>
      <c r="O119">
        <f t="shared" si="26"/>
        <v>-112.50377984175225</v>
      </c>
      <c r="P119">
        <f t="shared" si="27"/>
        <v>10.352380603408303</v>
      </c>
      <c r="Q119">
        <f t="shared" si="28"/>
        <v>1.231235977536266</v>
      </c>
      <c r="R119">
        <f t="shared" si="29"/>
        <v>0</v>
      </c>
    </row>
    <row r="120" spans="1:18">
      <c r="A120" s="11"/>
      <c r="B120">
        <v>573</v>
      </c>
      <c r="C120">
        <f t="shared" si="20"/>
        <v>10.000736613927508</v>
      </c>
      <c r="D120">
        <f t="shared" si="21"/>
        <v>-20027.56353781803</v>
      </c>
      <c r="E120">
        <f t="shared" si="22"/>
        <v>1627.7472676891466</v>
      </c>
      <c r="F120">
        <f t="shared" si="15"/>
        <v>69.885136758078204</v>
      </c>
      <c r="G120">
        <f t="shared" si="16"/>
        <v>-6259.7451895102722</v>
      </c>
      <c r="H120" s="10">
        <v>0</v>
      </c>
      <c r="I120">
        <f t="shared" si="23"/>
        <v>0</v>
      </c>
      <c r="J120">
        <f t="shared" si="17"/>
        <v>0</v>
      </c>
      <c r="K120">
        <f t="shared" si="18"/>
        <v>0</v>
      </c>
      <c r="L120">
        <f t="shared" si="19"/>
        <v>0</v>
      </c>
      <c r="M120">
        <f t="shared" si="24"/>
        <v>20.161512956758557</v>
      </c>
      <c r="N120">
        <f t="shared" si="25"/>
        <v>209.48599318234776</v>
      </c>
      <c r="O120">
        <f t="shared" si="26"/>
        <v>-111.11867162258103</v>
      </c>
      <c r="P120">
        <f t="shared" si="27"/>
        <v>8.8834785251985426</v>
      </c>
      <c r="Q120">
        <f t="shared" si="28"/>
        <v>0.63733464000362061</v>
      </c>
      <c r="R120">
        <f t="shared" si="29"/>
        <v>0</v>
      </c>
    </row>
    <row r="121" spans="1:18">
      <c r="A121" s="11"/>
      <c r="B121">
        <v>576</v>
      </c>
      <c r="C121">
        <f t="shared" si="20"/>
        <v>10.053096491487338</v>
      </c>
      <c r="D121">
        <f t="shared" si="21"/>
        <v>-19319.432298324322</v>
      </c>
      <c r="E121">
        <f t="shared" si="22"/>
        <v>1236.6763035156193</v>
      </c>
      <c r="F121">
        <f t="shared" si="15"/>
        <v>84.495108659221771</v>
      </c>
      <c r="G121">
        <f t="shared" si="16"/>
        <v>-6755.641202620327</v>
      </c>
      <c r="H121" s="10">
        <v>0</v>
      </c>
      <c r="I121">
        <f t="shared" si="23"/>
        <v>0</v>
      </c>
      <c r="J121">
        <f t="shared" si="17"/>
        <v>0</v>
      </c>
      <c r="K121">
        <f t="shared" si="18"/>
        <v>0</v>
      </c>
      <c r="L121">
        <f t="shared" si="19"/>
        <v>0</v>
      </c>
      <c r="M121">
        <f t="shared" si="24"/>
        <v>21.758704789786748</v>
      </c>
      <c r="N121">
        <f t="shared" si="25"/>
        <v>218.08769035177926</v>
      </c>
      <c r="O121">
        <f t="shared" si="26"/>
        <v>-106.99745292633386</v>
      </c>
      <c r="P121">
        <f t="shared" si="27"/>
        <v>7.0263258077781305</v>
      </c>
      <c r="Q121">
        <f t="shared" si="28"/>
        <v>4.827029937620692E-15</v>
      </c>
      <c r="R121">
        <f t="shared" si="29"/>
        <v>0</v>
      </c>
    </row>
    <row r="122" spans="1:18">
      <c r="A122" s="11"/>
      <c r="B122">
        <v>579</v>
      </c>
      <c r="C122">
        <f t="shared" si="20"/>
        <v>10.105456369047168</v>
      </c>
      <c r="D122">
        <f t="shared" si="21"/>
        <v>-18558.347837778179</v>
      </c>
      <c r="E122">
        <f t="shared" si="22"/>
        <v>832.0560549696221</v>
      </c>
      <c r="F122">
        <f t="shared" si="15"/>
        <v>95.412238859441757</v>
      </c>
      <c r="G122">
        <f t="shared" si="16"/>
        <v>-7233.0204727728633</v>
      </c>
      <c r="H122" s="10">
        <v>0</v>
      </c>
      <c r="I122">
        <f t="shared" si="23"/>
        <v>0</v>
      </c>
      <c r="J122">
        <f t="shared" si="17"/>
        <v>0</v>
      </c>
      <c r="K122">
        <f t="shared" si="18"/>
        <v>0</v>
      </c>
      <c r="L122">
        <f t="shared" si="19"/>
        <v>0</v>
      </c>
      <c r="M122">
        <f t="shared" si="24"/>
        <v>23.296257525415154</v>
      </c>
      <c r="N122">
        <f t="shared" si="25"/>
        <v>224.29997314793343</v>
      </c>
      <c r="O122">
        <f t="shared" si="26"/>
        <v>-100.24160183485307</v>
      </c>
      <c r="P122">
        <f t="shared" si="27"/>
        <v>4.8620889365058506</v>
      </c>
      <c r="Q122">
        <f t="shared" si="28"/>
        <v>-0.6373346400036114</v>
      </c>
      <c r="R122">
        <f t="shared" si="29"/>
        <v>0</v>
      </c>
    </row>
    <row r="123" spans="1:18">
      <c r="A123" s="11"/>
      <c r="B123">
        <v>582</v>
      </c>
      <c r="C123">
        <f t="shared" si="20"/>
        <v>10.157816246606997</v>
      </c>
      <c r="D123">
        <f t="shared" si="21"/>
        <v>-17746.396235783657</v>
      </c>
      <c r="E123">
        <f t="shared" si="22"/>
        <v>418.31962616646786</v>
      </c>
      <c r="F123">
        <f t="shared" si="15"/>
        <v>102.15939638278549</v>
      </c>
      <c r="G123">
        <f t="shared" si="16"/>
        <v>-7690.5745365706007</v>
      </c>
      <c r="H123" s="10">
        <v>0</v>
      </c>
      <c r="I123">
        <f t="shared" si="23"/>
        <v>0</v>
      </c>
      <c r="J123">
        <f t="shared" si="17"/>
        <v>0</v>
      </c>
      <c r="K123">
        <f t="shared" si="18"/>
        <v>0</v>
      </c>
      <c r="L123">
        <f t="shared" si="19"/>
        <v>0</v>
      </c>
      <c r="M123">
        <f t="shared" si="24"/>
        <v>24.769956838469355</v>
      </c>
      <c r="N123">
        <f t="shared" si="25"/>
        <v>228.05477850049175</v>
      </c>
      <c r="O123">
        <f t="shared" si="26"/>
        <v>-91.017469823395629</v>
      </c>
      <c r="P123">
        <f t="shared" si="27"/>
        <v>2.4853554478171063</v>
      </c>
      <c r="Q123">
        <f t="shared" si="28"/>
        <v>-1.2312359775362576</v>
      </c>
      <c r="R123">
        <f t="shared" si="29"/>
        <v>0</v>
      </c>
    </row>
    <row r="124" spans="1:18">
      <c r="A124" s="11"/>
      <c r="B124">
        <v>585</v>
      </c>
      <c r="C124">
        <f t="shared" si="20"/>
        <v>10.210176124166829</v>
      </c>
      <c r="D124">
        <f t="shared" si="21"/>
        <v>-16885.802995243677</v>
      </c>
      <c r="E124">
        <f t="shared" si="22"/>
        <v>-3.9219706078539576E-12</v>
      </c>
      <c r="F124">
        <f t="shared" si="15"/>
        <v>104.44169806902937</v>
      </c>
      <c r="G124">
        <f t="shared" si="16"/>
        <v>-8127.0492701289113</v>
      </c>
      <c r="H124" s="10">
        <v>0</v>
      </c>
      <c r="I124">
        <f t="shared" si="23"/>
        <v>0</v>
      </c>
      <c r="J124">
        <f t="shared" si="17"/>
        <v>0</v>
      </c>
      <c r="K124">
        <f t="shared" si="18"/>
        <v>0</v>
      </c>
      <c r="L124">
        <f t="shared" si="19"/>
        <v>0</v>
      </c>
      <c r="M124">
        <f t="shared" si="24"/>
        <v>26.175763421568</v>
      </c>
      <c r="N124">
        <f t="shared" si="25"/>
        <v>229.31096797626836</v>
      </c>
      <c r="O124">
        <f t="shared" si="26"/>
        <v>-79.552185635221306</v>
      </c>
      <c r="P124">
        <f t="shared" si="27"/>
        <v>-2.3429890229604781E-14</v>
      </c>
      <c r="Q124">
        <f t="shared" si="28"/>
        <v>-1.7412306179134935</v>
      </c>
      <c r="R124">
        <f t="shared" si="29"/>
        <v>0</v>
      </c>
    </row>
    <row r="125" spans="1:18">
      <c r="A125" s="11"/>
      <c r="B125">
        <v>588</v>
      </c>
      <c r="C125">
        <f t="shared" si="20"/>
        <v>10.262536001726659</v>
      </c>
      <c r="D125">
        <f t="shared" si="21"/>
        <v>-15978.926942411537</v>
      </c>
      <c r="E125">
        <f t="shared" si="22"/>
        <v>-418.31962616646138</v>
      </c>
      <c r="F125">
        <f t="shared" si="15"/>
        <v>102.15939638278557</v>
      </c>
      <c r="G125">
        <f t="shared" si="16"/>
        <v>-8541.2483265420506</v>
      </c>
      <c r="H125" s="10">
        <v>0</v>
      </c>
      <c r="I125">
        <f t="shared" si="23"/>
        <v>0</v>
      </c>
      <c r="J125">
        <f t="shared" si="17"/>
        <v>0</v>
      </c>
      <c r="K125">
        <f t="shared" si="18"/>
        <v>0</v>
      </c>
      <c r="L125">
        <f t="shared" si="19"/>
        <v>0</v>
      </c>
      <c r="M125">
        <f t="shared" si="24"/>
        <v>27.509824056583081</v>
      </c>
      <c r="N125">
        <f t="shared" si="25"/>
        <v>228.05477850049181</v>
      </c>
      <c r="O125">
        <f t="shared" si="26"/>
        <v>-66.128062618140987</v>
      </c>
      <c r="P125">
        <f t="shared" si="27"/>
        <v>-2.485355447817069</v>
      </c>
      <c r="Q125">
        <f t="shared" si="28"/>
        <v>-2.1325632691995584</v>
      </c>
      <c r="R125">
        <f t="shared" si="29"/>
        <v>0</v>
      </c>
    </row>
    <row r="126" spans="1:18">
      <c r="A126" s="11"/>
      <c r="B126">
        <v>591</v>
      </c>
      <c r="C126">
        <f t="shared" si="20"/>
        <v>10.314895879286487</v>
      </c>
      <c r="D126">
        <f t="shared" si="21"/>
        <v>-15028.253761511867</v>
      </c>
      <c r="E126">
        <f t="shared" si="22"/>
        <v>-832.05605496961573</v>
      </c>
      <c r="F126">
        <f t="shared" si="15"/>
        <v>95.412238859441885</v>
      </c>
      <c r="G126">
        <f t="shared" si="16"/>
        <v>-8932.0364149870184</v>
      </c>
      <c r="H126" s="10">
        <v>0</v>
      </c>
      <c r="I126">
        <f t="shared" si="23"/>
        <v>0</v>
      </c>
      <c r="J126">
        <f t="shared" si="17"/>
        <v>0</v>
      </c>
      <c r="K126">
        <f t="shared" si="18"/>
        <v>0</v>
      </c>
      <c r="L126">
        <f t="shared" si="19"/>
        <v>0</v>
      </c>
      <c r="M126">
        <f t="shared" si="24"/>
        <v>28.768482176043452</v>
      </c>
      <c r="N126">
        <f t="shared" si="25"/>
        <v>224.29997314793349</v>
      </c>
      <c r="O126">
        <f t="shared" si="26"/>
        <v>-51.075647232945443</v>
      </c>
      <c r="P126">
        <f t="shared" si="27"/>
        <v>-4.8620889365058169</v>
      </c>
      <c r="Q126">
        <f t="shared" si="28"/>
        <v>-2.3785652579171011</v>
      </c>
      <c r="R126">
        <f t="shared" si="29"/>
        <v>0</v>
      </c>
    </row>
    <row r="127" spans="1:18">
      <c r="A127" s="11"/>
      <c r="B127">
        <v>594</v>
      </c>
      <c r="C127">
        <f t="shared" si="20"/>
        <v>10.367255756846317</v>
      </c>
      <c r="D127">
        <f t="shared" si="21"/>
        <v>-14036.389181652976</v>
      </c>
      <c r="E127">
        <f t="shared" si="22"/>
        <v>-1236.6763035156134</v>
      </c>
      <c r="F127">
        <f t="shared" si="15"/>
        <v>84.49510865922197</v>
      </c>
      <c r="G127">
        <f t="shared" si="16"/>
        <v>-9298.3424124767571</v>
      </c>
      <c r="H127" s="10">
        <v>0</v>
      </c>
      <c r="I127">
        <f t="shared" si="23"/>
        <v>0</v>
      </c>
      <c r="J127">
        <f t="shared" si="17"/>
        <v>0</v>
      </c>
      <c r="K127">
        <f t="shared" si="18"/>
        <v>0</v>
      </c>
      <c r="L127">
        <f t="shared" si="19"/>
        <v>0</v>
      </c>
      <c r="M127">
        <f t="shared" si="24"/>
        <v>29.948287885532011</v>
      </c>
      <c r="N127">
        <f t="shared" si="25"/>
        <v>218.08769035177937</v>
      </c>
      <c r="O127">
        <f t="shared" si="26"/>
        <v>-34.765579902519399</v>
      </c>
      <c r="P127">
        <f t="shared" si="27"/>
        <v>-7.0263258077781012</v>
      </c>
      <c r="Q127">
        <f t="shared" si="28"/>
        <v>-2.4624719550725409</v>
      </c>
      <c r="R127">
        <f t="shared" si="29"/>
        <v>0</v>
      </c>
    </row>
    <row r="128" spans="1:18">
      <c r="A128" s="11"/>
      <c r="B128">
        <v>597</v>
      </c>
      <c r="C128">
        <f t="shared" si="20"/>
        <v>10.419615634406146</v>
      </c>
      <c r="D128">
        <f t="shared" si="21"/>
        <v>-13006.051834704658</v>
      </c>
      <c r="E128">
        <f t="shared" si="22"/>
        <v>-1627.7472676891273</v>
      </c>
      <c r="F128">
        <f t="shared" si="15"/>
        <v>69.885136758078986</v>
      </c>
      <c r="G128">
        <f t="shared" si="16"/>
        <v>-9639.1622997337436</v>
      </c>
      <c r="H128" s="10">
        <v>0</v>
      </c>
      <c r="I128">
        <f t="shared" si="23"/>
        <v>0</v>
      </c>
      <c r="J128">
        <f t="shared" si="17"/>
        <v>0</v>
      </c>
      <c r="K128">
        <f t="shared" si="18"/>
        <v>0</v>
      </c>
      <c r="L128">
        <f t="shared" si="19"/>
        <v>0</v>
      </c>
      <c r="M128">
        <f t="shared" si="24"/>
        <v>31.046007419606262</v>
      </c>
      <c r="N128">
        <f t="shared" si="25"/>
        <v>209.48599318234824</v>
      </c>
      <c r="O128">
        <f t="shared" si="26"/>
        <v>-17.59946861454905</v>
      </c>
      <c r="P128">
        <f t="shared" si="27"/>
        <v>-8.8834785251984592</v>
      </c>
      <c r="Q128">
        <f t="shared" si="28"/>
        <v>-2.3785652579171099</v>
      </c>
      <c r="R128">
        <f t="shared" si="29"/>
        <v>0</v>
      </c>
    </row>
    <row r="129" spans="1:18">
      <c r="A129" s="11"/>
      <c r="B129">
        <v>600</v>
      </c>
      <c r="C129">
        <f t="shared" si="20"/>
        <v>10.471975511965978</v>
      </c>
      <c r="D129">
        <f t="shared" si="21"/>
        <v>-11940.065803716923</v>
      </c>
      <c r="E129">
        <f t="shared" si="22"/>
        <v>-2000.9842921698501</v>
      </c>
      <c r="F129">
        <f t="shared" si="15"/>
        <v>52.220849034514615</v>
      </c>
      <c r="G129">
        <f t="shared" si="16"/>
        <v>-9953.5619131371368</v>
      </c>
      <c r="H129" s="10">
        <v>0</v>
      </c>
      <c r="I129">
        <f t="shared" si="23"/>
        <v>0</v>
      </c>
      <c r="J129">
        <f t="shared" si="17"/>
        <v>0</v>
      </c>
      <c r="K129">
        <f t="shared" si="18"/>
        <v>0</v>
      </c>
      <c r="L129">
        <f t="shared" si="19"/>
        <v>0</v>
      </c>
      <c r="M129">
        <f t="shared" si="24"/>
        <v>32.058632005324945</v>
      </c>
      <c r="N129">
        <f t="shared" si="25"/>
        <v>198.58912363384826</v>
      </c>
      <c r="O129">
        <f t="shared" si="26"/>
        <v>-1.378338320445023E-13</v>
      </c>
      <c r="P129">
        <f t="shared" si="27"/>
        <v>-10.352380603408326</v>
      </c>
      <c r="Q129">
        <f t="shared" si="28"/>
        <v>-2.13256326919955</v>
      </c>
      <c r="R129">
        <f t="shared" si="29"/>
        <v>0</v>
      </c>
    </row>
    <row r="130" spans="1:18">
      <c r="A130" s="11"/>
      <c r="B130">
        <v>603</v>
      </c>
      <c r="C130">
        <f t="shared" si="20"/>
        <v>10.524335389525808</v>
      </c>
      <c r="D130">
        <f t="shared" si="21"/>
        <v>-10841.352882305029</v>
      </c>
      <c r="E130">
        <f t="shared" si="22"/>
        <v>-2352.298114012664</v>
      </c>
      <c r="F130">
        <f t="shared" si="15"/>
        <v>32.274259624707021</v>
      </c>
      <c r="G130">
        <f t="shared" si="16"/>
        <v>-10240.679505200216</v>
      </c>
      <c r="H130" s="10">
        <v>0</v>
      </c>
      <c r="I130">
        <f t="shared" si="23"/>
        <v>0</v>
      </c>
      <c r="J130">
        <f t="shared" si="17"/>
        <v>0</v>
      </c>
      <c r="K130">
        <f t="shared" si="18"/>
        <v>0</v>
      </c>
      <c r="L130">
        <f t="shared" si="19"/>
        <v>0</v>
      </c>
      <c r="M130">
        <f t="shared" si="24"/>
        <v>32.983386109085195</v>
      </c>
      <c r="N130">
        <f t="shared" si="25"/>
        <v>185.51647008937033</v>
      </c>
      <c r="O130">
        <f t="shared" si="26"/>
        <v>17.599468614548385</v>
      </c>
      <c r="P130">
        <f t="shared" si="27"/>
        <v>-11.36883397301556</v>
      </c>
      <c r="Q130">
        <f t="shared" si="28"/>
        <v>-1.741230617913482</v>
      </c>
      <c r="R130">
        <f t="shared" si="29"/>
        <v>0</v>
      </c>
    </row>
    <row r="131" spans="1:18">
      <c r="A131" s="11"/>
      <c r="B131">
        <v>606</v>
      </c>
      <c r="C131">
        <f t="shared" si="20"/>
        <v>10.576695267085636</v>
      </c>
      <c r="D131">
        <f t="shared" si="21"/>
        <v>-9712.924566215981</v>
      </c>
      <c r="E131">
        <f t="shared" si="22"/>
        <v>-2677.8396654683165</v>
      </c>
      <c r="F131">
        <f t="shared" si="15"/>
        <v>10.917130200220306</v>
      </c>
      <c r="G131">
        <f t="shared" si="16"/>
        <v>-10499.728106560438</v>
      </c>
      <c r="H131" s="10">
        <v>0</v>
      </c>
      <c r="I131">
        <f t="shared" si="23"/>
        <v>0</v>
      </c>
      <c r="J131">
        <f t="shared" si="17"/>
        <v>0</v>
      </c>
      <c r="K131">
        <f t="shared" si="18"/>
        <v>0</v>
      </c>
      <c r="L131">
        <f t="shared" si="19"/>
        <v>0</v>
      </c>
      <c r="M131">
        <f t="shared" si="24"/>
        <v>33.81773504416747</v>
      </c>
      <c r="N131">
        <f t="shared" si="25"/>
        <v>170.4112592767766</v>
      </c>
      <c r="O131">
        <f t="shared" si="26"/>
        <v>34.765579902518752</v>
      </c>
      <c r="P131">
        <f t="shared" si="27"/>
        <v>-11.888414744283958</v>
      </c>
      <c r="Q131">
        <f t="shared" si="28"/>
        <v>-1.2312359775362736</v>
      </c>
      <c r="R131">
        <f t="shared" si="29"/>
        <v>0</v>
      </c>
    </row>
    <row r="132" spans="1:18">
      <c r="A132" s="11"/>
      <c r="B132">
        <v>609</v>
      </c>
      <c r="C132">
        <f t="shared" si="20"/>
        <v>10.629055144645466</v>
      </c>
      <c r="D132">
        <f t="shared" si="21"/>
        <v>-8557.8737990280024</v>
      </c>
      <c r="E132">
        <f t="shared" si="22"/>
        <v>-2974.0422451751347</v>
      </c>
      <c r="F132">
        <f t="shared" si="15"/>
        <v>-10.917130200219594</v>
      </c>
      <c r="G132">
        <f t="shared" si="16"/>
        <v>-10729.997683007739</v>
      </c>
      <c r="H132" s="10">
        <v>0</v>
      </c>
      <c r="I132">
        <f t="shared" si="23"/>
        <v>0</v>
      </c>
      <c r="J132">
        <f t="shared" si="17"/>
        <v>0</v>
      </c>
      <c r="K132">
        <f t="shared" si="18"/>
        <v>0</v>
      </c>
      <c r="L132">
        <f t="shared" si="19"/>
        <v>0</v>
      </c>
      <c r="M132">
        <f t="shared" si="24"/>
        <v>34.559391918135653</v>
      </c>
      <c r="N132">
        <f t="shared" si="25"/>
        <v>153.43898704669741</v>
      </c>
      <c r="O132">
        <f t="shared" si="26"/>
        <v>51.075647232944846</v>
      </c>
      <c r="P132">
        <f t="shared" si="27"/>
        <v>-11.888414744283965</v>
      </c>
      <c r="Q132">
        <f t="shared" si="28"/>
        <v>-0.63733464000362938</v>
      </c>
      <c r="R132">
        <f t="shared" si="29"/>
        <v>0</v>
      </c>
    </row>
    <row r="133" spans="1:18">
      <c r="A133" s="11"/>
      <c r="B133">
        <v>612</v>
      </c>
      <c r="C133">
        <f t="shared" si="20"/>
        <v>10.681415022205297</v>
      </c>
      <c r="D133">
        <f t="shared" si="21"/>
        <v>-7379.3664946074005</v>
      </c>
      <c r="E133">
        <f t="shared" si="22"/>
        <v>-3237.6605956854632</v>
      </c>
      <c r="F133">
        <f t="shared" si="15"/>
        <v>-32.274259624707035</v>
      </c>
      <c r="G133">
        <f t="shared" si="16"/>
        <v>-10930.857081638909</v>
      </c>
      <c r="H133" s="10">
        <v>0</v>
      </c>
      <c r="I133">
        <f t="shared" si="23"/>
        <v>0</v>
      </c>
      <c r="J133">
        <f t="shared" si="17"/>
        <v>0</v>
      </c>
      <c r="K133">
        <f t="shared" si="18"/>
        <v>0</v>
      </c>
      <c r="L133">
        <f t="shared" si="19"/>
        <v>0</v>
      </c>
      <c r="M133">
        <f t="shared" si="24"/>
        <v>35.206323901050105</v>
      </c>
      <c r="N133">
        <f t="shared" si="25"/>
        <v>134.78560516536228</v>
      </c>
      <c r="O133">
        <f t="shared" si="26"/>
        <v>66.12806261814076</v>
      </c>
      <c r="P133">
        <f t="shared" si="27"/>
        <v>-11.368833973015558</v>
      </c>
      <c r="Q133">
        <f t="shared" si="28"/>
        <v>3.6197384897268445E-15</v>
      </c>
      <c r="R133">
        <f t="shared" si="29"/>
        <v>0</v>
      </c>
    </row>
    <row r="134" spans="1:18">
      <c r="A134" s="11"/>
      <c r="B134">
        <v>615</v>
      </c>
      <c r="C134">
        <f t="shared" si="20"/>
        <v>10.733774899765127</v>
      </c>
      <c r="D134">
        <f t="shared" si="21"/>
        <v>-6180.6328595585574</v>
      </c>
      <c r="E134">
        <f t="shared" si="22"/>
        <v>-3465.8064591854245</v>
      </c>
      <c r="F134">
        <f t="shared" si="15"/>
        <v>-52.220849034514629</v>
      </c>
      <c r="G134">
        <f t="shared" si="16"/>
        <v>-11101.755760803866</v>
      </c>
      <c r="H134" s="10">
        <v>0</v>
      </c>
      <c r="I134">
        <f t="shared" si="23"/>
        <v>0</v>
      </c>
      <c r="J134">
        <f t="shared" si="17"/>
        <v>0</v>
      </c>
      <c r="K134">
        <f t="shared" si="18"/>
        <v>0</v>
      </c>
      <c r="L134">
        <f t="shared" si="19"/>
        <v>0</v>
      </c>
      <c r="M134">
        <f t="shared" si="24"/>
        <v>35.756757797313341</v>
      </c>
      <c r="N134">
        <f t="shared" si="25"/>
        <v>114.65548398813424</v>
      </c>
      <c r="O134">
        <f t="shared" si="26"/>
        <v>79.552185635221676</v>
      </c>
      <c r="P134">
        <f t="shared" si="27"/>
        <v>-10.352380603408326</v>
      </c>
      <c r="Q134">
        <f t="shared" si="28"/>
        <v>0.63733464000360263</v>
      </c>
      <c r="R134">
        <f t="shared" si="29"/>
        <v>0</v>
      </c>
    </row>
    <row r="135" spans="1:18">
      <c r="A135" s="11"/>
      <c r="B135">
        <v>618</v>
      </c>
      <c r="C135">
        <f t="shared" si="20"/>
        <v>10.786134777324957</v>
      </c>
      <c r="D135">
        <f t="shared" si="21"/>
        <v>-4964.9585394521855</v>
      </c>
      <c r="E135">
        <f t="shared" si="22"/>
        <v>-3655.9802218519226</v>
      </c>
      <c r="F135">
        <f t="shared" si="15"/>
        <v>-69.88513675807846</v>
      </c>
      <c r="G135">
        <f t="shared" si="16"/>
        <v>-11242.225299102043</v>
      </c>
      <c r="H135" s="10">
        <v>0</v>
      </c>
      <c r="I135">
        <f t="shared" si="23"/>
        <v>0</v>
      </c>
      <c r="J135">
        <f t="shared" si="17"/>
        <v>0</v>
      </c>
      <c r="K135">
        <f t="shared" si="18"/>
        <v>0</v>
      </c>
      <c r="L135">
        <f t="shared" si="19"/>
        <v>0</v>
      </c>
      <c r="M135">
        <f t="shared" si="24"/>
        <v>36.209184905875915</v>
      </c>
      <c r="N135">
        <f t="shared" si="25"/>
        <v>93.269173335129651</v>
      </c>
      <c r="O135">
        <f t="shared" si="26"/>
        <v>91.017469823395004</v>
      </c>
      <c r="P135">
        <f t="shared" si="27"/>
        <v>-8.883478525198516</v>
      </c>
      <c r="Q135">
        <f t="shared" si="28"/>
        <v>1.23123597753628</v>
      </c>
      <c r="R135">
        <f t="shared" si="29"/>
        <v>0</v>
      </c>
    </row>
    <row r="136" spans="1:18">
      <c r="A136" s="11"/>
      <c r="B136">
        <v>621</v>
      </c>
      <c r="C136">
        <f t="shared" si="20"/>
        <v>10.838494654884787</v>
      </c>
      <c r="D136">
        <f t="shared" si="21"/>
        <v>-3735.6756130992117</v>
      </c>
      <c r="E136">
        <f t="shared" si="22"/>
        <v>-3806.0983001447607</v>
      </c>
      <c r="F136">
        <f t="shared" si="15"/>
        <v>-84.495108659222012</v>
      </c>
      <c r="G136">
        <f t="shared" si="16"/>
        <v>-11351.880679292879</v>
      </c>
      <c r="H136" s="10">
        <v>0</v>
      </c>
      <c r="I136">
        <f t="shared" si="23"/>
        <v>0</v>
      </c>
      <c r="J136">
        <f t="shared" si="17"/>
        <v>0</v>
      </c>
      <c r="K136">
        <f t="shared" si="18"/>
        <v>0</v>
      </c>
      <c r="L136">
        <f t="shared" si="19"/>
        <v>0</v>
      </c>
      <c r="M136">
        <f t="shared" si="24"/>
        <v>36.562365155481054</v>
      </c>
      <c r="N136">
        <f t="shared" si="25"/>
        <v>70.86098610123608</v>
      </c>
      <c r="O136">
        <f t="shared" si="26"/>
        <v>100.2416018348533</v>
      </c>
      <c r="P136">
        <f t="shared" si="27"/>
        <v>-7.0263258077780977</v>
      </c>
      <c r="Q136">
        <f t="shared" si="28"/>
        <v>1.7412306179134873</v>
      </c>
      <c r="R136">
        <f t="shared" si="29"/>
        <v>0</v>
      </c>
    </row>
    <row r="137" spans="1:18">
      <c r="A137" s="11"/>
      <c r="B137">
        <v>624</v>
      </c>
      <c r="C137">
        <f t="shared" si="20"/>
        <v>10.890854532444616</v>
      </c>
      <c r="D137">
        <f t="shared" si="21"/>
        <v>-2496.1534595544044</v>
      </c>
      <c r="E137">
        <f t="shared" si="22"/>
        <v>-3914.5159689839393</v>
      </c>
      <c r="F137">
        <f t="shared" ref="F137:F200" si="30">-($D$2/(262144*$F$2^11))*(65536*COS(4*C137)*$F$2^8*$B$2^2*$E$2^4+49152*COS(4*C137)*$F$2^6*$B$2^2*$E$2^6+35840*COS(4*C137)*$F$2^4*$B$2^2*$E$2^8+26880*COS(4*C137)*$F$2^2*$B$2^2*$E$2^10+4725*COS(4*C137)*$B$2^2*$E$2^12)</f>
        <v>-95.412238859441601</v>
      </c>
      <c r="G137">
        <f t="shared" ref="G137:G200" si="31">$C$2*$E$2*$B$2^2*SIN(C137)</f>
        <v>-11430.421343601321</v>
      </c>
      <c r="H137" s="10">
        <v>0</v>
      </c>
      <c r="I137">
        <f t="shared" si="23"/>
        <v>0</v>
      </c>
      <c r="J137">
        <f t="shared" ref="J137:J200" si="32">I137*$E$2*SIN(C137)</f>
        <v>0</v>
      </c>
      <c r="K137">
        <f t="shared" ref="K137:K200" si="33">(I137/(65536*$F$2^9))*(32768*$F$2^8*$E$2^2+8192*$F$2^6*$E$2^4+3840*$F$2^4*$E$2^6+2240*$F$2^2*$E$2^8+1470*$E$2^10)*SIN(2*C137)</f>
        <v>0</v>
      </c>
      <c r="L137">
        <f t="shared" ref="L137:L200" si="34">(I137/(65536*$F$2^9))*(-4096*$F$2^6*$E$2^4-3072*$F$2^4*$E$2^6-2240*$F$2^2*$E$2^8-1680*$E$2^10)*SIN(4*C137)</f>
        <v>0</v>
      </c>
      <c r="M137">
        <f t="shared" si="24"/>
        <v>36.815330503613851</v>
      </c>
      <c r="N137">
        <f t="shared" si="25"/>
        <v>47.676431075003478</v>
      </c>
      <c r="O137">
        <f t="shared" si="26"/>
        <v>106.99745292633378</v>
      </c>
      <c r="P137">
        <f t="shared" si="27"/>
        <v>-4.8620889365058906</v>
      </c>
      <c r="Q137">
        <f t="shared" si="28"/>
        <v>2.1325632691995451</v>
      </c>
      <c r="R137">
        <f t="shared" si="29"/>
        <v>0</v>
      </c>
    </row>
    <row r="138" spans="1:18">
      <c r="A138" s="11"/>
      <c r="B138">
        <v>627</v>
      </c>
      <c r="C138">
        <f t="shared" ref="C138:C201" si="35">(B138*2*PI())/360</f>
        <v>10.943214410004446</v>
      </c>
      <c r="D138">
        <f t="shared" ref="D138:D201" si="36">$C$2*$E$2*$B$2^2*COS(C138)+($D$2/(262144*$F$2^11)*262144*$E$2*$B$2^2*$F$2^11*COS(C138))</f>
        <v>-1249.7895228824154</v>
      </c>
      <c r="E138">
        <f t="shared" ref="E138:E201" si="37">-($D$2/(262144*$F$2^11))*(-262144*COS(2*C138)*$F$2^10*$B$2^2*$E$2^2-65536*COS(2*C138)*$F$2^8*$B$2^2*$E$2^4-30720*COS(2*C138)*$F$2^6*$B$2^2*$E$2^6-17920*COS(2*C138)*$F$2^4*$B$2^2*$E$2^8-11760*COS(2*C138)*$F$2^2*$B$2^2*$E$2^10+15120*COS(2*C138)*$B$2^2*$E$2^12)</f>
        <v>-3980.0453817018001</v>
      </c>
      <c r="F138">
        <f t="shared" si="30"/>
        <v>-102.15939638278557</v>
      </c>
      <c r="G138">
        <f t="shared" si="31"/>
        <v>-11477.632017525802</v>
      </c>
      <c r="H138" s="10">
        <v>0</v>
      </c>
      <c r="I138">
        <f t="shared" ref="I138:I201" si="38">H138*10^(-5)</f>
        <v>0</v>
      </c>
      <c r="J138">
        <f t="shared" si="32"/>
        <v>0</v>
      </c>
      <c r="K138">
        <f t="shared" si="33"/>
        <v>0</v>
      </c>
      <c r="L138">
        <f t="shared" si="34"/>
        <v>0</v>
      </c>
      <c r="M138">
        <f t="shared" ref="M138:M201" si="39">(($D$2*SIN(C138))/(524288*$F$2^12))*(-131072*$F$2^11*$B$2^2*$E$2^3-32768*$F$2^9*$B$2^2*$E$2^5-15360*$F$2^7*$B$2^2*$E$2^7-8960*$F$2^5*$B$2^2*$E$2^9-5880*$F$2^3*$B$2^2*$E$2^11+41580*$F$2*$B$2^2*$E$2^13)</f>
        <v>36.967387589838502</v>
      </c>
      <c r="N138">
        <f t="shared" ref="N138:N201" si="40">(($D$2*SIN(2*C138))/(524288*$F$2^12))*(262144*$F$2^12*$B$2^2*$E$2^2+16384*$F$2^8*$B$2^2*$E$2^6+16384*$F$2^6*$B$2^2*$E$2^8+14336*$F$2^4*$B$2^2*$E$2^10+12288*$F$2^2*$B$2^2*$E$2^12+31680*$B$2^2*$E$2^14)</f>
        <v>23.969523092977763</v>
      </c>
      <c r="O138">
        <f t="shared" ref="O138:O201" si="41">(($D$2*SIN(3*C138))/(524288*$F$2^12))*(393216*$F$2^11*$B$2^2*$E$2^3+147456*$F$2^9*$B$2^2*$E$2^5+82944*$F$2^7*$B$2^2*$E$2^7+53760*$F$2^5*$B$2^2*$E$2^9+37800*$F$2^3*$B$2^2*$E$2^11-10395*$F$2*$B$2^2*$E$2^13)</f>
        <v>111.11867162258098</v>
      </c>
      <c r="P138">
        <f t="shared" ref="P138:P201" si="42">(($D$2*SIN(4*C138))/(524288*$F$2^12))*(131072*$F$2^10*$B$2^2*$E$2^4+65536*$F$2^8*$B$2^2*$E$2^6+32768*$F$2^6*$B$2^2*$E$2^8+16384*$F$2^4*$B$2^2*$E$2^10+7680*$F$2^2*$B$2^2*$E$2^12-28160*$B$2^2*$E$2^14)</f>
        <v>-2.4853554478170663</v>
      </c>
      <c r="Q138">
        <f t="shared" ref="Q138:Q201" si="43">(($D$2*SIN(5*C138))/(524288*$F$2^12))*(-81920*$F$2^9*$B$2^2*$E$2^5-76800*$F$2^7*$B$2^2*$E$2^7-64000*$F$2^5*$B$2^2*$E$2^9-52500*$F$2^3*$B$2^2*$E$2^11-17325*$F$2*$B$2^2*$E$2^13)</f>
        <v>2.3785652579170984</v>
      </c>
      <c r="R138">
        <f t="shared" ref="R138:R201" si="44">I138*(-$E$2*SIN(C138)-($E$2^2*SIN(C138)*COS(C138))/($F$2*SQRT(1-($E$2^2*(SIN(C138))^2)/($F$2^2))))</f>
        <v>0</v>
      </c>
    </row>
    <row r="139" spans="1:18">
      <c r="A139" s="11"/>
      <c r="B139">
        <v>630</v>
      </c>
      <c r="C139">
        <f t="shared" si="35"/>
        <v>10.995574287564276</v>
      </c>
      <c r="D139">
        <f t="shared" si="36"/>
        <v>-1.023984721965173E-11</v>
      </c>
      <c r="E139">
        <f t="shared" si="37"/>
        <v>-4001.9685843396978</v>
      </c>
      <c r="F139">
        <f t="shared" si="30"/>
        <v>-104.44169806902937</v>
      </c>
      <c r="G139">
        <f t="shared" si="31"/>
        <v>-11493.383299890664</v>
      </c>
      <c r="H139" s="10">
        <v>0</v>
      </c>
      <c r="I139">
        <f t="shared" si="38"/>
        <v>0</v>
      </c>
      <c r="J139">
        <f t="shared" si="32"/>
        <v>0</v>
      </c>
      <c r="K139">
        <f t="shared" si="33"/>
        <v>0</v>
      </c>
      <c r="L139">
        <f t="shared" si="34"/>
        <v>0</v>
      </c>
      <c r="M139">
        <f t="shared" si="39"/>
        <v>37.018119636251015</v>
      </c>
      <c r="N139">
        <f t="shared" si="40"/>
        <v>1.9665798467680767E-13</v>
      </c>
      <c r="O139">
        <f t="shared" si="41"/>
        <v>112.50377984175225</v>
      </c>
      <c r="P139">
        <f t="shared" si="42"/>
        <v>-2.0503422028562208E-14</v>
      </c>
      <c r="Q139">
        <f t="shared" si="43"/>
        <v>2.4624719550725409</v>
      </c>
      <c r="R139">
        <f t="shared" si="44"/>
        <v>0</v>
      </c>
    </row>
    <row r="140" spans="1:18">
      <c r="A140" s="11"/>
      <c r="B140">
        <v>633</v>
      </c>
      <c r="C140">
        <f t="shared" si="35"/>
        <v>11.047934165124106</v>
      </c>
      <c r="D140">
        <f t="shared" si="36"/>
        <v>1249.789522882395</v>
      </c>
      <c r="E140">
        <f t="shared" si="37"/>
        <v>-3980.045381701801</v>
      </c>
      <c r="F140">
        <f t="shared" si="30"/>
        <v>-102.15939638278564</v>
      </c>
      <c r="G140">
        <f t="shared" si="31"/>
        <v>-11477.632017525802</v>
      </c>
      <c r="H140" s="10">
        <v>0</v>
      </c>
      <c r="I140">
        <f t="shared" si="38"/>
        <v>0</v>
      </c>
      <c r="J140">
        <f t="shared" si="32"/>
        <v>0</v>
      </c>
      <c r="K140">
        <f t="shared" si="33"/>
        <v>0</v>
      </c>
      <c r="L140">
        <f t="shared" si="34"/>
        <v>0</v>
      </c>
      <c r="M140">
        <f t="shared" si="39"/>
        <v>36.967387589838502</v>
      </c>
      <c r="N140">
        <f t="shared" si="40"/>
        <v>-23.969523092977369</v>
      </c>
      <c r="O140">
        <f t="shared" si="41"/>
        <v>111.11867162258098</v>
      </c>
      <c r="P140">
        <f t="shared" si="42"/>
        <v>2.4853554478170263</v>
      </c>
      <c r="Q140">
        <f t="shared" si="43"/>
        <v>2.3785652579171033</v>
      </c>
      <c r="R140">
        <f t="shared" si="44"/>
        <v>0</v>
      </c>
    </row>
    <row r="141" spans="1:18">
      <c r="A141" s="11"/>
      <c r="B141">
        <v>636</v>
      </c>
      <c r="C141">
        <f t="shared" si="35"/>
        <v>11.100294042683936</v>
      </c>
      <c r="D141">
        <f t="shared" si="36"/>
        <v>2496.1534595543835</v>
      </c>
      <c r="E141">
        <f t="shared" si="37"/>
        <v>-3914.5159689839397</v>
      </c>
      <c r="F141">
        <f t="shared" si="30"/>
        <v>-95.412238859441757</v>
      </c>
      <c r="G141">
        <f t="shared" si="31"/>
        <v>-11430.421343601321</v>
      </c>
      <c r="H141" s="10">
        <v>0</v>
      </c>
      <c r="I141">
        <f t="shared" si="38"/>
        <v>0</v>
      </c>
      <c r="J141">
        <f t="shared" si="32"/>
        <v>0</v>
      </c>
      <c r="K141">
        <f t="shared" si="33"/>
        <v>0</v>
      </c>
      <c r="L141">
        <f t="shared" si="34"/>
        <v>0</v>
      </c>
      <c r="M141">
        <f t="shared" si="39"/>
        <v>36.815330503613858</v>
      </c>
      <c r="N141">
        <f t="shared" si="40"/>
        <v>-47.676431075003094</v>
      </c>
      <c r="O141">
        <f t="shared" si="41"/>
        <v>106.99745292633375</v>
      </c>
      <c r="P141">
        <f t="shared" si="42"/>
        <v>4.8620889365058533</v>
      </c>
      <c r="Q141">
        <f t="shared" si="43"/>
        <v>2.1325632691995549</v>
      </c>
      <c r="R141">
        <f t="shared" si="44"/>
        <v>0</v>
      </c>
    </row>
    <row r="142" spans="1:18">
      <c r="A142" s="11"/>
      <c r="B142">
        <v>639</v>
      </c>
      <c r="C142">
        <f t="shared" si="35"/>
        <v>11.152653920243765</v>
      </c>
      <c r="D142">
        <f t="shared" si="36"/>
        <v>3735.6756130991921</v>
      </c>
      <c r="E142">
        <f t="shared" si="37"/>
        <v>-3806.0983001447639</v>
      </c>
      <c r="F142">
        <f t="shared" si="30"/>
        <v>-84.495108659222197</v>
      </c>
      <c r="G142">
        <f t="shared" si="31"/>
        <v>-11351.880679292879</v>
      </c>
      <c r="H142" s="10">
        <v>0</v>
      </c>
      <c r="I142">
        <f t="shared" si="38"/>
        <v>0</v>
      </c>
      <c r="J142">
        <f t="shared" si="32"/>
        <v>0</v>
      </c>
      <c r="K142">
        <f t="shared" si="33"/>
        <v>0</v>
      </c>
      <c r="L142">
        <f t="shared" si="34"/>
        <v>0</v>
      </c>
      <c r="M142">
        <f t="shared" si="39"/>
        <v>36.562365155481054</v>
      </c>
      <c r="N142">
        <f t="shared" si="40"/>
        <v>-70.860986101235682</v>
      </c>
      <c r="O142">
        <f t="shared" si="41"/>
        <v>100.24160183485323</v>
      </c>
      <c r="P142">
        <f t="shared" si="42"/>
        <v>7.0263258077780657</v>
      </c>
      <c r="Q142">
        <f t="shared" si="43"/>
        <v>1.7412306179135009</v>
      </c>
      <c r="R142">
        <f t="shared" si="44"/>
        <v>0</v>
      </c>
    </row>
    <row r="143" spans="1:18">
      <c r="A143" s="11"/>
      <c r="B143">
        <v>642</v>
      </c>
      <c r="C143">
        <f t="shared" si="35"/>
        <v>11.205013797803595</v>
      </c>
      <c r="D143">
        <f t="shared" si="36"/>
        <v>4964.9585394521655</v>
      </c>
      <c r="E143">
        <f t="shared" si="37"/>
        <v>-3655.9802218519249</v>
      </c>
      <c r="F143">
        <f t="shared" si="30"/>
        <v>-69.885136758078716</v>
      </c>
      <c r="G143">
        <f t="shared" si="31"/>
        <v>-11242.225299102045</v>
      </c>
      <c r="H143" s="10">
        <v>0</v>
      </c>
      <c r="I143">
        <f t="shared" si="38"/>
        <v>0</v>
      </c>
      <c r="J143">
        <f t="shared" si="32"/>
        <v>0</v>
      </c>
      <c r="K143">
        <f t="shared" si="33"/>
        <v>0</v>
      </c>
      <c r="L143">
        <f t="shared" si="34"/>
        <v>0</v>
      </c>
      <c r="M143">
        <f t="shared" si="39"/>
        <v>36.209184905875915</v>
      </c>
      <c r="N143">
        <f t="shared" si="40"/>
        <v>-93.269173335129281</v>
      </c>
      <c r="O143">
        <f t="shared" si="41"/>
        <v>91.017469823395402</v>
      </c>
      <c r="P143">
        <f t="shared" si="42"/>
        <v>8.8834785251984876</v>
      </c>
      <c r="Q143">
        <f t="shared" si="43"/>
        <v>1.2312359775362816</v>
      </c>
      <c r="R143">
        <f t="shared" si="44"/>
        <v>0</v>
      </c>
    </row>
    <row r="144" spans="1:18">
      <c r="A144" s="11"/>
      <c r="B144">
        <v>645</v>
      </c>
      <c r="C144">
        <f t="shared" si="35"/>
        <v>11.257373675363425</v>
      </c>
      <c r="D144">
        <f t="shared" si="36"/>
        <v>6180.6328595585373</v>
      </c>
      <c r="E144">
        <f t="shared" si="37"/>
        <v>-3465.8064591854277</v>
      </c>
      <c r="F144">
        <f t="shared" si="30"/>
        <v>-52.220849034514941</v>
      </c>
      <c r="G144">
        <f t="shared" si="31"/>
        <v>-11101.75576080387</v>
      </c>
      <c r="H144" s="10">
        <v>0</v>
      </c>
      <c r="I144">
        <f t="shared" si="38"/>
        <v>0</v>
      </c>
      <c r="J144">
        <f t="shared" si="32"/>
        <v>0</v>
      </c>
      <c r="K144">
        <f t="shared" si="33"/>
        <v>0</v>
      </c>
      <c r="L144">
        <f t="shared" si="34"/>
        <v>0</v>
      </c>
      <c r="M144">
        <f t="shared" si="39"/>
        <v>35.756757797313355</v>
      </c>
      <c r="N144">
        <f t="shared" si="40"/>
        <v>-114.65548398813388</v>
      </c>
      <c r="O144">
        <f t="shared" si="41"/>
        <v>79.552185635221605</v>
      </c>
      <c r="P144">
        <f t="shared" si="42"/>
        <v>10.352380603408305</v>
      </c>
      <c r="Q144">
        <f t="shared" si="43"/>
        <v>0.63733464000362128</v>
      </c>
      <c r="R144">
        <f t="shared" si="44"/>
        <v>0</v>
      </c>
    </row>
    <row r="145" spans="1:18">
      <c r="A145" s="11"/>
      <c r="B145">
        <v>648</v>
      </c>
      <c r="C145">
        <f t="shared" si="35"/>
        <v>11.309733552923255</v>
      </c>
      <c r="D145">
        <f t="shared" si="36"/>
        <v>7379.3664946073804</v>
      </c>
      <c r="E145">
        <f t="shared" si="37"/>
        <v>-3237.6605956854678</v>
      </c>
      <c r="F145">
        <f t="shared" si="30"/>
        <v>-32.274259624707383</v>
      </c>
      <c r="G145">
        <f t="shared" si="31"/>
        <v>-10930.857081638913</v>
      </c>
      <c r="H145" s="10">
        <v>0</v>
      </c>
      <c r="I145">
        <f t="shared" si="38"/>
        <v>0</v>
      </c>
      <c r="J145">
        <f t="shared" si="32"/>
        <v>0</v>
      </c>
      <c r="K145">
        <f t="shared" si="33"/>
        <v>0</v>
      </c>
      <c r="L145">
        <f t="shared" si="34"/>
        <v>0</v>
      </c>
      <c r="M145">
        <f t="shared" si="39"/>
        <v>35.206323901050112</v>
      </c>
      <c r="N145">
        <f t="shared" si="40"/>
        <v>-134.78560516536197</v>
      </c>
      <c r="O145">
        <f t="shared" si="41"/>
        <v>66.128062618141328</v>
      </c>
      <c r="P145">
        <f t="shared" si="42"/>
        <v>11.368833973015546</v>
      </c>
      <c r="Q145">
        <f t="shared" si="43"/>
        <v>5.4304086798232794E-15</v>
      </c>
      <c r="R145">
        <f t="shared" si="44"/>
        <v>0</v>
      </c>
    </row>
    <row r="146" spans="1:18">
      <c r="A146" s="11"/>
      <c r="B146">
        <v>651</v>
      </c>
      <c r="C146">
        <f t="shared" si="35"/>
        <v>11.362093430483085</v>
      </c>
      <c r="D146">
        <f t="shared" si="36"/>
        <v>8557.8737990279824</v>
      </c>
      <c r="E146">
        <f t="shared" si="37"/>
        <v>-2974.0422451751401</v>
      </c>
      <c r="F146">
        <f t="shared" si="30"/>
        <v>-10.917130200219951</v>
      </c>
      <c r="G146">
        <f t="shared" si="31"/>
        <v>-10729.997683007743</v>
      </c>
      <c r="H146" s="10">
        <v>0</v>
      </c>
      <c r="I146">
        <f t="shared" si="38"/>
        <v>0</v>
      </c>
      <c r="J146">
        <f t="shared" si="32"/>
        <v>0</v>
      </c>
      <c r="K146">
        <f t="shared" si="33"/>
        <v>0</v>
      </c>
      <c r="L146">
        <f t="shared" si="34"/>
        <v>0</v>
      </c>
      <c r="M146">
        <f t="shared" si="39"/>
        <v>34.559391918135667</v>
      </c>
      <c r="N146">
        <f t="shared" si="40"/>
        <v>-153.43898704669712</v>
      </c>
      <c r="O146">
        <f t="shared" si="41"/>
        <v>51.075647232945101</v>
      </c>
      <c r="P146">
        <f t="shared" si="42"/>
        <v>11.888414744283963</v>
      </c>
      <c r="Q146">
        <f t="shared" si="43"/>
        <v>-0.63733464000361084</v>
      </c>
      <c r="R146">
        <f t="shared" si="44"/>
        <v>0</v>
      </c>
    </row>
    <row r="147" spans="1:18">
      <c r="A147" s="11"/>
      <c r="B147">
        <v>654</v>
      </c>
      <c r="C147">
        <f t="shared" si="35"/>
        <v>11.414453308042916</v>
      </c>
      <c r="D147">
        <f t="shared" si="36"/>
        <v>9712.9245662159592</v>
      </c>
      <c r="E147">
        <f t="shared" si="37"/>
        <v>-2677.839665468322</v>
      </c>
      <c r="F147">
        <f t="shared" si="30"/>
        <v>10.917130200219951</v>
      </c>
      <c r="G147">
        <f t="shared" si="31"/>
        <v>-10499.728106560442</v>
      </c>
      <c r="H147" s="10">
        <v>0</v>
      </c>
      <c r="I147">
        <f t="shared" si="38"/>
        <v>0</v>
      </c>
      <c r="J147">
        <f t="shared" si="32"/>
        <v>0</v>
      </c>
      <c r="K147">
        <f t="shared" si="33"/>
        <v>0</v>
      </c>
      <c r="L147">
        <f t="shared" si="34"/>
        <v>0</v>
      </c>
      <c r="M147">
        <f t="shared" si="39"/>
        <v>33.817735044167485</v>
      </c>
      <c r="N147">
        <f t="shared" si="40"/>
        <v>-170.41125927677635</v>
      </c>
      <c r="O147">
        <f t="shared" si="41"/>
        <v>34.765579902519029</v>
      </c>
      <c r="P147">
        <f t="shared" si="42"/>
        <v>11.888414744283963</v>
      </c>
      <c r="Q147">
        <f t="shared" si="43"/>
        <v>-1.2312359775362722</v>
      </c>
      <c r="R147">
        <f t="shared" si="44"/>
        <v>0</v>
      </c>
    </row>
    <row r="148" spans="1:18">
      <c r="A148" s="11"/>
      <c r="B148">
        <v>657</v>
      </c>
      <c r="C148">
        <f t="shared" si="35"/>
        <v>11.466813185602746</v>
      </c>
      <c r="D148">
        <f t="shared" si="36"/>
        <v>10841.352882305051</v>
      </c>
      <c r="E148">
        <f t="shared" si="37"/>
        <v>-2352.2981140126585</v>
      </c>
      <c r="F148">
        <f t="shared" si="30"/>
        <v>32.274259624707383</v>
      </c>
      <c r="G148">
        <f t="shared" si="31"/>
        <v>-10240.679505200213</v>
      </c>
      <c r="H148" s="10">
        <v>0</v>
      </c>
      <c r="I148">
        <f t="shared" si="38"/>
        <v>0</v>
      </c>
      <c r="J148">
        <f t="shared" si="32"/>
        <v>0</v>
      </c>
      <c r="K148">
        <f t="shared" si="33"/>
        <v>0</v>
      </c>
      <c r="L148">
        <f t="shared" si="34"/>
        <v>0</v>
      </c>
      <c r="M148">
        <f t="shared" si="39"/>
        <v>32.983386109085181</v>
      </c>
      <c r="N148">
        <f t="shared" si="40"/>
        <v>-185.51647008937059</v>
      </c>
      <c r="O148">
        <f t="shared" si="41"/>
        <v>17.599468614548275</v>
      </c>
      <c r="P148">
        <f t="shared" si="42"/>
        <v>11.368833973015546</v>
      </c>
      <c r="Q148">
        <f t="shared" si="43"/>
        <v>-1.7412306179134933</v>
      </c>
      <c r="R148">
        <f t="shared" si="44"/>
        <v>0</v>
      </c>
    </row>
    <row r="149" spans="1:18">
      <c r="A149" s="11"/>
      <c r="B149">
        <v>660</v>
      </c>
      <c r="C149">
        <f t="shared" si="35"/>
        <v>11.519173063162574</v>
      </c>
      <c r="D149">
        <f t="shared" si="36"/>
        <v>11940.065803716905</v>
      </c>
      <c r="E149">
        <f t="shared" si="37"/>
        <v>-2000.984292169856</v>
      </c>
      <c r="F149">
        <f t="shared" si="30"/>
        <v>52.220849034514302</v>
      </c>
      <c r="G149">
        <f t="shared" si="31"/>
        <v>-9953.5619131371423</v>
      </c>
      <c r="H149" s="10">
        <v>0</v>
      </c>
      <c r="I149">
        <f t="shared" si="38"/>
        <v>0</v>
      </c>
      <c r="J149">
        <f t="shared" si="32"/>
        <v>0</v>
      </c>
      <c r="K149">
        <f t="shared" si="33"/>
        <v>0</v>
      </c>
      <c r="L149">
        <f t="shared" si="34"/>
        <v>0</v>
      </c>
      <c r="M149">
        <f t="shared" si="39"/>
        <v>32.058632005324966</v>
      </c>
      <c r="N149">
        <f t="shared" si="40"/>
        <v>-198.58912363384806</v>
      </c>
      <c r="O149">
        <f t="shared" si="41"/>
        <v>5.513109328095059E-13</v>
      </c>
      <c r="P149">
        <f t="shared" si="42"/>
        <v>10.352380603408346</v>
      </c>
      <c r="Q149">
        <f t="shared" si="43"/>
        <v>-2.1325632691995495</v>
      </c>
      <c r="R149">
        <f t="shared" si="44"/>
        <v>0</v>
      </c>
    </row>
    <row r="150" spans="1:18">
      <c r="A150" s="11"/>
      <c r="B150">
        <v>663</v>
      </c>
      <c r="C150">
        <f t="shared" si="35"/>
        <v>11.571532940722404</v>
      </c>
      <c r="D150">
        <f t="shared" si="36"/>
        <v>13006.051834704605</v>
      </c>
      <c r="E150">
        <f t="shared" si="37"/>
        <v>-1627.7472676891466</v>
      </c>
      <c r="F150">
        <f t="shared" si="30"/>
        <v>69.885136758078175</v>
      </c>
      <c r="G150">
        <f t="shared" si="31"/>
        <v>-9639.1622997337581</v>
      </c>
      <c r="H150" s="10">
        <v>0</v>
      </c>
      <c r="I150">
        <f t="shared" si="38"/>
        <v>0</v>
      </c>
      <c r="J150">
        <f t="shared" si="32"/>
        <v>0</v>
      </c>
      <c r="K150">
        <f t="shared" si="33"/>
        <v>0</v>
      </c>
      <c r="L150">
        <f t="shared" si="34"/>
        <v>0</v>
      </c>
      <c r="M150">
        <f t="shared" si="39"/>
        <v>31.046007419606308</v>
      </c>
      <c r="N150">
        <f t="shared" si="40"/>
        <v>-209.48599318234776</v>
      </c>
      <c r="O150">
        <f t="shared" si="41"/>
        <v>-17.599468614547973</v>
      </c>
      <c r="P150">
        <f t="shared" si="42"/>
        <v>8.8834785251985444</v>
      </c>
      <c r="Q150">
        <f t="shared" si="43"/>
        <v>-2.3785652579171006</v>
      </c>
      <c r="R150">
        <f t="shared" si="44"/>
        <v>0</v>
      </c>
    </row>
    <row r="151" spans="1:18">
      <c r="A151" s="11"/>
      <c r="B151">
        <v>666</v>
      </c>
      <c r="C151">
        <f t="shared" si="35"/>
        <v>11.623892818282235</v>
      </c>
      <c r="D151">
        <f t="shared" si="36"/>
        <v>14036.389181652961</v>
      </c>
      <c r="E151">
        <f t="shared" si="37"/>
        <v>-1236.67630351562</v>
      </c>
      <c r="F151">
        <f t="shared" si="30"/>
        <v>84.495108659221771</v>
      </c>
      <c r="G151">
        <f t="shared" si="31"/>
        <v>-9298.3424124767625</v>
      </c>
      <c r="H151" s="10">
        <v>0</v>
      </c>
      <c r="I151">
        <f t="shared" si="38"/>
        <v>0</v>
      </c>
      <c r="J151">
        <f t="shared" si="32"/>
        <v>0</v>
      </c>
      <c r="K151">
        <f t="shared" si="33"/>
        <v>0</v>
      </c>
      <c r="L151">
        <f t="shared" si="34"/>
        <v>0</v>
      </c>
      <c r="M151">
        <f t="shared" si="39"/>
        <v>29.948287885532025</v>
      </c>
      <c r="N151">
        <f t="shared" si="40"/>
        <v>-218.08769035177926</v>
      </c>
      <c r="O151">
        <f t="shared" si="41"/>
        <v>-34.765579902518745</v>
      </c>
      <c r="P151">
        <f t="shared" si="42"/>
        <v>7.0263258077781341</v>
      </c>
      <c r="Q151">
        <f t="shared" si="43"/>
        <v>-2.4624719550725409</v>
      </c>
      <c r="R151">
        <f t="shared" si="44"/>
        <v>0</v>
      </c>
    </row>
    <row r="152" spans="1:18">
      <c r="A152" s="11"/>
      <c r="B152">
        <v>669</v>
      </c>
      <c r="C152">
        <f t="shared" si="35"/>
        <v>11.676252695842065</v>
      </c>
      <c r="D152">
        <f t="shared" si="36"/>
        <v>15028.253761511851</v>
      </c>
      <c r="E152">
        <f t="shared" si="37"/>
        <v>-832.05605496962244</v>
      </c>
      <c r="F152">
        <f t="shared" si="30"/>
        <v>95.412238859441757</v>
      </c>
      <c r="G152">
        <f t="shared" si="31"/>
        <v>-8932.0364149870238</v>
      </c>
      <c r="H152" s="10">
        <v>0</v>
      </c>
      <c r="I152">
        <f t="shared" si="38"/>
        <v>0</v>
      </c>
      <c r="J152">
        <f t="shared" si="32"/>
        <v>0</v>
      </c>
      <c r="K152">
        <f t="shared" si="33"/>
        <v>0</v>
      </c>
      <c r="L152">
        <f t="shared" si="34"/>
        <v>0</v>
      </c>
      <c r="M152">
        <f t="shared" si="39"/>
        <v>28.768482176043474</v>
      </c>
      <c r="N152">
        <f t="shared" si="40"/>
        <v>-224.29997314793343</v>
      </c>
      <c r="O152">
        <f t="shared" si="41"/>
        <v>-51.075647232944831</v>
      </c>
      <c r="P152">
        <f t="shared" si="42"/>
        <v>4.8620889365058533</v>
      </c>
      <c r="Q152">
        <f t="shared" si="43"/>
        <v>-2.3785652579171011</v>
      </c>
      <c r="R152">
        <f t="shared" si="44"/>
        <v>0</v>
      </c>
    </row>
    <row r="153" spans="1:18">
      <c r="A153" s="11"/>
      <c r="B153">
        <v>672</v>
      </c>
      <c r="C153">
        <f t="shared" si="35"/>
        <v>11.728612573401895</v>
      </c>
      <c r="D153">
        <f t="shared" si="36"/>
        <v>15978.926942411552</v>
      </c>
      <c r="E153">
        <f t="shared" si="37"/>
        <v>-418.3196261664541</v>
      </c>
      <c r="F153">
        <f t="shared" si="30"/>
        <v>102.15939638278564</v>
      </c>
      <c r="G153">
        <f t="shared" si="31"/>
        <v>-8541.2483265420433</v>
      </c>
      <c r="H153" s="10">
        <v>0</v>
      </c>
      <c r="I153">
        <f t="shared" si="38"/>
        <v>0</v>
      </c>
      <c r="J153">
        <f t="shared" si="32"/>
        <v>0</v>
      </c>
      <c r="K153">
        <f t="shared" si="33"/>
        <v>0</v>
      </c>
      <c r="L153">
        <f t="shared" si="34"/>
        <v>0</v>
      </c>
      <c r="M153">
        <f t="shared" si="39"/>
        <v>27.509824056583057</v>
      </c>
      <c r="N153">
        <f t="shared" si="40"/>
        <v>-228.05477850049186</v>
      </c>
      <c r="O153">
        <f t="shared" si="41"/>
        <v>-66.128062618141087</v>
      </c>
      <c r="P153">
        <f t="shared" si="42"/>
        <v>2.4853554478170263</v>
      </c>
      <c r="Q153">
        <f t="shared" si="43"/>
        <v>-2.1325632691995504</v>
      </c>
      <c r="R153">
        <f t="shared" si="44"/>
        <v>0</v>
      </c>
    </row>
    <row r="154" spans="1:18">
      <c r="A154" s="11"/>
      <c r="B154">
        <v>675</v>
      </c>
      <c r="C154">
        <f t="shared" si="35"/>
        <v>11.780972450961725</v>
      </c>
      <c r="D154">
        <f t="shared" si="36"/>
        <v>16885.802995243692</v>
      </c>
      <c r="E154">
        <f t="shared" si="37"/>
        <v>3.4316700450842959E-12</v>
      </c>
      <c r="F154">
        <f t="shared" si="30"/>
        <v>104.44169806902937</v>
      </c>
      <c r="G154">
        <f t="shared" si="31"/>
        <v>-8127.049270128904</v>
      </c>
      <c r="H154" s="10">
        <v>0</v>
      </c>
      <c r="I154">
        <f t="shared" si="38"/>
        <v>0</v>
      </c>
      <c r="J154">
        <f t="shared" si="32"/>
        <v>0</v>
      </c>
      <c r="K154">
        <f t="shared" si="33"/>
        <v>0</v>
      </c>
      <c r="L154">
        <f t="shared" si="34"/>
        <v>0</v>
      </c>
      <c r="M154">
        <f t="shared" si="39"/>
        <v>26.175763421567975</v>
      </c>
      <c r="N154">
        <f t="shared" si="40"/>
        <v>-229.31096797626836</v>
      </c>
      <c r="O154">
        <f t="shared" si="41"/>
        <v>-79.552185635221377</v>
      </c>
      <c r="P154">
        <f t="shared" si="42"/>
        <v>-2.0500829939810178E-14</v>
      </c>
      <c r="Q154">
        <f t="shared" si="43"/>
        <v>-1.7412306179134824</v>
      </c>
      <c r="R154">
        <f t="shared" si="44"/>
        <v>0</v>
      </c>
    </row>
    <row r="155" spans="1:18">
      <c r="A155" s="11"/>
      <c r="B155">
        <v>678</v>
      </c>
      <c r="C155">
        <f t="shared" si="35"/>
        <v>11.833332328521553</v>
      </c>
      <c r="D155">
        <f t="shared" si="36"/>
        <v>17746.396235783621</v>
      </c>
      <c r="E155">
        <f t="shared" si="37"/>
        <v>418.31962616644682</v>
      </c>
      <c r="F155">
        <f t="shared" si="30"/>
        <v>102.15939638278572</v>
      </c>
      <c r="G155">
        <f t="shared" si="31"/>
        <v>-7690.5745365706234</v>
      </c>
      <c r="H155" s="10">
        <v>0</v>
      </c>
      <c r="I155">
        <f t="shared" si="38"/>
        <v>0</v>
      </c>
      <c r="J155">
        <f t="shared" si="32"/>
        <v>0</v>
      </c>
      <c r="K155">
        <f t="shared" si="33"/>
        <v>0</v>
      </c>
      <c r="L155">
        <f t="shared" si="34"/>
        <v>0</v>
      </c>
      <c r="M155">
        <f t="shared" si="39"/>
        <v>24.76995683846943</v>
      </c>
      <c r="N155">
        <f t="shared" si="40"/>
        <v>-228.05477850049189</v>
      </c>
      <c r="O155">
        <f t="shared" si="41"/>
        <v>-91.017469823395217</v>
      </c>
      <c r="P155">
        <f t="shared" si="42"/>
        <v>-2.4853554478169828</v>
      </c>
      <c r="Q155">
        <f t="shared" si="43"/>
        <v>-1.2312359775362893</v>
      </c>
      <c r="R155">
        <f t="shared" si="44"/>
        <v>0</v>
      </c>
    </row>
    <row r="156" spans="1:18">
      <c r="A156" s="11"/>
      <c r="B156">
        <v>681</v>
      </c>
      <c r="C156">
        <f t="shared" si="35"/>
        <v>11.885692206081384</v>
      </c>
      <c r="D156">
        <f t="shared" si="36"/>
        <v>18558.347837778168</v>
      </c>
      <c r="E156">
        <f t="shared" si="37"/>
        <v>832.05605496961539</v>
      </c>
      <c r="F156">
        <f t="shared" si="30"/>
        <v>95.412238859441899</v>
      </c>
      <c r="G156">
        <f t="shared" si="31"/>
        <v>-7233.0204727728706</v>
      </c>
      <c r="H156" s="10">
        <v>0</v>
      </c>
      <c r="I156">
        <f t="shared" si="38"/>
        <v>0</v>
      </c>
      <c r="J156">
        <f t="shared" si="32"/>
        <v>0</v>
      </c>
      <c r="K156">
        <f t="shared" si="33"/>
        <v>0</v>
      </c>
      <c r="L156">
        <f t="shared" si="34"/>
        <v>0</v>
      </c>
      <c r="M156">
        <f t="shared" si="39"/>
        <v>23.296257525415175</v>
      </c>
      <c r="N156">
        <f t="shared" si="40"/>
        <v>-224.29997314793349</v>
      </c>
      <c r="O156">
        <f t="shared" si="41"/>
        <v>-100.24160183485274</v>
      </c>
      <c r="P156">
        <f t="shared" si="42"/>
        <v>-4.8620889365058124</v>
      </c>
      <c r="Q156">
        <f t="shared" si="43"/>
        <v>-0.63733464000361317</v>
      </c>
      <c r="R156">
        <f t="shared" si="44"/>
        <v>0</v>
      </c>
    </row>
    <row r="157" spans="1:18">
      <c r="A157" s="11"/>
      <c r="B157">
        <v>684</v>
      </c>
      <c r="C157">
        <f t="shared" si="35"/>
        <v>11.938052083641214</v>
      </c>
      <c r="D157">
        <f t="shared" si="36"/>
        <v>19319.432298324311</v>
      </c>
      <c r="E157">
        <f t="shared" si="37"/>
        <v>1236.676303515613</v>
      </c>
      <c r="F157">
        <f t="shared" si="30"/>
        <v>84.495108659222012</v>
      </c>
      <c r="G157">
        <f t="shared" si="31"/>
        <v>-6755.6412026203352</v>
      </c>
      <c r="H157" s="10">
        <v>0</v>
      </c>
      <c r="I157">
        <f t="shared" si="38"/>
        <v>0</v>
      </c>
      <c r="J157">
        <f t="shared" si="32"/>
        <v>0</v>
      </c>
      <c r="K157">
        <f t="shared" si="33"/>
        <v>0</v>
      </c>
      <c r="L157">
        <f t="shared" si="34"/>
        <v>0</v>
      </c>
      <c r="M157">
        <f t="shared" si="39"/>
        <v>21.758704789786769</v>
      </c>
      <c r="N157">
        <f t="shared" si="40"/>
        <v>-218.08769035177937</v>
      </c>
      <c r="O157">
        <f t="shared" si="41"/>
        <v>-106.99745292633389</v>
      </c>
      <c r="P157">
        <f t="shared" si="42"/>
        <v>-7.0263258077780977</v>
      </c>
      <c r="Q157">
        <f t="shared" si="43"/>
        <v>-1.4480555849373403E-14</v>
      </c>
      <c r="R157">
        <f t="shared" si="44"/>
        <v>0</v>
      </c>
    </row>
    <row r="158" spans="1:18">
      <c r="A158" s="11"/>
      <c r="B158">
        <v>687</v>
      </c>
      <c r="C158">
        <f t="shared" si="35"/>
        <v>11.990411961201044</v>
      </c>
      <c r="D158">
        <f t="shared" si="36"/>
        <v>20027.56353781802</v>
      </c>
      <c r="E158">
        <f t="shared" si="37"/>
        <v>1627.7472676891396</v>
      </c>
      <c r="F158">
        <f t="shared" si="30"/>
        <v>69.88513675807846</v>
      </c>
      <c r="G158">
        <f t="shared" si="31"/>
        <v>-6259.7451895102804</v>
      </c>
      <c r="H158" s="10">
        <v>0</v>
      </c>
      <c r="I158">
        <f t="shared" si="38"/>
        <v>0</v>
      </c>
      <c r="J158">
        <f t="shared" si="32"/>
        <v>0</v>
      </c>
      <c r="K158">
        <f t="shared" si="33"/>
        <v>0</v>
      </c>
      <c r="L158">
        <f t="shared" si="34"/>
        <v>0</v>
      </c>
      <c r="M158">
        <f t="shared" si="39"/>
        <v>20.161512956758582</v>
      </c>
      <c r="N158">
        <f t="shared" si="40"/>
        <v>-209.48599318234795</v>
      </c>
      <c r="O158">
        <f t="shared" si="41"/>
        <v>-111.11867162258092</v>
      </c>
      <c r="P158">
        <f t="shared" si="42"/>
        <v>-8.883478525198516</v>
      </c>
      <c r="Q158">
        <f t="shared" si="43"/>
        <v>0.63733464000361884</v>
      </c>
      <c r="R158">
        <f t="shared" si="44"/>
        <v>0</v>
      </c>
    </row>
    <row r="159" spans="1:18">
      <c r="A159" s="11"/>
      <c r="B159">
        <v>690</v>
      </c>
      <c r="C159">
        <f t="shared" si="35"/>
        <v>12.042771838760874</v>
      </c>
      <c r="D159">
        <f t="shared" si="36"/>
        <v>20680.800617753441</v>
      </c>
      <c r="E159">
        <f t="shared" si="37"/>
        <v>2000.9842921698498</v>
      </c>
      <c r="F159">
        <f t="shared" si="30"/>
        <v>52.220849034514629</v>
      </c>
      <c r="G159">
        <f t="shared" si="31"/>
        <v>-5746.6916499453309</v>
      </c>
      <c r="H159" s="10">
        <v>0</v>
      </c>
      <c r="I159">
        <f t="shared" si="38"/>
        <v>0</v>
      </c>
      <c r="J159">
        <f t="shared" si="32"/>
        <v>0</v>
      </c>
      <c r="K159">
        <f t="shared" si="33"/>
        <v>0</v>
      </c>
      <c r="L159">
        <f t="shared" si="34"/>
        <v>0</v>
      </c>
      <c r="M159">
        <f t="shared" si="39"/>
        <v>18.509059818125504</v>
      </c>
      <c r="N159">
        <f t="shared" si="40"/>
        <v>-198.58912363384826</v>
      </c>
      <c r="O159">
        <f t="shared" si="41"/>
        <v>-112.50377984175225</v>
      </c>
      <c r="P159">
        <f t="shared" si="42"/>
        <v>-10.352380603408326</v>
      </c>
      <c r="Q159">
        <f t="shared" si="43"/>
        <v>1.2312359775362642</v>
      </c>
      <c r="R159">
        <f t="shared" si="44"/>
        <v>0</v>
      </c>
    </row>
    <row r="160" spans="1:18">
      <c r="A160" s="11"/>
      <c r="B160">
        <v>693</v>
      </c>
      <c r="C160">
        <f t="shared" si="35"/>
        <v>12.095131716320703</v>
      </c>
      <c r="D160">
        <f t="shared" si="36"/>
        <v>21277.353060700403</v>
      </c>
      <c r="E160">
        <f t="shared" si="37"/>
        <v>2352.2981140126521</v>
      </c>
      <c r="F160">
        <f t="shared" si="30"/>
        <v>32.274259624707746</v>
      </c>
      <c r="G160">
        <f t="shared" si="31"/>
        <v>-5217.8868280155384</v>
      </c>
      <c r="H160" s="10">
        <v>0</v>
      </c>
      <c r="I160">
        <f t="shared" si="38"/>
        <v>0</v>
      </c>
      <c r="J160">
        <f t="shared" si="32"/>
        <v>0</v>
      </c>
      <c r="K160">
        <f t="shared" si="33"/>
        <v>0</v>
      </c>
      <c r="L160">
        <f t="shared" si="34"/>
        <v>0</v>
      </c>
      <c r="M160">
        <f t="shared" si="39"/>
        <v>16.805874633079974</v>
      </c>
      <c r="N160">
        <f t="shared" si="40"/>
        <v>-185.51647008937081</v>
      </c>
      <c r="O160">
        <f t="shared" si="41"/>
        <v>-111.11867162258103</v>
      </c>
      <c r="P160">
        <f t="shared" si="42"/>
        <v>-11.368833973015532</v>
      </c>
      <c r="Q160">
        <f t="shared" si="43"/>
        <v>1.7412306179134744</v>
      </c>
      <c r="R160">
        <f t="shared" si="44"/>
        <v>0</v>
      </c>
    </row>
    <row r="161" spans="1:18">
      <c r="A161" s="11"/>
      <c r="B161">
        <v>696</v>
      </c>
      <c r="C161">
        <f t="shared" si="35"/>
        <v>12.147491593880533</v>
      </c>
      <c r="D161">
        <f t="shared" si="36"/>
        <v>21815.585757878685</v>
      </c>
      <c r="E161">
        <f t="shared" si="37"/>
        <v>2677.8396654683165</v>
      </c>
      <c r="F161">
        <f t="shared" si="30"/>
        <v>10.917130200220331</v>
      </c>
      <c r="G161">
        <f t="shared" si="31"/>
        <v>-4674.7801409810036</v>
      </c>
      <c r="H161" s="10">
        <v>0</v>
      </c>
      <c r="I161">
        <f t="shared" si="38"/>
        <v>0</v>
      </c>
      <c r="J161">
        <f t="shared" si="32"/>
        <v>0</v>
      </c>
      <c r="K161">
        <f t="shared" si="33"/>
        <v>0</v>
      </c>
      <c r="L161">
        <f t="shared" si="34"/>
        <v>0</v>
      </c>
      <c r="M161">
        <f t="shared" si="39"/>
        <v>15.056625713827136</v>
      </c>
      <c r="N161">
        <f t="shared" si="40"/>
        <v>-170.41125927677663</v>
      </c>
      <c r="O161">
        <f t="shared" si="41"/>
        <v>-106.99745292633386</v>
      </c>
      <c r="P161">
        <f t="shared" si="42"/>
        <v>-11.888414744283956</v>
      </c>
      <c r="Q161">
        <f t="shared" si="43"/>
        <v>2.1325632691995446</v>
      </c>
      <c r="R161">
        <f t="shared" si="44"/>
        <v>0</v>
      </c>
    </row>
    <row r="162" spans="1:18">
      <c r="A162" s="11"/>
      <c r="B162">
        <v>699</v>
      </c>
      <c r="C162">
        <f t="shared" si="35"/>
        <v>12.199851471440363</v>
      </c>
      <c r="D162">
        <f t="shared" si="36"/>
        <v>22294.023450877397</v>
      </c>
      <c r="E162">
        <f t="shared" si="37"/>
        <v>2974.0422451751347</v>
      </c>
      <c r="F162">
        <f t="shared" si="30"/>
        <v>-10.917130200219571</v>
      </c>
      <c r="G162">
        <f t="shared" si="31"/>
        <v>-4118.8602065200221</v>
      </c>
      <c r="H162" s="10">
        <v>0</v>
      </c>
      <c r="I162">
        <f t="shared" si="38"/>
        <v>0</v>
      </c>
      <c r="J162">
        <f t="shared" si="32"/>
        <v>0</v>
      </c>
      <c r="K162">
        <f t="shared" si="33"/>
        <v>0</v>
      </c>
      <c r="L162">
        <f t="shared" si="34"/>
        <v>0</v>
      </c>
      <c r="M162">
        <f t="shared" si="39"/>
        <v>13.266107630065919</v>
      </c>
      <c r="N162">
        <f t="shared" si="40"/>
        <v>-153.43898704669743</v>
      </c>
      <c r="O162">
        <f t="shared" si="41"/>
        <v>-100.24160183485307</v>
      </c>
      <c r="P162">
        <f t="shared" si="42"/>
        <v>-11.888414744283965</v>
      </c>
      <c r="Q162">
        <f t="shared" si="43"/>
        <v>2.3785652579170984</v>
      </c>
      <c r="R162">
        <f t="shared" si="44"/>
        <v>0</v>
      </c>
    </row>
    <row r="163" spans="1:18">
      <c r="A163" s="11"/>
      <c r="B163">
        <v>702</v>
      </c>
      <c r="C163">
        <f t="shared" si="35"/>
        <v>12.252211349000193</v>
      </c>
      <c r="D163">
        <f t="shared" si="36"/>
        <v>22711.354775235821</v>
      </c>
      <c r="E163">
        <f t="shared" si="37"/>
        <v>3237.6605956854632</v>
      </c>
      <c r="F163">
        <f t="shared" si="30"/>
        <v>-32.274259624707021</v>
      </c>
      <c r="G163">
        <f t="shared" si="31"/>
        <v>-3551.6507625314334</v>
      </c>
      <c r="H163" s="10">
        <v>0</v>
      </c>
      <c r="I163">
        <f t="shared" si="38"/>
        <v>0</v>
      </c>
      <c r="J163">
        <f t="shared" si="32"/>
        <v>0</v>
      </c>
      <c r="K163">
        <f t="shared" si="33"/>
        <v>0</v>
      </c>
      <c r="L163">
        <f t="shared" si="34"/>
        <v>0</v>
      </c>
      <c r="M163">
        <f t="shared" si="39"/>
        <v>11.43922806740653</v>
      </c>
      <c r="N163">
        <f t="shared" si="40"/>
        <v>-134.78560516536231</v>
      </c>
      <c r="O163">
        <f t="shared" si="41"/>
        <v>-91.017469823395174</v>
      </c>
      <c r="P163">
        <f t="shared" si="42"/>
        <v>-11.36883397301556</v>
      </c>
      <c r="Q163">
        <f t="shared" si="43"/>
        <v>2.4624719550725409</v>
      </c>
      <c r="R163">
        <f t="shared" si="44"/>
        <v>0</v>
      </c>
    </row>
    <row r="164" spans="1:18">
      <c r="A164" s="11"/>
      <c r="B164">
        <v>705</v>
      </c>
      <c r="C164">
        <f t="shared" si="35"/>
        <v>12.304571226560023</v>
      </c>
      <c r="D164">
        <f t="shared" si="36"/>
        <v>23066.435854802236</v>
      </c>
      <c r="E164">
        <f t="shared" si="37"/>
        <v>3465.8064591854245</v>
      </c>
      <c r="F164">
        <f t="shared" si="30"/>
        <v>-52.220849034514615</v>
      </c>
      <c r="G164">
        <f t="shared" si="31"/>
        <v>-2974.7064906749629</v>
      </c>
      <c r="H164" s="10">
        <v>282620400</v>
      </c>
      <c r="I164">
        <f t="shared" si="38"/>
        <v>2826.2040000000002</v>
      </c>
      <c r="J164">
        <f t="shared" si="32"/>
        <v>-27.06459056016223</v>
      </c>
      <c r="K164">
        <f t="shared" si="33"/>
        <v>-8.4462092290090709</v>
      </c>
      <c r="L164">
        <f t="shared" si="34"/>
        <v>0.19089285788891847</v>
      </c>
      <c r="M164">
        <f t="shared" si="39"/>
        <v>9.5809943757453695</v>
      </c>
      <c r="N164">
        <f t="shared" si="40"/>
        <v>-114.65548398813426</v>
      </c>
      <c r="O164">
        <f t="shared" si="41"/>
        <v>-79.552185635221335</v>
      </c>
      <c r="P164">
        <f t="shared" si="42"/>
        <v>-10.352380603408326</v>
      </c>
      <c r="Q164">
        <f t="shared" si="43"/>
        <v>2.3785652579171037</v>
      </c>
      <c r="R164">
        <f t="shared" si="44"/>
        <v>35.324138367902606</v>
      </c>
    </row>
    <row r="165" spans="1:18">
      <c r="A165" s="11"/>
      <c r="B165">
        <v>708</v>
      </c>
      <c r="C165">
        <f t="shared" si="35"/>
        <v>12.356931104119854</v>
      </c>
      <c r="D165">
        <f t="shared" si="36"/>
        <v>23358.29343701894</v>
      </c>
      <c r="E165">
        <f t="shared" si="37"/>
        <v>3655.9802218519226</v>
      </c>
      <c r="F165">
        <f t="shared" si="30"/>
        <v>-69.885136758078445</v>
      </c>
      <c r="G165">
        <f t="shared" si="31"/>
        <v>-2389.608755096865</v>
      </c>
      <c r="H165" s="10">
        <v>539808900</v>
      </c>
      <c r="I165">
        <f t="shared" si="38"/>
        <v>5398.0890000000009</v>
      </c>
      <c r="J165">
        <f t="shared" si="32"/>
        <v>-41.526055013465644</v>
      </c>
      <c r="K165">
        <f t="shared" si="33"/>
        <v>-13.123257939989662</v>
      </c>
      <c r="L165">
        <f t="shared" si="34"/>
        <v>0.31287368713250346</v>
      </c>
      <c r="M165">
        <f t="shared" si="39"/>
        <v>7.6964998444670432</v>
      </c>
      <c r="N165">
        <f t="shared" si="40"/>
        <v>-93.269173335129665</v>
      </c>
      <c r="O165">
        <f t="shared" si="41"/>
        <v>-66.128062618141016</v>
      </c>
      <c r="P165">
        <f t="shared" si="42"/>
        <v>-8.8834785251985178</v>
      </c>
      <c r="Q165">
        <f t="shared" si="43"/>
        <v>2.1325632691995553</v>
      </c>
      <c r="R165">
        <f t="shared" si="44"/>
        <v>54.344097050246774</v>
      </c>
    </row>
    <row r="166" spans="1:18">
      <c r="A166" s="11"/>
      <c r="B166">
        <v>711</v>
      </c>
      <c r="C166">
        <f t="shared" si="35"/>
        <v>12.409290981679682</v>
      </c>
      <c r="D166">
        <f t="shared" si="36"/>
        <v>23586.127560539833</v>
      </c>
      <c r="E166">
        <f t="shared" si="37"/>
        <v>3806.0983001447571</v>
      </c>
      <c r="F166">
        <f t="shared" si="30"/>
        <v>-84.495108659221543</v>
      </c>
      <c r="G166">
        <f t="shared" si="31"/>
        <v>-1797.9612680207349</v>
      </c>
      <c r="H166" s="10">
        <v>772727200</v>
      </c>
      <c r="I166">
        <f t="shared" si="38"/>
        <v>7727.2720000000008</v>
      </c>
      <c r="J166">
        <f t="shared" si="32"/>
        <v>-44.726031476993519</v>
      </c>
      <c r="K166">
        <f t="shared" si="33"/>
        <v>-14.272396038431884</v>
      </c>
      <c r="L166">
        <f t="shared" si="34"/>
        <v>0.35424230610898644</v>
      </c>
      <c r="M166">
        <f t="shared" si="39"/>
        <v>5.7909097420922429</v>
      </c>
      <c r="N166">
        <f t="shared" si="40"/>
        <v>-70.860986101236875</v>
      </c>
      <c r="O166">
        <f t="shared" si="41"/>
        <v>-51.075647232945471</v>
      </c>
      <c r="P166">
        <f t="shared" si="42"/>
        <v>-7.0263258077781696</v>
      </c>
      <c r="Q166">
        <f t="shared" si="43"/>
        <v>1.7412306179135013</v>
      </c>
      <c r="R166">
        <f t="shared" si="44"/>
        <v>58.653484833850705</v>
      </c>
    </row>
    <row r="167" spans="1:18">
      <c r="A167" s="11"/>
      <c r="B167">
        <v>714</v>
      </c>
      <c r="C167">
        <f t="shared" si="35"/>
        <v>12.461650859239512</v>
      </c>
      <c r="D167">
        <f t="shared" si="36"/>
        <v>23749.313747868924</v>
      </c>
      <c r="E167">
        <f t="shared" si="37"/>
        <v>3914.5159689839393</v>
      </c>
      <c r="F167">
        <f t="shared" si="30"/>
        <v>-95.412238859441572</v>
      </c>
      <c r="G167">
        <f t="shared" si="31"/>
        <v>-1201.3856940836954</v>
      </c>
      <c r="H167" s="10">
        <v>982513300</v>
      </c>
      <c r="I167">
        <f t="shared" si="38"/>
        <v>9825.1330000000016</v>
      </c>
      <c r="J167">
        <f t="shared" si="32"/>
        <v>-37.999223993941861</v>
      </c>
      <c r="K167">
        <f t="shared" si="33"/>
        <v>-12.209719105523344</v>
      </c>
      <c r="L167">
        <f t="shared" si="34"/>
        <v>0.31167881170393702</v>
      </c>
      <c r="M167">
        <f t="shared" si="39"/>
        <v>3.8694471586355061</v>
      </c>
      <c r="N167">
        <f t="shared" si="40"/>
        <v>-47.676431075003507</v>
      </c>
      <c r="O167">
        <f t="shared" si="41"/>
        <v>-34.765579902519427</v>
      </c>
      <c r="P167">
        <f t="shared" si="42"/>
        <v>-4.8620889365058941</v>
      </c>
      <c r="Q167">
        <f t="shared" si="43"/>
        <v>1.231235977536282</v>
      </c>
      <c r="R167">
        <f t="shared" si="44"/>
        <v>49.905839333615404</v>
      </c>
    </row>
    <row r="168" spans="1:18">
      <c r="A168" s="11"/>
      <c r="B168">
        <v>717</v>
      </c>
      <c r="C168">
        <f t="shared" si="35"/>
        <v>12.514010736799342</v>
      </c>
      <c r="D168">
        <f t="shared" si="36"/>
        <v>23847.40471700966</v>
      </c>
      <c r="E168">
        <f t="shared" si="37"/>
        <v>3980.0453817018001</v>
      </c>
      <c r="F168">
        <f t="shared" si="30"/>
        <v>-102.15939638278557</v>
      </c>
      <c r="G168">
        <f t="shared" si="31"/>
        <v>-601.51720546646823</v>
      </c>
      <c r="H168" s="10">
        <v>1170281000</v>
      </c>
      <c r="I168">
        <f t="shared" si="38"/>
        <v>11702.810000000001</v>
      </c>
      <c r="J168">
        <f t="shared" si="32"/>
        <v>-22.661676826941306</v>
      </c>
      <c r="K168">
        <f t="shared" si="33"/>
        <v>-7.3116104393406394</v>
      </c>
      <c r="L168">
        <f t="shared" si="34"/>
        <v>0.18976871022435265</v>
      </c>
      <c r="M168">
        <f t="shared" si="39"/>
        <v>1.937378689478922</v>
      </c>
      <c r="N168">
        <f t="shared" si="40"/>
        <v>-23.969523092977784</v>
      </c>
      <c r="O168">
        <f t="shared" si="41"/>
        <v>-17.599468614548687</v>
      </c>
      <c r="P168">
        <f t="shared" si="42"/>
        <v>-2.485355447817069</v>
      </c>
      <c r="Q168">
        <f t="shared" si="43"/>
        <v>0.63733464000362183</v>
      </c>
      <c r="R168">
        <f t="shared" si="44"/>
        <v>29.788882483343418</v>
      </c>
    </row>
    <row r="169" spans="1:18">
      <c r="A169" s="11"/>
      <c r="B169">
        <v>0</v>
      </c>
      <c r="C169">
        <f t="shared" si="35"/>
        <v>0</v>
      </c>
      <c r="D169">
        <f t="shared" si="36"/>
        <v>23880.131607433854</v>
      </c>
      <c r="E169">
        <f t="shared" si="37"/>
        <v>4001.9685843396978</v>
      </c>
      <c r="F169">
        <f t="shared" si="30"/>
        <v>-104.44169806902937</v>
      </c>
      <c r="G169">
        <f t="shared" si="31"/>
        <v>0</v>
      </c>
      <c r="H169" s="10">
        <v>1437246000</v>
      </c>
      <c r="I169">
        <f t="shared" si="38"/>
        <v>14372.460000000001</v>
      </c>
      <c r="J169">
        <f t="shared" si="32"/>
        <v>0</v>
      </c>
      <c r="K169">
        <f t="shared" si="33"/>
        <v>0</v>
      </c>
      <c r="L169">
        <f t="shared" si="34"/>
        <v>0</v>
      </c>
      <c r="M169">
        <f t="shared" si="39"/>
        <v>0</v>
      </c>
      <c r="N169">
        <f t="shared" si="40"/>
        <v>0</v>
      </c>
      <c r="O169">
        <f t="shared" si="41"/>
        <v>0</v>
      </c>
      <c r="P169">
        <f t="shared" si="42"/>
        <v>0</v>
      </c>
      <c r="Q169">
        <f t="shared" si="43"/>
        <v>0</v>
      </c>
      <c r="R169">
        <f t="shared" si="44"/>
        <v>0</v>
      </c>
    </row>
    <row r="170" spans="1:18">
      <c r="A170" s="11"/>
      <c r="B170">
        <v>3</v>
      </c>
      <c r="C170">
        <f t="shared" si="35"/>
        <v>5.2359877559829883E-2</v>
      </c>
      <c r="D170">
        <f t="shared" si="36"/>
        <v>23847.40471700966</v>
      </c>
      <c r="E170">
        <f t="shared" si="37"/>
        <v>3980.0453817018001</v>
      </c>
      <c r="F170">
        <f t="shared" si="30"/>
        <v>-102.15939638278564</v>
      </c>
      <c r="G170">
        <f t="shared" si="31"/>
        <v>601.51720546645913</v>
      </c>
      <c r="H170" s="10">
        <v>1571561000</v>
      </c>
      <c r="I170">
        <f t="shared" si="38"/>
        <v>15715.61</v>
      </c>
      <c r="J170">
        <f t="shared" si="32"/>
        <v>30.432184659773306</v>
      </c>
      <c r="K170">
        <f t="shared" si="33"/>
        <v>9.8187032120152686</v>
      </c>
      <c r="L170">
        <f t="shared" si="34"/>
        <v>-0.25483888400212379</v>
      </c>
      <c r="M170">
        <f t="shared" si="39"/>
        <v>-1.9373786894788929</v>
      </c>
      <c r="N170">
        <f t="shared" si="40"/>
        <v>23.969523092977422</v>
      </c>
      <c r="O170">
        <f t="shared" si="41"/>
        <v>17.599468614548424</v>
      </c>
      <c r="P170">
        <f t="shared" si="42"/>
        <v>2.4853554478170321</v>
      </c>
      <c r="Q170">
        <f t="shared" si="43"/>
        <v>-0.6373346400036124</v>
      </c>
      <c r="R170">
        <f t="shared" si="44"/>
        <v>-40.003252162860846</v>
      </c>
    </row>
    <row r="171" spans="1:18">
      <c r="A171" s="11"/>
      <c r="B171">
        <v>6</v>
      </c>
      <c r="C171">
        <f t="shared" si="35"/>
        <v>0.10471975511965977</v>
      </c>
      <c r="D171">
        <f t="shared" si="36"/>
        <v>23749.313747868924</v>
      </c>
      <c r="E171">
        <f t="shared" si="37"/>
        <v>3914.5159689839406</v>
      </c>
      <c r="F171">
        <f t="shared" si="30"/>
        <v>-95.412238859441757</v>
      </c>
      <c r="G171">
        <f t="shared" si="31"/>
        <v>1201.3856940836829</v>
      </c>
      <c r="H171" s="10">
        <v>1687737000</v>
      </c>
      <c r="I171">
        <f t="shared" si="38"/>
        <v>16877.370000000003</v>
      </c>
      <c r="J171">
        <f t="shared" si="32"/>
        <v>65.274125353685079</v>
      </c>
      <c r="K171">
        <f t="shared" si="33"/>
        <v>20.973552921877438</v>
      </c>
      <c r="L171">
        <f t="shared" si="34"/>
        <v>-0.53539413932489521</v>
      </c>
      <c r="M171">
        <f t="shared" si="39"/>
        <v>-3.8694471586354648</v>
      </c>
      <c r="N171">
        <f t="shared" si="40"/>
        <v>47.676431075003023</v>
      </c>
      <c r="O171">
        <f t="shared" si="41"/>
        <v>34.765579902519072</v>
      </c>
      <c r="P171">
        <f t="shared" si="42"/>
        <v>4.8620889365058453</v>
      </c>
      <c r="Q171">
        <f t="shared" si="43"/>
        <v>-1.2312359775362705</v>
      </c>
      <c r="R171">
        <f t="shared" si="44"/>
        <v>-85.727014137515695</v>
      </c>
    </row>
    <row r="172" spans="1:18">
      <c r="A172" s="11"/>
      <c r="B172">
        <v>9</v>
      </c>
      <c r="C172">
        <f t="shared" si="35"/>
        <v>0.15707963267948966</v>
      </c>
      <c r="D172">
        <f t="shared" si="36"/>
        <v>23586.12756053984</v>
      </c>
      <c r="E172">
        <f t="shared" si="37"/>
        <v>3806.0983001447603</v>
      </c>
      <c r="F172">
        <f t="shared" si="30"/>
        <v>-84.495108659221899</v>
      </c>
      <c r="G172">
        <f t="shared" si="31"/>
        <v>1797.9612680207192</v>
      </c>
      <c r="H172" s="10">
        <v>1786775000</v>
      </c>
      <c r="I172">
        <f t="shared" si="38"/>
        <v>17867.75</v>
      </c>
      <c r="J172">
        <f t="shared" si="32"/>
        <v>103.41988077073563</v>
      </c>
      <c r="K172">
        <f t="shared" si="33"/>
        <v>33.002022488103059</v>
      </c>
      <c r="L172">
        <f t="shared" si="34"/>
        <v>-0.81911351961970447</v>
      </c>
      <c r="M172">
        <f t="shared" si="39"/>
        <v>-5.790909742092194</v>
      </c>
      <c r="N172">
        <f t="shared" si="40"/>
        <v>70.86098610123625</v>
      </c>
      <c r="O172">
        <f t="shared" si="41"/>
        <v>51.075647232945052</v>
      </c>
      <c r="P172">
        <f t="shared" si="42"/>
        <v>7.0263258077781172</v>
      </c>
      <c r="Q172">
        <f t="shared" si="43"/>
        <v>-1.7412306179134893</v>
      </c>
      <c r="R172">
        <f t="shared" si="44"/>
        <v>-135.62429323570166</v>
      </c>
    </row>
    <row r="173" spans="1:18">
      <c r="A173" s="11"/>
      <c r="B173">
        <v>12</v>
      </c>
      <c r="C173">
        <f t="shared" si="35"/>
        <v>0.20943951023931953</v>
      </c>
      <c r="D173">
        <f t="shared" si="36"/>
        <v>23358.29343701894</v>
      </c>
      <c r="E173">
        <f t="shared" si="37"/>
        <v>3655.9802218519217</v>
      </c>
      <c r="F173">
        <f t="shared" si="30"/>
        <v>-69.885136758078417</v>
      </c>
      <c r="G173">
        <f t="shared" si="31"/>
        <v>2389.6087550968659</v>
      </c>
      <c r="H173" s="10">
        <v>1869655000</v>
      </c>
      <c r="I173">
        <f t="shared" si="38"/>
        <v>18696.550000000003</v>
      </c>
      <c r="J173">
        <f t="shared" si="32"/>
        <v>143.82755894947479</v>
      </c>
      <c r="K173">
        <f t="shared" si="33"/>
        <v>45.453057227828928</v>
      </c>
      <c r="L173">
        <f t="shared" si="34"/>
        <v>-1.0836535920688246</v>
      </c>
      <c r="M173">
        <f t="shared" si="39"/>
        <v>-7.6964998444670467</v>
      </c>
      <c r="N173">
        <f t="shared" si="40"/>
        <v>93.269173335129707</v>
      </c>
      <c r="O173">
        <f t="shared" si="41"/>
        <v>66.1280626181412</v>
      </c>
      <c r="P173">
        <f t="shared" si="42"/>
        <v>8.8834785251985195</v>
      </c>
      <c r="Q173">
        <f t="shared" si="43"/>
        <v>-2.1325632691995535</v>
      </c>
      <c r="R173">
        <f t="shared" si="44"/>
        <v>-188.22348570110492</v>
      </c>
    </row>
    <row r="174" spans="1:18">
      <c r="A174" s="11"/>
      <c r="B174">
        <v>15</v>
      </c>
      <c r="C174">
        <f t="shared" si="35"/>
        <v>0.26179938779914941</v>
      </c>
      <c r="D174">
        <f t="shared" si="36"/>
        <v>23066.435854802243</v>
      </c>
      <c r="E174">
        <f t="shared" si="37"/>
        <v>3465.8064591854254</v>
      </c>
      <c r="F174">
        <f t="shared" si="30"/>
        <v>-52.220849034514686</v>
      </c>
      <c r="G174">
        <f t="shared" si="31"/>
        <v>2974.7064906749602</v>
      </c>
      <c r="H174" s="10">
        <v>1937329000</v>
      </c>
      <c r="I174">
        <f t="shared" si="38"/>
        <v>19373.29</v>
      </c>
      <c r="J174">
        <f t="shared" si="32"/>
        <v>185.52452747688591</v>
      </c>
      <c r="K174">
        <f t="shared" si="33"/>
        <v>57.897752884883417</v>
      </c>
      <c r="L174">
        <f t="shared" si="34"/>
        <v>-1.3085476826197979</v>
      </c>
      <c r="M174">
        <f t="shared" si="39"/>
        <v>-9.5809943757453606</v>
      </c>
      <c r="N174">
        <f t="shared" si="40"/>
        <v>114.65548398813416</v>
      </c>
      <c r="O174">
        <f t="shared" si="41"/>
        <v>79.55218563522142</v>
      </c>
      <c r="P174">
        <f t="shared" si="42"/>
        <v>10.352380603408321</v>
      </c>
      <c r="Q174">
        <f t="shared" si="43"/>
        <v>-2.3785652579171015</v>
      </c>
      <c r="R174">
        <f t="shared" si="44"/>
        <v>-242.14273867049346</v>
      </c>
    </row>
    <row r="175" spans="1:18">
      <c r="A175" s="11"/>
      <c r="B175">
        <v>18</v>
      </c>
      <c r="C175">
        <f t="shared" si="35"/>
        <v>0.31415926535897931</v>
      </c>
      <c r="D175">
        <f t="shared" si="36"/>
        <v>22711.354775235824</v>
      </c>
      <c r="E175">
        <f t="shared" si="37"/>
        <v>3237.660595685466</v>
      </c>
      <c r="F175">
        <f t="shared" si="30"/>
        <v>-32.274259624707213</v>
      </c>
      <c r="G175">
        <f t="shared" si="31"/>
        <v>3551.6507625314275</v>
      </c>
      <c r="H175" s="10">
        <v>1990729000</v>
      </c>
      <c r="I175">
        <f t="shared" si="38"/>
        <v>19907.29</v>
      </c>
      <c r="J175">
        <f t="shared" si="32"/>
        <v>227.61256411216652</v>
      </c>
      <c r="K175">
        <f t="shared" si="33"/>
        <v>69.938957238512174</v>
      </c>
      <c r="L175">
        <f t="shared" si="34"/>
        <v>-1.4766378969580933</v>
      </c>
      <c r="M175">
        <f t="shared" si="39"/>
        <v>-11.439228067406509</v>
      </c>
      <c r="N175">
        <f t="shared" si="40"/>
        <v>134.78560516536214</v>
      </c>
      <c r="O175">
        <f t="shared" si="41"/>
        <v>91.017469823395203</v>
      </c>
      <c r="P175">
        <f t="shared" si="42"/>
        <v>11.368833973015553</v>
      </c>
      <c r="Q175">
        <f t="shared" si="43"/>
        <v>-2.4624719550725409</v>
      </c>
      <c r="R175">
        <f t="shared" si="44"/>
        <v>-296.10337728432665</v>
      </c>
    </row>
    <row r="176" spans="1:18">
      <c r="A176" s="11"/>
      <c r="B176">
        <v>21</v>
      </c>
      <c r="C176">
        <f t="shared" si="35"/>
        <v>0.36651914291880922</v>
      </c>
      <c r="D176">
        <f t="shared" si="36"/>
        <v>22294.023450877401</v>
      </c>
      <c r="E176">
        <f t="shared" si="37"/>
        <v>2974.0422451751397</v>
      </c>
      <c r="F176">
        <f t="shared" si="30"/>
        <v>-10.917130200219889</v>
      </c>
      <c r="G176">
        <f t="shared" si="31"/>
        <v>4118.8602065200139</v>
      </c>
      <c r="H176" s="10">
        <v>2030761000</v>
      </c>
      <c r="I176">
        <f t="shared" si="38"/>
        <v>20307.61</v>
      </c>
      <c r="J176">
        <f t="shared" si="32"/>
        <v>269.27107256702851</v>
      </c>
      <c r="K176">
        <f t="shared" si="33"/>
        <v>81.219074061049525</v>
      </c>
      <c r="L176">
        <f t="shared" si="34"/>
        <v>-1.5751746170761431</v>
      </c>
      <c r="M176">
        <f t="shared" si="39"/>
        <v>-13.266107630065893</v>
      </c>
      <c r="N176">
        <f t="shared" si="40"/>
        <v>153.43898704669718</v>
      </c>
      <c r="O176">
        <f t="shared" si="41"/>
        <v>100.24160183485304</v>
      </c>
      <c r="P176">
        <f t="shared" si="42"/>
        <v>11.888414744283963</v>
      </c>
      <c r="Q176">
        <f t="shared" si="43"/>
        <v>-2.3785652579171019</v>
      </c>
      <c r="R176">
        <f t="shared" si="44"/>
        <v>-348.93988466508915</v>
      </c>
    </row>
    <row r="177" spans="1:18">
      <c r="A177" s="11"/>
      <c r="B177">
        <v>24</v>
      </c>
      <c r="C177">
        <f t="shared" si="35"/>
        <v>0.41887902047863906</v>
      </c>
      <c r="D177">
        <f t="shared" si="36"/>
        <v>21815.585757878696</v>
      </c>
      <c r="E177">
        <f t="shared" si="37"/>
        <v>2677.8396654683233</v>
      </c>
      <c r="F177">
        <f t="shared" si="30"/>
        <v>10.917130200219875</v>
      </c>
      <c r="G177">
        <f t="shared" si="31"/>
        <v>4674.7801409809908</v>
      </c>
      <c r="H177" s="10">
        <v>2058307000</v>
      </c>
      <c r="I177">
        <f t="shared" si="38"/>
        <v>20583.070000000003</v>
      </c>
      <c r="J177">
        <f t="shared" si="32"/>
        <v>309.75988545178581</v>
      </c>
      <c r="K177">
        <f t="shared" si="33"/>
        <v>91.426466163208246</v>
      </c>
      <c r="L177">
        <f t="shared" si="34"/>
        <v>-1.5965408733721724</v>
      </c>
      <c r="M177">
        <f t="shared" si="39"/>
        <v>-15.056625713827097</v>
      </c>
      <c r="N177">
        <f t="shared" si="40"/>
        <v>170.41125927677626</v>
      </c>
      <c r="O177">
        <f t="shared" si="41"/>
        <v>106.99745292633382</v>
      </c>
      <c r="P177">
        <f t="shared" si="42"/>
        <v>11.888414744283965</v>
      </c>
      <c r="Q177">
        <f t="shared" si="43"/>
        <v>-2.1325632691995535</v>
      </c>
      <c r="R177">
        <f t="shared" si="44"/>
        <v>-399.60839062042669</v>
      </c>
    </row>
    <row r="178" spans="1:18">
      <c r="A178" s="11"/>
      <c r="B178">
        <v>27</v>
      </c>
      <c r="C178">
        <f t="shared" si="35"/>
        <v>0.47123889803846897</v>
      </c>
      <c r="D178">
        <f t="shared" si="36"/>
        <v>21277.353060700421</v>
      </c>
      <c r="E178">
        <f t="shared" si="37"/>
        <v>2352.2981140126608</v>
      </c>
      <c r="F178">
        <f t="shared" si="30"/>
        <v>32.274259624707199</v>
      </c>
      <c r="G178">
        <f t="shared" si="31"/>
        <v>5217.886828015523</v>
      </c>
      <c r="H178" s="10">
        <v>2074225000</v>
      </c>
      <c r="I178">
        <f t="shared" si="38"/>
        <v>20742.25</v>
      </c>
      <c r="J178">
        <f t="shared" si="32"/>
        <v>348.42102439923673</v>
      </c>
      <c r="K178">
        <f t="shared" si="33"/>
        <v>100.30020795158441</v>
      </c>
      <c r="L178">
        <f t="shared" si="34"/>
        <v>-1.5385716698847014</v>
      </c>
      <c r="M178">
        <f t="shared" si="39"/>
        <v>-16.805874633079927</v>
      </c>
      <c r="N178">
        <f t="shared" si="40"/>
        <v>185.51647008937047</v>
      </c>
      <c r="O178">
        <f t="shared" si="41"/>
        <v>111.11867162258099</v>
      </c>
      <c r="P178">
        <f t="shared" si="42"/>
        <v>11.368833973015553</v>
      </c>
      <c r="Q178">
        <f t="shared" si="43"/>
        <v>-1.7412306179134893</v>
      </c>
      <c r="R178">
        <f t="shared" si="44"/>
        <v>-447.19282051848262</v>
      </c>
    </row>
    <row r="179" spans="1:18">
      <c r="A179" s="11"/>
      <c r="B179">
        <v>30</v>
      </c>
      <c r="C179">
        <f t="shared" si="35"/>
        <v>0.52359877559829882</v>
      </c>
      <c r="D179">
        <f t="shared" si="36"/>
        <v>20680.800617753441</v>
      </c>
      <c r="E179">
        <f t="shared" si="37"/>
        <v>2000.9842921698494</v>
      </c>
      <c r="F179">
        <f t="shared" si="30"/>
        <v>52.220849034514657</v>
      </c>
      <c r="G179">
        <f t="shared" si="31"/>
        <v>5746.6916499453309</v>
      </c>
      <c r="H179" s="10">
        <v>2079349000</v>
      </c>
      <c r="I179">
        <f t="shared" si="38"/>
        <v>20793.490000000002</v>
      </c>
      <c r="J179">
        <f t="shared" si="32"/>
        <v>384.67956499999997</v>
      </c>
      <c r="K179">
        <f t="shared" si="33"/>
        <v>107.63322273527625</v>
      </c>
      <c r="L179">
        <f t="shared" si="34"/>
        <v>-1.404473538210492</v>
      </c>
      <c r="M179">
        <f t="shared" si="39"/>
        <v>-18.509059818125504</v>
      </c>
      <c r="N179">
        <f t="shared" si="40"/>
        <v>198.58912363384829</v>
      </c>
      <c r="O179">
        <f t="shared" si="41"/>
        <v>112.50377984175225</v>
      </c>
      <c r="P179">
        <f t="shared" si="42"/>
        <v>10.352380603408321</v>
      </c>
      <c r="Q179">
        <f t="shared" si="43"/>
        <v>-1.2312359775362716</v>
      </c>
      <c r="R179">
        <f t="shared" si="44"/>
        <v>-490.90888966879237</v>
      </c>
    </row>
    <row r="180" spans="1:18">
      <c r="A180" s="11"/>
      <c r="B180">
        <v>33</v>
      </c>
      <c r="C180">
        <f t="shared" si="35"/>
        <v>0.57595865315812877</v>
      </c>
      <c r="D180">
        <f t="shared" si="36"/>
        <v>20027.56353781802</v>
      </c>
      <c r="E180">
        <f t="shared" si="37"/>
        <v>1627.7472676891414</v>
      </c>
      <c r="F180">
        <f t="shared" si="30"/>
        <v>69.885136758078417</v>
      </c>
      <c r="G180">
        <f t="shared" si="31"/>
        <v>6259.7451895102786</v>
      </c>
      <c r="H180" s="10">
        <v>2074491000</v>
      </c>
      <c r="I180">
        <f t="shared" si="38"/>
        <v>20744.910000000003</v>
      </c>
      <c r="J180">
        <f t="shared" si="32"/>
        <v>418.04404726332268</v>
      </c>
      <c r="K180">
        <f t="shared" si="33"/>
        <v>113.27394918822282</v>
      </c>
      <c r="L180">
        <f t="shared" si="34"/>
        <v>-1.2023767079297776</v>
      </c>
      <c r="M180">
        <f t="shared" si="39"/>
        <v>-20.161512956758578</v>
      </c>
      <c r="N180">
        <f t="shared" si="40"/>
        <v>209.4859931823479</v>
      </c>
      <c r="O180">
        <f t="shared" si="41"/>
        <v>111.11867162258099</v>
      </c>
      <c r="P180">
        <f t="shared" si="42"/>
        <v>8.8834785251985195</v>
      </c>
      <c r="Q180">
        <f t="shared" si="43"/>
        <v>-0.63733464000361206</v>
      </c>
      <c r="R180">
        <f t="shared" si="44"/>
        <v>-530.10650886431233</v>
      </c>
    </row>
    <row r="181" spans="1:18">
      <c r="A181" s="11"/>
      <c r="B181">
        <v>36</v>
      </c>
      <c r="C181">
        <f t="shared" si="35"/>
        <v>0.62831853071795862</v>
      </c>
      <c r="D181">
        <f t="shared" si="36"/>
        <v>19319.432298324318</v>
      </c>
      <c r="E181">
        <f t="shared" si="37"/>
        <v>1236.6763035156166</v>
      </c>
      <c r="F181">
        <f t="shared" si="30"/>
        <v>84.495108659221884</v>
      </c>
      <c r="G181">
        <f t="shared" si="31"/>
        <v>6755.6412026203316</v>
      </c>
      <c r="H181" s="10">
        <v>2060436000</v>
      </c>
      <c r="I181">
        <f t="shared" si="38"/>
        <v>20604.36</v>
      </c>
      <c r="J181">
        <f t="shared" si="32"/>
        <v>448.10474081422285</v>
      </c>
      <c r="K181">
        <f t="shared" si="33"/>
        <v>117.12612607250546</v>
      </c>
      <c r="L181">
        <f t="shared" si="34"/>
        <v>-0.94456827743344618</v>
      </c>
      <c r="M181">
        <f t="shared" si="39"/>
        <v>-21.758704789786758</v>
      </c>
      <c r="N181">
        <f t="shared" si="40"/>
        <v>218.08769035177932</v>
      </c>
      <c r="O181">
        <f t="shared" si="41"/>
        <v>106.99745292633382</v>
      </c>
      <c r="P181">
        <f t="shared" si="42"/>
        <v>7.0263258077781172</v>
      </c>
      <c r="Q181">
        <f t="shared" si="43"/>
        <v>-3.0168937110129325E-16</v>
      </c>
      <c r="R181">
        <f t="shared" si="44"/>
        <v>-564.26846733715104</v>
      </c>
    </row>
    <row r="182" spans="1:18">
      <c r="A182" s="11"/>
      <c r="B182">
        <v>39</v>
      </c>
      <c r="C182">
        <f t="shared" si="35"/>
        <v>0.68067840827778847</v>
      </c>
      <c r="D182">
        <f t="shared" si="36"/>
        <v>18558.347837778179</v>
      </c>
      <c r="E182">
        <f t="shared" si="37"/>
        <v>832.05605496962164</v>
      </c>
      <c r="F182">
        <f t="shared" si="30"/>
        <v>95.412238859441757</v>
      </c>
      <c r="G182">
        <f t="shared" si="31"/>
        <v>7233.0204727728633</v>
      </c>
      <c r="H182" s="10">
        <v>2037948000</v>
      </c>
      <c r="I182">
        <f t="shared" si="38"/>
        <v>20379.480000000003</v>
      </c>
      <c r="J182">
        <f t="shared" si="32"/>
        <v>474.53322595071666</v>
      </c>
      <c r="K182">
        <f t="shared" si="33"/>
        <v>119.14774215293311</v>
      </c>
      <c r="L182">
        <f t="shared" si="34"/>
        <v>-0.64649019097696625</v>
      </c>
      <c r="M182">
        <f t="shared" si="39"/>
        <v>-23.296257525415154</v>
      </c>
      <c r="N182">
        <f t="shared" si="40"/>
        <v>224.29997314793343</v>
      </c>
      <c r="O182">
        <f t="shared" si="41"/>
        <v>100.24160183485306</v>
      </c>
      <c r="P182">
        <f t="shared" si="42"/>
        <v>4.8620889365058497</v>
      </c>
      <c r="Q182">
        <f t="shared" si="43"/>
        <v>0.63733464000361151</v>
      </c>
      <c r="R182">
        <f t="shared" si="44"/>
        <v>-593.00983485797542</v>
      </c>
    </row>
    <row r="183" spans="1:18">
      <c r="A183" s="11"/>
      <c r="B183">
        <v>42</v>
      </c>
      <c r="C183">
        <f t="shared" si="35"/>
        <v>0.73303828583761843</v>
      </c>
      <c r="D183">
        <f t="shared" si="36"/>
        <v>17746.396235783635</v>
      </c>
      <c r="E183">
        <f t="shared" si="37"/>
        <v>418.31962616645518</v>
      </c>
      <c r="F183">
        <f t="shared" si="30"/>
        <v>102.15939638278564</v>
      </c>
      <c r="G183">
        <f t="shared" si="31"/>
        <v>7690.5745365706152</v>
      </c>
      <c r="H183" s="10">
        <v>2007764000</v>
      </c>
      <c r="I183">
        <f t="shared" si="38"/>
        <v>20077.640000000003</v>
      </c>
      <c r="J183">
        <f t="shared" si="32"/>
        <v>497.0788468158301</v>
      </c>
      <c r="K183">
        <f t="shared" si="33"/>
        <v>119.34805241566757</v>
      </c>
      <c r="L183">
        <f t="shared" si="34"/>
        <v>-0.32557205040061449</v>
      </c>
      <c r="M183">
        <f t="shared" si="39"/>
        <v>-24.769956838469401</v>
      </c>
      <c r="N183">
        <f t="shared" si="40"/>
        <v>228.05477850049184</v>
      </c>
      <c r="O183">
        <f t="shared" si="41"/>
        <v>91.017469823395203</v>
      </c>
      <c r="P183">
        <f t="shared" si="42"/>
        <v>2.4853554478170321</v>
      </c>
      <c r="Q183">
        <f t="shared" si="43"/>
        <v>1.2312359775362711</v>
      </c>
      <c r="R183">
        <f t="shared" si="44"/>
        <v>-616.07248683058015</v>
      </c>
    </row>
    <row r="184" spans="1:18">
      <c r="A184" s="11"/>
      <c r="B184">
        <v>45</v>
      </c>
      <c r="C184">
        <f t="shared" si="35"/>
        <v>0.78539816339744828</v>
      </c>
      <c r="D184">
        <f t="shared" si="36"/>
        <v>16885.802995243688</v>
      </c>
      <c r="E184">
        <f t="shared" si="37"/>
        <v>2.4515028138483093E-13</v>
      </c>
      <c r="F184">
        <f t="shared" si="30"/>
        <v>104.44169806902937</v>
      </c>
      <c r="G184">
        <f t="shared" si="31"/>
        <v>8127.0492701289068</v>
      </c>
      <c r="H184" s="10">
        <v>1970599000</v>
      </c>
      <c r="I184">
        <f t="shared" si="38"/>
        <v>19705.990000000002</v>
      </c>
      <c r="J184">
        <f t="shared" si="32"/>
        <v>515.5668488827888</v>
      </c>
      <c r="K184">
        <f t="shared" si="33"/>
        <v>117.78407687821573</v>
      </c>
      <c r="L184">
        <f t="shared" si="34"/>
        <v>-1.8829661647570249E-16</v>
      </c>
      <c r="M184">
        <f t="shared" si="39"/>
        <v>-26.175763421567986</v>
      </c>
      <c r="N184">
        <f t="shared" si="40"/>
        <v>229.31096797626836</v>
      </c>
      <c r="O184">
        <f t="shared" si="41"/>
        <v>79.55218563522142</v>
      </c>
      <c r="P184">
        <f t="shared" si="42"/>
        <v>1.4645301448973007E-15</v>
      </c>
      <c r="Q184">
        <f t="shared" si="43"/>
        <v>1.7412306179134893</v>
      </c>
      <c r="R184">
        <f t="shared" si="44"/>
        <v>-633.32089288731004</v>
      </c>
    </row>
    <row r="185" spans="1:18">
      <c r="A185" s="11"/>
      <c r="B185">
        <v>48</v>
      </c>
      <c r="C185">
        <f t="shared" si="35"/>
        <v>0.83775804095727813</v>
      </c>
      <c r="D185">
        <f t="shared" si="36"/>
        <v>15978.92694241155</v>
      </c>
      <c r="E185">
        <f t="shared" si="37"/>
        <v>-418.31962616645467</v>
      </c>
      <c r="F185">
        <f t="shared" si="30"/>
        <v>102.15939638278564</v>
      </c>
      <c r="G185">
        <f t="shared" si="31"/>
        <v>8541.2483265420433</v>
      </c>
      <c r="H185" s="10">
        <v>1927145000</v>
      </c>
      <c r="I185">
        <f t="shared" si="38"/>
        <v>19271.45</v>
      </c>
      <c r="J185">
        <f t="shared" si="32"/>
        <v>529.89469883701406</v>
      </c>
      <c r="K185">
        <f t="shared" si="33"/>
        <v>114.55579563763055</v>
      </c>
      <c r="L185">
        <f t="shared" si="34"/>
        <v>0.31249915282338531</v>
      </c>
      <c r="M185">
        <f t="shared" si="39"/>
        <v>-27.509824056583057</v>
      </c>
      <c r="N185">
        <f t="shared" si="40"/>
        <v>228.05477850049186</v>
      </c>
      <c r="O185">
        <f t="shared" si="41"/>
        <v>66.1280626181412</v>
      </c>
      <c r="P185">
        <f t="shared" si="42"/>
        <v>-2.485355447817029</v>
      </c>
      <c r="Q185">
        <f t="shared" si="43"/>
        <v>2.1325632691995531</v>
      </c>
      <c r="R185">
        <f t="shared" si="44"/>
        <v>-644.73481042926937</v>
      </c>
    </row>
    <row r="186" spans="1:18">
      <c r="A186" s="11"/>
      <c r="B186">
        <v>51</v>
      </c>
      <c r="C186">
        <f t="shared" si="35"/>
        <v>0.89011791851710798</v>
      </c>
      <c r="D186">
        <f t="shared" si="36"/>
        <v>15028.253761511856</v>
      </c>
      <c r="E186">
        <f t="shared" si="37"/>
        <v>-832.05605496962039</v>
      </c>
      <c r="F186">
        <f t="shared" si="30"/>
        <v>95.4122388594418</v>
      </c>
      <c r="G186">
        <f t="shared" si="31"/>
        <v>8932.036414987022</v>
      </c>
      <c r="H186" s="10">
        <v>1878067000</v>
      </c>
      <c r="I186">
        <f t="shared" si="38"/>
        <v>18780.670000000002</v>
      </c>
      <c r="J186">
        <f t="shared" si="32"/>
        <v>540.02690822637533</v>
      </c>
      <c r="K186">
        <f t="shared" si="33"/>
        <v>109.80036912714782</v>
      </c>
      <c r="L186">
        <f t="shared" si="34"/>
        <v>0.59577177312548513</v>
      </c>
      <c r="M186">
        <f t="shared" si="39"/>
        <v>-28.768482176043467</v>
      </c>
      <c r="N186">
        <f t="shared" si="40"/>
        <v>224.29997314793346</v>
      </c>
      <c r="O186">
        <f t="shared" si="41"/>
        <v>51.075647232945066</v>
      </c>
      <c r="P186">
        <f t="shared" si="42"/>
        <v>-4.8620889365058417</v>
      </c>
      <c r="Q186">
        <f t="shared" si="43"/>
        <v>2.3785652579171011</v>
      </c>
      <c r="R186">
        <f t="shared" si="44"/>
        <v>-650.39944984226383</v>
      </c>
    </row>
    <row r="187" spans="1:18">
      <c r="A187" s="11"/>
      <c r="B187">
        <v>54</v>
      </c>
      <c r="C187">
        <f t="shared" si="35"/>
        <v>0.94247779607693793</v>
      </c>
      <c r="D187">
        <f t="shared" si="36"/>
        <v>14036.389181652969</v>
      </c>
      <c r="E187">
        <f t="shared" si="37"/>
        <v>-1236.6763035156162</v>
      </c>
      <c r="F187">
        <f t="shared" si="30"/>
        <v>84.495108659221899</v>
      </c>
      <c r="G187">
        <f t="shared" si="31"/>
        <v>9298.3424124767607</v>
      </c>
      <c r="H187" s="10">
        <v>1824009000</v>
      </c>
      <c r="I187">
        <f t="shared" si="38"/>
        <v>18240.09</v>
      </c>
      <c r="J187">
        <f t="shared" si="32"/>
        <v>545.99208319035586</v>
      </c>
      <c r="K187">
        <f t="shared" si="33"/>
        <v>103.68635963038145</v>
      </c>
      <c r="L187">
        <f t="shared" si="34"/>
        <v>0.83618274925942959</v>
      </c>
      <c r="M187">
        <f t="shared" si="39"/>
        <v>-29.948287885532022</v>
      </c>
      <c r="N187">
        <f t="shared" si="40"/>
        <v>218.08769035177932</v>
      </c>
      <c r="O187">
        <f t="shared" si="41"/>
        <v>34.765579902519086</v>
      </c>
      <c r="P187">
        <f t="shared" si="42"/>
        <v>-7.0263258077781163</v>
      </c>
      <c r="Q187">
        <f t="shared" si="43"/>
        <v>2.4624719550725409</v>
      </c>
      <c r="R187">
        <f t="shared" si="44"/>
        <v>-650.4977404695336</v>
      </c>
    </row>
    <row r="188" spans="1:18">
      <c r="A188" s="11"/>
      <c r="B188">
        <v>57</v>
      </c>
      <c r="C188">
        <f t="shared" si="35"/>
        <v>0.99483767363676778</v>
      </c>
      <c r="D188">
        <f t="shared" si="36"/>
        <v>13006.051834704624</v>
      </c>
      <c r="E188">
        <f t="shared" si="37"/>
        <v>-1627.7472676891405</v>
      </c>
      <c r="F188">
        <f t="shared" si="30"/>
        <v>69.885136758078431</v>
      </c>
      <c r="G188">
        <f t="shared" si="31"/>
        <v>9639.1622997337545</v>
      </c>
      <c r="H188" s="10">
        <v>1765590000</v>
      </c>
      <c r="I188">
        <f t="shared" si="38"/>
        <v>17655.900000000001</v>
      </c>
      <c r="J188">
        <f t="shared" si="32"/>
        <v>547.8768961817417</v>
      </c>
      <c r="K188">
        <f t="shared" si="33"/>
        <v>96.406950884450367</v>
      </c>
      <c r="L188">
        <f t="shared" si="34"/>
        <v>1.0233374315693513</v>
      </c>
      <c r="M188">
        <f t="shared" si="39"/>
        <v>-31.046007419606287</v>
      </c>
      <c r="N188">
        <f t="shared" si="40"/>
        <v>209.48599318234793</v>
      </c>
      <c r="O188">
        <f t="shared" si="41"/>
        <v>17.599468614548439</v>
      </c>
      <c r="P188">
        <f t="shared" si="42"/>
        <v>-8.8834785251985178</v>
      </c>
      <c r="Q188">
        <f t="shared" si="43"/>
        <v>2.3785652579171024</v>
      </c>
      <c r="R188">
        <f t="shared" si="44"/>
        <v>-645.29832759464523</v>
      </c>
    </row>
    <row r="189" spans="1:18">
      <c r="A189" s="11"/>
      <c r="B189">
        <v>60</v>
      </c>
      <c r="C189">
        <f t="shared" si="35"/>
        <v>1.0471975511965976</v>
      </c>
      <c r="D189">
        <f t="shared" si="36"/>
        <v>11940.065803716929</v>
      </c>
      <c r="E189">
        <f t="shared" si="37"/>
        <v>-2000.9842921698478</v>
      </c>
      <c r="F189">
        <f t="shared" si="30"/>
        <v>52.220849034514728</v>
      </c>
      <c r="G189">
        <f t="shared" si="31"/>
        <v>9953.561913137135</v>
      </c>
      <c r="H189" s="10">
        <v>1703403000</v>
      </c>
      <c r="I189">
        <f t="shared" si="38"/>
        <v>17034.030000000002</v>
      </c>
      <c r="J189">
        <f t="shared" si="32"/>
        <v>545.820400226571</v>
      </c>
      <c r="K189">
        <f t="shared" si="33"/>
        <v>88.173151552210712</v>
      </c>
      <c r="L189">
        <f t="shared" si="34"/>
        <v>1.1505449245934023</v>
      </c>
      <c r="M189">
        <f t="shared" si="39"/>
        <v>-32.058632005324945</v>
      </c>
      <c r="N189">
        <f t="shared" si="40"/>
        <v>198.58912363384829</v>
      </c>
      <c r="O189">
        <f t="shared" si="41"/>
        <v>1.3783383204450232E-14</v>
      </c>
      <c r="P189">
        <f t="shared" si="42"/>
        <v>-10.352380603408317</v>
      </c>
      <c r="Q189">
        <f t="shared" si="43"/>
        <v>2.1325632691995549</v>
      </c>
      <c r="R189">
        <f t="shared" si="44"/>
        <v>-635.14365936415663</v>
      </c>
    </row>
    <row r="190" spans="1:18">
      <c r="A190" s="11"/>
      <c r="B190">
        <v>63</v>
      </c>
      <c r="C190">
        <f t="shared" si="35"/>
        <v>1.0995574287564276</v>
      </c>
      <c r="D190">
        <f t="shared" si="36"/>
        <v>10841.352882305042</v>
      </c>
      <c r="E190">
        <f t="shared" si="37"/>
        <v>-2352.2981140126603</v>
      </c>
      <c r="F190">
        <f t="shared" si="30"/>
        <v>32.27425962470722</v>
      </c>
      <c r="G190">
        <f t="shared" si="31"/>
        <v>10240.679505200213</v>
      </c>
      <c r="H190" s="10">
        <v>1638021000</v>
      </c>
      <c r="I190">
        <f t="shared" si="38"/>
        <v>16380.210000000001</v>
      </c>
      <c r="J190">
        <f t="shared" si="32"/>
        <v>540.01033717029509</v>
      </c>
      <c r="K190">
        <f t="shared" si="33"/>
        <v>79.207341020893224</v>
      </c>
      <c r="L190">
        <f t="shared" si="34"/>
        <v>1.2150141403542085</v>
      </c>
      <c r="M190">
        <f t="shared" si="39"/>
        <v>-32.983386109085188</v>
      </c>
      <c r="N190">
        <f t="shared" si="40"/>
        <v>185.51647008937047</v>
      </c>
      <c r="O190">
        <f t="shared" si="41"/>
        <v>-17.599468614548407</v>
      </c>
      <c r="P190">
        <f t="shared" si="42"/>
        <v>-11.368833973015553</v>
      </c>
      <c r="Q190">
        <f t="shared" si="43"/>
        <v>1.7412306179134895</v>
      </c>
      <c r="R190">
        <f t="shared" si="44"/>
        <v>-620.44015073189337</v>
      </c>
    </row>
    <row r="191" spans="1:18">
      <c r="A191" s="11"/>
      <c r="B191">
        <v>66</v>
      </c>
      <c r="C191">
        <f t="shared" si="35"/>
        <v>1.1519173063162575</v>
      </c>
      <c r="D191">
        <f t="shared" si="36"/>
        <v>9712.9245662159574</v>
      </c>
      <c r="E191">
        <f t="shared" si="37"/>
        <v>-2677.8396654683233</v>
      </c>
      <c r="F191">
        <f t="shared" si="30"/>
        <v>10.917130200219878</v>
      </c>
      <c r="G191">
        <f t="shared" si="31"/>
        <v>10499.728106560442</v>
      </c>
      <c r="H191" s="10">
        <v>1569990000</v>
      </c>
      <c r="I191">
        <f t="shared" si="38"/>
        <v>15699.900000000001</v>
      </c>
      <c r="J191">
        <f t="shared" si="32"/>
        <v>530.67517622639355</v>
      </c>
      <c r="K191">
        <f t="shared" si="33"/>
        <v>69.736262671980086</v>
      </c>
      <c r="L191">
        <f t="shared" si="34"/>
        <v>1.2177742221085468</v>
      </c>
      <c r="M191">
        <f t="shared" si="39"/>
        <v>-33.817735044167485</v>
      </c>
      <c r="N191">
        <f t="shared" si="40"/>
        <v>170.41125927677629</v>
      </c>
      <c r="O191">
        <f t="shared" si="41"/>
        <v>-34.765579902519065</v>
      </c>
      <c r="P191">
        <f t="shared" si="42"/>
        <v>-11.888414744283965</v>
      </c>
      <c r="Q191">
        <f t="shared" si="43"/>
        <v>1.2312359775362698</v>
      </c>
      <c r="R191">
        <f t="shared" si="44"/>
        <v>-601.64324283510621</v>
      </c>
    </row>
    <row r="192" spans="1:18">
      <c r="A192" s="11"/>
      <c r="B192">
        <v>69</v>
      </c>
      <c r="C192">
        <f t="shared" si="35"/>
        <v>1.2042771838760873</v>
      </c>
      <c r="D192">
        <f t="shared" si="36"/>
        <v>8557.8737990279878</v>
      </c>
      <c r="E192">
        <f t="shared" si="37"/>
        <v>-2974.0422451751383</v>
      </c>
      <c r="F192">
        <f t="shared" si="30"/>
        <v>-10.917130200219839</v>
      </c>
      <c r="G192">
        <f t="shared" si="31"/>
        <v>10729.997683007741</v>
      </c>
      <c r="H192" s="10">
        <v>1499833000</v>
      </c>
      <c r="I192">
        <f t="shared" si="38"/>
        <v>14998.330000000002</v>
      </c>
      <c r="J192">
        <f t="shared" si="32"/>
        <v>518.07945077139368</v>
      </c>
      <c r="K192">
        <f t="shared" si="33"/>
        <v>59.984925604837862</v>
      </c>
      <c r="L192">
        <f t="shared" si="34"/>
        <v>1.1633564321223244</v>
      </c>
      <c r="M192">
        <f t="shared" si="39"/>
        <v>-34.55939191813566</v>
      </c>
      <c r="N192">
        <f t="shared" si="40"/>
        <v>153.43898704669721</v>
      </c>
      <c r="O192">
        <f t="shared" si="41"/>
        <v>-51.075647232945045</v>
      </c>
      <c r="P192">
        <f t="shared" si="42"/>
        <v>-11.888414744283965</v>
      </c>
      <c r="Q192">
        <f t="shared" si="43"/>
        <v>0.63733464000361462</v>
      </c>
      <c r="R192">
        <f t="shared" si="44"/>
        <v>-579.24641053340133</v>
      </c>
    </row>
    <row r="193" spans="1:18">
      <c r="A193" s="11"/>
      <c r="B193">
        <v>72</v>
      </c>
      <c r="C193">
        <f t="shared" si="35"/>
        <v>1.2566370614359172</v>
      </c>
      <c r="D193">
        <f t="shared" si="36"/>
        <v>7379.3664946073914</v>
      </c>
      <c r="E193">
        <f t="shared" si="37"/>
        <v>-3237.6605956854655</v>
      </c>
      <c r="F193">
        <f t="shared" si="30"/>
        <v>-32.274259624707192</v>
      </c>
      <c r="G193">
        <f t="shared" si="31"/>
        <v>10930.857081638911</v>
      </c>
      <c r="H193" s="10">
        <v>1428049000</v>
      </c>
      <c r="I193">
        <f t="shared" si="38"/>
        <v>14280.490000000002</v>
      </c>
      <c r="J193">
        <f t="shared" si="32"/>
        <v>502.51746360434782</v>
      </c>
      <c r="K193">
        <f t="shared" si="33"/>
        <v>50.170695230490992</v>
      </c>
      <c r="L193">
        <f t="shared" si="34"/>
        <v>1.0592658629643257</v>
      </c>
      <c r="M193">
        <f t="shared" si="39"/>
        <v>-35.206323901050112</v>
      </c>
      <c r="N193">
        <f t="shared" si="40"/>
        <v>134.78560516536214</v>
      </c>
      <c r="O193">
        <f t="shared" si="41"/>
        <v>-66.128062618141186</v>
      </c>
      <c r="P193">
        <f t="shared" si="42"/>
        <v>-11.368833973015553</v>
      </c>
      <c r="Q193">
        <f t="shared" si="43"/>
        <v>6.0337874220258651E-16</v>
      </c>
      <c r="R193">
        <f t="shared" si="44"/>
        <v>-553.76848719627776</v>
      </c>
    </row>
    <row r="194" spans="1:18">
      <c r="A194" s="11"/>
      <c r="B194">
        <v>75</v>
      </c>
      <c r="C194">
        <f t="shared" si="35"/>
        <v>1.3089969389957472</v>
      </c>
      <c r="D194">
        <f t="shared" si="36"/>
        <v>6180.6328595585528</v>
      </c>
      <c r="E194">
        <f t="shared" si="37"/>
        <v>-3465.8064591854254</v>
      </c>
      <c r="F194">
        <f t="shared" si="30"/>
        <v>-52.220849034514686</v>
      </c>
      <c r="G194">
        <f t="shared" si="31"/>
        <v>11101.755760803868</v>
      </c>
      <c r="H194" s="10">
        <v>1355113000</v>
      </c>
      <c r="I194">
        <f t="shared" si="38"/>
        <v>13551.130000000001</v>
      </c>
      <c r="J194">
        <f t="shared" si="32"/>
        <v>484.30729836882159</v>
      </c>
      <c r="K194">
        <f t="shared" si="33"/>
        <v>40.498024654094898</v>
      </c>
      <c r="L194">
        <f t="shared" si="34"/>
        <v>0.91529625367604694</v>
      </c>
      <c r="M194">
        <f t="shared" si="39"/>
        <v>-35.756757797313348</v>
      </c>
      <c r="N194">
        <f t="shared" si="40"/>
        <v>114.65548398813416</v>
      </c>
      <c r="O194">
        <f t="shared" si="41"/>
        <v>-79.55218563522142</v>
      </c>
      <c r="P194">
        <f t="shared" si="42"/>
        <v>-10.352380603408321</v>
      </c>
      <c r="Q194">
        <f t="shared" si="43"/>
        <v>-0.63733464000361328</v>
      </c>
      <c r="R194">
        <f t="shared" si="44"/>
        <v>-525.74174404997314</v>
      </c>
    </row>
    <row r="195" spans="1:18">
      <c r="A195" s="11"/>
      <c r="B195">
        <v>78</v>
      </c>
      <c r="C195">
        <f t="shared" si="35"/>
        <v>1.3613568165555769</v>
      </c>
      <c r="D195">
        <f t="shared" si="36"/>
        <v>4964.9585394521928</v>
      </c>
      <c r="E195">
        <f t="shared" si="37"/>
        <v>-3655.9802218519212</v>
      </c>
      <c r="F195">
        <f t="shared" si="30"/>
        <v>-69.88513675807836</v>
      </c>
      <c r="G195">
        <f t="shared" si="31"/>
        <v>11242.225299102041</v>
      </c>
      <c r="H195" s="10">
        <v>1281476000</v>
      </c>
      <c r="I195">
        <f t="shared" si="38"/>
        <v>12814.76</v>
      </c>
      <c r="J195">
        <f t="shared" si="32"/>
        <v>463.78488967524305</v>
      </c>
      <c r="K195">
        <f t="shared" si="33"/>
        <v>31.153877032976318</v>
      </c>
      <c r="L195">
        <f t="shared" si="34"/>
        <v>0.74274455477079449</v>
      </c>
      <c r="M195">
        <f t="shared" si="39"/>
        <v>-36.209184905875908</v>
      </c>
      <c r="N195">
        <f t="shared" si="40"/>
        <v>93.269173335129778</v>
      </c>
      <c r="O195">
        <f t="shared" si="41"/>
        <v>-91.017469823395189</v>
      </c>
      <c r="P195">
        <f t="shared" si="42"/>
        <v>-8.8834785251985249</v>
      </c>
      <c r="Q195">
        <f t="shared" si="43"/>
        <v>-1.2312359775362689</v>
      </c>
      <c r="R195">
        <f t="shared" si="44"/>
        <v>-495.70058285811035</v>
      </c>
    </row>
    <row r="196" spans="1:18">
      <c r="A196" s="11"/>
      <c r="B196">
        <v>81</v>
      </c>
      <c r="C196">
        <f t="shared" si="35"/>
        <v>1.4137166941154069</v>
      </c>
      <c r="D196">
        <f t="shared" si="36"/>
        <v>3735.6756130992244</v>
      </c>
      <c r="E196">
        <f t="shared" si="37"/>
        <v>-3806.0983001447603</v>
      </c>
      <c r="F196">
        <f t="shared" si="30"/>
        <v>-84.495108659221884</v>
      </c>
      <c r="G196">
        <f t="shared" si="31"/>
        <v>11351.880679292879</v>
      </c>
      <c r="H196" s="10">
        <v>1207566000</v>
      </c>
      <c r="I196">
        <f t="shared" si="38"/>
        <v>12075.660000000002</v>
      </c>
      <c r="J196">
        <f t="shared" si="32"/>
        <v>441.29857771867006</v>
      </c>
      <c r="K196">
        <f t="shared" si="33"/>
        <v>22.30393882154646</v>
      </c>
      <c r="L196">
        <f t="shared" si="34"/>
        <v>0.55358600631477861</v>
      </c>
      <c r="M196">
        <f t="shared" si="39"/>
        <v>-36.562365155481054</v>
      </c>
      <c r="N196">
        <f t="shared" si="40"/>
        <v>70.860986101236293</v>
      </c>
      <c r="O196">
        <f t="shared" si="41"/>
        <v>-100.24160183485304</v>
      </c>
      <c r="P196">
        <f t="shared" si="42"/>
        <v>-7.026325807778119</v>
      </c>
      <c r="Q196">
        <f t="shared" si="43"/>
        <v>-1.7412306179134889</v>
      </c>
      <c r="R196">
        <f t="shared" si="44"/>
        <v>-464.17143262502589</v>
      </c>
    </row>
    <row r="197" spans="1:18">
      <c r="A197" s="11"/>
      <c r="B197">
        <v>84</v>
      </c>
      <c r="C197">
        <f t="shared" si="35"/>
        <v>1.4660765716752369</v>
      </c>
      <c r="D197">
        <f t="shared" si="36"/>
        <v>2496.1534595543799</v>
      </c>
      <c r="E197">
        <f t="shared" si="37"/>
        <v>-3914.5159689839406</v>
      </c>
      <c r="F197">
        <f t="shared" si="30"/>
        <v>-95.412238859441786</v>
      </c>
      <c r="G197">
        <f t="shared" si="31"/>
        <v>11430.421343601321</v>
      </c>
      <c r="H197" s="10">
        <v>1133786000</v>
      </c>
      <c r="I197">
        <f t="shared" si="38"/>
        <v>11337.86</v>
      </c>
      <c r="J197">
        <f t="shared" si="32"/>
        <v>417.20275061494482</v>
      </c>
      <c r="K197">
        <f t="shared" si="33"/>
        <v>14.089589001772035</v>
      </c>
      <c r="L197">
        <f t="shared" si="34"/>
        <v>0.35966645256258262</v>
      </c>
      <c r="M197">
        <f t="shared" si="39"/>
        <v>-36.815330503613858</v>
      </c>
      <c r="N197">
        <f t="shared" si="40"/>
        <v>47.676431075003023</v>
      </c>
      <c r="O197">
        <f t="shared" si="41"/>
        <v>-106.99745292633382</v>
      </c>
      <c r="P197">
        <f t="shared" si="42"/>
        <v>-4.8620889365058453</v>
      </c>
      <c r="Q197">
        <f t="shared" si="43"/>
        <v>-2.132563269199554</v>
      </c>
      <c r="R197">
        <f t="shared" si="44"/>
        <v>-431.66248349331539</v>
      </c>
    </row>
    <row r="198" spans="1:18">
      <c r="A198" s="11"/>
      <c r="B198">
        <v>87</v>
      </c>
      <c r="C198">
        <f t="shared" si="35"/>
        <v>1.5184364492350666</v>
      </c>
      <c r="D198">
        <f t="shared" si="36"/>
        <v>1249.7895228824013</v>
      </c>
      <c r="E198">
        <f t="shared" si="37"/>
        <v>-3980.0453817018001</v>
      </c>
      <c r="F198">
        <f t="shared" si="30"/>
        <v>-102.15939638278562</v>
      </c>
      <c r="G198">
        <f t="shared" si="31"/>
        <v>11477.632017525802</v>
      </c>
      <c r="H198" s="10">
        <v>1060515000</v>
      </c>
      <c r="I198">
        <f t="shared" si="38"/>
        <v>10605.150000000001</v>
      </c>
      <c r="J198">
        <f t="shared" si="32"/>
        <v>391.85279238859135</v>
      </c>
      <c r="K198">
        <f t="shared" si="33"/>
        <v>6.6258211020064772</v>
      </c>
      <c r="L198">
        <f t="shared" si="34"/>
        <v>0.17196943616411522</v>
      </c>
      <c r="M198">
        <f t="shared" si="39"/>
        <v>-36.967387589838502</v>
      </c>
      <c r="N198">
        <f t="shared" si="40"/>
        <v>23.969523092977489</v>
      </c>
      <c r="O198">
        <f t="shared" si="41"/>
        <v>-111.11867162258098</v>
      </c>
      <c r="P198">
        <f t="shared" si="42"/>
        <v>-2.4853554478170388</v>
      </c>
      <c r="Q198">
        <f t="shared" si="43"/>
        <v>-2.3785652579171011</v>
      </c>
      <c r="R198">
        <f t="shared" si="44"/>
        <v>-398.65574103796519</v>
      </c>
    </row>
    <row r="199" spans="1:18">
      <c r="A199" s="11"/>
      <c r="B199">
        <v>90</v>
      </c>
      <c r="C199">
        <f t="shared" si="35"/>
        <v>1.5707963267948966</v>
      </c>
      <c r="D199">
        <f t="shared" si="36"/>
        <v>1.4628353170931041E-12</v>
      </c>
      <c r="E199">
        <f t="shared" si="37"/>
        <v>-4001.9685843396978</v>
      </c>
      <c r="F199">
        <f t="shared" si="30"/>
        <v>-104.44169806902937</v>
      </c>
      <c r="G199">
        <f t="shared" si="31"/>
        <v>11493.383299890664</v>
      </c>
      <c r="H199" s="10">
        <v>988108000</v>
      </c>
      <c r="I199">
        <f t="shared" si="38"/>
        <v>9881.08</v>
      </c>
      <c r="J199">
        <f t="shared" si="32"/>
        <v>365.59995999999995</v>
      </c>
      <c r="K199">
        <f t="shared" si="33"/>
        <v>7.2357150675708394E-15</v>
      </c>
      <c r="L199">
        <f t="shared" si="34"/>
        <v>1.8883333759184226E-16</v>
      </c>
      <c r="M199">
        <f t="shared" si="39"/>
        <v>-37.018119636251015</v>
      </c>
      <c r="N199">
        <f t="shared" si="40"/>
        <v>2.8093997810972525E-14</v>
      </c>
      <c r="O199">
        <f t="shared" si="41"/>
        <v>-112.50377984175225</v>
      </c>
      <c r="P199">
        <f t="shared" si="42"/>
        <v>-2.9290602897946014E-15</v>
      </c>
      <c r="Q199">
        <f t="shared" si="43"/>
        <v>-2.4624719550725409</v>
      </c>
      <c r="R199">
        <f t="shared" si="44"/>
        <v>-365.59995999999995</v>
      </c>
    </row>
    <row r="200" spans="1:18">
      <c r="A200" s="11"/>
      <c r="B200">
        <v>93</v>
      </c>
      <c r="C200">
        <f t="shared" si="35"/>
        <v>1.6231562043547263</v>
      </c>
      <c r="D200">
        <f t="shared" si="36"/>
        <v>-1249.7895228823929</v>
      </c>
      <c r="E200">
        <f t="shared" si="37"/>
        <v>-3980.045381701801</v>
      </c>
      <c r="F200">
        <f t="shared" si="30"/>
        <v>-102.15939638278564</v>
      </c>
      <c r="G200">
        <f t="shared" si="31"/>
        <v>11477.632017525802</v>
      </c>
      <c r="H200" s="10">
        <v>916896900</v>
      </c>
      <c r="I200">
        <f t="shared" si="38"/>
        <v>9168.969000000001</v>
      </c>
      <c r="J200">
        <f t="shared" si="32"/>
        <v>338.78692012601709</v>
      </c>
      <c r="K200">
        <f t="shared" si="33"/>
        <v>-5.728532673639017</v>
      </c>
      <c r="L200">
        <f t="shared" si="34"/>
        <v>-0.14868082291492726</v>
      </c>
      <c r="M200">
        <f t="shared" si="39"/>
        <v>-36.967387589838502</v>
      </c>
      <c r="N200">
        <f t="shared" si="40"/>
        <v>-23.969523092977333</v>
      </c>
      <c r="O200">
        <f t="shared" si="41"/>
        <v>-111.118671622581</v>
      </c>
      <c r="P200">
        <f t="shared" si="42"/>
        <v>2.4853554478170228</v>
      </c>
      <c r="Q200">
        <f t="shared" si="43"/>
        <v>-2.3785652579171024</v>
      </c>
      <c r="R200">
        <f t="shared" si="44"/>
        <v>-332.9052470450423</v>
      </c>
    </row>
    <row r="201" spans="1:18">
      <c r="A201" s="11"/>
      <c r="B201">
        <v>96</v>
      </c>
      <c r="C201">
        <f t="shared" si="35"/>
        <v>1.6755160819145563</v>
      </c>
      <c r="D201">
        <f t="shared" si="36"/>
        <v>-2496.1534595543767</v>
      </c>
      <c r="E201">
        <f t="shared" si="37"/>
        <v>-3914.5159689839406</v>
      </c>
      <c r="F201">
        <f t="shared" ref="F201:F249" si="45">-($D$2/(262144*$F$2^11))*(65536*COS(4*C201)*$F$2^8*$B$2^2*$E$2^4+49152*COS(4*C201)*$F$2^6*$B$2^2*$E$2^6+35840*COS(4*C201)*$F$2^4*$B$2^2*$E$2^8+26880*COS(4*C201)*$F$2^2*$B$2^2*$E$2^10+4725*COS(4*C201)*$B$2^2*$E$2^12)</f>
        <v>-95.4122388594418</v>
      </c>
      <c r="G201">
        <f t="shared" ref="G201:G249" si="46">$C$2*$E$2*$B$2^2*SIN(C201)</f>
        <v>11430.421343601323</v>
      </c>
      <c r="H201" s="10">
        <v>847188900</v>
      </c>
      <c r="I201">
        <f t="shared" si="38"/>
        <v>8471.889000000001</v>
      </c>
      <c r="J201">
        <f t="shared" ref="J201:J249" si="47">I201*$E$2*SIN(C201)</f>
        <v>311.74272690829622</v>
      </c>
      <c r="K201">
        <f t="shared" ref="K201:K249" si="48">(I201/(65536*$F$2^9))*(32768*$F$2^8*$E$2^2+8192*$F$2^6*$E$2^4+3840*$F$2^4*$E$2^6+2240*$F$2^2*$E$2^8+1470*$E$2^10)*SIN(2*C201)</f>
        <v>-10.528039160708753</v>
      </c>
      <c r="L201">
        <f t="shared" ref="L201:L249" si="49">(I201/(65536*$F$2^9))*(-4096*$F$2^6*$E$2^4-3072*$F$2^4*$E$2^6-2240*$F$2^2*$E$2^8-1680*$E$2^10)*SIN(4*C201)</f>
        <v>-0.26875038703370496</v>
      </c>
      <c r="M201">
        <f t="shared" si="39"/>
        <v>-36.815330503613865</v>
      </c>
      <c r="N201">
        <f t="shared" si="40"/>
        <v>-47.676431075002959</v>
      </c>
      <c r="O201">
        <f t="shared" si="41"/>
        <v>-106.99745292633382</v>
      </c>
      <c r="P201">
        <f t="shared" si="42"/>
        <v>4.86208893650584</v>
      </c>
      <c r="Q201">
        <f t="shared" si="43"/>
        <v>-2.1325632691995549</v>
      </c>
      <c r="R201">
        <f t="shared" si="44"/>
        <v>-300.93810840752042</v>
      </c>
    </row>
    <row r="202" spans="1:18">
      <c r="A202" s="11"/>
      <c r="B202">
        <v>99</v>
      </c>
      <c r="C202">
        <f t="shared" ref="C202:C249" si="50">(B202*2*PI())/360</f>
        <v>1.7278759594743864</v>
      </c>
      <c r="D202">
        <f t="shared" ref="D202:D249" si="51">$C$2*$E$2*$B$2^2*COS(C202)+($D$2/(262144*$F$2^11)*262144*$E$2*$B$2^2*$F$2^11*COS(C202))</f>
        <v>-3735.6756130992271</v>
      </c>
      <c r="E202">
        <f t="shared" ref="E202:E249" si="52">-($D$2/(262144*$F$2^11))*(-262144*COS(2*C202)*$F$2^10*$B$2^2*$E$2^2-65536*COS(2*C202)*$F$2^8*$B$2^2*$E$2^4-30720*COS(2*C202)*$F$2^6*$B$2^2*$E$2^6-17920*COS(2*C202)*$F$2^4*$B$2^2*$E$2^8-11760*COS(2*C202)*$F$2^2*$B$2^2*$E$2^10+15120*COS(2*C202)*$B$2^2*$E$2^12)</f>
        <v>-3806.0983001447603</v>
      </c>
      <c r="F202">
        <f t="shared" si="45"/>
        <v>-84.495108659221842</v>
      </c>
      <c r="G202">
        <f t="shared" si="46"/>
        <v>11351.880679292877</v>
      </c>
      <c r="H202" s="10">
        <v>779267300</v>
      </c>
      <c r="I202">
        <f t="shared" ref="I202:I249" si="53">H202*10^(-5)</f>
        <v>7792.6730000000007</v>
      </c>
      <c r="J202">
        <f t="shared" si="47"/>
        <v>284.77909377430973</v>
      </c>
      <c r="K202">
        <f t="shared" si="48"/>
        <v>-14.393192740464457</v>
      </c>
      <c r="L202">
        <f t="shared" si="49"/>
        <v>-0.35724049241093292</v>
      </c>
      <c r="M202">
        <f t="shared" ref="M202:M249" si="54">(($D$2*SIN(C202))/(524288*$F$2^12))*(-131072*$F$2^11*$B$2^2*$E$2^3-32768*$F$2^9*$B$2^2*$E$2^5-15360*$F$2^7*$B$2^2*$E$2^7-8960*$F$2^5*$B$2^2*$E$2^9-5880*$F$2^3*$B$2^2*$E$2^11+41580*$F$2*$B$2^2*$E$2^13)</f>
        <v>-36.562365155481046</v>
      </c>
      <c r="N202">
        <f t="shared" ref="N202:N249" si="55">(($D$2*SIN(2*C202))/(524288*$F$2^12))*(262144*$F$2^12*$B$2^2*$E$2^2+16384*$F$2^8*$B$2^2*$E$2^6+16384*$F$2^6*$B$2^2*$E$2^8+14336*$F$2^4*$B$2^2*$E$2^10+12288*$F$2^2*$B$2^2*$E$2^12+31680*$B$2^2*$E$2^14)</f>
        <v>-70.86098610123635</v>
      </c>
      <c r="O202">
        <f t="shared" ref="O202:O249" si="56">(($D$2*SIN(3*C202))/(524288*$F$2^12))*(393216*$F$2^11*$B$2^2*$E$2^3+147456*$F$2^9*$B$2^2*$E$2^5+82944*$F$2^7*$B$2^2*$E$2^7+53760*$F$2^5*$B$2^2*$E$2^9+37800*$F$2^3*$B$2^2*$E$2^11-10395*$F$2*$B$2^2*$E$2^13)</f>
        <v>-100.24160183485301</v>
      </c>
      <c r="P202">
        <f t="shared" ref="P202:P249" si="57">(($D$2*SIN(4*C202))/(524288*$F$2^12))*(131072*$F$2^10*$B$2^2*$E$2^4+65536*$F$2^8*$B$2^2*$E$2^6+32768*$F$2^6*$B$2^2*$E$2^8+16384*$F$2^4*$B$2^2*$E$2^10+7680*$F$2^2*$B$2^2*$E$2^12-28160*$B$2^2*$E$2^14)</f>
        <v>7.0263258077781217</v>
      </c>
      <c r="Q202">
        <f t="shared" ref="Q202:Q249" si="58">(($D$2*SIN(5*C202))/(524288*$F$2^12))*(-81920*$F$2^9*$B$2^2*$E$2^5-76800*$F$2^7*$B$2^2*$E$2^7-64000*$F$2^5*$B$2^2*$E$2^9-52500*$F$2^3*$B$2^2*$E$2^11-17325*$F$2*$B$2^2*$E$2^13)</f>
        <v>-1.7412306179134884</v>
      </c>
      <c r="R202">
        <f t="shared" ref="R202:R249" si="59">I202*(-$E$2*SIN(C202)-($E$2^2*SIN(C202)*COS(C202))/($F$2*SQRT(1-($E$2^2*(SIN(C202))^2)/($F$2^2))))</f>
        <v>-270.01876772491147</v>
      </c>
    </row>
    <row r="203" spans="1:18">
      <c r="A203" s="11"/>
      <c r="B203">
        <v>102</v>
      </c>
      <c r="C203">
        <f t="shared" si="50"/>
        <v>1.780235837034216</v>
      </c>
      <c r="D203">
        <f t="shared" si="51"/>
        <v>-4964.9585394521837</v>
      </c>
      <c r="E203">
        <f t="shared" si="52"/>
        <v>-3655.9802218519226</v>
      </c>
      <c r="F203">
        <f t="shared" si="45"/>
        <v>-69.885136758078488</v>
      </c>
      <c r="G203">
        <f t="shared" si="46"/>
        <v>11242.225299102043</v>
      </c>
      <c r="H203" s="10">
        <v>713391900</v>
      </c>
      <c r="I203">
        <f t="shared" si="53"/>
        <v>7133.9190000000008</v>
      </c>
      <c r="J203">
        <f t="shared" si="47"/>
        <v>258.18695288613452</v>
      </c>
      <c r="K203">
        <f t="shared" si="48"/>
        <v>-17.34322260340522</v>
      </c>
      <c r="L203">
        <f t="shared" si="49"/>
        <v>-0.41348253821576886</v>
      </c>
      <c r="M203">
        <f t="shared" si="54"/>
        <v>-36.209184905875915</v>
      </c>
      <c r="N203">
        <f t="shared" si="55"/>
        <v>-93.269173335129636</v>
      </c>
      <c r="O203">
        <f t="shared" si="56"/>
        <v>-91.017469823395203</v>
      </c>
      <c r="P203">
        <f t="shared" si="57"/>
        <v>8.8834785251985142</v>
      </c>
      <c r="Q203">
        <f t="shared" si="58"/>
        <v>-1.2312359775362738</v>
      </c>
      <c r="R203">
        <f t="shared" si="59"/>
        <v>-240.41963067366797</v>
      </c>
    </row>
    <row r="204" spans="1:18">
      <c r="A204" s="11"/>
      <c r="B204">
        <v>105</v>
      </c>
      <c r="C204">
        <f t="shared" si="50"/>
        <v>1.8325957145940461</v>
      </c>
      <c r="D204">
        <f t="shared" si="51"/>
        <v>-6180.6328595585564</v>
      </c>
      <c r="E204">
        <f t="shared" si="52"/>
        <v>-3465.8064591854245</v>
      </c>
      <c r="F204">
        <f t="shared" si="45"/>
        <v>-52.22084903451465</v>
      </c>
      <c r="G204">
        <f t="shared" si="46"/>
        <v>11101.755760803868</v>
      </c>
      <c r="H204" s="10">
        <v>649798100</v>
      </c>
      <c r="I204">
        <f t="shared" si="53"/>
        <v>6497.9810000000007</v>
      </c>
      <c r="J204">
        <f t="shared" si="47"/>
        <v>232.23300366551965</v>
      </c>
      <c r="K204">
        <f t="shared" si="48"/>
        <v>-19.419442861210861</v>
      </c>
      <c r="L204">
        <f t="shared" si="49"/>
        <v>-0.43889901917833679</v>
      </c>
      <c r="M204">
        <f t="shared" si="54"/>
        <v>-35.756757797313348</v>
      </c>
      <c r="N204">
        <f t="shared" si="55"/>
        <v>-114.65548398813422</v>
      </c>
      <c r="O204">
        <f t="shared" si="56"/>
        <v>-79.552185635221363</v>
      </c>
      <c r="P204">
        <f t="shared" si="57"/>
        <v>10.352380603408323</v>
      </c>
      <c r="Q204">
        <f t="shared" si="58"/>
        <v>-0.63733464000361262</v>
      </c>
      <c r="R204">
        <f t="shared" si="59"/>
        <v>-212.36453212243399</v>
      </c>
    </row>
    <row r="205" spans="1:18">
      <c r="A205" s="11"/>
      <c r="B205">
        <v>108</v>
      </c>
      <c r="C205">
        <f t="shared" si="50"/>
        <v>1.8849555921538759</v>
      </c>
      <c r="D205">
        <f t="shared" si="51"/>
        <v>-7379.3664946073895</v>
      </c>
      <c r="E205">
        <f t="shared" si="52"/>
        <v>-3237.660595685466</v>
      </c>
      <c r="F205">
        <f t="shared" si="45"/>
        <v>-32.274259624707248</v>
      </c>
      <c r="G205">
        <f t="shared" si="46"/>
        <v>10930.857081638911</v>
      </c>
      <c r="H205" s="10">
        <v>588697500</v>
      </c>
      <c r="I205">
        <f t="shared" si="53"/>
        <v>5886.9750000000004</v>
      </c>
      <c r="J205">
        <f t="shared" si="47"/>
        <v>207.15729959561648</v>
      </c>
      <c r="K205">
        <f t="shared" si="48"/>
        <v>-20.682317522334291</v>
      </c>
      <c r="L205">
        <f t="shared" si="49"/>
        <v>-0.43667070623097742</v>
      </c>
      <c r="M205">
        <f t="shared" si="54"/>
        <v>-35.206323901050112</v>
      </c>
      <c r="N205">
        <f t="shared" si="55"/>
        <v>-134.78560516536211</v>
      </c>
      <c r="O205">
        <f t="shared" si="56"/>
        <v>-66.128062618141215</v>
      </c>
      <c r="P205">
        <f t="shared" si="57"/>
        <v>11.368833973015553</v>
      </c>
      <c r="Q205">
        <f t="shared" si="58"/>
        <v>-9.0506811330387991E-16</v>
      </c>
      <c r="R205">
        <f t="shared" si="59"/>
        <v>-186.02962858362025</v>
      </c>
    </row>
    <row r="206" spans="1:18">
      <c r="A206" s="11"/>
      <c r="B206">
        <v>111</v>
      </c>
      <c r="C206">
        <f t="shared" si="50"/>
        <v>1.9373154697137058</v>
      </c>
      <c r="D206">
        <f t="shared" si="51"/>
        <v>-8557.8737990279842</v>
      </c>
      <c r="E206">
        <f t="shared" si="52"/>
        <v>-2974.0422451751397</v>
      </c>
      <c r="F206">
        <f t="shared" si="45"/>
        <v>-10.917130200219891</v>
      </c>
      <c r="G206">
        <f t="shared" si="46"/>
        <v>10729.997683007741</v>
      </c>
      <c r="H206" s="10">
        <v>530277700</v>
      </c>
      <c r="I206">
        <f t="shared" si="53"/>
        <v>5302.777</v>
      </c>
      <c r="J206">
        <f t="shared" si="47"/>
        <v>183.17104609134341</v>
      </c>
      <c r="K206">
        <f t="shared" si="48"/>
        <v>-21.208140095867023</v>
      </c>
      <c r="L206">
        <f t="shared" si="49"/>
        <v>-0.41131377500430533</v>
      </c>
      <c r="M206">
        <f t="shared" si="54"/>
        <v>-34.55939191813566</v>
      </c>
      <c r="N206">
        <f t="shared" si="55"/>
        <v>-153.43898704669718</v>
      </c>
      <c r="O206">
        <f t="shared" si="56"/>
        <v>-51.075647232945073</v>
      </c>
      <c r="P206">
        <f t="shared" si="57"/>
        <v>11.888414744283963</v>
      </c>
      <c r="Q206">
        <f t="shared" si="58"/>
        <v>0.63733464000361095</v>
      </c>
      <c r="R206">
        <f t="shared" si="59"/>
        <v>-161.54498856454552</v>
      </c>
    </row>
    <row r="207" spans="1:18">
      <c r="A207" s="11"/>
      <c r="B207">
        <v>114</v>
      </c>
      <c r="C207">
        <f t="shared" si="50"/>
        <v>1.9896753472735356</v>
      </c>
      <c r="D207">
        <f t="shared" si="51"/>
        <v>-9712.9245662159537</v>
      </c>
      <c r="E207">
        <f t="shared" si="52"/>
        <v>-2677.8396654683238</v>
      </c>
      <c r="F207">
        <f t="shared" si="45"/>
        <v>10.917130200219828</v>
      </c>
      <c r="G207">
        <f t="shared" si="46"/>
        <v>10499.728106560444</v>
      </c>
      <c r="H207" s="10">
        <v>474702600</v>
      </c>
      <c r="I207">
        <f t="shared" si="53"/>
        <v>4747.0260000000007</v>
      </c>
      <c r="J207">
        <f t="shared" si="47"/>
        <v>160.45508946561907</v>
      </c>
      <c r="K207">
        <f t="shared" si="48"/>
        <v>-21.085475197085259</v>
      </c>
      <c r="L207">
        <f t="shared" si="49"/>
        <v>-0.3682065423651773</v>
      </c>
      <c r="M207">
        <f t="shared" si="54"/>
        <v>-33.817735044167492</v>
      </c>
      <c r="N207">
        <f t="shared" si="55"/>
        <v>-170.41125927677624</v>
      </c>
      <c r="O207">
        <f t="shared" si="56"/>
        <v>-34.7655799025191</v>
      </c>
      <c r="P207">
        <f t="shared" si="57"/>
        <v>11.888414744283965</v>
      </c>
      <c r="Q207">
        <f t="shared" si="58"/>
        <v>1.2312359775362687</v>
      </c>
      <c r="R207">
        <f t="shared" si="59"/>
        <v>-138.99716569786958</v>
      </c>
    </row>
    <row r="208" spans="1:18">
      <c r="A208" s="11"/>
      <c r="B208">
        <v>117</v>
      </c>
      <c r="C208">
        <f t="shared" si="50"/>
        <v>2.0420352248333655</v>
      </c>
      <c r="D208">
        <f t="shared" si="51"/>
        <v>-10841.35288230504</v>
      </c>
      <c r="E208">
        <f t="shared" si="52"/>
        <v>-2352.2981140126612</v>
      </c>
      <c r="F208">
        <f t="shared" si="45"/>
        <v>32.274259624707177</v>
      </c>
      <c r="G208">
        <f t="shared" si="46"/>
        <v>10240.679505200214</v>
      </c>
      <c r="H208" s="10">
        <v>422111600</v>
      </c>
      <c r="I208">
        <f t="shared" si="53"/>
        <v>4221.116</v>
      </c>
      <c r="J208">
        <f t="shared" si="47"/>
        <v>139.15855012816854</v>
      </c>
      <c r="K208">
        <f t="shared" si="48"/>
        <v>-20.411421740060028</v>
      </c>
      <c r="L208">
        <f t="shared" si="49"/>
        <v>-0.31310438804358409</v>
      </c>
      <c r="M208">
        <f t="shared" si="54"/>
        <v>-32.983386109085188</v>
      </c>
      <c r="N208">
        <f t="shared" si="55"/>
        <v>-185.51647008937044</v>
      </c>
      <c r="O208">
        <f t="shared" si="56"/>
        <v>-17.599468614548449</v>
      </c>
      <c r="P208">
        <f t="shared" si="57"/>
        <v>11.368833973015553</v>
      </c>
      <c r="Q208">
        <f t="shared" si="58"/>
        <v>1.7412306179134902</v>
      </c>
      <c r="R208">
        <f t="shared" si="59"/>
        <v>-118.43210199948894</v>
      </c>
    </row>
    <row r="209" spans="1:18">
      <c r="A209" s="11"/>
      <c r="B209">
        <v>120</v>
      </c>
      <c r="C209">
        <f t="shared" si="50"/>
        <v>2.0943951023931953</v>
      </c>
      <c r="D209">
        <f t="shared" si="51"/>
        <v>-11940.06580371692</v>
      </c>
      <c r="E209">
        <f t="shared" si="52"/>
        <v>-2000.9842921698505</v>
      </c>
      <c r="F209">
        <f t="shared" si="45"/>
        <v>52.220849034514593</v>
      </c>
      <c r="G209">
        <f t="shared" si="46"/>
        <v>9953.5619131371368</v>
      </c>
      <c r="H209" s="10">
        <v>372620700</v>
      </c>
      <c r="I209">
        <f t="shared" si="53"/>
        <v>3726.2070000000003</v>
      </c>
      <c r="J209">
        <f t="shared" si="47"/>
        <v>119.39862710509789</v>
      </c>
      <c r="K209">
        <f t="shared" si="48"/>
        <v>-19.287943870352951</v>
      </c>
      <c r="L209">
        <f t="shared" si="49"/>
        <v>-0.25168257610409345</v>
      </c>
      <c r="M209">
        <f t="shared" si="54"/>
        <v>-32.058632005324945</v>
      </c>
      <c r="N209">
        <f t="shared" si="55"/>
        <v>-198.58912363384823</v>
      </c>
      <c r="O209">
        <f t="shared" si="56"/>
        <v>-2.7566766408900463E-14</v>
      </c>
      <c r="P209">
        <f t="shared" si="57"/>
        <v>10.352380603408328</v>
      </c>
      <c r="Q209">
        <f t="shared" si="58"/>
        <v>2.1325632691995517</v>
      </c>
      <c r="R209">
        <f t="shared" si="59"/>
        <v>-99.859096326927045</v>
      </c>
    </row>
    <row r="210" spans="1:18">
      <c r="A210" s="11"/>
      <c r="B210">
        <v>123</v>
      </c>
      <c r="C210">
        <f t="shared" si="50"/>
        <v>2.1467549799530254</v>
      </c>
      <c r="D210">
        <f t="shared" si="51"/>
        <v>-13006.05183470462</v>
      </c>
      <c r="E210">
        <f t="shared" si="52"/>
        <v>-1627.7472676891407</v>
      </c>
      <c r="F210">
        <f t="shared" si="45"/>
        <v>69.885136758078431</v>
      </c>
      <c r="G210">
        <f t="shared" si="46"/>
        <v>9639.1622997337545</v>
      </c>
      <c r="H210" s="10">
        <v>326321700</v>
      </c>
      <c r="I210">
        <f t="shared" si="53"/>
        <v>3263.2170000000001</v>
      </c>
      <c r="J210">
        <f t="shared" si="47"/>
        <v>101.26027002460901</v>
      </c>
      <c r="K210">
        <f t="shared" si="48"/>
        <v>-17.818225128387876</v>
      </c>
      <c r="L210">
        <f t="shared" si="49"/>
        <v>-0.18913632856061963</v>
      </c>
      <c r="M210">
        <f t="shared" si="54"/>
        <v>-31.046007419606287</v>
      </c>
      <c r="N210">
        <f t="shared" si="55"/>
        <v>-209.48599318234793</v>
      </c>
      <c r="O210">
        <f t="shared" si="56"/>
        <v>17.599468614548492</v>
      </c>
      <c r="P210">
        <f t="shared" si="57"/>
        <v>8.8834785251985178</v>
      </c>
      <c r="Q210">
        <f t="shared" si="58"/>
        <v>2.3785652579171015</v>
      </c>
      <c r="R210">
        <f t="shared" si="59"/>
        <v>-83.254545527363263</v>
      </c>
    </row>
    <row r="211" spans="1:18">
      <c r="A211" s="11"/>
      <c r="B211">
        <v>126</v>
      </c>
      <c r="C211">
        <f t="shared" si="50"/>
        <v>2.1991148575128552</v>
      </c>
      <c r="D211">
        <f t="shared" si="51"/>
        <v>-14036.389181652965</v>
      </c>
      <c r="E211">
        <f t="shared" si="52"/>
        <v>-1236.6763035156171</v>
      </c>
      <c r="F211">
        <f t="shared" si="45"/>
        <v>84.495108659221856</v>
      </c>
      <c r="G211">
        <f t="shared" si="46"/>
        <v>9298.3424124767607</v>
      </c>
      <c r="H211" s="10">
        <v>283282500</v>
      </c>
      <c r="I211">
        <f t="shared" si="53"/>
        <v>2832.8250000000003</v>
      </c>
      <c r="J211">
        <f t="shared" si="47"/>
        <v>84.796731982337789</v>
      </c>
      <c r="K211">
        <f t="shared" si="48"/>
        <v>-16.103281931171136</v>
      </c>
      <c r="L211">
        <f t="shared" si="49"/>
        <v>-0.12986555420893456</v>
      </c>
      <c r="M211">
        <f t="shared" si="54"/>
        <v>-29.948287885532022</v>
      </c>
      <c r="N211">
        <f t="shared" si="55"/>
        <v>-218.08769035177932</v>
      </c>
      <c r="O211">
        <f t="shared" si="56"/>
        <v>34.76557990251905</v>
      </c>
      <c r="P211">
        <f t="shared" si="57"/>
        <v>7.026325807778119</v>
      </c>
      <c r="Q211">
        <f t="shared" si="58"/>
        <v>2.4624719550725409</v>
      </c>
      <c r="R211">
        <f t="shared" si="59"/>
        <v>-68.566206881755122</v>
      </c>
    </row>
    <row r="212" spans="1:18">
      <c r="A212" s="11"/>
      <c r="B212">
        <v>129</v>
      </c>
      <c r="C212">
        <f t="shared" si="50"/>
        <v>2.2514747350726849</v>
      </c>
      <c r="D212">
        <f t="shared" si="51"/>
        <v>-15028.253761511851</v>
      </c>
      <c r="E212">
        <f t="shared" si="52"/>
        <v>-832.05605496962312</v>
      </c>
      <c r="F212">
        <f t="shared" si="45"/>
        <v>95.412238859441729</v>
      </c>
      <c r="G212">
        <f t="shared" si="46"/>
        <v>8932.0364149870238</v>
      </c>
      <c r="H212" s="10">
        <v>243546900</v>
      </c>
      <c r="I212">
        <f t="shared" si="53"/>
        <v>2435.4690000000001</v>
      </c>
      <c r="J212">
        <f t="shared" si="47"/>
        <v>70.030451211334963</v>
      </c>
      <c r="K212">
        <f t="shared" si="48"/>
        <v>-14.238863427009022</v>
      </c>
      <c r="L212">
        <f t="shared" si="49"/>
        <v>-7.7259420698098449E-2</v>
      </c>
      <c r="M212">
        <f t="shared" si="54"/>
        <v>-28.768482176043474</v>
      </c>
      <c r="N212">
        <f t="shared" si="55"/>
        <v>-224.29997314793343</v>
      </c>
      <c r="O212">
        <f t="shared" si="56"/>
        <v>51.075647232944945</v>
      </c>
      <c r="P212">
        <f t="shared" si="57"/>
        <v>4.8620889365058568</v>
      </c>
      <c r="Q212">
        <f t="shared" si="58"/>
        <v>2.3785652579171024</v>
      </c>
      <c r="R212">
        <f t="shared" si="59"/>
        <v>-55.717388708415392</v>
      </c>
    </row>
    <row r="213" spans="1:18">
      <c r="A213" s="11"/>
      <c r="B213">
        <v>132</v>
      </c>
      <c r="C213">
        <f t="shared" si="50"/>
        <v>2.3038346126325151</v>
      </c>
      <c r="D213">
        <f t="shared" si="51"/>
        <v>-15978.92694241155</v>
      </c>
      <c r="E213">
        <f t="shared" si="52"/>
        <v>-418.31962616645478</v>
      </c>
      <c r="F213">
        <f t="shared" si="45"/>
        <v>102.15939638278564</v>
      </c>
      <c r="G213">
        <f t="shared" si="46"/>
        <v>8541.2483265420451</v>
      </c>
      <c r="H213" s="10">
        <v>207134900</v>
      </c>
      <c r="I213">
        <f t="shared" si="53"/>
        <v>2071.3490000000002</v>
      </c>
      <c r="J213">
        <f t="shared" si="47"/>
        <v>56.954554770987684</v>
      </c>
      <c r="K213">
        <f t="shared" si="48"/>
        <v>-12.312775257607001</v>
      </c>
      <c r="L213">
        <f t="shared" si="49"/>
        <v>-3.358827735855717E-2</v>
      </c>
      <c r="M213">
        <f t="shared" si="54"/>
        <v>-27.50982405658306</v>
      </c>
      <c r="N213">
        <f t="shared" si="55"/>
        <v>-228.05477850049186</v>
      </c>
      <c r="O213">
        <f t="shared" si="56"/>
        <v>66.128062618141172</v>
      </c>
      <c r="P213">
        <f t="shared" si="57"/>
        <v>2.4853554478170299</v>
      </c>
      <c r="Q213">
        <f t="shared" si="58"/>
        <v>2.1325632691995526</v>
      </c>
      <c r="R213">
        <f t="shared" si="59"/>
        <v>-44.611220444483628</v>
      </c>
    </row>
    <row r="214" spans="1:18">
      <c r="A214" s="11"/>
      <c r="B214">
        <v>135</v>
      </c>
      <c r="C214">
        <f t="shared" si="50"/>
        <v>2.3561944901923448</v>
      </c>
      <c r="D214">
        <f t="shared" si="51"/>
        <v>-16885.802995243685</v>
      </c>
      <c r="E214">
        <f t="shared" si="52"/>
        <v>-7.3545084415449247E-13</v>
      </c>
      <c r="F214">
        <f t="shared" si="45"/>
        <v>104.44169806902937</v>
      </c>
      <c r="G214">
        <f t="shared" si="46"/>
        <v>8127.0492701289077</v>
      </c>
      <c r="H214" s="10">
        <v>174042600</v>
      </c>
      <c r="I214">
        <f t="shared" si="53"/>
        <v>1740.4260000000002</v>
      </c>
      <c r="J214">
        <f t="shared" si="47"/>
        <v>45.534679989874995</v>
      </c>
      <c r="K214">
        <f t="shared" si="48"/>
        <v>-10.402647610439539</v>
      </c>
      <c r="L214">
        <f t="shared" si="49"/>
        <v>-4.9890869785228895E-17</v>
      </c>
      <c r="M214">
        <f t="shared" si="54"/>
        <v>-26.175763421567986</v>
      </c>
      <c r="N214">
        <f t="shared" si="55"/>
        <v>-229.31096797626836</v>
      </c>
      <c r="O214">
        <f t="shared" si="56"/>
        <v>79.552185635221406</v>
      </c>
      <c r="P214">
        <f t="shared" si="57"/>
        <v>4.3935904346919021E-15</v>
      </c>
      <c r="Q214">
        <f t="shared" si="58"/>
        <v>1.7412306179134918</v>
      </c>
      <c r="R214">
        <f t="shared" si="59"/>
        <v>-35.134684872115741</v>
      </c>
    </row>
    <row r="215" spans="1:18">
      <c r="A215" s="11"/>
      <c r="B215">
        <v>138</v>
      </c>
      <c r="C215">
        <f t="shared" si="50"/>
        <v>2.4085543677521746</v>
      </c>
      <c r="D215">
        <f t="shared" si="51"/>
        <v>-17746.396235783628</v>
      </c>
      <c r="E215">
        <f t="shared" si="52"/>
        <v>418.31962616645325</v>
      </c>
      <c r="F215">
        <f t="shared" si="45"/>
        <v>102.15939638278564</v>
      </c>
      <c r="G215">
        <f t="shared" si="46"/>
        <v>7690.5745365706161</v>
      </c>
      <c r="H215" s="10">
        <v>144241900</v>
      </c>
      <c r="I215">
        <f t="shared" si="53"/>
        <v>1442.4190000000001</v>
      </c>
      <c r="J215">
        <f t="shared" si="47"/>
        <v>35.711167903460911</v>
      </c>
      <c r="K215">
        <f t="shared" si="48"/>
        <v>-8.5742098382755536</v>
      </c>
      <c r="L215">
        <f t="shared" si="49"/>
        <v>2.338976649480725E-2</v>
      </c>
      <c r="M215">
        <f t="shared" si="54"/>
        <v>-24.769956838469405</v>
      </c>
      <c r="N215">
        <f t="shared" si="55"/>
        <v>-228.05477850049186</v>
      </c>
      <c r="O215">
        <f t="shared" si="56"/>
        <v>91.017469823395174</v>
      </c>
      <c r="P215">
        <f t="shared" si="57"/>
        <v>-2.485355447817021</v>
      </c>
      <c r="Q215">
        <f t="shared" si="58"/>
        <v>1.2312359775362742</v>
      </c>
      <c r="R215">
        <f t="shared" si="59"/>
        <v>-27.16241978184723</v>
      </c>
    </row>
    <row r="216" spans="1:18">
      <c r="A216" s="11"/>
      <c r="B216">
        <v>141</v>
      </c>
      <c r="C216">
        <f t="shared" si="50"/>
        <v>2.4609142453120043</v>
      </c>
      <c r="D216">
        <f t="shared" si="51"/>
        <v>-18558.347837778176</v>
      </c>
      <c r="E216">
        <f t="shared" si="52"/>
        <v>832.05605496961823</v>
      </c>
      <c r="F216">
        <f t="shared" si="45"/>
        <v>95.412238859441842</v>
      </c>
      <c r="G216">
        <f t="shared" si="46"/>
        <v>7233.0204727728669</v>
      </c>
      <c r="H216" s="10">
        <v>117681100</v>
      </c>
      <c r="I216">
        <f t="shared" si="53"/>
        <v>1176.8110000000001</v>
      </c>
      <c r="J216">
        <f t="shared" si="47"/>
        <v>27.401872872334774</v>
      </c>
      <c r="K216">
        <f t="shared" si="48"/>
        <v>-6.8801742532554995</v>
      </c>
      <c r="L216">
        <f t="shared" si="49"/>
        <v>3.7331510329693965E-2</v>
      </c>
      <c r="M216">
        <f t="shared" si="54"/>
        <v>-23.296257525415164</v>
      </c>
      <c r="N216">
        <f t="shared" si="55"/>
        <v>-224.29997314793349</v>
      </c>
      <c r="O216">
        <f t="shared" si="56"/>
        <v>100.24160183485299</v>
      </c>
      <c r="P216">
        <f t="shared" si="57"/>
        <v>-4.8620889365058293</v>
      </c>
      <c r="Q216">
        <f t="shared" si="58"/>
        <v>0.63733464000361728</v>
      </c>
      <c r="R216">
        <f t="shared" si="59"/>
        <v>-20.560453140096257</v>
      </c>
    </row>
    <row r="217" spans="1:18">
      <c r="A217" s="11"/>
      <c r="B217">
        <v>144</v>
      </c>
      <c r="C217">
        <f t="shared" si="50"/>
        <v>2.5132741228718345</v>
      </c>
      <c r="D217">
        <f t="shared" si="51"/>
        <v>-19319.432298324315</v>
      </c>
      <c r="E217">
        <f t="shared" si="52"/>
        <v>1236.6763035156157</v>
      </c>
      <c r="F217">
        <f t="shared" si="45"/>
        <v>84.495108659221899</v>
      </c>
      <c r="G217">
        <f t="shared" si="46"/>
        <v>6755.6412026203325</v>
      </c>
      <c r="H217" s="10">
        <v>94284140</v>
      </c>
      <c r="I217">
        <f t="shared" si="53"/>
        <v>942.84140000000002</v>
      </c>
      <c r="J217">
        <f t="shared" si="47"/>
        <v>20.504965996319179</v>
      </c>
      <c r="K217">
        <f t="shared" si="48"/>
        <v>-5.3596112998791305</v>
      </c>
      <c r="L217">
        <f t="shared" si="49"/>
        <v>4.3222797363807373E-2</v>
      </c>
      <c r="M217">
        <f t="shared" si="54"/>
        <v>-21.758704789786758</v>
      </c>
      <c r="N217">
        <f t="shared" si="55"/>
        <v>-218.08769035177932</v>
      </c>
      <c r="O217">
        <f t="shared" si="56"/>
        <v>106.99745292633382</v>
      </c>
      <c r="P217">
        <f t="shared" si="57"/>
        <v>-7.0263258077781128</v>
      </c>
      <c r="Q217">
        <f t="shared" si="58"/>
        <v>1.206757484405173E-15</v>
      </c>
      <c r="R217">
        <f t="shared" si="59"/>
        <v>-15.189393440603073</v>
      </c>
    </row>
    <row r="218" spans="1:18">
      <c r="A218" s="11"/>
      <c r="B218">
        <v>147</v>
      </c>
      <c r="C218">
        <f t="shared" si="50"/>
        <v>2.5656340004316647</v>
      </c>
      <c r="D218">
        <f t="shared" si="51"/>
        <v>-20027.563537818023</v>
      </c>
      <c r="E218">
        <f t="shared" si="52"/>
        <v>1627.7472676891425</v>
      </c>
      <c r="F218">
        <f t="shared" si="45"/>
        <v>69.885136758078346</v>
      </c>
      <c r="G218">
        <f t="shared" si="46"/>
        <v>6259.7451895102777</v>
      </c>
      <c r="H218" s="10">
        <v>73951340</v>
      </c>
      <c r="I218">
        <f t="shared" si="53"/>
        <v>739.51340000000005</v>
      </c>
      <c r="J218">
        <f t="shared" si="47"/>
        <v>14.90241098859722</v>
      </c>
      <c r="K218">
        <f t="shared" si="48"/>
        <v>-4.0379834521147542</v>
      </c>
      <c r="L218">
        <f t="shared" si="49"/>
        <v>4.2862258132812213E-2</v>
      </c>
      <c r="M218">
        <f t="shared" si="54"/>
        <v>-20.161512956758578</v>
      </c>
      <c r="N218">
        <f t="shared" si="55"/>
        <v>-209.48599318234787</v>
      </c>
      <c r="O218">
        <f t="shared" si="56"/>
        <v>111.11867162258099</v>
      </c>
      <c r="P218">
        <f t="shared" si="57"/>
        <v>-8.8834785251985267</v>
      </c>
      <c r="Q218">
        <f t="shared" si="58"/>
        <v>-0.63733464000361484</v>
      </c>
      <c r="R218">
        <f t="shared" si="59"/>
        <v>-10.907614578734883</v>
      </c>
    </row>
    <row r="219" spans="1:18">
      <c r="A219" s="11"/>
      <c r="B219">
        <v>150</v>
      </c>
      <c r="C219">
        <f t="shared" si="50"/>
        <v>2.6179938779914944</v>
      </c>
      <c r="D219">
        <f t="shared" si="51"/>
        <v>-20680.800617753441</v>
      </c>
      <c r="E219">
        <f t="shared" si="52"/>
        <v>2000.9842921698494</v>
      </c>
      <c r="F219">
        <f t="shared" si="45"/>
        <v>52.220849034514664</v>
      </c>
      <c r="G219">
        <f t="shared" si="46"/>
        <v>5746.6916499453309</v>
      </c>
      <c r="H219" s="10">
        <v>56558900</v>
      </c>
      <c r="I219">
        <f t="shared" si="53"/>
        <v>565.58900000000006</v>
      </c>
      <c r="J219">
        <f t="shared" si="47"/>
        <v>10.463396499999998</v>
      </c>
      <c r="K219">
        <f t="shared" si="48"/>
        <v>-2.9276550888582031</v>
      </c>
      <c r="L219">
        <f t="shared" si="49"/>
        <v>3.8202090365923862E-2</v>
      </c>
      <c r="M219">
        <f t="shared" si="54"/>
        <v>-18.509059818125504</v>
      </c>
      <c r="N219">
        <f t="shared" si="55"/>
        <v>-198.58912363384829</v>
      </c>
      <c r="O219">
        <f t="shared" si="56"/>
        <v>112.50377984175225</v>
      </c>
      <c r="P219">
        <f t="shared" si="57"/>
        <v>-10.352380603408321</v>
      </c>
      <c r="Q219">
        <f t="shared" si="58"/>
        <v>-1.231235977536272</v>
      </c>
      <c r="R219">
        <f t="shared" si="59"/>
        <v>-7.5739278485087072</v>
      </c>
    </row>
    <row r="220" spans="1:18">
      <c r="A220" s="11"/>
      <c r="B220">
        <v>153</v>
      </c>
      <c r="C220">
        <f t="shared" si="50"/>
        <v>2.6703537555513241</v>
      </c>
      <c r="D220">
        <f t="shared" si="51"/>
        <v>-21277.353060700414</v>
      </c>
      <c r="E220">
        <f t="shared" si="52"/>
        <v>2352.2981140126599</v>
      </c>
      <c r="F220">
        <f t="shared" si="45"/>
        <v>32.274259624707248</v>
      </c>
      <c r="G220">
        <f t="shared" si="46"/>
        <v>5217.8868280155248</v>
      </c>
      <c r="H220" s="10">
        <v>41959120</v>
      </c>
      <c r="I220">
        <f t="shared" si="53"/>
        <v>419.59120000000001</v>
      </c>
      <c r="J220">
        <f t="shared" si="47"/>
        <v>7.0481454872496974</v>
      </c>
      <c r="K220">
        <f t="shared" si="48"/>
        <v>-2.0289546512386485</v>
      </c>
      <c r="L220">
        <f t="shared" si="49"/>
        <v>3.1123486278148493E-2</v>
      </c>
      <c r="M220">
        <f t="shared" si="54"/>
        <v>-16.805874633079931</v>
      </c>
      <c r="N220">
        <f t="shared" si="55"/>
        <v>-185.51647008937047</v>
      </c>
      <c r="O220">
        <f t="shared" si="56"/>
        <v>111.118671622581</v>
      </c>
      <c r="P220">
        <f t="shared" si="57"/>
        <v>-11.368833973015551</v>
      </c>
      <c r="Q220">
        <f t="shared" si="58"/>
        <v>-1.74123061791349</v>
      </c>
      <c r="R220">
        <f t="shared" si="59"/>
        <v>-5.0501088007846455</v>
      </c>
    </row>
    <row r="221" spans="1:18">
      <c r="A221" s="11"/>
      <c r="B221">
        <v>156</v>
      </c>
      <c r="C221">
        <f t="shared" si="50"/>
        <v>2.7227136331111539</v>
      </c>
      <c r="D221">
        <f t="shared" si="51"/>
        <v>-21815.585757878696</v>
      </c>
      <c r="E221">
        <f t="shared" si="52"/>
        <v>2677.8396654683215</v>
      </c>
      <c r="F221">
        <f t="shared" si="45"/>
        <v>10.917130200219995</v>
      </c>
      <c r="G221">
        <f t="shared" si="46"/>
        <v>4674.7801409809945</v>
      </c>
      <c r="H221" s="10">
        <v>29980320</v>
      </c>
      <c r="I221">
        <f t="shared" si="53"/>
        <v>299.8032</v>
      </c>
      <c r="J221">
        <f t="shared" si="47"/>
        <v>4.511815044601164</v>
      </c>
      <c r="K221">
        <f t="shared" si="48"/>
        <v>-1.3316743867859151</v>
      </c>
      <c r="L221">
        <f t="shared" si="49"/>
        <v>2.3254454401980457E-2</v>
      </c>
      <c r="M221">
        <f t="shared" si="54"/>
        <v>-15.05662571382711</v>
      </c>
      <c r="N221">
        <f t="shared" si="55"/>
        <v>-170.41125927677638</v>
      </c>
      <c r="O221">
        <f t="shared" si="56"/>
        <v>106.99745292633382</v>
      </c>
      <c r="P221">
        <f t="shared" si="57"/>
        <v>-11.888414744283962</v>
      </c>
      <c r="Q221">
        <f t="shared" si="58"/>
        <v>-2.1325632691995517</v>
      </c>
      <c r="R221">
        <f t="shared" si="59"/>
        <v>-3.2031244865466513</v>
      </c>
    </row>
    <row r="222" spans="1:18">
      <c r="A222" s="11"/>
      <c r="B222">
        <v>159</v>
      </c>
      <c r="C222">
        <f t="shared" si="50"/>
        <v>2.7750735106709841</v>
      </c>
      <c r="D222">
        <f t="shared" si="51"/>
        <v>-22294.023450877401</v>
      </c>
      <c r="E222">
        <f t="shared" si="52"/>
        <v>2974.0422451751397</v>
      </c>
      <c r="F222">
        <f t="shared" si="45"/>
        <v>-10.917130200219905</v>
      </c>
      <c r="G222">
        <f t="shared" si="46"/>
        <v>4118.860206520013</v>
      </c>
      <c r="H222" s="10">
        <v>20426870</v>
      </c>
      <c r="I222">
        <f t="shared" si="53"/>
        <v>204.26870000000002</v>
      </c>
      <c r="J222">
        <f t="shared" si="47"/>
        <v>2.7085241414855106</v>
      </c>
      <c r="K222">
        <f t="shared" si="48"/>
        <v>-0.816960473125804</v>
      </c>
      <c r="L222">
        <f t="shared" si="49"/>
        <v>1.5844251061702567E-2</v>
      </c>
      <c r="M222">
        <f t="shared" si="54"/>
        <v>-13.266107630065889</v>
      </c>
      <c r="N222">
        <f t="shared" si="55"/>
        <v>-153.43898704669715</v>
      </c>
      <c r="O222">
        <f t="shared" si="56"/>
        <v>100.24160183485301</v>
      </c>
      <c r="P222">
        <f t="shared" si="57"/>
        <v>-11.888414744283963</v>
      </c>
      <c r="Q222">
        <f t="shared" si="58"/>
        <v>-2.3785652579171015</v>
      </c>
      <c r="R222">
        <f t="shared" si="59"/>
        <v>-1.9071573298412487</v>
      </c>
    </row>
    <row r="223" spans="1:18">
      <c r="A223" s="11"/>
      <c r="B223">
        <v>162</v>
      </c>
      <c r="C223">
        <f t="shared" si="50"/>
        <v>2.8274333882308138</v>
      </c>
      <c r="D223">
        <f t="shared" si="51"/>
        <v>-22711.354775235824</v>
      </c>
      <c r="E223">
        <f t="shared" si="52"/>
        <v>3237.6605956854655</v>
      </c>
      <c r="F223">
        <f t="shared" si="45"/>
        <v>-32.27425962470717</v>
      </c>
      <c r="G223">
        <f t="shared" si="46"/>
        <v>3551.6507625314289</v>
      </c>
      <c r="H223" s="10">
        <v>13079210</v>
      </c>
      <c r="I223">
        <f t="shared" si="53"/>
        <v>130.7921</v>
      </c>
      <c r="J223">
        <f t="shared" si="47"/>
        <v>1.4954283203095402</v>
      </c>
      <c r="K223">
        <f t="shared" si="48"/>
        <v>-0.45950318144936919</v>
      </c>
      <c r="L223">
        <f t="shared" si="49"/>
        <v>9.7016003425244076E-3</v>
      </c>
      <c r="M223">
        <f t="shared" si="54"/>
        <v>-11.439228067406514</v>
      </c>
      <c r="N223">
        <f t="shared" si="55"/>
        <v>-134.78560516536217</v>
      </c>
      <c r="O223">
        <f t="shared" si="56"/>
        <v>91.017469823395217</v>
      </c>
      <c r="P223">
        <f t="shared" si="57"/>
        <v>-11.368833973015555</v>
      </c>
      <c r="Q223">
        <f t="shared" si="58"/>
        <v>-2.4624719550725409</v>
      </c>
      <c r="R223">
        <f t="shared" si="59"/>
        <v>-1.0454395330112947</v>
      </c>
    </row>
    <row r="224" spans="1:18">
      <c r="A224" s="11"/>
      <c r="B224">
        <v>165</v>
      </c>
      <c r="C224">
        <f t="shared" si="50"/>
        <v>2.8797932657906435</v>
      </c>
      <c r="D224">
        <f t="shared" si="51"/>
        <v>-23066.435854802236</v>
      </c>
      <c r="E224">
        <f t="shared" si="52"/>
        <v>3465.8064591854245</v>
      </c>
      <c r="F224">
        <f t="shared" si="45"/>
        <v>-52.220849034514586</v>
      </c>
      <c r="G224">
        <f t="shared" si="46"/>
        <v>2974.7064906749633</v>
      </c>
      <c r="H224" s="10">
        <v>7693784</v>
      </c>
      <c r="I224">
        <f t="shared" si="53"/>
        <v>76.937840000000008</v>
      </c>
      <c r="J224">
        <f t="shared" si="47"/>
        <v>0.73678019639887027</v>
      </c>
      <c r="K224">
        <f t="shared" si="48"/>
        <v>-0.22993141835055908</v>
      </c>
      <c r="L224">
        <f t="shared" si="49"/>
        <v>5.1966822484860783E-3</v>
      </c>
      <c r="M224">
        <f t="shared" si="54"/>
        <v>-9.5809943757453713</v>
      </c>
      <c r="N224">
        <f t="shared" si="55"/>
        <v>-114.65548398813429</v>
      </c>
      <c r="O224">
        <f t="shared" si="56"/>
        <v>79.55218563522152</v>
      </c>
      <c r="P224">
        <f t="shared" si="57"/>
        <v>-10.352380603408328</v>
      </c>
      <c r="Q224">
        <f t="shared" si="58"/>
        <v>-2.3785652579171024</v>
      </c>
      <c r="R224">
        <f t="shared" si="59"/>
        <v>-0.51193026776516926</v>
      </c>
    </row>
    <row r="225" spans="1:18">
      <c r="A225" s="11"/>
      <c r="B225">
        <v>168</v>
      </c>
      <c r="C225">
        <f t="shared" si="50"/>
        <v>2.9321531433504737</v>
      </c>
      <c r="D225">
        <f t="shared" si="51"/>
        <v>-23358.29343701894</v>
      </c>
      <c r="E225">
        <f t="shared" si="52"/>
        <v>3655.9802218519226</v>
      </c>
      <c r="F225">
        <f t="shared" si="45"/>
        <v>-69.885136758078431</v>
      </c>
      <c r="G225">
        <f t="shared" si="46"/>
        <v>2389.6087550968659</v>
      </c>
      <c r="H225" s="10">
        <v>4003126</v>
      </c>
      <c r="I225">
        <f t="shared" si="53"/>
        <v>40.031260000000003</v>
      </c>
      <c r="J225">
        <f t="shared" si="47"/>
        <v>0.30794977723011746</v>
      </c>
      <c r="K225">
        <f t="shared" si="48"/>
        <v>-9.7319727526313612E-2</v>
      </c>
      <c r="L225">
        <f t="shared" si="49"/>
        <v>2.3202151570231437E-3</v>
      </c>
      <c r="M225">
        <f t="shared" si="54"/>
        <v>-7.6964998444670467</v>
      </c>
      <c r="N225">
        <f t="shared" si="55"/>
        <v>-93.269173335129707</v>
      </c>
      <c r="O225">
        <f t="shared" si="56"/>
        <v>66.128062618141215</v>
      </c>
      <c r="P225">
        <f t="shared" si="57"/>
        <v>-8.8834785251985195</v>
      </c>
      <c r="Q225">
        <f t="shared" si="58"/>
        <v>-2.1325632691995531</v>
      </c>
      <c r="R225">
        <f t="shared" si="59"/>
        <v>-0.21289347610849549</v>
      </c>
    </row>
    <row r="226" spans="1:18">
      <c r="A226" s="11"/>
      <c r="B226">
        <v>171</v>
      </c>
      <c r="C226">
        <f t="shared" si="50"/>
        <v>2.9845130209103035</v>
      </c>
      <c r="D226">
        <f t="shared" si="51"/>
        <v>-23586.12756053984</v>
      </c>
      <c r="E226">
        <f t="shared" si="52"/>
        <v>3806.0983001447603</v>
      </c>
      <c r="F226">
        <f t="shared" si="45"/>
        <v>-84.495108659221856</v>
      </c>
      <c r="G226">
        <f t="shared" si="46"/>
        <v>1797.9612680207206</v>
      </c>
      <c r="H226" s="10">
        <v>1715788</v>
      </c>
      <c r="I226">
        <f t="shared" si="53"/>
        <v>17.157880000000002</v>
      </c>
      <c r="J226">
        <f t="shared" si="47"/>
        <v>9.9311099823905707E-2</v>
      </c>
      <c r="K226">
        <f t="shared" si="48"/>
        <v>-3.1690881146656642E-2</v>
      </c>
      <c r="L226">
        <f t="shared" si="49"/>
        <v>7.8657085956612032E-4</v>
      </c>
      <c r="M226">
        <f t="shared" si="54"/>
        <v>-5.7909097420921984</v>
      </c>
      <c r="N226">
        <f t="shared" si="55"/>
        <v>-70.860986101236321</v>
      </c>
      <c r="O226">
        <f t="shared" si="56"/>
        <v>51.075647232945002</v>
      </c>
      <c r="P226">
        <f t="shared" si="57"/>
        <v>-7.0263258077781208</v>
      </c>
      <c r="Q226">
        <f t="shared" si="58"/>
        <v>-1.741230617913492</v>
      </c>
      <c r="R226">
        <f t="shared" si="59"/>
        <v>-6.8386140355344099E-2</v>
      </c>
    </row>
    <row r="227" spans="1:18">
      <c r="A227" s="11"/>
      <c r="B227">
        <v>174</v>
      </c>
      <c r="C227">
        <f t="shared" si="50"/>
        <v>3.0368728984701332</v>
      </c>
      <c r="D227">
        <f t="shared" si="51"/>
        <v>-23749.313747868924</v>
      </c>
      <c r="E227">
        <f t="shared" si="52"/>
        <v>3914.5159689839397</v>
      </c>
      <c r="F227">
        <f t="shared" si="45"/>
        <v>-95.412238859441729</v>
      </c>
      <c r="G227">
        <f t="shared" si="46"/>
        <v>1201.3856940836861</v>
      </c>
      <c r="H227" s="10">
        <v>516379</v>
      </c>
      <c r="I227">
        <f t="shared" si="53"/>
        <v>5.1637900000000005</v>
      </c>
      <c r="J227">
        <f t="shared" si="47"/>
        <v>1.9971232233464475E-2</v>
      </c>
      <c r="K227">
        <f t="shared" si="48"/>
        <v>-6.4170556693644671E-3</v>
      </c>
      <c r="L227">
        <f t="shared" si="49"/>
        <v>1.6380886967012673E-4</v>
      </c>
      <c r="M227">
        <f t="shared" si="54"/>
        <v>-3.8694471586354755</v>
      </c>
      <c r="N227">
        <f t="shared" si="55"/>
        <v>-47.676431075003151</v>
      </c>
      <c r="O227">
        <f t="shared" si="56"/>
        <v>34.765579902519121</v>
      </c>
      <c r="P227">
        <f t="shared" si="57"/>
        <v>-4.8620889365058586</v>
      </c>
      <c r="Q227">
        <f t="shared" si="58"/>
        <v>-1.2312359775362745</v>
      </c>
      <c r="R227">
        <f t="shared" si="59"/>
        <v>-1.3713478651416032E-2</v>
      </c>
    </row>
    <row r="228" spans="1:18">
      <c r="A228" s="11"/>
      <c r="B228">
        <v>177</v>
      </c>
      <c r="C228">
        <f t="shared" si="50"/>
        <v>3.0892327760299634</v>
      </c>
      <c r="D228">
        <f t="shared" si="51"/>
        <v>-23847.40471700966</v>
      </c>
      <c r="E228">
        <f t="shared" si="52"/>
        <v>3980.0453817018001</v>
      </c>
      <c r="F228">
        <f t="shared" si="45"/>
        <v>-102.15939638278564</v>
      </c>
      <c r="G228">
        <f t="shared" si="46"/>
        <v>601.5172054664589</v>
      </c>
      <c r="H228" s="10">
        <v>65550.22</v>
      </c>
      <c r="I228">
        <f t="shared" si="53"/>
        <v>0.65550220000000003</v>
      </c>
      <c r="J228">
        <f t="shared" si="47"/>
        <v>1.2693343748850759E-3</v>
      </c>
      <c r="K228">
        <f t="shared" si="48"/>
        <v>-4.0954067685715486E-4</v>
      </c>
      <c r="L228">
        <f t="shared" si="49"/>
        <v>1.0629396447795337E-5</v>
      </c>
      <c r="M228">
        <f t="shared" si="54"/>
        <v>-1.937378689478892</v>
      </c>
      <c r="N228">
        <f t="shared" si="55"/>
        <v>-23.969523092977415</v>
      </c>
      <c r="O228">
        <f t="shared" si="56"/>
        <v>17.599468614548364</v>
      </c>
      <c r="P228">
        <f t="shared" si="57"/>
        <v>-2.4853554478170312</v>
      </c>
      <c r="Q228">
        <f t="shared" si="58"/>
        <v>-0.63733464000361328</v>
      </c>
      <c r="R228">
        <f t="shared" si="59"/>
        <v>-8.7012264816098504E-4</v>
      </c>
    </row>
    <row r="229" spans="1:18">
      <c r="A229" s="11"/>
      <c r="B229">
        <v>180</v>
      </c>
      <c r="C229">
        <f t="shared" si="50"/>
        <v>3.1415926535897931</v>
      </c>
      <c r="D229">
        <f t="shared" si="51"/>
        <v>-23880.131607433854</v>
      </c>
      <c r="E229">
        <f t="shared" si="52"/>
        <v>4001.9685843396978</v>
      </c>
      <c r="F229">
        <f t="shared" si="45"/>
        <v>-104.44169806902937</v>
      </c>
      <c r="G229">
        <f t="shared" si="46"/>
        <v>1.4081100791533583E-12</v>
      </c>
      <c r="H229" s="10">
        <v>0</v>
      </c>
      <c r="I229">
        <f t="shared" si="53"/>
        <v>0</v>
      </c>
      <c r="J229">
        <f t="shared" si="47"/>
        <v>0</v>
      </c>
      <c r="K229">
        <f t="shared" si="48"/>
        <v>0</v>
      </c>
      <c r="L229">
        <f t="shared" si="49"/>
        <v>0</v>
      </c>
      <c r="M229">
        <f t="shared" si="54"/>
        <v>-4.5352692075975377E-15</v>
      </c>
      <c r="N229">
        <f t="shared" si="55"/>
        <v>-5.618799562194505E-14</v>
      </c>
      <c r="O229">
        <f t="shared" si="56"/>
        <v>4.1350149613350695E-14</v>
      </c>
      <c r="P229">
        <f t="shared" si="57"/>
        <v>-5.8581205795892028E-15</v>
      </c>
      <c r="Q229">
        <f t="shared" si="58"/>
        <v>-1.5084468555064663E-15</v>
      </c>
      <c r="R229">
        <f t="shared" si="59"/>
        <v>0</v>
      </c>
    </row>
    <row r="230" spans="1:18">
      <c r="A230" s="11"/>
      <c r="B230">
        <v>183</v>
      </c>
      <c r="C230">
        <f t="shared" si="50"/>
        <v>3.1939525311496229</v>
      </c>
      <c r="D230">
        <f t="shared" si="51"/>
        <v>-23847.40471700966</v>
      </c>
      <c r="E230">
        <f t="shared" si="52"/>
        <v>3980.045381701801</v>
      </c>
      <c r="F230">
        <f t="shared" si="45"/>
        <v>-102.15939638278566</v>
      </c>
      <c r="G230">
        <f t="shared" si="46"/>
        <v>-601.51720546645595</v>
      </c>
      <c r="H230" s="10">
        <v>0</v>
      </c>
      <c r="I230">
        <f t="shared" si="53"/>
        <v>0</v>
      </c>
      <c r="J230">
        <f t="shared" si="47"/>
        <v>0</v>
      </c>
      <c r="K230">
        <f t="shared" si="48"/>
        <v>0</v>
      </c>
      <c r="L230">
        <f t="shared" si="49"/>
        <v>0</v>
      </c>
      <c r="M230">
        <f t="shared" si="54"/>
        <v>1.9373786894788831</v>
      </c>
      <c r="N230">
        <f t="shared" si="55"/>
        <v>23.969523092977305</v>
      </c>
      <c r="O230">
        <f t="shared" si="56"/>
        <v>-17.599468614548279</v>
      </c>
      <c r="P230">
        <f t="shared" si="57"/>
        <v>2.4853554478170197</v>
      </c>
      <c r="Q230">
        <f t="shared" si="58"/>
        <v>0.63733464000361029</v>
      </c>
      <c r="R230">
        <f t="shared" si="59"/>
        <v>0</v>
      </c>
    </row>
    <row r="231" spans="1:18">
      <c r="A231" s="11"/>
      <c r="B231">
        <v>186</v>
      </c>
      <c r="C231">
        <f t="shared" si="50"/>
        <v>3.2463124087094526</v>
      </c>
      <c r="D231">
        <f t="shared" si="51"/>
        <v>-23749.313747868928</v>
      </c>
      <c r="E231">
        <f t="shared" si="52"/>
        <v>3914.5159689839406</v>
      </c>
      <c r="F231">
        <f t="shared" si="45"/>
        <v>-95.412238859441842</v>
      </c>
      <c r="G231">
        <f t="shared" si="46"/>
        <v>-1201.3856940836783</v>
      </c>
      <c r="H231" s="10">
        <v>0</v>
      </c>
      <c r="I231">
        <f t="shared" si="53"/>
        <v>0</v>
      </c>
      <c r="J231">
        <f t="shared" si="47"/>
        <v>0</v>
      </c>
      <c r="K231">
        <f t="shared" si="48"/>
        <v>0</v>
      </c>
      <c r="L231">
        <f t="shared" si="49"/>
        <v>0</v>
      </c>
      <c r="M231">
        <f t="shared" si="54"/>
        <v>3.8694471586354506</v>
      </c>
      <c r="N231">
        <f t="shared" si="55"/>
        <v>47.676431075002832</v>
      </c>
      <c r="O231">
        <f t="shared" si="56"/>
        <v>-34.765579902518851</v>
      </c>
      <c r="P231">
        <f t="shared" si="57"/>
        <v>4.8620889365058275</v>
      </c>
      <c r="Q231">
        <f t="shared" si="58"/>
        <v>1.231235977536268</v>
      </c>
      <c r="R231">
        <f t="shared" si="59"/>
        <v>0</v>
      </c>
    </row>
    <row r="232" spans="1:18">
      <c r="A232" s="11"/>
      <c r="B232">
        <v>189</v>
      </c>
      <c r="C232">
        <f t="shared" si="50"/>
        <v>3.2986722862692828</v>
      </c>
      <c r="D232">
        <f t="shared" si="51"/>
        <v>-23586.12756053984</v>
      </c>
      <c r="E232">
        <f t="shared" si="52"/>
        <v>3806.0983001447603</v>
      </c>
      <c r="F232">
        <f t="shared" si="45"/>
        <v>-84.495108659221899</v>
      </c>
      <c r="G232">
        <f t="shared" si="46"/>
        <v>-1797.9612680207176</v>
      </c>
      <c r="H232" s="10">
        <v>0</v>
      </c>
      <c r="I232">
        <f t="shared" si="53"/>
        <v>0</v>
      </c>
      <c r="J232">
        <f t="shared" si="47"/>
        <v>0</v>
      </c>
      <c r="K232">
        <f t="shared" si="48"/>
        <v>0</v>
      </c>
      <c r="L232">
        <f t="shared" si="49"/>
        <v>0</v>
      </c>
      <c r="M232">
        <f t="shared" si="54"/>
        <v>5.7909097420921878</v>
      </c>
      <c r="N232">
        <f t="shared" si="55"/>
        <v>70.860986101236207</v>
      </c>
      <c r="O232">
        <f t="shared" si="56"/>
        <v>-51.075647232944924</v>
      </c>
      <c r="P232">
        <f t="shared" si="57"/>
        <v>7.0263258077781119</v>
      </c>
      <c r="Q232">
        <f t="shared" si="58"/>
        <v>1.7412306179134895</v>
      </c>
      <c r="R232">
        <f t="shared" si="59"/>
        <v>0</v>
      </c>
    </row>
    <row r="233" spans="1:18">
      <c r="A233" s="11"/>
      <c r="B233">
        <v>192</v>
      </c>
      <c r="C233">
        <f t="shared" si="50"/>
        <v>3.3510321638291125</v>
      </c>
      <c r="D233">
        <f t="shared" si="51"/>
        <v>-23358.29343701894</v>
      </c>
      <c r="E233">
        <f t="shared" si="52"/>
        <v>3655.9802218519226</v>
      </c>
      <c r="F233">
        <f t="shared" si="45"/>
        <v>-69.885136758078502</v>
      </c>
      <c r="G233">
        <f t="shared" si="46"/>
        <v>-2389.6087550968632</v>
      </c>
      <c r="H233" s="10">
        <v>0</v>
      </c>
      <c r="I233">
        <f t="shared" si="53"/>
        <v>0</v>
      </c>
      <c r="J233">
        <f t="shared" si="47"/>
        <v>0</v>
      </c>
      <c r="K233">
        <f t="shared" si="48"/>
        <v>0</v>
      </c>
      <c r="L233">
        <f t="shared" si="49"/>
        <v>0</v>
      </c>
      <c r="M233">
        <f t="shared" si="54"/>
        <v>7.6964998444670361</v>
      </c>
      <c r="N233">
        <f t="shared" si="55"/>
        <v>93.269173335129608</v>
      </c>
      <c r="O233">
        <f t="shared" si="56"/>
        <v>-66.128062618141172</v>
      </c>
      <c r="P233">
        <f t="shared" si="57"/>
        <v>8.8834785251985107</v>
      </c>
      <c r="Q233">
        <f t="shared" si="58"/>
        <v>2.1325632691995513</v>
      </c>
      <c r="R233">
        <f t="shared" si="59"/>
        <v>0</v>
      </c>
    </row>
    <row r="234" spans="1:18">
      <c r="A234" s="11"/>
      <c r="B234">
        <v>195</v>
      </c>
      <c r="C234">
        <f t="shared" si="50"/>
        <v>3.4033920413889422</v>
      </c>
      <c r="D234">
        <f t="shared" si="51"/>
        <v>-23066.435854802243</v>
      </c>
      <c r="E234">
        <f t="shared" si="52"/>
        <v>3465.8064591854272</v>
      </c>
      <c r="F234">
        <f t="shared" si="45"/>
        <v>-52.220849034514835</v>
      </c>
      <c r="G234">
        <f t="shared" si="46"/>
        <v>-2974.7064906749561</v>
      </c>
      <c r="H234" s="10">
        <v>0</v>
      </c>
      <c r="I234">
        <f t="shared" si="53"/>
        <v>0</v>
      </c>
      <c r="J234">
        <f t="shared" si="47"/>
        <v>0</v>
      </c>
      <c r="K234">
        <f t="shared" si="48"/>
        <v>0</v>
      </c>
      <c r="L234">
        <f t="shared" si="49"/>
        <v>0</v>
      </c>
      <c r="M234">
        <f t="shared" si="54"/>
        <v>9.5809943757453464</v>
      </c>
      <c r="N234">
        <f t="shared" si="55"/>
        <v>114.65548398813402</v>
      </c>
      <c r="O234">
        <f t="shared" si="56"/>
        <v>-79.552185635221321</v>
      </c>
      <c r="P234">
        <f t="shared" si="57"/>
        <v>10.352380603408312</v>
      </c>
      <c r="Q234">
        <f t="shared" si="58"/>
        <v>2.3785652579170993</v>
      </c>
      <c r="R234">
        <f t="shared" si="59"/>
        <v>0</v>
      </c>
    </row>
    <row r="235" spans="1:18">
      <c r="A235" s="11"/>
      <c r="B235">
        <v>198</v>
      </c>
      <c r="C235">
        <f t="shared" si="50"/>
        <v>3.4557519189487729</v>
      </c>
      <c r="D235">
        <f t="shared" si="51"/>
        <v>-22711.354775235824</v>
      </c>
      <c r="E235">
        <f t="shared" si="52"/>
        <v>3237.6605956854637</v>
      </c>
      <c r="F235">
        <f t="shared" si="45"/>
        <v>-32.274259624707085</v>
      </c>
      <c r="G235">
        <f t="shared" si="46"/>
        <v>-3551.6507625314316</v>
      </c>
      <c r="H235" s="10">
        <v>0</v>
      </c>
      <c r="I235">
        <f t="shared" si="53"/>
        <v>0</v>
      </c>
      <c r="J235">
        <f t="shared" si="47"/>
        <v>0</v>
      </c>
      <c r="K235">
        <f t="shared" si="48"/>
        <v>0</v>
      </c>
      <c r="L235">
        <f t="shared" si="49"/>
        <v>0</v>
      </c>
      <c r="M235">
        <f t="shared" si="54"/>
        <v>11.439228067406523</v>
      </c>
      <c r="N235">
        <f t="shared" si="55"/>
        <v>134.78560516536223</v>
      </c>
      <c r="O235">
        <f t="shared" si="56"/>
        <v>-91.017469823395302</v>
      </c>
      <c r="P235">
        <f t="shared" si="57"/>
        <v>11.368833973015557</v>
      </c>
      <c r="Q235">
        <f t="shared" si="58"/>
        <v>2.4624719550725409</v>
      </c>
      <c r="R235">
        <f t="shared" si="59"/>
        <v>0</v>
      </c>
    </row>
    <row r="236" spans="1:18">
      <c r="A236" s="11"/>
      <c r="B236">
        <v>201</v>
      </c>
      <c r="C236">
        <f t="shared" si="50"/>
        <v>3.5081117965086026</v>
      </c>
      <c r="D236">
        <f t="shared" si="51"/>
        <v>-22294.023450877401</v>
      </c>
      <c r="E236">
        <f t="shared" si="52"/>
        <v>2974.0422451751383</v>
      </c>
      <c r="F236">
        <f t="shared" si="45"/>
        <v>-10.917130200219823</v>
      </c>
      <c r="G236">
        <f t="shared" si="46"/>
        <v>-4118.8602065200157</v>
      </c>
      <c r="H236" s="10">
        <v>0</v>
      </c>
      <c r="I236">
        <f t="shared" si="53"/>
        <v>0</v>
      </c>
      <c r="J236">
        <f t="shared" si="47"/>
        <v>0</v>
      </c>
      <c r="K236">
        <f t="shared" si="48"/>
        <v>0</v>
      </c>
      <c r="L236">
        <f t="shared" si="49"/>
        <v>0</v>
      </c>
      <c r="M236">
        <f t="shared" si="54"/>
        <v>13.266107630065902</v>
      </c>
      <c r="N236">
        <f t="shared" si="55"/>
        <v>153.43898704669721</v>
      </c>
      <c r="O236">
        <f t="shared" si="56"/>
        <v>-100.24160183485307</v>
      </c>
      <c r="P236">
        <f t="shared" si="57"/>
        <v>11.888414744283965</v>
      </c>
      <c r="Q236">
        <f t="shared" si="58"/>
        <v>2.3785652579171024</v>
      </c>
      <c r="R236">
        <f t="shared" si="59"/>
        <v>0</v>
      </c>
    </row>
    <row r="237" spans="1:18">
      <c r="A237" s="11"/>
      <c r="B237">
        <v>204</v>
      </c>
      <c r="C237">
        <f t="shared" si="50"/>
        <v>3.5604716740684319</v>
      </c>
      <c r="D237">
        <f t="shared" si="51"/>
        <v>-21815.585757878704</v>
      </c>
      <c r="E237">
        <f t="shared" si="52"/>
        <v>2677.8396654683261</v>
      </c>
      <c r="F237">
        <f t="shared" si="45"/>
        <v>10.917130200219706</v>
      </c>
      <c r="G237">
        <f t="shared" si="46"/>
        <v>-4674.7801409809872</v>
      </c>
      <c r="H237" s="10">
        <v>0</v>
      </c>
      <c r="I237">
        <f t="shared" si="53"/>
        <v>0</v>
      </c>
      <c r="J237">
        <f t="shared" si="47"/>
        <v>0</v>
      </c>
      <c r="K237">
        <f t="shared" si="48"/>
        <v>0</v>
      </c>
      <c r="L237">
        <f t="shared" si="49"/>
        <v>0</v>
      </c>
      <c r="M237">
        <f t="shared" si="54"/>
        <v>15.056625713827087</v>
      </c>
      <c r="N237">
        <f t="shared" si="55"/>
        <v>170.41125927677618</v>
      </c>
      <c r="O237">
        <f t="shared" si="56"/>
        <v>-106.99745292633381</v>
      </c>
      <c r="P237">
        <f t="shared" si="57"/>
        <v>11.888414744283965</v>
      </c>
      <c r="Q237">
        <f t="shared" si="58"/>
        <v>2.1325632691995571</v>
      </c>
      <c r="R237">
        <f t="shared" si="59"/>
        <v>0</v>
      </c>
    </row>
    <row r="238" spans="1:18">
      <c r="A238" s="11"/>
      <c r="B238">
        <v>207</v>
      </c>
      <c r="C238">
        <f t="shared" si="50"/>
        <v>3.6128315516282616</v>
      </c>
      <c r="D238">
        <f t="shared" si="51"/>
        <v>-21277.353060700421</v>
      </c>
      <c r="E238">
        <f t="shared" si="52"/>
        <v>2352.298114012664</v>
      </c>
      <c r="F238">
        <f t="shared" si="45"/>
        <v>32.274259624706971</v>
      </c>
      <c r="G238">
        <f t="shared" si="46"/>
        <v>-5217.8868280155175</v>
      </c>
      <c r="H238" s="10">
        <v>0</v>
      </c>
      <c r="I238">
        <f t="shared" si="53"/>
        <v>0</v>
      </c>
      <c r="J238">
        <f t="shared" si="47"/>
        <v>0</v>
      </c>
      <c r="K238">
        <f t="shared" si="48"/>
        <v>0</v>
      </c>
      <c r="L238">
        <f t="shared" si="49"/>
        <v>0</v>
      </c>
      <c r="M238">
        <f t="shared" si="54"/>
        <v>16.80587463307991</v>
      </c>
      <c r="N238">
        <f t="shared" si="55"/>
        <v>185.5164700893703</v>
      </c>
      <c r="O238">
        <f t="shared" si="56"/>
        <v>-111.11867162258098</v>
      </c>
      <c r="P238">
        <f t="shared" si="57"/>
        <v>11.368833973015562</v>
      </c>
      <c r="Q238">
        <f t="shared" si="58"/>
        <v>1.7412306179134924</v>
      </c>
      <c r="R238">
        <f t="shared" si="59"/>
        <v>0</v>
      </c>
    </row>
    <row r="239" spans="1:18">
      <c r="A239" s="11"/>
      <c r="B239">
        <v>210</v>
      </c>
      <c r="C239">
        <f t="shared" si="50"/>
        <v>3.6651914291880923</v>
      </c>
      <c r="D239">
        <f t="shared" si="51"/>
        <v>-20680.800617753433</v>
      </c>
      <c r="E239">
        <f t="shared" si="52"/>
        <v>2000.9842921698475</v>
      </c>
      <c r="F239">
        <f t="shared" si="45"/>
        <v>52.220849034514735</v>
      </c>
      <c r="G239">
        <f t="shared" si="46"/>
        <v>-5746.6916499453328</v>
      </c>
      <c r="H239" s="10">
        <v>0</v>
      </c>
      <c r="I239">
        <f t="shared" si="53"/>
        <v>0</v>
      </c>
      <c r="J239">
        <f t="shared" si="47"/>
        <v>0</v>
      </c>
      <c r="K239">
        <f t="shared" si="48"/>
        <v>0</v>
      </c>
      <c r="L239">
        <f t="shared" si="49"/>
        <v>0</v>
      </c>
      <c r="M239">
        <f t="shared" si="54"/>
        <v>18.509059818125515</v>
      </c>
      <c r="N239">
        <f t="shared" si="55"/>
        <v>198.58912363384832</v>
      </c>
      <c r="O239">
        <f t="shared" si="56"/>
        <v>-112.50377984175225</v>
      </c>
      <c r="P239">
        <f t="shared" si="57"/>
        <v>10.352380603408317</v>
      </c>
      <c r="Q239">
        <f t="shared" si="58"/>
        <v>1.2312359775362711</v>
      </c>
      <c r="R239">
        <f t="shared" si="59"/>
        <v>0</v>
      </c>
    </row>
    <row r="240" spans="1:18">
      <c r="A240" s="11"/>
      <c r="B240">
        <v>213</v>
      </c>
      <c r="C240">
        <f t="shared" si="50"/>
        <v>3.717551306747922</v>
      </c>
      <c r="D240">
        <f t="shared" si="51"/>
        <v>-20027.56353781802</v>
      </c>
      <c r="E240">
        <f t="shared" si="52"/>
        <v>1627.7472676891414</v>
      </c>
      <c r="F240">
        <f t="shared" si="45"/>
        <v>69.885136758078417</v>
      </c>
      <c r="G240">
        <f t="shared" si="46"/>
        <v>-6259.7451895102786</v>
      </c>
      <c r="H240" s="10">
        <v>0</v>
      </c>
      <c r="I240">
        <f t="shared" si="53"/>
        <v>0</v>
      </c>
      <c r="J240">
        <f t="shared" si="47"/>
        <v>0</v>
      </c>
      <c r="K240">
        <f t="shared" si="48"/>
        <v>0</v>
      </c>
      <c r="L240">
        <f t="shared" si="49"/>
        <v>0</v>
      </c>
      <c r="M240">
        <f t="shared" si="54"/>
        <v>20.161512956758578</v>
      </c>
      <c r="N240">
        <f t="shared" si="55"/>
        <v>209.4859931823479</v>
      </c>
      <c r="O240">
        <f t="shared" si="56"/>
        <v>-111.11867162258098</v>
      </c>
      <c r="P240">
        <f t="shared" si="57"/>
        <v>8.8834785251985195</v>
      </c>
      <c r="Q240">
        <f t="shared" si="58"/>
        <v>0.63733464000360929</v>
      </c>
      <c r="R240">
        <f t="shared" si="59"/>
        <v>0</v>
      </c>
    </row>
    <row r="241" spans="1:18">
      <c r="A241" s="11"/>
      <c r="B241">
        <v>216</v>
      </c>
      <c r="C241">
        <f t="shared" si="50"/>
        <v>3.7699111843077517</v>
      </c>
      <c r="D241">
        <f t="shared" si="51"/>
        <v>-19319.432298324318</v>
      </c>
      <c r="E241">
        <f t="shared" si="52"/>
        <v>1236.6763035156177</v>
      </c>
      <c r="F241">
        <f t="shared" si="45"/>
        <v>84.495108659221856</v>
      </c>
      <c r="G241">
        <f t="shared" si="46"/>
        <v>-6755.6412026203298</v>
      </c>
      <c r="H241" s="10">
        <v>0</v>
      </c>
      <c r="I241">
        <f t="shared" si="53"/>
        <v>0</v>
      </c>
      <c r="J241">
        <f t="shared" si="47"/>
        <v>0</v>
      </c>
      <c r="K241">
        <f t="shared" si="48"/>
        <v>0</v>
      </c>
      <c r="L241">
        <f t="shared" si="49"/>
        <v>0</v>
      </c>
      <c r="M241">
        <f t="shared" si="54"/>
        <v>21.758704789786755</v>
      </c>
      <c r="N241">
        <f t="shared" si="55"/>
        <v>218.08769035177932</v>
      </c>
      <c r="O241">
        <f t="shared" si="56"/>
        <v>-106.99745292633384</v>
      </c>
      <c r="P241">
        <f t="shared" si="57"/>
        <v>7.0263258077781217</v>
      </c>
      <c r="Q241">
        <f t="shared" si="58"/>
        <v>1.8101362266077598E-15</v>
      </c>
      <c r="R241">
        <f t="shared" si="59"/>
        <v>0</v>
      </c>
    </row>
    <row r="242" spans="1:18">
      <c r="A242" s="11"/>
      <c r="B242">
        <v>219</v>
      </c>
      <c r="C242">
        <f t="shared" si="50"/>
        <v>3.8222710618675819</v>
      </c>
      <c r="D242">
        <f t="shared" si="51"/>
        <v>-18558.347837778179</v>
      </c>
      <c r="E242">
        <f t="shared" si="52"/>
        <v>832.05605496962005</v>
      </c>
      <c r="F242">
        <f t="shared" si="45"/>
        <v>95.4122388594418</v>
      </c>
      <c r="G242">
        <f t="shared" si="46"/>
        <v>-7233.0204727728651</v>
      </c>
      <c r="H242" s="10">
        <v>0</v>
      </c>
      <c r="I242">
        <f t="shared" si="53"/>
        <v>0</v>
      </c>
      <c r="J242">
        <f t="shared" si="47"/>
        <v>0</v>
      </c>
      <c r="K242">
        <f t="shared" si="48"/>
        <v>0</v>
      </c>
      <c r="L242">
        <f t="shared" si="49"/>
        <v>0</v>
      </c>
      <c r="M242">
        <f t="shared" si="54"/>
        <v>23.296257525415161</v>
      </c>
      <c r="N242">
        <f t="shared" si="55"/>
        <v>224.29997314793346</v>
      </c>
      <c r="O242">
        <f t="shared" si="56"/>
        <v>-100.24160183485303</v>
      </c>
      <c r="P242">
        <f t="shared" si="57"/>
        <v>4.86208893650584</v>
      </c>
      <c r="Q242">
        <f t="shared" si="58"/>
        <v>-0.63733464000361417</v>
      </c>
      <c r="R242">
        <f t="shared" si="59"/>
        <v>0</v>
      </c>
    </row>
    <row r="243" spans="1:18">
      <c r="A243" s="11"/>
      <c r="B243">
        <v>222</v>
      </c>
      <c r="C243">
        <f t="shared" si="50"/>
        <v>3.8746309394274117</v>
      </c>
      <c r="D243">
        <f t="shared" si="51"/>
        <v>-17746.396235783635</v>
      </c>
      <c r="E243">
        <f t="shared" si="52"/>
        <v>418.31962616645518</v>
      </c>
      <c r="F243">
        <f t="shared" si="45"/>
        <v>102.15939638278564</v>
      </c>
      <c r="G243">
        <f t="shared" si="46"/>
        <v>-7690.5745365706152</v>
      </c>
      <c r="H243" s="10">
        <v>0</v>
      </c>
      <c r="I243">
        <f t="shared" si="53"/>
        <v>0</v>
      </c>
      <c r="J243">
        <f t="shared" si="47"/>
        <v>0</v>
      </c>
      <c r="K243">
        <f t="shared" si="48"/>
        <v>0</v>
      </c>
      <c r="L243">
        <f t="shared" si="49"/>
        <v>0</v>
      </c>
      <c r="M243">
        <f t="shared" si="54"/>
        <v>24.769956838469401</v>
      </c>
      <c r="N243">
        <f t="shared" si="55"/>
        <v>228.05477850049184</v>
      </c>
      <c r="O243">
        <f t="shared" si="56"/>
        <v>-91.017469823395217</v>
      </c>
      <c r="P243">
        <f t="shared" si="57"/>
        <v>2.4853554478170325</v>
      </c>
      <c r="Q243">
        <f t="shared" si="58"/>
        <v>-1.2312359775362678</v>
      </c>
      <c r="R243">
        <f t="shared" si="59"/>
        <v>0</v>
      </c>
    </row>
    <row r="244" spans="1:18">
      <c r="A244" s="11"/>
      <c r="B244">
        <v>225</v>
      </c>
      <c r="C244">
        <f t="shared" si="50"/>
        <v>3.9269908169872414</v>
      </c>
      <c r="D244">
        <f t="shared" si="51"/>
        <v>-16885.802995243688</v>
      </c>
      <c r="E244">
        <f t="shared" si="52"/>
        <v>1.2257514069241545E-12</v>
      </c>
      <c r="F244">
        <f t="shared" si="45"/>
        <v>104.44169806902937</v>
      </c>
      <c r="G244">
        <f t="shared" si="46"/>
        <v>-8127.0492701289068</v>
      </c>
      <c r="H244" s="10">
        <v>0</v>
      </c>
      <c r="I244">
        <f t="shared" si="53"/>
        <v>0</v>
      </c>
      <c r="J244">
        <f t="shared" si="47"/>
        <v>0</v>
      </c>
      <c r="K244">
        <f t="shared" si="48"/>
        <v>0</v>
      </c>
      <c r="L244">
        <f t="shared" si="49"/>
        <v>0</v>
      </c>
      <c r="M244">
        <f t="shared" si="54"/>
        <v>26.175763421567986</v>
      </c>
      <c r="N244">
        <f t="shared" si="55"/>
        <v>229.31096797626836</v>
      </c>
      <c r="O244">
        <f t="shared" si="56"/>
        <v>-79.552185635221534</v>
      </c>
      <c r="P244">
        <f t="shared" si="57"/>
        <v>7.3226507244865027E-15</v>
      </c>
      <c r="Q244">
        <f t="shared" si="58"/>
        <v>-1.7412306179134893</v>
      </c>
      <c r="R244">
        <f t="shared" si="59"/>
        <v>0</v>
      </c>
    </row>
    <row r="245" spans="1:18">
      <c r="A245" s="11"/>
      <c r="B245">
        <v>228</v>
      </c>
      <c r="C245">
        <f t="shared" si="50"/>
        <v>3.9793506945470711</v>
      </c>
      <c r="D245">
        <f t="shared" si="51"/>
        <v>-15978.926942411554</v>
      </c>
      <c r="E245">
        <f t="shared" si="52"/>
        <v>-418.31962616645291</v>
      </c>
      <c r="F245">
        <f t="shared" si="45"/>
        <v>102.15939638278566</v>
      </c>
      <c r="G245">
        <f t="shared" si="46"/>
        <v>-8541.2483265420415</v>
      </c>
      <c r="H245" s="10">
        <v>0</v>
      </c>
      <c r="I245">
        <f t="shared" si="53"/>
        <v>0</v>
      </c>
      <c r="J245">
        <f t="shared" si="47"/>
        <v>0</v>
      </c>
      <c r="K245">
        <f t="shared" si="48"/>
        <v>0</v>
      </c>
      <c r="L245">
        <f t="shared" si="49"/>
        <v>0</v>
      </c>
      <c r="M245">
        <f t="shared" si="54"/>
        <v>27.509824056583053</v>
      </c>
      <c r="N245">
        <f t="shared" si="55"/>
        <v>228.05477850049186</v>
      </c>
      <c r="O245">
        <f t="shared" si="56"/>
        <v>-66.128062618141229</v>
      </c>
      <c r="P245">
        <f t="shared" si="57"/>
        <v>-2.4853554478170179</v>
      </c>
      <c r="Q245">
        <f t="shared" si="58"/>
        <v>-2.1325632691995513</v>
      </c>
      <c r="R245">
        <f t="shared" si="59"/>
        <v>0</v>
      </c>
    </row>
    <row r="246" spans="1:18">
      <c r="A246" s="11"/>
      <c r="B246">
        <v>231</v>
      </c>
      <c r="C246">
        <f t="shared" si="50"/>
        <v>4.0317105721069018</v>
      </c>
      <c r="D246">
        <f t="shared" si="51"/>
        <v>-15028.253761511849</v>
      </c>
      <c r="E246">
        <f t="shared" si="52"/>
        <v>-832.05605496962448</v>
      </c>
      <c r="F246">
        <f t="shared" si="45"/>
        <v>95.412238859441715</v>
      </c>
      <c r="G246">
        <f t="shared" si="46"/>
        <v>-8932.0364149870256</v>
      </c>
      <c r="H246" s="10">
        <v>0</v>
      </c>
      <c r="I246">
        <f t="shared" si="53"/>
        <v>0</v>
      </c>
      <c r="J246">
        <f t="shared" si="47"/>
        <v>0</v>
      </c>
      <c r="K246">
        <f t="shared" si="48"/>
        <v>0</v>
      </c>
      <c r="L246">
        <f t="shared" si="49"/>
        <v>0</v>
      </c>
      <c r="M246">
        <f t="shared" si="54"/>
        <v>28.768482176043477</v>
      </c>
      <c r="N246">
        <f t="shared" si="55"/>
        <v>224.2999731479334</v>
      </c>
      <c r="O246">
        <f t="shared" si="56"/>
        <v>-51.075647232945016</v>
      </c>
      <c r="P246">
        <f t="shared" si="57"/>
        <v>-4.8620889365058657</v>
      </c>
      <c r="Q246">
        <f t="shared" si="58"/>
        <v>-2.3785652579171042</v>
      </c>
      <c r="R246">
        <f t="shared" si="59"/>
        <v>0</v>
      </c>
    </row>
    <row r="247" spans="1:18">
      <c r="A247" s="11"/>
      <c r="B247">
        <v>234</v>
      </c>
      <c r="C247">
        <f t="shared" si="50"/>
        <v>4.0840704496667311</v>
      </c>
      <c r="D247">
        <f t="shared" si="51"/>
        <v>-14036.389181652972</v>
      </c>
      <c r="E247">
        <f t="shared" si="52"/>
        <v>-1236.6763035156155</v>
      </c>
      <c r="F247">
        <f t="shared" si="45"/>
        <v>84.495108659221927</v>
      </c>
      <c r="G247">
        <f t="shared" si="46"/>
        <v>-9298.3424124767589</v>
      </c>
      <c r="H247" s="10">
        <v>0</v>
      </c>
      <c r="I247">
        <f t="shared" si="53"/>
        <v>0</v>
      </c>
      <c r="J247">
        <f t="shared" si="47"/>
        <v>0</v>
      </c>
      <c r="K247">
        <f t="shared" si="48"/>
        <v>0</v>
      </c>
      <c r="L247">
        <f t="shared" si="49"/>
        <v>0</v>
      </c>
      <c r="M247">
        <f t="shared" si="54"/>
        <v>29.948287885532014</v>
      </c>
      <c r="N247">
        <f t="shared" si="55"/>
        <v>218.08769035177932</v>
      </c>
      <c r="O247">
        <f t="shared" si="56"/>
        <v>-34.765579902519136</v>
      </c>
      <c r="P247">
        <f t="shared" si="57"/>
        <v>-7.0263258077781101</v>
      </c>
      <c r="Q247">
        <f t="shared" si="58"/>
        <v>-2.4624719550725409</v>
      </c>
      <c r="R247">
        <f t="shared" si="59"/>
        <v>0</v>
      </c>
    </row>
    <row r="248" spans="1:18">
      <c r="A248" s="11"/>
      <c r="B248">
        <v>237</v>
      </c>
      <c r="C248">
        <f t="shared" si="50"/>
        <v>4.1364303272265612</v>
      </c>
      <c r="D248">
        <f t="shared" si="51"/>
        <v>-13006.051834704618</v>
      </c>
      <c r="E248">
        <f t="shared" si="52"/>
        <v>-1627.7472676891421</v>
      </c>
      <c r="F248">
        <f t="shared" si="45"/>
        <v>69.88513675807836</v>
      </c>
      <c r="G248">
        <f t="shared" si="46"/>
        <v>-9639.1622997337545</v>
      </c>
      <c r="H248" s="10">
        <v>0</v>
      </c>
      <c r="I248">
        <f t="shared" si="53"/>
        <v>0</v>
      </c>
      <c r="J248">
        <f t="shared" si="47"/>
        <v>0</v>
      </c>
      <c r="K248">
        <f t="shared" si="48"/>
        <v>0</v>
      </c>
      <c r="L248">
        <f t="shared" si="49"/>
        <v>0</v>
      </c>
      <c r="M248">
        <f t="shared" si="54"/>
        <v>31.046007419606294</v>
      </c>
      <c r="N248">
        <f t="shared" si="55"/>
        <v>209.48599318234787</v>
      </c>
      <c r="O248">
        <f t="shared" si="56"/>
        <v>-17.599468614548382</v>
      </c>
      <c r="P248">
        <f t="shared" si="57"/>
        <v>-8.8834785251985249</v>
      </c>
      <c r="Q248">
        <f t="shared" si="58"/>
        <v>-2.3785652579171002</v>
      </c>
      <c r="R248">
        <f t="shared" si="59"/>
        <v>0</v>
      </c>
    </row>
    <row r="249" spans="1:18">
      <c r="A249" s="11"/>
      <c r="B249">
        <v>240</v>
      </c>
      <c r="C249">
        <f t="shared" si="50"/>
        <v>4.1887902047863905</v>
      </c>
      <c r="D249">
        <f t="shared" si="51"/>
        <v>-11940.065803716938</v>
      </c>
      <c r="E249">
        <f t="shared" si="52"/>
        <v>-2000.9842921698455</v>
      </c>
      <c r="F249">
        <f t="shared" si="45"/>
        <v>52.220849034514849</v>
      </c>
      <c r="G249">
        <f t="shared" si="46"/>
        <v>-9953.5619131371332</v>
      </c>
      <c r="H249" s="10">
        <v>0</v>
      </c>
      <c r="I249">
        <f t="shared" si="53"/>
        <v>0</v>
      </c>
      <c r="J249">
        <f t="shared" si="47"/>
        <v>0</v>
      </c>
      <c r="K249">
        <f t="shared" si="48"/>
        <v>0</v>
      </c>
      <c r="L249">
        <f t="shared" si="49"/>
        <v>0</v>
      </c>
      <c r="M249">
        <f t="shared" si="54"/>
        <v>32.058632005324931</v>
      </c>
      <c r="N249">
        <f t="shared" si="55"/>
        <v>198.58912363384843</v>
      </c>
      <c r="O249">
        <f t="shared" si="56"/>
        <v>-5.5133532817800926E-14</v>
      </c>
      <c r="P249">
        <f t="shared" si="57"/>
        <v>-10.35238060340831</v>
      </c>
      <c r="Q249">
        <f t="shared" si="58"/>
        <v>-2.1325632691995575</v>
      </c>
      <c r="R249">
        <f t="shared" si="59"/>
        <v>0</v>
      </c>
    </row>
    <row r="250" spans="1:18">
      <c r="A250" s="11"/>
      <c r="B250" s="11"/>
      <c r="D250" s="5"/>
      <c r="E250" s="11"/>
    </row>
    <row r="251" spans="1:18">
      <c r="A251" s="11"/>
      <c r="B251" s="11"/>
      <c r="D251" s="5"/>
      <c r="E251" s="11"/>
    </row>
    <row r="252" spans="1:18">
      <c r="A252" s="11"/>
      <c r="B252" s="11"/>
      <c r="D252" s="5"/>
      <c r="E252" s="11"/>
    </row>
    <row r="253" spans="1:18">
      <c r="A253" s="11"/>
      <c r="B253" s="11"/>
      <c r="D253" s="5"/>
      <c r="E253" s="11"/>
    </row>
    <row r="254" spans="1:18">
      <c r="A254" s="11"/>
      <c r="B254" s="11"/>
      <c r="D254" s="5"/>
      <c r="E254" s="11"/>
    </row>
    <row r="255" spans="1:18">
      <c r="A255" s="11"/>
      <c r="B255" s="11"/>
      <c r="D255" s="5"/>
      <c r="E255" s="11"/>
    </row>
    <row r="256" spans="1:18">
      <c r="A256" s="11"/>
      <c r="B256" s="11"/>
      <c r="D256" s="5"/>
      <c r="E256" s="11"/>
    </row>
    <row r="257" spans="1:5">
      <c r="A257" s="11"/>
      <c r="B257" s="11"/>
      <c r="D257" s="5"/>
      <c r="E257" s="11"/>
    </row>
    <row r="258" spans="1:5">
      <c r="A258" s="11"/>
      <c r="B258" s="11"/>
      <c r="D258" s="5"/>
      <c r="E258" s="11"/>
    </row>
    <row r="259" spans="1:5">
      <c r="A259" s="11"/>
      <c r="B259" s="11"/>
      <c r="D259" s="5"/>
      <c r="E259" s="11"/>
    </row>
    <row r="260" spans="1:5">
      <c r="A260" s="11"/>
      <c r="B260" s="11"/>
      <c r="D260" s="5"/>
      <c r="E260" s="11"/>
    </row>
    <row r="261" spans="1:5">
      <c r="A261" s="11"/>
      <c r="B261" s="11"/>
      <c r="D261" s="5"/>
      <c r="E261" s="11"/>
    </row>
    <row r="262" spans="1:5">
      <c r="A262" s="11"/>
      <c r="B262" s="11"/>
      <c r="D262" s="5"/>
      <c r="E262" s="11"/>
    </row>
    <row r="263" spans="1:5">
      <c r="A263" s="11"/>
      <c r="B263" s="11"/>
      <c r="D263" s="5"/>
      <c r="E263" s="11"/>
    </row>
    <row r="264" spans="1:5">
      <c r="A264" s="11"/>
      <c r="B264" s="11"/>
      <c r="D264" s="5"/>
      <c r="E264" s="11"/>
    </row>
    <row r="265" spans="1:5">
      <c r="A265" s="11"/>
      <c r="B265" s="11"/>
      <c r="D265" s="5"/>
      <c r="E265" s="11"/>
    </row>
    <row r="266" spans="1:5">
      <c r="A266" s="11"/>
      <c r="B266" s="11"/>
      <c r="D266" s="5"/>
      <c r="E266" s="11"/>
    </row>
    <row r="267" spans="1:5">
      <c r="A267" s="11"/>
      <c r="B267" s="11"/>
      <c r="D267" s="5"/>
      <c r="E267" s="11"/>
    </row>
    <row r="268" spans="1:5">
      <c r="A268" s="11"/>
      <c r="B268" s="11"/>
      <c r="D268" s="5"/>
      <c r="E268" s="11"/>
    </row>
    <row r="269" spans="1:5">
      <c r="A269" s="11"/>
      <c r="B269" s="11"/>
      <c r="D269" s="5"/>
      <c r="E269" s="11"/>
    </row>
    <row r="270" spans="1:5">
      <c r="A270" s="11"/>
      <c r="B270" s="11"/>
      <c r="D270" s="5"/>
      <c r="E270" s="11"/>
    </row>
    <row r="271" spans="1:5">
      <c r="A271" s="11"/>
      <c r="B271" s="11"/>
      <c r="D271" s="5"/>
      <c r="E271" s="11"/>
    </row>
    <row r="272" spans="1:5">
      <c r="A272" s="11"/>
      <c r="B272" s="11"/>
      <c r="D272" s="5"/>
      <c r="E272" s="11"/>
    </row>
    <row r="273" spans="1:5">
      <c r="A273" s="11"/>
      <c r="B273" s="11"/>
      <c r="D273" s="5"/>
      <c r="E273" s="11"/>
    </row>
    <row r="274" spans="1:5">
      <c r="A274" s="11"/>
      <c r="B274" s="11"/>
      <c r="D274" s="5"/>
      <c r="E274" s="11"/>
    </row>
    <row r="275" spans="1:5">
      <c r="A275" s="11"/>
      <c r="B275" s="11"/>
      <c r="D275" s="5"/>
      <c r="E275" s="11"/>
    </row>
    <row r="276" spans="1:5">
      <c r="A276" s="11"/>
      <c r="B276" s="11"/>
      <c r="D276" s="5"/>
      <c r="E276" s="11"/>
    </row>
    <row r="277" spans="1:5">
      <c r="A277" s="11"/>
      <c r="B277" s="11"/>
      <c r="D277" s="5"/>
      <c r="E277" s="11"/>
    </row>
    <row r="278" spans="1:5">
      <c r="A278" s="11"/>
      <c r="B278" s="11"/>
      <c r="D278" s="5"/>
      <c r="E278" s="11"/>
    </row>
    <row r="279" spans="1:5">
      <c r="A279" s="11"/>
      <c r="B279" s="11"/>
      <c r="D279" s="5"/>
      <c r="E279" s="11"/>
    </row>
    <row r="280" spans="1:5">
      <c r="A280" s="11"/>
      <c r="B280" s="11"/>
      <c r="D280" s="5"/>
      <c r="E280" s="11"/>
    </row>
    <row r="281" spans="1:5">
      <c r="A281" s="11"/>
      <c r="B281" s="11"/>
      <c r="D281" s="5"/>
      <c r="E281" s="11"/>
    </row>
    <row r="282" spans="1:5">
      <c r="A282" s="11"/>
      <c r="B282" s="11"/>
      <c r="D282" s="5"/>
      <c r="E282" s="11"/>
    </row>
    <row r="283" spans="1:5">
      <c r="A283" s="11"/>
      <c r="B283" s="11"/>
      <c r="D283" s="5"/>
      <c r="E283" s="11"/>
    </row>
    <row r="284" spans="1:5">
      <c r="A284" s="11"/>
      <c r="B284" s="11"/>
      <c r="D284" s="5"/>
      <c r="E284" s="11"/>
    </row>
    <row r="285" spans="1:5">
      <c r="A285" s="11"/>
      <c r="B285" s="11"/>
      <c r="D285" s="5"/>
      <c r="E285" s="11"/>
    </row>
    <row r="286" spans="1:5">
      <c r="A286" s="11"/>
      <c r="B286" s="11"/>
      <c r="D286" s="5"/>
      <c r="E286" s="11"/>
    </row>
    <row r="287" spans="1:5">
      <c r="A287" s="11"/>
      <c r="B287" s="11"/>
      <c r="D287" s="5"/>
      <c r="E287" s="11"/>
    </row>
    <row r="288" spans="1:5">
      <c r="A288" s="11"/>
      <c r="B288" s="11"/>
      <c r="D288" s="5"/>
      <c r="E288" s="11"/>
    </row>
    <row r="289" spans="1:5">
      <c r="A289" s="11"/>
      <c r="B289" s="11"/>
      <c r="D289" s="5"/>
      <c r="E289" s="11"/>
    </row>
    <row r="290" spans="1:5">
      <c r="A290" s="11"/>
      <c r="B290" s="11"/>
      <c r="D290" s="5"/>
      <c r="E290" s="11"/>
    </row>
    <row r="291" spans="1:5">
      <c r="A291" s="11"/>
      <c r="B291" s="11"/>
      <c r="D291" s="5"/>
      <c r="E291" s="11"/>
    </row>
    <row r="292" spans="1:5">
      <c r="A292" s="11"/>
      <c r="B292" s="11"/>
      <c r="D292" s="5"/>
      <c r="E292" s="11"/>
    </row>
    <row r="293" spans="1:5">
      <c r="A293" s="11"/>
      <c r="B293" s="11"/>
      <c r="D293" s="5"/>
      <c r="E293" s="11"/>
    </row>
    <row r="294" spans="1:5">
      <c r="A294" s="11"/>
      <c r="B294" s="11"/>
      <c r="D294" s="5"/>
      <c r="E294" s="11"/>
    </row>
    <row r="295" spans="1:5">
      <c r="A295" s="11"/>
      <c r="B295" s="11"/>
      <c r="D295" s="5"/>
      <c r="E295" s="11"/>
    </row>
    <row r="296" spans="1:5">
      <c r="A296" s="11"/>
      <c r="B296" s="11"/>
      <c r="D296" s="5"/>
      <c r="E296" s="11"/>
    </row>
    <row r="297" spans="1:5">
      <c r="A297" s="11"/>
      <c r="B297" s="11"/>
      <c r="D297" s="5"/>
      <c r="E297" s="11"/>
    </row>
    <row r="298" spans="1:5">
      <c r="A298" s="11"/>
      <c r="B298" s="11"/>
      <c r="D298" s="5"/>
      <c r="E298" s="11"/>
    </row>
    <row r="299" spans="1:5">
      <c r="A299" s="11"/>
      <c r="B299" s="11"/>
      <c r="D299" s="5"/>
      <c r="E299" s="11"/>
    </row>
    <row r="300" spans="1:5">
      <c r="A300" s="11"/>
      <c r="B300" s="11"/>
      <c r="D300" s="5"/>
      <c r="E300" s="11"/>
    </row>
    <row r="301" spans="1:5">
      <c r="A301" s="11"/>
      <c r="B301" s="11"/>
      <c r="D301" s="5"/>
      <c r="E301" s="11"/>
    </row>
    <row r="302" spans="1:5">
      <c r="A302" s="11"/>
      <c r="B302" s="11"/>
      <c r="D302" s="5"/>
      <c r="E302" s="11"/>
    </row>
    <row r="303" spans="1:5">
      <c r="A303" s="11"/>
      <c r="B303" s="11"/>
      <c r="D303" s="5"/>
      <c r="E303" s="11"/>
    </row>
    <row r="304" spans="1:5">
      <c r="A304" s="11"/>
      <c r="B304" s="11"/>
      <c r="D304" s="5"/>
      <c r="E304" s="11"/>
    </row>
    <row r="305" spans="1:5">
      <c r="A305" s="11"/>
      <c r="B305" s="11"/>
      <c r="D305" s="5"/>
      <c r="E305" s="11"/>
    </row>
    <row r="306" spans="1:5">
      <c r="A306" s="11"/>
      <c r="B306" s="11"/>
      <c r="D306" s="5"/>
      <c r="E306" s="11"/>
    </row>
    <row r="307" spans="1:5">
      <c r="A307" s="11"/>
      <c r="B307" s="11"/>
      <c r="D307" s="5"/>
      <c r="E307" s="11"/>
    </row>
    <row r="308" spans="1:5">
      <c r="A308" s="11"/>
      <c r="B308" s="11"/>
      <c r="D308" s="5"/>
      <c r="E308" s="11"/>
    </row>
    <row r="309" spans="1:5">
      <c r="A309" s="11"/>
      <c r="B309" s="11"/>
      <c r="D309" s="5"/>
      <c r="E309" s="11"/>
    </row>
    <row r="310" spans="1:5">
      <c r="A310" s="11"/>
      <c r="B310" s="11"/>
      <c r="D310" s="5"/>
      <c r="E310" s="11"/>
    </row>
    <row r="311" spans="1:5">
      <c r="A311" s="11"/>
      <c r="B311" s="11"/>
      <c r="D311" s="5"/>
      <c r="E311" s="11"/>
    </row>
    <row r="312" spans="1:5">
      <c r="A312" s="11"/>
      <c r="B312" s="11"/>
      <c r="D312" s="5"/>
      <c r="E312" s="11"/>
    </row>
    <row r="313" spans="1:5">
      <c r="A313" s="11"/>
      <c r="B313" s="11"/>
      <c r="D313" s="5"/>
      <c r="E313" s="11"/>
    </row>
    <row r="314" spans="1:5">
      <c r="A314" s="11"/>
      <c r="B314" s="11"/>
      <c r="D314" s="5"/>
      <c r="E314" s="11"/>
    </row>
    <row r="315" spans="1:5">
      <c r="A315" s="11"/>
      <c r="B315" s="11"/>
      <c r="D315" s="5"/>
      <c r="E315" s="11"/>
    </row>
    <row r="316" spans="1:5">
      <c r="A316" s="11"/>
      <c r="B316" s="11"/>
      <c r="D316" s="5"/>
      <c r="E316" s="11"/>
    </row>
    <row r="317" spans="1:5">
      <c r="A317" s="11"/>
      <c r="B317" s="11"/>
      <c r="D317" s="5"/>
      <c r="E317" s="11"/>
    </row>
    <row r="318" spans="1:5">
      <c r="A318" s="11"/>
      <c r="B318" s="11"/>
      <c r="D318" s="5"/>
      <c r="E318" s="11"/>
    </row>
    <row r="319" spans="1:5">
      <c r="A319" s="11"/>
      <c r="B319" s="11"/>
      <c r="D319" s="5"/>
      <c r="E319" s="11"/>
    </row>
    <row r="320" spans="1:5">
      <c r="A320" s="11"/>
      <c r="B320" s="11"/>
      <c r="D320" s="5"/>
      <c r="E320" s="11"/>
    </row>
    <row r="321" spans="1:5">
      <c r="A321" s="11"/>
      <c r="B321" s="11"/>
      <c r="D321" s="5"/>
      <c r="E321" s="11"/>
    </row>
    <row r="322" spans="1:5">
      <c r="A322" s="11"/>
      <c r="B322" s="11"/>
      <c r="D322" s="5"/>
      <c r="E322" s="11"/>
    </row>
    <row r="323" spans="1:5">
      <c r="A323" s="11"/>
      <c r="B323" s="11"/>
      <c r="D323" s="5"/>
      <c r="E323" s="11"/>
    </row>
    <row r="324" spans="1:5">
      <c r="A324" s="11"/>
      <c r="B324" s="11"/>
      <c r="D324" s="5"/>
      <c r="E324" s="11"/>
    </row>
    <row r="325" spans="1:5">
      <c r="A325" s="11"/>
      <c r="B325" s="11"/>
      <c r="D325" s="5"/>
      <c r="E325" s="11"/>
    </row>
    <row r="326" spans="1:5">
      <c r="A326" s="11"/>
      <c r="B326" s="11"/>
      <c r="D326" s="5"/>
      <c r="E326" s="11"/>
    </row>
    <row r="327" spans="1:5">
      <c r="A327" s="11"/>
      <c r="B327" s="11"/>
      <c r="D327" s="5"/>
      <c r="E327" s="11"/>
    </row>
    <row r="328" spans="1:5">
      <c r="A328" s="11"/>
      <c r="B328" s="11"/>
      <c r="D328" s="5"/>
      <c r="E328" s="11"/>
    </row>
    <row r="329" spans="1:5">
      <c r="A329" s="11"/>
      <c r="B329" s="11"/>
      <c r="D329" s="5"/>
      <c r="E329" s="11"/>
    </row>
    <row r="330" spans="1:5">
      <c r="A330" s="11"/>
      <c r="B330" s="11"/>
      <c r="D330" s="5"/>
      <c r="E330" s="11"/>
    </row>
    <row r="331" spans="1:5">
      <c r="A331" s="11"/>
      <c r="B331" s="11"/>
      <c r="D331" s="5"/>
      <c r="E331" s="11"/>
    </row>
    <row r="332" spans="1:5">
      <c r="A332" s="11"/>
      <c r="B332" s="11"/>
      <c r="D332" s="5"/>
      <c r="E332" s="11"/>
    </row>
    <row r="333" spans="1:5">
      <c r="A333" s="11"/>
      <c r="B333" s="11"/>
      <c r="D333" s="5"/>
      <c r="E333" s="11"/>
    </row>
    <row r="334" spans="1:5">
      <c r="A334" s="11"/>
      <c r="B334" s="11"/>
      <c r="D334" s="5"/>
      <c r="E334" s="11"/>
    </row>
    <row r="335" spans="1:5">
      <c r="A335" s="11"/>
      <c r="B335" s="11"/>
      <c r="D335" s="5"/>
      <c r="E335" s="11"/>
    </row>
    <row r="336" spans="1:5">
      <c r="A336" s="11"/>
      <c r="B336" s="11"/>
      <c r="D336" s="5"/>
      <c r="E336" s="11"/>
    </row>
    <row r="337" spans="1:5">
      <c r="A337" s="11"/>
      <c r="B337" s="11"/>
      <c r="D337" s="5"/>
      <c r="E337" s="11"/>
    </row>
    <row r="338" spans="1:5">
      <c r="A338" s="11"/>
      <c r="B338" s="11"/>
      <c r="D338" s="5"/>
      <c r="E338" s="11"/>
    </row>
    <row r="339" spans="1:5">
      <c r="A339" s="11"/>
      <c r="B339" s="11"/>
      <c r="D339" s="5"/>
      <c r="E339" s="11"/>
    </row>
    <row r="340" spans="1:5">
      <c r="A340" s="11"/>
      <c r="B340" s="11"/>
      <c r="D340" s="5"/>
      <c r="E340" s="11"/>
    </row>
    <row r="341" spans="1:5">
      <c r="A341" s="11"/>
      <c r="B341" s="11"/>
      <c r="D341" s="5"/>
      <c r="E341" s="11"/>
    </row>
    <row r="342" spans="1:5">
      <c r="A342" s="11"/>
      <c r="B342" s="11"/>
      <c r="D342" s="5"/>
      <c r="E342" s="11"/>
    </row>
    <row r="343" spans="1:5">
      <c r="A343" s="11"/>
      <c r="B343" s="11"/>
      <c r="D343" s="5"/>
      <c r="E343" s="11"/>
    </row>
    <row r="344" spans="1:5">
      <c r="A344" s="11"/>
      <c r="B344" s="11"/>
      <c r="D344" s="5"/>
      <c r="E344" s="11"/>
    </row>
    <row r="345" spans="1:5">
      <c r="A345" s="11"/>
      <c r="B345" s="11"/>
      <c r="D345" s="5"/>
      <c r="E345" s="11"/>
    </row>
    <row r="346" spans="1:5">
      <c r="A346" s="11"/>
      <c r="B346" s="11"/>
      <c r="D346" s="5"/>
      <c r="E346" s="11"/>
    </row>
    <row r="347" spans="1:5">
      <c r="A347" s="11"/>
      <c r="B347" s="11"/>
      <c r="D347" s="5"/>
      <c r="E347" s="11"/>
    </row>
    <row r="348" spans="1:5">
      <c r="A348" s="11"/>
      <c r="B348" s="11"/>
      <c r="D348" s="5"/>
      <c r="E348" s="11"/>
    </row>
    <row r="349" spans="1:5">
      <c r="A349" s="11"/>
      <c r="B349" s="11"/>
      <c r="D349" s="5"/>
      <c r="E349" s="11"/>
    </row>
    <row r="350" spans="1:5">
      <c r="A350" s="11"/>
      <c r="B350" s="11"/>
      <c r="D350" s="5"/>
      <c r="E350" s="11"/>
    </row>
    <row r="351" spans="1:5">
      <c r="A351" s="11"/>
      <c r="B351" s="11"/>
      <c r="D351" s="5"/>
      <c r="E351" s="11"/>
    </row>
    <row r="352" spans="1:5">
      <c r="A352" s="11"/>
      <c r="B352" s="11"/>
      <c r="D352" s="5"/>
      <c r="E352" s="11"/>
    </row>
    <row r="353" spans="1:5">
      <c r="A353" s="11"/>
      <c r="B353" s="11"/>
      <c r="D353" s="5"/>
      <c r="E353" s="11"/>
    </row>
    <row r="354" spans="1:5">
      <c r="A354" s="11"/>
      <c r="B354" s="11"/>
      <c r="D354" s="5"/>
      <c r="E354" s="11"/>
    </row>
    <row r="355" spans="1:5">
      <c r="A355" s="11"/>
      <c r="B355" s="11"/>
      <c r="D355" s="5"/>
      <c r="E355" s="11"/>
    </row>
    <row r="356" spans="1:5">
      <c r="A356" s="11"/>
      <c r="B356" s="11"/>
      <c r="D356" s="5"/>
      <c r="E356" s="11"/>
    </row>
    <row r="357" spans="1:5">
      <c r="A357" s="11"/>
      <c r="B357" s="11"/>
      <c r="D357" s="5"/>
      <c r="E357" s="11"/>
    </row>
    <row r="358" spans="1:5">
      <c r="A358" s="11"/>
      <c r="B358" s="11"/>
      <c r="D358" s="5"/>
      <c r="E358" s="11"/>
    </row>
    <row r="359" spans="1:5">
      <c r="A359" s="11"/>
      <c r="B359" s="11"/>
      <c r="D359" s="5"/>
      <c r="E359" s="11"/>
    </row>
    <row r="360" spans="1:5">
      <c r="A360" s="11"/>
      <c r="B360" s="11"/>
      <c r="D360" s="5"/>
      <c r="E360" s="11"/>
    </row>
    <row r="361" spans="1:5">
      <c r="A361" s="11"/>
      <c r="B361" s="11"/>
      <c r="D361" s="5"/>
      <c r="E361" s="11"/>
    </row>
    <row r="362" spans="1:5">
      <c r="A362" s="11"/>
      <c r="B362" s="11"/>
      <c r="D362" s="5"/>
      <c r="E362" s="11"/>
    </row>
    <row r="363" spans="1:5">
      <c r="A363" s="11"/>
      <c r="B363" s="11"/>
      <c r="D363" s="5"/>
      <c r="E363" s="11"/>
    </row>
    <row r="364" spans="1:5">
      <c r="A364" s="11"/>
      <c r="B364" s="11"/>
      <c r="D364" s="5"/>
      <c r="E364" s="11"/>
    </row>
    <row r="365" spans="1:5">
      <c r="A365" s="11"/>
      <c r="B365" s="11"/>
      <c r="D365" s="5"/>
      <c r="E365" s="11"/>
    </row>
    <row r="366" spans="1:5">
      <c r="A366" s="11"/>
      <c r="B366" s="11"/>
      <c r="D366" s="5"/>
      <c r="E366" s="11"/>
    </row>
    <row r="367" spans="1:5">
      <c r="A367" s="11"/>
      <c r="B367" s="11"/>
      <c r="D367" s="5"/>
      <c r="E367" s="11"/>
    </row>
    <row r="368" spans="1:5">
      <c r="A368" s="11"/>
      <c r="B368" s="11"/>
      <c r="D368" s="5"/>
      <c r="E368" s="11"/>
    </row>
    <row r="369" spans="1:5">
      <c r="A369" s="11"/>
      <c r="B369" s="11"/>
      <c r="D369" s="5"/>
      <c r="E369" s="11"/>
    </row>
    <row r="370" spans="1:5">
      <c r="A370" s="11"/>
      <c r="B370" s="11"/>
      <c r="D370" s="5"/>
      <c r="E370" s="11"/>
    </row>
    <row r="371" spans="1:5">
      <c r="A371" s="11"/>
      <c r="B371" s="11"/>
      <c r="D371" s="5"/>
      <c r="E371" s="11"/>
    </row>
    <row r="372" spans="1:5">
      <c r="A372" s="11"/>
      <c r="B372" s="11"/>
      <c r="D372" s="5"/>
      <c r="E372" s="11"/>
    </row>
    <row r="373" spans="1:5">
      <c r="A373" s="11"/>
      <c r="B373" s="11"/>
      <c r="D373" s="5"/>
      <c r="E373" s="11"/>
    </row>
    <row r="374" spans="1:5">
      <c r="A374" s="11"/>
      <c r="B374" s="11"/>
      <c r="D374" s="5"/>
      <c r="E374" s="11"/>
    </row>
    <row r="375" spans="1:5">
      <c r="A375" s="11"/>
      <c r="B375" s="11"/>
      <c r="D375" s="5"/>
      <c r="E375" s="11"/>
    </row>
    <row r="376" spans="1:5">
      <c r="A376" s="11"/>
      <c r="B376" s="11"/>
      <c r="D376" s="5"/>
      <c r="E376" s="11"/>
    </row>
    <row r="377" spans="1:5">
      <c r="A377" s="11"/>
      <c r="B377" s="11"/>
      <c r="D377" s="5"/>
      <c r="E377" s="11"/>
    </row>
    <row r="378" spans="1:5">
      <c r="A378" s="11"/>
      <c r="B378" s="11"/>
      <c r="D378" s="5"/>
      <c r="E378" s="11"/>
    </row>
    <row r="379" spans="1:5">
      <c r="A379" s="11"/>
      <c r="B379" s="11"/>
      <c r="D379" s="5"/>
      <c r="E379" s="11"/>
    </row>
    <row r="380" spans="1:5">
      <c r="A380" s="11"/>
      <c r="B380" s="11"/>
      <c r="D380" s="5"/>
      <c r="E380" s="11"/>
    </row>
    <row r="381" spans="1:5">
      <c r="A381" s="11"/>
      <c r="B381" s="11"/>
      <c r="D381" s="5"/>
      <c r="E381" s="11"/>
    </row>
    <row r="382" spans="1:5">
      <c r="A382" s="11"/>
      <c r="B382" s="11"/>
      <c r="D382" s="5"/>
      <c r="E382" s="11"/>
    </row>
    <row r="383" spans="1:5">
      <c r="A383" s="11"/>
      <c r="B383" s="11"/>
      <c r="D383" s="5"/>
      <c r="E383" s="11"/>
    </row>
    <row r="384" spans="1:5">
      <c r="A384" s="11"/>
      <c r="B384" s="11"/>
      <c r="D384" s="5"/>
      <c r="E384" s="11"/>
    </row>
    <row r="385" spans="1:5">
      <c r="A385" s="11"/>
      <c r="B385" s="11"/>
      <c r="D385" s="5"/>
      <c r="E385" s="11"/>
    </row>
    <row r="386" spans="1:5">
      <c r="A386" s="11"/>
      <c r="B386" s="11"/>
      <c r="D386" s="5"/>
      <c r="E386" s="11"/>
    </row>
    <row r="387" spans="1:5">
      <c r="A387" s="11"/>
      <c r="B387" s="11"/>
      <c r="D387" s="5"/>
      <c r="E387" s="11"/>
    </row>
    <row r="388" spans="1:5">
      <c r="A388" s="11"/>
      <c r="B388" s="11"/>
      <c r="D388" s="5"/>
      <c r="E388" s="11"/>
    </row>
    <row r="389" spans="1:5">
      <c r="A389" s="11"/>
      <c r="B389" s="11"/>
      <c r="D389" s="5"/>
      <c r="E389" s="11"/>
    </row>
    <row r="390" spans="1:5">
      <c r="A390" s="11"/>
      <c r="B390" s="11"/>
      <c r="D390" s="5"/>
      <c r="E390" s="11"/>
    </row>
    <row r="391" spans="1:5">
      <c r="A391" s="11"/>
      <c r="B391" s="11"/>
      <c r="D391" s="5"/>
      <c r="E391" s="11"/>
    </row>
    <row r="392" spans="1:5">
      <c r="A392" s="11"/>
      <c r="B392" s="11"/>
      <c r="D392" s="5"/>
      <c r="E392" s="11"/>
    </row>
    <row r="393" spans="1:5">
      <c r="A393" s="11"/>
      <c r="B393" s="11"/>
      <c r="D393" s="5"/>
      <c r="E393" s="11"/>
    </row>
    <row r="394" spans="1:5">
      <c r="A394" s="11"/>
      <c r="B394" s="11"/>
      <c r="D394" s="5"/>
      <c r="E394" s="11"/>
    </row>
    <row r="395" spans="1:5">
      <c r="A395" s="11"/>
      <c r="B395" s="11"/>
      <c r="D395" s="5"/>
      <c r="E395" s="11"/>
    </row>
    <row r="396" spans="1:5">
      <c r="A396" s="11"/>
      <c r="B396" s="11"/>
      <c r="D396" s="5"/>
      <c r="E396" s="11"/>
    </row>
    <row r="397" spans="1:5">
      <c r="A397" s="11"/>
      <c r="B397" s="11"/>
      <c r="D397" s="5"/>
      <c r="E397" s="11"/>
    </row>
    <row r="398" spans="1:5">
      <c r="A398" s="11"/>
      <c r="B398" s="11"/>
      <c r="D398" s="5"/>
      <c r="E398" s="11"/>
    </row>
    <row r="399" spans="1:5">
      <c r="A399" s="11"/>
      <c r="B399" s="11"/>
      <c r="D399" s="5"/>
      <c r="E399" s="11"/>
    </row>
    <row r="400" spans="1:5">
      <c r="A400" s="11"/>
      <c r="B400" s="11"/>
      <c r="D400" s="5"/>
      <c r="E400" s="11"/>
    </row>
    <row r="401" spans="1:5">
      <c r="A401" s="11"/>
      <c r="B401" s="11"/>
      <c r="D401" s="5"/>
      <c r="E401" s="11"/>
    </row>
    <row r="402" spans="1:5">
      <c r="A402" s="11"/>
      <c r="B402" s="11"/>
      <c r="D402" s="5"/>
      <c r="E402" s="11"/>
    </row>
    <row r="403" spans="1:5">
      <c r="A403" s="11"/>
      <c r="B403" s="11"/>
      <c r="D403" s="5"/>
      <c r="E403" s="11"/>
    </row>
    <row r="404" spans="1:5">
      <c r="A404" s="11"/>
      <c r="B404" s="11"/>
      <c r="D404" s="5"/>
      <c r="E404" s="11"/>
    </row>
    <row r="405" spans="1:5">
      <c r="A405" s="11"/>
      <c r="B405" s="11"/>
      <c r="D405" s="5"/>
      <c r="E405" s="11"/>
    </row>
    <row r="406" spans="1:5">
      <c r="A406" s="11"/>
      <c r="B406" s="11"/>
      <c r="D406" s="5"/>
      <c r="E406" s="11"/>
    </row>
    <row r="407" spans="1:5">
      <c r="A407" s="11"/>
      <c r="B407" s="11"/>
      <c r="D407" s="5"/>
      <c r="E407" s="11"/>
    </row>
    <row r="408" spans="1:5">
      <c r="A408" s="11"/>
      <c r="B408" s="11"/>
      <c r="D408" s="5"/>
      <c r="E408" s="11"/>
    </row>
    <row r="409" spans="1:5">
      <c r="A409" s="11"/>
      <c r="B409" s="11"/>
      <c r="D409" s="5"/>
      <c r="E409" s="11"/>
    </row>
    <row r="410" spans="1:5">
      <c r="A410" s="11"/>
      <c r="B410" s="11"/>
      <c r="D410" s="5"/>
      <c r="E410" s="11"/>
    </row>
    <row r="411" spans="1:5">
      <c r="A411" s="11"/>
      <c r="B411" s="11"/>
      <c r="D411" s="5"/>
      <c r="E411" s="11"/>
    </row>
    <row r="412" spans="1:5">
      <c r="A412" s="11"/>
      <c r="B412" s="11"/>
      <c r="D412" s="5"/>
      <c r="E412" s="11"/>
    </row>
    <row r="413" spans="1:5">
      <c r="A413" s="11"/>
      <c r="B413" s="11"/>
      <c r="D413" s="5"/>
      <c r="E413" s="11"/>
    </row>
    <row r="414" spans="1:5">
      <c r="A414" s="11"/>
      <c r="B414" s="11"/>
      <c r="D414" s="5"/>
      <c r="E414" s="11"/>
    </row>
    <row r="415" spans="1:5">
      <c r="A415" s="11"/>
      <c r="B415" s="11"/>
      <c r="D415" s="5"/>
      <c r="E415" s="11"/>
    </row>
    <row r="416" spans="1:5">
      <c r="A416" s="11"/>
      <c r="B416" s="11"/>
      <c r="D416" s="5"/>
      <c r="E416" s="11"/>
    </row>
    <row r="417" spans="1:5">
      <c r="A417" s="11"/>
      <c r="B417" s="11"/>
      <c r="D417" s="5"/>
      <c r="E417" s="11"/>
    </row>
    <row r="418" spans="1:5">
      <c r="A418" s="11"/>
      <c r="B418" s="11"/>
      <c r="D418" s="5"/>
      <c r="E418" s="11"/>
    </row>
    <row r="419" spans="1:5">
      <c r="A419" s="11"/>
      <c r="B419" s="11"/>
      <c r="D419" s="5"/>
      <c r="E419" s="11"/>
    </row>
    <row r="420" spans="1:5">
      <c r="A420" s="11"/>
      <c r="B420" s="11"/>
      <c r="D420" s="5"/>
      <c r="E420" s="11"/>
    </row>
    <row r="421" spans="1:5">
      <c r="A421" s="11"/>
      <c r="B421" s="11"/>
      <c r="D421" s="5"/>
      <c r="E421" s="11"/>
    </row>
    <row r="422" spans="1:5">
      <c r="A422" s="11"/>
      <c r="B422" s="11"/>
      <c r="D422" s="5"/>
      <c r="E422" s="11"/>
    </row>
    <row r="423" spans="1:5">
      <c r="A423" s="11"/>
      <c r="B423" s="11"/>
      <c r="D423" s="5"/>
      <c r="E423" s="11"/>
    </row>
    <row r="424" spans="1:5">
      <c r="A424" s="11"/>
      <c r="B424" s="11"/>
      <c r="D424" s="5"/>
      <c r="E424" s="11"/>
    </row>
    <row r="425" spans="1:5">
      <c r="A425" s="11"/>
      <c r="B425" s="11"/>
      <c r="D425" s="5"/>
      <c r="E425" s="11"/>
    </row>
    <row r="426" spans="1:5">
      <c r="A426" s="11"/>
      <c r="B426" s="11"/>
      <c r="D426" s="5"/>
      <c r="E426" s="11"/>
    </row>
    <row r="427" spans="1:5">
      <c r="A427" s="11"/>
      <c r="B427" s="11"/>
      <c r="D427" s="5"/>
      <c r="E427" s="11"/>
    </row>
    <row r="428" spans="1:5">
      <c r="A428" s="11"/>
      <c r="B428" s="11"/>
      <c r="D428" s="5"/>
      <c r="E428" s="11"/>
    </row>
    <row r="429" spans="1:5">
      <c r="A429" s="11"/>
      <c r="B429" s="11"/>
      <c r="D429" s="5"/>
      <c r="E429" s="11"/>
    </row>
    <row r="430" spans="1:5">
      <c r="A430" s="11"/>
      <c r="B430" s="11"/>
      <c r="D430" s="5"/>
      <c r="E430" s="11"/>
    </row>
    <row r="431" spans="1:5">
      <c r="A431" s="11"/>
      <c r="B431" s="11"/>
      <c r="D431" s="5"/>
      <c r="E431" s="11"/>
    </row>
    <row r="432" spans="1:5">
      <c r="A432" s="11"/>
      <c r="B432" s="11"/>
      <c r="D432" s="5"/>
      <c r="E432" s="11"/>
    </row>
    <row r="433" spans="1:5">
      <c r="A433" s="11"/>
      <c r="B433" s="11"/>
      <c r="D433" s="5"/>
      <c r="E433" s="11"/>
    </row>
    <row r="434" spans="1:5">
      <c r="A434" s="11"/>
      <c r="B434" s="11"/>
      <c r="D434" s="5"/>
      <c r="E434" s="11"/>
    </row>
    <row r="435" spans="1:5">
      <c r="A435" s="11"/>
      <c r="B435" s="11"/>
      <c r="D435" s="5"/>
      <c r="E435" s="11"/>
    </row>
    <row r="436" spans="1:5">
      <c r="A436" s="11"/>
      <c r="B436" s="11"/>
      <c r="D436" s="5"/>
      <c r="E436" s="11"/>
    </row>
    <row r="437" spans="1:5">
      <c r="A437" s="11"/>
      <c r="B437" s="11"/>
      <c r="D437" s="5"/>
      <c r="E437" s="11"/>
    </row>
    <row r="438" spans="1:5">
      <c r="A438" s="11"/>
      <c r="B438" s="11"/>
      <c r="D438" s="5"/>
      <c r="E438" s="11"/>
    </row>
    <row r="439" spans="1:5">
      <c r="A439" s="11"/>
      <c r="B439" s="11"/>
      <c r="D439" s="5"/>
      <c r="E439" s="11"/>
    </row>
    <row r="440" spans="1:5">
      <c r="A440" s="11"/>
      <c r="B440" s="11"/>
      <c r="D440" s="5"/>
      <c r="E440" s="11"/>
    </row>
    <row r="441" spans="1:5">
      <c r="A441" s="11"/>
      <c r="B441" s="11"/>
      <c r="D441" s="5"/>
      <c r="E441" s="11"/>
    </row>
    <row r="442" spans="1:5">
      <c r="A442" s="11"/>
      <c r="B442" s="11"/>
      <c r="D442" s="5"/>
      <c r="E442" s="11"/>
    </row>
    <row r="443" spans="1:5">
      <c r="A443" s="11"/>
      <c r="B443" s="11"/>
      <c r="D443" s="5"/>
      <c r="E443" s="11"/>
    </row>
    <row r="444" spans="1:5">
      <c r="A444" s="11"/>
      <c r="B444" s="11"/>
      <c r="D444" s="5"/>
      <c r="E444" s="11"/>
    </row>
    <row r="445" spans="1:5">
      <c r="A445" s="11"/>
      <c r="B445" s="11"/>
      <c r="D445" s="5"/>
      <c r="E445" s="11"/>
    </row>
    <row r="446" spans="1:5">
      <c r="A446" s="11"/>
      <c r="B446" s="11"/>
      <c r="D446" s="5"/>
      <c r="E446" s="11"/>
    </row>
    <row r="447" spans="1:5">
      <c r="A447" s="11"/>
      <c r="B447" s="11"/>
      <c r="D447" s="5"/>
      <c r="E447" s="11"/>
    </row>
    <row r="448" spans="1:5">
      <c r="A448" s="11"/>
      <c r="B448" s="11"/>
      <c r="D448" s="5"/>
      <c r="E448" s="11"/>
    </row>
    <row r="449" spans="1:5">
      <c r="A449" s="11"/>
      <c r="B449" s="11"/>
      <c r="D449" s="5"/>
      <c r="E449" s="11"/>
    </row>
    <row r="450" spans="1:5">
      <c r="A450" s="11"/>
      <c r="B450" s="11"/>
      <c r="D450" s="5"/>
      <c r="E450" s="11"/>
    </row>
    <row r="451" spans="1:5">
      <c r="A451" s="11"/>
      <c r="B451" s="11"/>
      <c r="D451" s="5"/>
      <c r="E451" s="11"/>
    </row>
    <row r="452" spans="1:5">
      <c r="A452" s="11"/>
      <c r="B452" s="11"/>
      <c r="D452" s="5"/>
      <c r="E452" s="11"/>
    </row>
    <row r="453" spans="1:5">
      <c r="A453" s="11"/>
      <c r="B453" s="11"/>
      <c r="D453" s="5"/>
      <c r="E453" s="11"/>
    </row>
    <row r="454" spans="1:5">
      <c r="A454" s="11"/>
      <c r="B454" s="11"/>
      <c r="D454" s="5"/>
      <c r="E454" s="11"/>
    </row>
    <row r="455" spans="1:5">
      <c r="A455" s="11"/>
      <c r="B455" s="11"/>
      <c r="D455" s="5"/>
      <c r="E455" s="11"/>
    </row>
    <row r="456" spans="1:5">
      <c r="A456" s="11"/>
      <c r="B456" s="11"/>
      <c r="D456" s="5"/>
      <c r="E456" s="11"/>
    </row>
    <row r="457" spans="1:5">
      <c r="A457" s="11"/>
      <c r="B457" s="11"/>
      <c r="D457" s="5"/>
      <c r="E457" s="11"/>
    </row>
    <row r="458" spans="1:5">
      <c r="A458" s="11"/>
      <c r="B458" s="11"/>
      <c r="D458" s="5"/>
      <c r="E458" s="11"/>
    </row>
    <row r="459" spans="1:5">
      <c r="A459" s="11"/>
      <c r="B459" s="11"/>
      <c r="D459" s="5"/>
      <c r="E459" s="11"/>
    </row>
    <row r="460" spans="1:5">
      <c r="A460" s="11"/>
      <c r="B460" s="11"/>
      <c r="D460" s="5"/>
      <c r="E460" s="11"/>
    </row>
    <row r="461" spans="1:5">
      <c r="A461" s="11"/>
      <c r="B461" s="11"/>
      <c r="D461" s="5"/>
      <c r="E461" s="11"/>
    </row>
    <row r="462" spans="1:5">
      <c r="A462" s="11"/>
      <c r="B462" s="11"/>
      <c r="D462" s="5"/>
      <c r="E462" s="11"/>
    </row>
    <row r="463" spans="1:5">
      <c r="A463" s="11"/>
      <c r="B463" s="11"/>
      <c r="D463" s="5"/>
      <c r="E463" s="11"/>
    </row>
    <row r="464" spans="1:5">
      <c r="A464" s="11"/>
      <c r="B464" s="11"/>
      <c r="D464" s="5"/>
      <c r="E464" s="11"/>
    </row>
    <row r="465" spans="1:5">
      <c r="A465" s="11"/>
      <c r="B465" s="11"/>
      <c r="D465" s="5"/>
      <c r="E465" s="11"/>
    </row>
    <row r="466" spans="1:5">
      <c r="A466" s="11"/>
      <c r="B466" s="11"/>
      <c r="D466" s="5"/>
      <c r="E466" s="11"/>
    </row>
    <row r="467" spans="1:5">
      <c r="A467" s="11"/>
      <c r="B467" s="11"/>
      <c r="D467" s="5"/>
      <c r="E467" s="11"/>
    </row>
    <row r="468" spans="1:5">
      <c r="A468" s="11"/>
      <c r="B468" s="11"/>
      <c r="D468" s="5"/>
      <c r="E468" s="11"/>
    </row>
    <row r="469" spans="1:5">
      <c r="A469" s="11"/>
      <c r="B469" s="11"/>
      <c r="D469" s="5"/>
      <c r="E469" s="11"/>
    </row>
    <row r="470" spans="1:5">
      <c r="A470" s="11"/>
      <c r="B470" s="11"/>
      <c r="D470" s="5"/>
      <c r="E470" s="11"/>
    </row>
    <row r="471" spans="1:5">
      <c r="A471" s="11"/>
      <c r="B471" s="11"/>
      <c r="D471" s="5"/>
      <c r="E471" s="11"/>
    </row>
    <row r="472" spans="1:5">
      <c r="A472" s="11"/>
      <c r="B472" s="11"/>
      <c r="D472" s="5"/>
      <c r="E472" s="11"/>
    </row>
    <row r="473" spans="1:5">
      <c r="A473" s="11"/>
      <c r="B473" s="11"/>
      <c r="D473" s="5"/>
      <c r="E473" s="11"/>
    </row>
    <row r="474" spans="1:5">
      <c r="A474" s="11"/>
      <c r="B474" s="11"/>
      <c r="D474" s="5"/>
      <c r="E474" s="11"/>
    </row>
    <row r="475" spans="1:5">
      <c r="A475" s="11"/>
      <c r="B475" s="11"/>
      <c r="D475" s="5"/>
      <c r="E475" s="11"/>
    </row>
    <row r="476" spans="1:5">
      <c r="A476" s="11"/>
      <c r="B476" s="11"/>
      <c r="D476" s="5"/>
      <c r="E476" s="11"/>
    </row>
    <row r="477" spans="1:5">
      <c r="A477" s="11"/>
      <c r="B477" s="11"/>
      <c r="D477" s="5"/>
      <c r="E477" s="11"/>
    </row>
    <row r="478" spans="1:5">
      <c r="A478" s="11"/>
      <c r="B478" s="11"/>
      <c r="D478" s="5"/>
      <c r="E478" s="11"/>
    </row>
    <row r="479" spans="1:5">
      <c r="A479" s="11"/>
      <c r="B479" s="11"/>
      <c r="D479" s="5"/>
      <c r="E479" s="11"/>
    </row>
    <row r="480" spans="1:5">
      <c r="A480" s="11"/>
      <c r="B480" s="11"/>
      <c r="D480" s="5"/>
      <c r="E480" s="11"/>
    </row>
    <row r="481" spans="1:5">
      <c r="A481" s="11"/>
      <c r="B481" s="11"/>
      <c r="D481" s="5"/>
      <c r="E481" s="11"/>
    </row>
    <row r="482" spans="1:5">
      <c r="A482" s="11"/>
      <c r="B482" s="11"/>
      <c r="D482" s="5"/>
      <c r="E482" s="11"/>
    </row>
    <row r="483" spans="1:5">
      <c r="A483" s="11"/>
      <c r="B483" s="11"/>
      <c r="D483" s="5"/>
      <c r="E483" s="11"/>
    </row>
    <row r="484" spans="1:5">
      <c r="A484" s="11"/>
      <c r="B484" s="11"/>
      <c r="D484" s="5"/>
      <c r="E484" s="11"/>
    </row>
    <row r="485" spans="1:5">
      <c r="A485" s="11"/>
      <c r="B485" s="11"/>
      <c r="D485" s="5"/>
      <c r="E485" s="11"/>
    </row>
    <row r="486" spans="1:5">
      <c r="A486" s="11"/>
      <c r="B486" s="11"/>
      <c r="D486" s="5"/>
      <c r="E486" s="11"/>
    </row>
    <row r="487" spans="1:5">
      <c r="A487" s="11"/>
      <c r="B487" s="11"/>
      <c r="D487" s="5"/>
      <c r="E487" s="11"/>
    </row>
    <row r="488" spans="1:5">
      <c r="A488" s="11"/>
      <c r="B488" s="11"/>
      <c r="D488" s="5"/>
      <c r="E488" s="11"/>
    </row>
    <row r="489" spans="1:5">
      <c r="A489" s="11"/>
      <c r="B489" s="11"/>
      <c r="D489" s="5"/>
      <c r="E489" s="11"/>
    </row>
    <row r="490" spans="1:5">
      <c r="A490" s="11"/>
      <c r="B490" s="11"/>
      <c r="D490" s="5"/>
      <c r="E490" s="11"/>
    </row>
    <row r="491" spans="1:5">
      <c r="A491" s="11"/>
      <c r="B491" s="11"/>
      <c r="D491" s="5"/>
      <c r="E491" s="11"/>
    </row>
    <row r="492" spans="1:5">
      <c r="A492" s="11"/>
      <c r="B492" s="11"/>
      <c r="D492" s="5"/>
      <c r="E492" s="11"/>
    </row>
    <row r="493" spans="1:5">
      <c r="A493" s="11"/>
      <c r="B493" s="11"/>
      <c r="D493" s="5"/>
      <c r="E493" s="11"/>
    </row>
    <row r="494" spans="1:5">
      <c r="A494" s="11"/>
      <c r="B494" s="11"/>
      <c r="D494" s="5"/>
      <c r="E494" s="11"/>
    </row>
    <row r="495" spans="1:5">
      <c r="A495" s="11"/>
      <c r="B495" s="11"/>
      <c r="D495" s="5"/>
      <c r="E495" s="11"/>
    </row>
    <row r="496" spans="1:5">
      <c r="A496" s="11"/>
      <c r="B496" s="11"/>
      <c r="D496" s="5"/>
      <c r="E496" s="11"/>
    </row>
    <row r="497" spans="1:5">
      <c r="A497" s="11"/>
      <c r="B497" s="11"/>
      <c r="D497" s="5"/>
      <c r="E497" s="11"/>
    </row>
    <row r="498" spans="1:5">
      <c r="A498" s="11"/>
      <c r="B498" s="11"/>
      <c r="D498" s="5"/>
      <c r="E498" s="11"/>
    </row>
    <row r="499" spans="1:5">
      <c r="A499" s="11"/>
      <c r="B499" s="11"/>
      <c r="D499" s="5"/>
      <c r="E499" s="11"/>
    </row>
    <row r="500" spans="1:5">
      <c r="A500" s="11"/>
      <c r="B500" s="11"/>
      <c r="D500" s="5"/>
      <c r="E500" s="11"/>
    </row>
    <row r="501" spans="1:5">
      <c r="A501" s="11"/>
      <c r="B501" s="11"/>
      <c r="D501" s="5"/>
      <c r="E501" s="11"/>
    </row>
    <row r="502" spans="1:5">
      <c r="A502" s="11"/>
      <c r="B502" s="11"/>
      <c r="D502" s="5"/>
      <c r="E502" s="11"/>
    </row>
    <row r="503" spans="1:5">
      <c r="A503" s="11"/>
      <c r="B503" s="11"/>
      <c r="D503" s="5"/>
      <c r="E503" s="11"/>
    </row>
    <row r="504" spans="1:5">
      <c r="A504" s="11"/>
      <c r="B504" s="11"/>
      <c r="D504" s="5"/>
      <c r="E504" s="11"/>
    </row>
    <row r="505" spans="1:5">
      <c r="A505" s="11"/>
      <c r="B505" s="11"/>
      <c r="D505" s="5"/>
      <c r="E505" s="11"/>
    </row>
    <row r="506" spans="1:5">
      <c r="A506" s="11"/>
      <c r="B506" s="11"/>
      <c r="D506" s="5"/>
      <c r="E506" s="11"/>
    </row>
    <row r="507" spans="1:5">
      <c r="A507" s="11"/>
      <c r="B507" s="11"/>
      <c r="D507" s="5"/>
      <c r="E507" s="11"/>
    </row>
    <row r="508" spans="1:5">
      <c r="A508" s="11"/>
      <c r="B508" s="11"/>
      <c r="D508" s="5"/>
      <c r="E508" s="11"/>
    </row>
    <row r="509" spans="1:5">
      <c r="A509" s="11"/>
      <c r="B509" s="11"/>
      <c r="D509" s="5"/>
      <c r="E509" s="11"/>
    </row>
    <row r="510" spans="1:5">
      <c r="A510" s="11"/>
      <c r="B510" s="11"/>
      <c r="D510" s="5"/>
      <c r="E510" s="11"/>
    </row>
    <row r="511" spans="1:5">
      <c r="A511" s="11"/>
      <c r="B511" s="11"/>
      <c r="D511" s="5"/>
      <c r="E511" s="11"/>
    </row>
    <row r="512" spans="1:5">
      <c r="A512" s="11"/>
      <c r="B512" s="11"/>
      <c r="D512" s="5"/>
      <c r="E512" s="11"/>
    </row>
    <row r="513" spans="1:5">
      <c r="A513" s="11"/>
      <c r="B513" s="11"/>
      <c r="D513" s="5"/>
      <c r="E513" s="11"/>
    </row>
    <row r="514" spans="1:5">
      <c r="A514" s="11"/>
      <c r="B514" s="11"/>
      <c r="D514" s="5"/>
      <c r="E514" s="11"/>
    </row>
    <row r="515" spans="1:5">
      <c r="A515" s="11"/>
      <c r="B515" s="11"/>
      <c r="D515" s="5"/>
      <c r="E515" s="11"/>
    </row>
    <row r="516" spans="1:5">
      <c r="A516" s="11"/>
      <c r="B516" s="11"/>
      <c r="D516" s="5"/>
      <c r="E516" s="11"/>
    </row>
    <row r="517" spans="1:5">
      <c r="A517" s="11"/>
      <c r="B517" s="11"/>
      <c r="D517" s="5"/>
      <c r="E517" s="11"/>
    </row>
    <row r="518" spans="1:5">
      <c r="A518" s="11"/>
      <c r="B518" s="11"/>
      <c r="D518" s="5"/>
      <c r="E518" s="11"/>
    </row>
    <row r="519" spans="1:5">
      <c r="A519" s="11"/>
      <c r="B519" s="11"/>
      <c r="D519" s="5"/>
      <c r="E519" s="11"/>
    </row>
    <row r="520" spans="1:5">
      <c r="A520" s="11"/>
      <c r="B520" s="11"/>
      <c r="D520" s="5"/>
      <c r="E520" s="11"/>
    </row>
    <row r="521" spans="1:5">
      <c r="A521" s="11"/>
      <c r="B521" s="11"/>
      <c r="D521" s="5"/>
      <c r="E521" s="11"/>
    </row>
    <row r="522" spans="1:5">
      <c r="A522" s="11"/>
      <c r="B522" s="11"/>
      <c r="D522" s="5"/>
      <c r="E522" s="11"/>
    </row>
    <row r="523" spans="1:5">
      <c r="A523" s="11"/>
      <c r="B523" s="11"/>
      <c r="D523" s="5"/>
      <c r="E523" s="11"/>
    </row>
    <row r="524" spans="1:5">
      <c r="A524" s="11"/>
      <c r="B524" s="11"/>
      <c r="D524" s="5"/>
      <c r="E524" s="11"/>
    </row>
    <row r="525" spans="1:5">
      <c r="A525" s="11"/>
      <c r="B525" s="11"/>
      <c r="D525" s="5"/>
      <c r="E525" s="11"/>
    </row>
    <row r="526" spans="1:5">
      <c r="A526" s="11"/>
      <c r="B526" s="11"/>
      <c r="D526" s="5"/>
      <c r="E526" s="11"/>
    </row>
    <row r="527" spans="1:5">
      <c r="A527" s="11"/>
      <c r="B527" s="11"/>
      <c r="D527" s="5"/>
      <c r="E527" s="11"/>
    </row>
    <row r="528" spans="1:5">
      <c r="A528" s="11"/>
      <c r="B528" s="11"/>
      <c r="D528" s="5"/>
      <c r="E528" s="11"/>
    </row>
    <row r="529" spans="1:5">
      <c r="A529" s="11"/>
      <c r="B529" s="11"/>
      <c r="D529" s="5"/>
      <c r="E529" s="11"/>
    </row>
    <row r="530" spans="1:5">
      <c r="A530" s="11"/>
      <c r="B530" s="11"/>
      <c r="D530" s="5"/>
      <c r="E530" s="11"/>
    </row>
    <row r="531" spans="1:5">
      <c r="A531" s="11"/>
      <c r="B531" s="11"/>
      <c r="D531" s="5"/>
      <c r="E531" s="11"/>
    </row>
    <row r="532" spans="1:5">
      <c r="A532" s="11"/>
      <c r="B532" s="11"/>
      <c r="D532" s="5"/>
      <c r="E532" s="11"/>
    </row>
    <row r="533" spans="1:5">
      <c r="A533" s="11"/>
      <c r="B533" s="11"/>
      <c r="D533" s="5"/>
      <c r="E533" s="11"/>
    </row>
    <row r="534" spans="1:5">
      <c r="A534" s="11"/>
      <c r="B534" s="11"/>
      <c r="D534" s="5"/>
      <c r="E534" s="11"/>
    </row>
    <row r="535" spans="1:5">
      <c r="A535" s="11"/>
      <c r="B535" s="11"/>
      <c r="D535" s="5"/>
      <c r="E535" s="11"/>
    </row>
    <row r="536" spans="1:5">
      <c r="A536" s="11"/>
      <c r="B536" s="11"/>
      <c r="D536" s="5"/>
      <c r="E536" s="11"/>
    </row>
    <row r="537" spans="1:5">
      <c r="A537" s="11"/>
      <c r="B537" s="11"/>
      <c r="D537" s="5"/>
      <c r="E537" s="11"/>
    </row>
    <row r="538" spans="1:5">
      <c r="A538" s="11"/>
      <c r="B538" s="11"/>
      <c r="D538" s="5"/>
      <c r="E538" s="11"/>
    </row>
    <row r="539" spans="1:5">
      <c r="A539" s="11"/>
      <c r="B539" s="11"/>
      <c r="D539" s="5"/>
      <c r="E539" s="11"/>
    </row>
    <row r="540" spans="1:5">
      <c r="A540" s="11"/>
      <c r="B540" s="11"/>
      <c r="D540" s="5"/>
      <c r="E540" s="11"/>
    </row>
    <row r="541" spans="1:5">
      <c r="A541" s="11"/>
      <c r="B541" s="11"/>
      <c r="D541" s="5"/>
      <c r="E541" s="11"/>
    </row>
    <row r="542" spans="1:5">
      <c r="A542" s="11"/>
      <c r="B542" s="11"/>
      <c r="D542" s="5"/>
      <c r="E542" s="11"/>
    </row>
    <row r="543" spans="1:5">
      <c r="A543" s="11"/>
      <c r="B543" s="11"/>
      <c r="D543" s="5"/>
      <c r="E543" s="11"/>
    </row>
    <row r="544" spans="1:5">
      <c r="A544" s="11"/>
      <c r="B544" s="11"/>
      <c r="D544" s="5"/>
      <c r="E544" s="11"/>
    </row>
    <row r="545" spans="1:5">
      <c r="A545" s="11"/>
      <c r="B545" s="11"/>
      <c r="D545" s="5"/>
      <c r="E545" s="11"/>
    </row>
    <row r="546" spans="1:5">
      <c r="A546" s="11"/>
      <c r="B546" s="11"/>
      <c r="D546" s="5"/>
      <c r="E546" s="11"/>
    </row>
    <row r="547" spans="1:5">
      <c r="A547" s="11"/>
      <c r="B547" s="11"/>
      <c r="D547" s="5"/>
      <c r="E547" s="11"/>
    </row>
    <row r="548" spans="1:5">
      <c r="A548" s="11"/>
      <c r="B548" s="11"/>
      <c r="D548" s="5"/>
      <c r="E548" s="11"/>
    </row>
    <row r="549" spans="1:5">
      <c r="A549" s="11"/>
      <c r="B549" s="11"/>
      <c r="D549" s="5"/>
      <c r="E549" s="11"/>
    </row>
    <row r="550" spans="1:5">
      <c r="A550" s="11"/>
      <c r="B550" s="11"/>
      <c r="D550" s="5"/>
      <c r="E550" s="11"/>
    </row>
    <row r="551" spans="1:5">
      <c r="A551" s="11"/>
      <c r="B551" s="11"/>
      <c r="D551" s="5"/>
      <c r="E551" s="11"/>
    </row>
    <row r="552" spans="1:5">
      <c r="A552" s="11"/>
      <c r="B552" s="11"/>
      <c r="D552" s="5"/>
      <c r="E552" s="11"/>
    </row>
    <row r="553" spans="1:5">
      <c r="A553" s="11"/>
      <c r="B553" s="11"/>
      <c r="D553" s="5"/>
      <c r="E553" s="11"/>
    </row>
    <row r="554" spans="1:5">
      <c r="A554" s="11"/>
      <c r="B554" s="11"/>
      <c r="D554" s="5"/>
      <c r="E554" s="11"/>
    </row>
    <row r="555" spans="1:5">
      <c r="A555" s="11"/>
      <c r="B555" s="11"/>
      <c r="D555" s="5"/>
      <c r="E555" s="11"/>
    </row>
    <row r="556" spans="1:5">
      <c r="A556" s="11"/>
      <c r="B556" s="11"/>
      <c r="D556" s="5"/>
      <c r="E556" s="11"/>
    </row>
    <row r="557" spans="1:5">
      <c r="A557" s="11"/>
      <c r="B557" s="11"/>
      <c r="D557" s="5"/>
      <c r="E557" s="11"/>
    </row>
    <row r="558" spans="1:5">
      <c r="A558" s="11"/>
      <c r="B558" s="11"/>
      <c r="D558" s="5"/>
      <c r="E558" s="11"/>
    </row>
    <row r="559" spans="1:5">
      <c r="A559" s="11"/>
      <c r="B559" s="11"/>
      <c r="D559" s="5"/>
      <c r="E559" s="11"/>
    </row>
    <row r="560" spans="1:5">
      <c r="A560" s="11"/>
      <c r="B560" s="11"/>
      <c r="D560" s="5"/>
      <c r="E560" s="11"/>
    </row>
    <row r="561" spans="1:5">
      <c r="A561" s="11"/>
      <c r="B561" s="11"/>
      <c r="D561" s="5"/>
      <c r="E561" s="11"/>
    </row>
    <row r="562" spans="1:5">
      <c r="A562" s="11"/>
      <c r="B562" s="11"/>
      <c r="D562" s="5"/>
      <c r="E562" s="11"/>
    </row>
    <row r="563" spans="1:5">
      <c r="A563" s="11"/>
      <c r="B563" s="11"/>
      <c r="D563" s="5"/>
      <c r="E563" s="11"/>
    </row>
    <row r="564" spans="1:5">
      <c r="A564" s="11"/>
      <c r="B564" s="11"/>
      <c r="D564" s="5"/>
      <c r="E564" s="11"/>
    </row>
    <row r="565" spans="1:5">
      <c r="A565" s="11"/>
      <c r="B565" s="11"/>
      <c r="D565" s="5"/>
      <c r="E565" s="11"/>
    </row>
    <row r="566" spans="1:5">
      <c r="A566" s="11"/>
      <c r="B566" s="11"/>
      <c r="D566" s="5"/>
      <c r="E566" s="11"/>
    </row>
    <row r="567" spans="1:5">
      <c r="A567" s="11"/>
      <c r="B567" s="11"/>
      <c r="D567" s="5"/>
      <c r="E567" s="11"/>
    </row>
    <row r="568" spans="1:5">
      <c r="A568" s="11"/>
      <c r="B568" s="11"/>
      <c r="D568" s="5"/>
      <c r="E568" s="11"/>
    </row>
    <row r="569" spans="1:5">
      <c r="A569" s="11"/>
      <c r="B569" s="11"/>
      <c r="D569" s="5"/>
      <c r="E569" s="11"/>
    </row>
    <row r="570" spans="1:5">
      <c r="A570" s="11"/>
      <c r="B570" s="11"/>
      <c r="D570" s="5"/>
      <c r="E570" s="11"/>
    </row>
    <row r="571" spans="1:5">
      <c r="A571" s="11"/>
      <c r="B571" s="11"/>
      <c r="D571" s="5"/>
      <c r="E571" s="11"/>
    </row>
    <row r="572" spans="1:5">
      <c r="A572" s="11"/>
      <c r="B572" s="11"/>
      <c r="D572" s="5"/>
      <c r="E572" s="11"/>
    </row>
    <row r="573" spans="1:5">
      <c r="A573" s="11"/>
      <c r="B573" s="11"/>
      <c r="D573" s="5"/>
      <c r="E573" s="11"/>
    </row>
    <row r="574" spans="1:5">
      <c r="A574" s="11"/>
      <c r="B574" s="11"/>
      <c r="D574" s="5"/>
      <c r="E574" s="11"/>
    </row>
    <row r="575" spans="1:5">
      <c r="A575" s="11"/>
      <c r="B575" s="11"/>
      <c r="D575" s="5"/>
      <c r="E575" s="11"/>
    </row>
    <row r="576" spans="1:5">
      <c r="A576" s="11"/>
      <c r="B576" s="11"/>
      <c r="D576" s="5"/>
      <c r="E576" s="11"/>
    </row>
    <row r="577" spans="1:5">
      <c r="A577" s="11"/>
      <c r="B577" s="11"/>
      <c r="D577" s="5"/>
      <c r="E577" s="11"/>
    </row>
    <row r="578" spans="1:5">
      <c r="A578" s="11"/>
      <c r="B578" s="11"/>
      <c r="D578" s="5"/>
      <c r="E578" s="11"/>
    </row>
    <row r="579" spans="1:5">
      <c r="A579" s="11"/>
      <c r="B579" s="11"/>
      <c r="D579" s="5"/>
      <c r="E579" s="11"/>
    </row>
    <row r="580" spans="1:5">
      <c r="A580" s="11"/>
      <c r="B580" s="11"/>
      <c r="D580" s="5"/>
      <c r="E580" s="11"/>
    </row>
    <row r="581" spans="1:5">
      <c r="A581" s="11"/>
      <c r="B581" s="11"/>
      <c r="D581" s="5"/>
      <c r="E581" s="11"/>
    </row>
    <row r="582" spans="1:5">
      <c r="A582" s="11"/>
      <c r="B582" s="11"/>
      <c r="D582" s="5"/>
      <c r="E582" s="11"/>
    </row>
    <row r="583" spans="1:5">
      <c r="A583" s="11"/>
      <c r="B583" s="11"/>
      <c r="D583" s="5"/>
      <c r="E583" s="11"/>
    </row>
    <row r="584" spans="1:5">
      <c r="A584" s="11"/>
      <c r="B584" s="11"/>
      <c r="D584" s="5"/>
      <c r="E584" s="11"/>
    </row>
    <row r="585" spans="1:5">
      <c r="A585" s="11"/>
      <c r="B585" s="11"/>
      <c r="D585" s="5"/>
      <c r="E585" s="11"/>
    </row>
    <row r="586" spans="1:5">
      <c r="A586" s="11"/>
      <c r="B586" s="11"/>
      <c r="D586" s="5"/>
      <c r="E586" s="11"/>
    </row>
    <row r="587" spans="1:5">
      <c r="A587" s="11"/>
      <c r="B587" s="11"/>
      <c r="D587" s="5"/>
      <c r="E587" s="11"/>
    </row>
    <row r="588" spans="1:5">
      <c r="A588" s="11"/>
      <c r="B588" s="11"/>
      <c r="D588" s="5"/>
      <c r="E588" s="11"/>
    </row>
    <row r="589" spans="1:5">
      <c r="A589" s="11"/>
      <c r="B589" s="11"/>
      <c r="D589" s="5"/>
      <c r="E589" s="11"/>
    </row>
    <row r="590" spans="1:5">
      <c r="A590" s="11"/>
      <c r="B590" s="11"/>
      <c r="D590" s="5"/>
      <c r="E590" s="11"/>
    </row>
    <row r="591" spans="1:5">
      <c r="A591" s="11"/>
      <c r="B591" s="11"/>
      <c r="D591" s="5"/>
      <c r="E591" s="11"/>
    </row>
    <row r="592" spans="1:5">
      <c r="A592" s="11"/>
      <c r="B592" s="11"/>
      <c r="D592" s="5"/>
      <c r="E592" s="11"/>
    </row>
    <row r="593" spans="1:5">
      <c r="A593" s="11"/>
      <c r="B593" s="11"/>
      <c r="D593" s="5"/>
      <c r="E593" s="11"/>
    </row>
    <row r="594" spans="1:5">
      <c r="A594" s="11"/>
      <c r="B594" s="11"/>
      <c r="D594" s="5"/>
      <c r="E594" s="11"/>
    </row>
    <row r="595" spans="1:5">
      <c r="A595" s="11"/>
      <c r="B595" s="11"/>
      <c r="D595" s="5"/>
      <c r="E595" s="11"/>
    </row>
    <row r="596" spans="1:5">
      <c r="A596" s="11"/>
      <c r="B596" s="11"/>
      <c r="D596" s="5"/>
      <c r="E596" s="11"/>
    </row>
    <row r="597" spans="1:5">
      <c r="A597" s="11"/>
      <c r="B597" s="11"/>
      <c r="D597" s="5"/>
      <c r="E597" s="11"/>
    </row>
    <row r="598" spans="1:5">
      <c r="A598" s="11"/>
      <c r="B598" s="11"/>
      <c r="D598" s="5"/>
      <c r="E598" s="11"/>
    </row>
    <row r="599" spans="1:5">
      <c r="A599" s="11"/>
      <c r="B599" s="11"/>
      <c r="D599" s="5"/>
      <c r="E599" s="11"/>
    </row>
    <row r="600" spans="1:5">
      <c r="A600" s="11"/>
      <c r="B600" s="11"/>
      <c r="D600" s="5"/>
      <c r="E600" s="11"/>
    </row>
    <row r="601" spans="1:5">
      <c r="A601" s="11"/>
      <c r="B601" s="11"/>
      <c r="D601" s="5"/>
      <c r="E601" s="11"/>
    </row>
    <row r="602" spans="1:5">
      <c r="A602" s="11"/>
      <c r="B602" s="11"/>
      <c r="D602" s="5"/>
      <c r="E602" s="11"/>
    </row>
    <row r="603" spans="1:5">
      <c r="A603" s="11"/>
      <c r="B603" s="11"/>
      <c r="D603" s="5"/>
      <c r="E603" s="11"/>
    </row>
    <row r="604" spans="1:5">
      <c r="A604" s="11"/>
      <c r="B604" s="11"/>
      <c r="D604" s="5"/>
      <c r="E604" s="11"/>
    </row>
    <row r="605" spans="1:5">
      <c r="A605" s="11"/>
      <c r="B605" s="11"/>
      <c r="D605" s="5"/>
      <c r="E605" s="11"/>
    </row>
    <row r="606" spans="1:5">
      <c r="A606" s="11"/>
      <c r="B606" s="11"/>
      <c r="D606" s="5"/>
      <c r="E606" s="11"/>
    </row>
    <row r="607" spans="1:5">
      <c r="A607" s="11"/>
      <c r="B607" s="11"/>
      <c r="D607" s="5"/>
      <c r="E607" s="11"/>
    </row>
    <row r="608" spans="1:5">
      <c r="A608" s="11"/>
      <c r="B608" s="11"/>
      <c r="D608" s="5"/>
      <c r="E608" s="11"/>
    </row>
    <row r="609" spans="1:5">
      <c r="A609" s="11"/>
      <c r="B609" s="11"/>
      <c r="D609" s="5"/>
      <c r="E609" s="11"/>
    </row>
    <row r="610" spans="1:5">
      <c r="A610" s="11"/>
      <c r="B610" s="11"/>
      <c r="D610" s="5"/>
      <c r="E610" s="11"/>
    </row>
    <row r="611" spans="1:5">
      <c r="A611" s="11"/>
      <c r="B611" s="11"/>
      <c r="D611" s="5"/>
      <c r="E611" s="11"/>
    </row>
    <row r="612" spans="1:5">
      <c r="A612" s="11"/>
      <c r="B612" s="11"/>
      <c r="D612" s="5"/>
      <c r="E612" s="11"/>
    </row>
    <row r="613" spans="1:5">
      <c r="A613" s="11"/>
      <c r="B613" s="11"/>
      <c r="D613" s="5"/>
      <c r="E613" s="11"/>
    </row>
    <row r="614" spans="1:5">
      <c r="A614" s="11"/>
      <c r="B614" s="11"/>
      <c r="D614" s="5"/>
      <c r="E614" s="11"/>
    </row>
    <row r="615" spans="1:5">
      <c r="A615" s="11"/>
      <c r="B615" s="11"/>
      <c r="D615" s="5"/>
      <c r="E615" s="11"/>
    </row>
    <row r="616" spans="1:5">
      <c r="A616" s="11"/>
      <c r="B616" s="11"/>
      <c r="D616" s="5"/>
      <c r="E616" s="11"/>
    </row>
    <row r="617" spans="1:5">
      <c r="A617" s="11"/>
      <c r="B617" s="11"/>
      <c r="D617" s="5"/>
      <c r="E617" s="11"/>
    </row>
    <row r="618" spans="1:5">
      <c r="A618" s="11"/>
      <c r="B618" s="11"/>
      <c r="D618" s="5"/>
      <c r="E618" s="11"/>
    </row>
    <row r="619" spans="1:5">
      <c r="A619" s="11"/>
      <c r="B619" s="11"/>
      <c r="D619" s="5"/>
      <c r="E619" s="11"/>
    </row>
    <row r="620" spans="1:5">
      <c r="A620" s="11"/>
      <c r="B620" s="11"/>
      <c r="D620" s="5"/>
      <c r="E620" s="11"/>
    </row>
    <row r="621" spans="1:5">
      <c r="A621" s="11"/>
      <c r="B621" s="11"/>
      <c r="D621" s="5"/>
      <c r="E621" s="11"/>
    </row>
    <row r="622" spans="1:5">
      <c r="A622" s="11"/>
      <c r="B622" s="11"/>
      <c r="D622" s="5"/>
      <c r="E622" s="11"/>
    </row>
    <row r="623" spans="1:5">
      <c r="A623" s="11"/>
      <c r="B623" s="11"/>
      <c r="D623" s="5"/>
      <c r="E623" s="11"/>
    </row>
    <row r="624" spans="1:5">
      <c r="A624" s="11"/>
      <c r="B624" s="11"/>
      <c r="D624" s="5"/>
      <c r="E624" s="11"/>
    </row>
    <row r="625" spans="1:5">
      <c r="A625" s="11"/>
      <c r="B625" s="11"/>
      <c r="D625" s="5"/>
      <c r="E625" s="11"/>
    </row>
    <row r="626" spans="1:5">
      <c r="A626" s="11"/>
      <c r="B626" s="11"/>
      <c r="D626" s="5"/>
      <c r="E626" s="11"/>
    </row>
    <row r="627" spans="1:5">
      <c r="A627" s="11"/>
      <c r="B627" s="11"/>
      <c r="D627" s="5"/>
      <c r="E627" s="11"/>
    </row>
    <row r="628" spans="1:5">
      <c r="A628" s="11"/>
      <c r="B628" s="11"/>
      <c r="D628" s="5"/>
      <c r="E628" s="11"/>
    </row>
    <row r="629" spans="1:5">
      <c r="A629" s="11"/>
      <c r="B629" s="11"/>
      <c r="D629" s="5"/>
      <c r="E629" s="11"/>
    </row>
    <row r="630" spans="1:5">
      <c r="A630" s="11"/>
      <c r="B630" s="11"/>
      <c r="D630" s="5"/>
      <c r="E630" s="11"/>
    </row>
    <row r="631" spans="1:5">
      <c r="A631" s="11"/>
      <c r="B631" s="11"/>
      <c r="D631" s="5"/>
      <c r="E631" s="11"/>
    </row>
    <row r="632" spans="1:5">
      <c r="A632" s="11"/>
      <c r="B632" s="11"/>
      <c r="D632" s="5"/>
      <c r="E632" s="11"/>
    </row>
    <row r="633" spans="1:5">
      <c r="A633" s="11"/>
      <c r="B633" s="11"/>
      <c r="D633" s="5"/>
      <c r="E633" s="11"/>
    </row>
    <row r="634" spans="1:5">
      <c r="A634" s="11"/>
      <c r="B634" s="11"/>
      <c r="D634" s="5"/>
      <c r="E634" s="11"/>
    </row>
    <row r="635" spans="1:5">
      <c r="A635" s="11"/>
      <c r="B635" s="11"/>
      <c r="D635" s="5"/>
      <c r="E635" s="11"/>
    </row>
    <row r="636" spans="1:5">
      <c r="A636" s="11"/>
      <c r="B636" s="11"/>
      <c r="D636" s="5"/>
      <c r="E636" s="11"/>
    </row>
    <row r="637" spans="1:5">
      <c r="A637" s="11"/>
      <c r="B637" s="11"/>
      <c r="D637" s="5"/>
      <c r="E637" s="11"/>
    </row>
    <row r="638" spans="1:5">
      <c r="A638" s="11"/>
      <c r="B638" s="11"/>
      <c r="D638" s="5"/>
      <c r="E638" s="11"/>
    </row>
    <row r="639" spans="1:5">
      <c r="A639" s="11"/>
      <c r="B639" s="11"/>
      <c r="D639" s="5"/>
      <c r="E639" s="11"/>
    </row>
    <row r="640" spans="1:5">
      <c r="A640" s="11"/>
      <c r="B640" s="11"/>
      <c r="D640" s="5"/>
      <c r="E640" s="11"/>
    </row>
    <row r="641" spans="1:5">
      <c r="A641" s="11"/>
      <c r="B641" s="11"/>
      <c r="D641" s="5"/>
      <c r="E641" s="11"/>
    </row>
    <row r="642" spans="1:5">
      <c r="A642" s="11"/>
      <c r="B642" s="11"/>
      <c r="D642" s="5"/>
      <c r="E642" s="11"/>
    </row>
    <row r="643" spans="1:5">
      <c r="A643" s="11"/>
      <c r="B643" s="11"/>
      <c r="D643" s="5"/>
      <c r="E643" s="11"/>
    </row>
    <row r="644" spans="1:5">
      <c r="A644" s="11"/>
      <c r="B644" s="11"/>
      <c r="D644" s="5"/>
      <c r="E644" s="11"/>
    </row>
    <row r="645" spans="1:5">
      <c r="A645" s="11"/>
      <c r="B645" s="11"/>
      <c r="D645" s="5"/>
      <c r="E645" s="11"/>
    </row>
    <row r="646" spans="1:5">
      <c r="A646" s="11"/>
      <c r="B646" s="11"/>
      <c r="D646" s="5"/>
      <c r="E646" s="11"/>
    </row>
    <row r="647" spans="1:5">
      <c r="A647" s="11"/>
      <c r="B647" s="11"/>
      <c r="D647" s="5"/>
      <c r="E647" s="11"/>
    </row>
    <row r="648" spans="1:5">
      <c r="A648" s="11"/>
      <c r="B648" s="11"/>
      <c r="D648" s="5"/>
      <c r="E648" s="11"/>
    </row>
    <row r="649" spans="1:5">
      <c r="A649" s="11"/>
      <c r="B649" s="11"/>
      <c r="D649" s="5"/>
      <c r="E649" s="11"/>
    </row>
    <row r="650" spans="1:5">
      <c r="A650" s="11"/>
      <c r="B650" s="11"/>
      <c r="D650" s="5"/>
      <c r="E650" s="11"/>
    </row>
    <row r="651" spans="1:5">
      <c r="A651" s="11"/>
      <c r="B651" s="11"/>
      <c r="D651" s="5"/>
      <c r="E651" s="11"/>
    </row>
    <row r="652" spans="1:5">
      <c r="A652" s="11"/>
      <c r="B652" s="11"/>
      <c r="D652" s="5"/>
      <c r="E652" s="11"/>
    </row>
    <row r="653" spans="1:5">
      <c r="A653" s="11"/>
      <c r="B653" s="11"/>
      <c r="D653" s="5"/>
      <c r="E653" s="11"/>
    </row>
    <row r="654" spans="1:5">
      <c r="A654" s="11"/>
      <c r="B654" s="11"/>
      <c r="D654" s="5"/>
      <c r="E654" s="11"/>
    </row>
    <row r="655" spans="1:5">
      <c r="A655" s="11"/>
      <c r="B655" s="11"/>
      <c r="D655" s="5"/>
      <c r="E655" s="11"/>
    </row>
    <row r="656" spans="1:5">
      <c r="A656" s="11"/>
      <c r="B656" s="11"/>
      <c r="D656" s="5"/>
      <c r="E656" s="11"/>
    </row>
    <row r="657" spans="1:5">
      <c r="A657" s="11"/>
      <c r="B657" s="11"/>
      <c r="D657" s="5"/>
      <c r="E657" s="11"/>
    </row>
    <row r="658" spans="1:5">
      <c r="A658" s="11"/>
      <c r="B658" s="11"/>
      <c r="D658" s="5"/>
      <c r="E658" s="11"/>
    </row>
    <row r="659" spans="1:5">
      <c r="A659" s="11"/>
      <c r="B659" s="11"/>
      <c r="D659" s="5"/>
      <c r="E659" s="11"/>
    </row>
    <row r="660" spans="1:5">
      <c r="A660" s="11"/>
      <c r="B660" s="11"/>
      <c r="D660" s="5"/>
      <c r="E660" s="11"/>
    </row>
    <row r="661" spans="1:5">
      <c r="A661" s="11"/>
      <c r="B661" s="11"/>
      <c r="D661" s="5"/>
      <c r="E661" s="11"/>
    </row>
    <row r="662" spans="1:5">
      <c r="A662" s="11"/>
      <c r="B662" s="11"/>
      <c r="D662" s="5"/>
      <c r="E662" s="11"/>
    </row>
    <row r="663" spans="1:5">
      <c r="A663" s="11"/>
      <c r="B663" s="11"/>
      <c r="D663" s="5"/>
      <c r="E663" s="11"/>
    </row>
    <row r="664" spans="1:5">
      <c r="A664" s="11"/>
      <c r="B664" s="11"/>
      <c r="D664" s="5"/>
      <c r="E664" s="11"/>
    </row>
    <row r="665" spans="1:5">
      <c r="A665" s="11"/>
      <c r="B665" s="11"/>
      <c r="D665" s="5"/>
      <c r="E665" s="11"/>
    </row>
    <row r="666" spans="1:5">
      <c r="A666" s="11"/>
      <c r="B666" s="11"/>
      <c r="D666" s="5"/>
      <c r="E666" s="11"/>
    </row>
    <row r="667" spans="1:5">
      <c r="A667" s="11"/>
      <c r="B667" s="11"/>
      <c r="D667" s="5"/>
      <c r="E667" s="11"/>
    </row>
    <row r="668" spans="1:5">
      <c r="A668" s="11"/>
      <c r="B668" s="11"/>
      <c r="D668" s="5"/>
      <c r="E668" s="11"/>
    </row>
    <row r="669" spans="1:5">
      <c r="A669" s="11"/>
      <c r="B669" s="11"/>
      <c r="D669" s="5"/>
      <c r="E669" s="11"/>
    </row>
    <row r="670" spans="1:5">
      <c r="A670" s="11"/>
      <c r="B670" s="11"/>
      <c r="D670" s="5"/>
      <c r="E670" s="11"/>
    </row>
    <row r="671" spans="1:5">
      <c r="A671" s="11"/>
      <c r="B671" s="11"/>
      <c r="D671" s="5"/>
      <c r="E671" s="11"/>
    </row>
    <row r="672" spans="1:5">
      <c r="A672" s="11"/>
      <c r="B672" s="11"/>
      <c r="D672" s="5"/>
      <c r="E672" s="11"/>
    </row>
    <row r="673" spans="1:5">
      <c r="A673" s="11"/>
      <c r="B673" s="11"/>
      <c r="D673" s="5"/>
      <c r="E673" s="11"/>
    </row>
    <row r="674" spans="1:5">
      <c r="A674" s="11"/>
      <c r="B674" s="11"/>
      <c r="D674" s="5"/>
      <c r="E674" s="11"/>
    </row>
    <row r="675" spans="1:5">
      <c r="A675" s="11"/>
      <c r="B675" s="11"/>
      <c r="D675" s="5"/>
      <c r="E675" s="11"/>
    </row>
    <row r="676" spans="1:5">
      <c r="A676" s="11"/>
      <c r="B676" s="11"/>
      <c r="D676" s="5"/>
      <c r="E676" s="11"/>
    </row>
    <row r="677" spans="1:5">
      <c r="A677" s="11"/>
      <c r="B677" s="11"/>
      <c r="D677" s="5"/>
      <c r="E677" s="11"/>
    </row>
    <row r="678" spans="1:5">
      <c r="A678" s="11"/>
      <c r="B678" s="11"/>
      <c r="D678" s="5"/>
      <c r="E678" s="11"/>
    </row>
    <row r="679" spans="1:5">
      <c r="A679" s="11"/>
      <c r="B679" s="11"/>
      <c r="D679" s="5"/>
      <c r="E679" s="11"/>
    </row>
    <row r="680" spans="1:5">
      <c r="A680" s="11"/>
      <c r="B680" s="11"/>
      <c r="D680" s="5"/>
      <c r="E680" s="11"/>
    </row>
    <row r="681" spans="1:5">
      <c r="A681" s="11"/>
      <c r="B681" s="11"/>
      <c r="D681" s="5"/>
      <c r="E681" s="11"/>
    </row>
    <row r="682" spans="1:5">
      <c r="A682" s="11"/>
      <c r="B682" s="11"/>
      <c r="D682" s="5"/>
      <c r="E682" s="11"/>
    </row>
    <row r="683" spans="1:5">
      <c r="A683" s="11"/>
      <c r="B683" s="11"/>
      <c r="D683" s="5"/>
      <c r="E683" s="11"/>
    </row>
    <row r="684" spans="1:5">
      <c r="A684" s="11"/>
      <c r="B684" s="11"/>
      <c r="D684" s="5"/>
      <c r="E684" s="11"/>
    </row>
    <row r="685" spans="1:5">
      <c r="A685" s="11"/>
      <c r="B685" s="11"/>
      <c r="D685" s="5"/>
      <c r="E685" s="11"/>
    </row>
    <row r="686" spans="1:5">
      <c r="A686" s="11"/>
      <c r="B686" s="11"/>
      <c r="D686" s="5"/>
      <c r="E686" s="11"/>
    </row>
    <row r="687" spans="1:5">
      <c r="A687" s="11"/>
      <c r="B687" s="11"/>
      <c r="D687" s="5"/>
      <c r="E687" s="11"/>
    </row>
    <row r="688" spans="1:5">
      <c r="A688" s="11"/>
      <c r="B688" s="11"/>
      <c r="D688" s="5"/>
      <c r="E688" s="11"/>
    </row>
    <row r="689" spans="1:5">
      <c r="A689" s="11"/>
      <c r="B689" s="11"/>
      <c r="D689" s="5"/>
      <c r="E689" s="11"/>
    </row>
    <row r="690" spans="1:5">
      <c r="A690" s="11"/>
      <c r="B690" s="11"/>
      <c r="D690" s="5"/>
      <c r="E690" s="11"/>
    </row>
    <row r="691" spans="1:5">
      <c r="A691" s="11"/>
      <c r="B691" s="11"/>
      <c r="D691" s="5"/>
      <c r="E691" s="11"/>
    </row>
    <row r="692" spans="1:5">
      <c r="A692" s="11"/>
      <c r="B692" s="11"/>
      <c r="D692" s="5"/>
      <c r="E692" s="11"/>
    </row>
    <row r="693" spans="1:5">
      <c r="A693" s="11"/>
      <c r="B693" s="11"/>
      <c r="D693" s="5"/>
      <c r="E693" s="11"/>
    </row>
    <row r="694" spans="1:5">
      <c r="A694" s="11"/>
      <c r="B694" s="11"/>
      <c r="D694" s="5"/>
      <c r="E694" s="11"/>
    </row>
    <row r="695" spans="1:5">
      <c r="A695" s="11"/>
      <c r="B695" s="11"/>
      <c r="D695" s="5"/>
      <c r="E695" s="11"/>
    </row>
    <row r="696" spans="1:5">
      <c r="A696" s="11"/>
      <c r="B696" s="11"/>
      <c r="D696" s="5"/>
      <c r="E696" s="11"/>
    </row>
    <row r="697" spans="1:5">
      <c r="A697" s="11"/>
      <c r="B697" s="11"/>
      <c r="D697" s="5"/>
      <c r="E697" s="11"/>
    </row>
    <row r="698" spans="1:5">
      <c r="A698" s="11"/>
      <c r="B698" s="11"/>
      <c r="D698" s="5"/>
      <c r="E698" s="11"/>
    </row>
    <row r="699" spans="1:5">
      <c r="A699" s="11"/>
      <c r="B699" s="11"/>
      <c r="D699" s="5"/>
      <c r="E699" s="11"/>
    </row>
    <row r="700" spans="1:5">
      <c r="A700" s="11"/>
      <c r="B700" s="11"/>
      <c r="D700" s="5"/>
      <c r="E700" s="11"/>
    </row>
    <row r="701" spans="1:5">
      <c r="A701" s="11"/>
      <c r="B701" s="11"/>
      <c r="D701" s="5"/>
      <c r="E701" s="11"/>
    </row>
    <row r="702" spans="1:5">
      <c r="A702" s="11"/>
      <c r="B702" s="11"/>
      <c r="D702" s="5"/>
      <c r="E702" s="11"/>
    </row>
    <row r="703" spans="1:5">
      <c r="A703" s="11"/>
      <c r="B703" s="11"/>
      <c r="D703" s="5"/>
      <c r="E703" s="11"/>
    </row>
    <row r="704" spans="1:5">
      <c r="A704" s="11"/>
      <c r="B704" s="11"/>
      <c r="D704" s="5"/>
      <c r="E704" s="11"/>
    </row>
    <row r="705" spans="1:5">
      <c r="A705" s="11"/>
      <c r="B705" s="11"/>
      <c r="D705" s="5"/>
      <c r="E705" s="11"/>
    </row>
    <row r="706" spans="1:5">
      <c r="A706" s="11"/>
      <c r="B706" s="11"/>
      <c r="D706" s="5"/>
      <c r="E706" s="11"/>
    </row>
    <row r="707" spans="1:5">
      <c r="A707" s="11"/>
      <c r="B707" s="11"/>
      <c r="D707" s="5"/>
      <c r="E707" s="11"/>
    </row>
    <row r="708" spans="1:5">
      <c r="A708" s="11"/>
      <c r="B708" s="11"/>
      <c r="D708" s="5"/>
      <c r="E708" s="11"/>
    </row>
    <row r="709" spans="1:5">
      <c r="A709" s="11"/>
      <c r="B709" s="11"/>
      <c r="D709" s="5"/>
      <c r="E709" s="11"/>
    </row>
    <row r="710" spans="1:5">
      <c r="A710" s="11"/>
      <c r="B710" s="11"/>
      <c r="D710" s="5"/>
      <c r="E710" s="11"/>
    </row>
    <row r="711" spans="1:5">
      <c r="A711" s="11"/>
      <c r="B711" s="11"/>
      <c r="D711" s="5"/>
      <c r="E711" s="11"/>
    </row>
    <row r="712" spans="1:5">
      <c r="A712" s="11"/>
      <c r="B712" s="11"/>
      <c r="D712" s="5"/>
      <c r="E712" s="11"/>
    </row>
    <row r="713" spans="1:5">
      <c r="A713" s="11"/>
      <c r="B713" s="11"/>
      <c r="D713" s="5"/>
      <c r="E713" s="11"/>
    </row>
    <row r="714" spans="1:5">
      <c r="A714" s="11"/>
      <c r="B714" s="11"/>
      <c r="D714" s="5"/>
      <c r="E714" s="11"/>
    </row>
    <row r="715" spans="1:5">
      <c r="A715" s="11"/>
      <c r="B715" s="11"/>
      <c r="D715" s="5"/>
      <c r="E715" s="11"/>
    </row>
    <row r="716" spans="1:5">
      <c r="A716" s="11"/>
      <c r="B716" s="11"/>
      <c r="D716" s="5"/>
      <c r="E716" s="11"/>
    </row>
    <row r="717" spans="1:5">
      <c r="A717" s="11"/>
      <c r="B717" s="11"/>
      <c r="D717" s="5"/>
      <c r="E717" s="11"/>
    </row>
    <row r="718" spans="1:5">
      <c r="A718" s="11"/>
      <c r="B718" s="11"/>
      <c r="D718" s="5"/>
      <c r="E718" s="11"/>
    </row>
    <row r="719" spans="1:5">
      <c r="A719" s="11"/>
      <c r="B719" s="11"/>
      <c r="D719" s="5"/>
      <c r="E719" s="11"/>
    </row>
    <row r="720" spans="1:5">
      <c r="A720" s="11"/>
      <c r="B720" s="11"/>
      <c r="D720" s="5"/>
      <c r="E720" s="11"/>
    </row>
    <row r="721" spans="1:5">
      <c r="A721" s="11"/>
      <c r="B721" s="11"/>
      <c r="D721" s="5"/>
      <c r="E721" s="11"/>
    </row>
    <row r="722" spans="1:5">
      <c r="A722" s="11"/>
      <c r="B722" s="11"/>
      <c r="D722" s="5"/>
      <c r="E722" s="11"/>
    </row>
    <row r="723" spans="1:5">
      <c r="A723" s="11"/>
      <c r="B723" s="11"/>
      <c r="D723" s="5"/>
      <c r="E723" s="11"/>
    </row>
    <row r="724" spans="1:5">
      <c r="A724" s="11"/>
      <c r="B724" s="11"/>
      <c r="D724" s="5"/>
      <c r="E724" s="11"/>
    </row>
    <row r="725" spans="1:5">
      <c r="A725" s="11"/>
      <c r="B725" s="11"/>
      <c r="D725" s="5"/>
      <c r="E725" s="11"/>
    </row>
    <row r="726" spans="1:5">
      <c r="A726" s="11"/>
      <c r="B726" s="11"/>
      <c r="D726" s="5"/>
      <c r="E726" s="11"/>
    </row>
    <row r="727" spans="1:5">
      <c r="A727" s="11"/>
      <c r="B727" s="11"/>
      <c r="D727" s="5"/>
      <c r="E727" s="11"/>
    </row>
    <row r="728" spans="1:5">
      <c r="A728" s="11"/>
      <c r="B728" s="11"/>
      <c r="D728" s="5"/>
      <c r="E728" s="11"/>
    </row>
  </sheetData>
  <mergeCells count="4">
    <mergeCell ref="D5:G5"/>
    <mergeCell ref="D6:F6"/>
    <mergeCell ref="H6:L6"/>
    <mergeCell ref="M6:Q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28"/>
  <sheetViews>
    <sheetView zoomScale="70" zoomScaleNormal="70" workbookViewId="0">
      <selection activeCell="A3" sqref="A3"/>
    </sheetView>
  </sheetViews>
  <sheetFormatPr baseColWidth="10" defaultRowHeight="15"/>
  <cols>
    <col min="2" max="3" width="11.85546875" bestFit="1" customWidth="1"/>
    <col min="4" max="4" width="13.7109375" style="4" customWidth="1"/>
    <col min="5" max="5" width="14.140625" customWidth="1"/>
    <col min="6" max="6" width="13.28515625" customWidth="1"/>
    <col min="7" max="7" width="14.85546875" customWidth="1"/>
    <col min="8" max="8" width="18.140625" customWidth="1"/>
    <col min="9" max="9" width="14.42578125" customWidth="1"/>
    <col min="10" max="10" width="14" customWidth="1"/>
    <col min="11" max="11" width="13.5703125" customWidth="1"/>
    <col min="12" max="12" width="12.42578125" customWidth="1"/>
    <col min="13" max="13" width="18.28515625" customWidth="1"/>
    <col min="15" max="15" width="17" customWidth="1"/>
    <col min="16" max="16" width="12.7109375" customWidth="1"/>
    <col min="17" max="17" width="12.85546875" customWidth="1"/>
  </cols>
  <sheetData>
    <row r="1" spans="1:18">
      <c r="A1" s="12" t="s">
        <v>4</v>
      </c>
      <c r="B1" s="12" t="s">
        <v>5</v>
      </c>
      <c r="C1" s="13" t="s">
        <v>6</v>
      </c>
      <c r="D1" s="14" t="s">
        <v>7</v>
      </c>
      <c r="E1" s="13" t="s">
        <v>8</v>
      </c>
      <c r="F1" s="13" t="s">
        <v>9</v>
      </c>
    </row>
    <row r="2" spans="1:18">
      <c r="A2" s="15">
        <v>6000</v>
      </c>
      <c r="B2" s="11">
        <f>(PI()*A2*2)/60</f>
        <v>628.31853071795865</v>
      </c>
      <c r="C2" s="11">
        <v>0.78683999999999998</v>
      </c>
      <c r="D2" s="3">
        <v>0.84799999999999998</v>
      </c>
      <c r="E2" s="11">
        <v>3.6999999999999998E-2</v>
      </c>
      <c r="F2" s="11">
        <v>0.11749999999999999</v>
      </c>
    </row>
    <row r="5" spans="1:18">
      <c r="D5" s="20" t="s">
        <v>1</v>
      </c>
      <c r="E5" s="20"/>
      <c r="F5" s="20"/>
      <c r="G5" s="20"/>
      <c r="J5" s="8"/>
      <c r="K5" s="8"/>
      <c r="M5" s="8"/>
      <c r="N5" s="8"/>
      <c r="O5" s="8"/>
      <c r="P5" s="8"/>
      <c r="Q5" s="8"/>
    </row>
    <row r="6" spans="1:18">
      <c r="D6" s="20" t="s">
        <v>2</v>
      </c>
      <c r="E6" s="20"/>
      <c r="F6" s="20"/>
      <c r="G6" s="11" t="s">
        <v>3</v>
      </c>
      <c r="H6" s="20" t="s">
        <v>18</v>
      </c>
      <c r="I6" s="20"/>
      <c r="J6" s="20"/>
      <c r="K6" s="20"/>
      <c r="L6" s="20"/>
      <c r="M6" s="20" t="s">
        <v>34</v>
      </c>
      <c r="N6" s="20"/>
      <c r="O6" s="20"/>
      <c r="P6" s="20"/>
      <c r="Q6" s="20"/>
    </row>
    <row r="7" spans="1:18">
      <c r="D7" t="s">
        <v>12</v>
      </c>
      <c r="E7" t="s">
        <v>13</v>
      </c>
      <c r="F7" t="s">
        <v>14</v>
      </c>
      <c r="G7" t="s">
        <v>12</v>
      </c>
      <c r="J7" t="s">
        <v>12</v>
      </c>
      <c r="K7" t="s">
        <v>13</v>
      </c>
      <c r="L7" t="s">
        <v>14</v>
      </c>
      <c r="M7" t="s">
        <v>12</v>
      </c>
      <c r="N7" t="s">
        <v>13</v>
      </c>
      <c r="O7" t="s">
        <v>35</v>
      </c>
      <c r="P7" t="s">
        <v>14</v>
      </c>
      <c r="Q7" t="s">
        <v>36</v>
      </c>
    </row>
    <row r="8" spans="1:18">
      <c r="A8" s="11" t="s">
        <v>0</v>
      </c>
      <c r="B8" s="2" t="s">
        <v>10</v>
      </c>
      <c r="C8" s="2" t="s">
        <v>11</v>
      </c>
      <c r="D8" s="3" t="s">
        <v>16</v>
      </c>
      <c r="E8" s="3" t="s">
        <v>15</v>
      </c>
      <c r="F8" s="3" t="s">
        <v>17</v>
      </c>
      <c r="G8" s="3" t="s">
        <v>19</v>
      </c>
      <c r="H8" s="11" t="s">
        <v>22</v>
      </c>
      <c r="I8" s="11" t="s">
        <v>23</v>
      </c>
      <c r="J8" s="3" t="s">
        <v>19</v>
      </c>
      <c r="K8" s="3" t="s">
        <v>20</v>
      </c>
      <c r="L8" s="3" t="s">
        <v>21</v>
      </c>
      <c r="M8" s="3" t="s">
        <v>19</v>
      </c>
      <c r="N8" s="3" t="s">
        <v>20</v>
      </c>
      <c r="O8" s="3" t="s">
        <v>37</v>
      </c>
      <c r="P8" s="3" t="s">
        <v>21</v>
      </c>
      <c r="Q8" s="3" t="s">
        <v>38</v>
      </c>
      <c r="R8" s="18" t="s">
        <v>54</v>
      </c>
    </row>
    <row r="9" spans="1:18">
      <c r="A9" s="11">
        <v>6</v>
      </c>
      <c r="B9">
        <v>150</v>
      </c>
      <c r="C9">
        <f>(B9*2*PI())/360</f>
        <v>2.6179938779914944</v>
      </c>
      <c r="D9">
        <f>$C$2*$E$2*$B$2^2*COS(C9)+($D$2/(262144*$F$2^11)*262144*$E$2*$B$2^2*$F$2^11*COS(C9))</f>
        <v>-20680.800617753441</v>
      </c>
      <c r="E9">
        <f>-($D$2/(262144*$F$2^11))*(-262144*COS(2*C9)*$F$2^10*$B$2^2*$E$2^2-65536*COS(2*C9)*$F$2^8*$B$2^2*$E$2^4-30720*COS(2*C9)*$F$2^6*$B$2^2*$E$2^6-17920*COS(2*C9)*$F$2^4*$B$2^2*$E$2^8-11760*COS(2*C9)*$F$2^2*$B$2^2*$E$2^10+15120*COS(2*C9)*$B$2^2*$E$2^12)</f>
        <v>2000.9842921698494</v>
      </c>
      <c r="F9">
        <f t="shared" ref="F9:F72" si="0">-($D$2/(262144*$F$2^11))*(65536*COS(4*C9)*$F$2^8*$B$2^2*$E$2^4+49152*COS(4*C9)*$F$2^6*$B$2^2*$E$2^6+35840*COS(4*C9)*$F$2^4*$B$2^2*$E$2^8+26880*COS(4*C9)*$F$2^2*$B$2^2*$E$2^10+4725*COS(4*C9)*$B$2^2*$E$2^12)</f>
        <v>52.220849034514664</v>
      </c>
      <c r="G9">
        <f t="shared" ref="G9:G72" si="1">$C$2*$E$2*$B$2^2*SIN(C9)</f>
        <v>5746.6916499453309</v>
      </c>
      <c r="H9" s="10">
        <v>56558900</v>
      </c>
      <c r="I9">
        <f>H9*10^(-5)</f>
        <v>565.58900000000006</v>
      </c>
      <c r="J9">
        <f t="shared" ref="J9:J72" si="2">I9*$E$2*SIN(C9)</f>
        <v>10.463396499999998</v>
      </c>
      <c r="K9">
        <f t="shared" ref="K9:K72" si="3">(I9/(65536*$F$2^9))*(32768*$F$2^8*$E$2^2+8192*$F$2^6*$E$2^4+3840*$F$2^4*$E$2^6+2240*$F$2^2*$E$2^8+1470*$E$2^10)*SIN(2*C9)</f>
        <v>-2.9276550888582031</v>
      </c>
      <c r="L9">
        <f t="shared" ref="L9:L72" si="4">(I9/(65536*$F$2^9))*(-4096*$F$2^6*$E$2^4-3072*$F$2^4*$E$2^6-2240*$F$2^2*$E$2^8-1680*$E$2^10)*SIN(4*C9)</f>
        <v>3.8202090365923862E-2</v>
      </c>
      <c r="M9">
        <f>(($D$2*SIN(C9))/(524288*$F$2^12))*(-131072*$F$2^11*$B$2^2*$E$2^3-32768*$F$2^9*$B$2^2*$E$2^5-15360*$F$2^7*$B$2^2*$E$2^7-8960*$F$2^5*$B$2^2*$E$2^9-5880*$F$2^3*$B$2^2*$E$2^11+41580*$F$2*$B$2^2*$E$2^13)</f>
        <v>-18.509059818125504</v>
      </c>
      <c r="N9">
        <f>(($D$2*SIN(2*C9))/(524288*$F$2^12))*(262144*$F$2^12*$B$2^2*$E$2^2+16384*$F$2^8*$B$2^2*$E$2^6+16384*$F$2^6*$B$2^2*$E$2^8+14336*$F$2^4*$B$2^2*$E$2^10+12288*$F$2^2*$B$2^2*$E$2^12+31680*$B$2^2*$E$2^14)</f>
        <v>-198.58912363384829</v>
      </c>
      <c r="O9">
        <f>(($D$2*SIN(3*C9))/(524288*$F$2^12))*(393216*$F$2^11*$B$2^2*$E$2^3+147456*$F$2^9*$B$2^2*$E$2^5+82944*$F$2^7*$B$2^2*$E$2^7+53760*$F$2^5*$B$2^2*$E$2^9+37800*$F$2^3*$B$2^2*$E$2^11-10395*$F$2*$B$2^2*$E$2^13)</f>
        <v>112.50377984175225</v>
      </c>
      <c r="P9">
        <f>(($D$2*SIN(4*C9))/(524288*$F$2^12))*(131072*$F$2^10*$B$2^2*$E$2^4+65536*$F$2^8*$B$2^2*$E$2^6+32768*$F$2^6*$B$2^2*$E$2^8+16384*$F$2^4*$B$2^2*$E$2^10+7680*$F$2^2*$B$2^2*$E$2^12-28160*$B$2^2*$E$2^14)</f>
        <v>-10.352380603408321</v>
      </c>
      <c r="Q9">
        <f>(($D$2*SIN(5*C9))/(524288*$F$2^12))*(-81920*$F$2^9*$B$2^2*$E$2^5-76800*$F$2^7*$B$2^2*$E$2^7-64000*$F$2^5*$B$2^2*$E$2^9-52500*$F$2^3*$B$2^2*$E$2^11-17325*$F$2*$B$2^2*$E$2^13)</f>
        <v>-1.231235977536272</v>
      </c>
      <c r="R9">
        <f>I9*(-$E$2*SIN(C9)-($E$2^2*SIN(C9)*COS(C9))/($F$2*SQRT(1-($E$2^2*(SIN(C9))^2)/($F$2^2))))</f>
        <v>-7.5739278485087072</v>
      </c>
    </row>
    <row r="10" spans="1:18">
      <c r="A10" s="11"/>
      <c r="B10">
        <v>153</v>
      </c>
      <c r="C10">
        <f t="shared" ref="C10:C73" si="5">(B10*2*PI())/360</f>
        <v>2.6703537555513241</v>
      </c>
      <c r="D10">
        <f t="shared" ref="D10:D73" si="6">$C$2*$E$2*$B$2^2*COS(C10)+($D$2/(262144*$F$2^11)*262144*$E$2*$B$2^2*$F$2^11*COS(C10))</f>
        <v>-21277.353060700414</v>
      </c>
      <c r="E10">
        <f t="shared" ref="E10:E73" si="7">-($D$2/(262144*$F$2^11))*(-262144*COS(2*C10)*$F$2^10*$B$2^2*$E$2^2-65536*COS(2*C10)*$F$2^8*$B$2^2*$E$2^4-30720*COS(2*C10)*$F$2^6*$B$2^2*$E$2^6-17920*COS(2*C10)*$F$2^4*$B$2^2*$E$2^8-11760*COS(2*C10)*$F$2^2*$B$2^2*$E$2^10+15120*COS(2*C10)*$B$2^2*$E$2^12)</f>
        <v>2352.2981140126599</v>
      </c>
      <c r="F10">
        <f t="shared" si="0"/>
        <v>32.274259624707248</v>
      </c>
      <c r="G10">
        <f t="shared" si="1"/>
        <v>5217.8868280155248</v>
      </c>
      <c r="H10" s="10">
        <v>41959120</v>
      </c>
      <c r="I10">
        <f t="shared" ref="I10:I73" si="8">H10*10^(-5)</f>
        <v>419.59120000000001</v>
      </c>
      <c r="J10">
        <f t="shared" si="2"/>
        <v>7.0481454872496974</v>
      </c>
      <c r="K10">
        <f t="shared" si="3"/>
        <v>-2.0289546512386485</v>
      </c>
      <c r="L10">
        <f t="shared" si="4"/>
        <v>3.1123486278148493E-2</v>
      </c>
      <c r="M10">
        <f t="shared" ref="M10:M73" si="9">(($D$2*SIN(C10))/(524288*$F$2^12))*(-131072*$F$2^11*$B$2^2*$E$2^3-32768*$F$2^9*$B$2^2*$E$2^5-15360*$F$2^7*$B$2^2*$E$2^7-8960*$F$2^5*$B$2^2*$E$2^9-5880*$F$2^3*$B$2^2*$E$2^11+41580*$F$2*$B$2^2*$E$2^13)</f>
        <v>-16.805874633079931</v>
      </c>
      <c r="N10">
        <f t="shared" ref="N10:N73" si="10">(($D$2*SIN(2*C10))/(524288*$F$2^12))*(262144*$F$2^12*$B$2^2*$E$2^2+16384*$F$2^8*$B$2^2*$E$2^6+16384*$F$2^6*$B$2^2*$E$2^8+14336*$F$2^4*$B$2^2*$E$2^10+12288*$F$2^2*$B$2^2*$E$2^12+31680*$B$2^2*$E$2^14)</f>
        <v>-185.51647008937047</v>
      </c>
      <c r="O10">
        <f t="shared" ref="O10:O73" si="11">(($D$2*SIN(3*C10))/(524288*$F$2^12))*(393216*$F$2^11*$B$2^2*$E$2^3+147456*$F$2^9*$B$2^2*$E$2^5+82944*$F$2^7*$B$2^2*$E$2^7+53760*$F$2^5*$B$2^2*$E$2^9+37800*$F$2^3*$B$2^2*$E$2^11-10395*$F$2*$B$2^2*$E$2^13)</f>
        <v>111.118671622581</v>
      </c>
      <c r="P10">
        <f t="shared" ref="P10:P73" si="12">(($D$2*SIN(4*C10))/(524288*$F$2^12))*(131072*$F$2^10*$B$2^2*$E$2^4+65536*$F$2^8*$B$2^2*$E$2^6+32768*$F$2^6*$B$2^2*$E$2^8+16384*$F$2^4*$B$2^2*$E$2^10+7680*$F$2^2*$B$2^2*$E$2^12-28160*$B$2^2*$E$2^14)</f>
        <v>-11.368833973015551</v>
      </c>
      <c r="Q10">
        <f t="shared" ref="Q10:Q73" si="13">(($D$2*SIN(5*C10))/(524288*$F$2^12))*(-81920*$F$2^9*$B$2^2*$E$2^5-76800*$F$2^7*$B$2^2*$E$2^7-64000*$F$2^5*$B$2^2*$E$2^9-52500*$F$2^3*$B$2^2*$E$2^11-17325*$F$2*$B$2^2*$E$2^13)</f>
        <v>-1.74123061791349</v>
      </c>
      <c r="R10">
        <f t="shared" ref="R10:R73" si="14">I10*(-$E$2*SIN(C10)-($E$2^2*SIN(C10)*COS(C10))/($F$2*SQRT(1-($E$2^2*(SIN(C10))^2)/($F$2^2))))</f>
        <v>-5.0501088007846455</v>
      </c>
    </row>
    <row r="11" spans="1:18">
      <c r="A11" s="11"/>
      <c r="B11">
        <v>156</v>
      </c>
      <c r="C11">
        <f t="shared" si="5"/>
        <v>2.7227136331111539</v>
      </c>
      <c r="D11">
        <f t="shared" si="6"/>
        <v>-21815.585757878696</v>
      </c>
      <c r="E11">
        <f t="shared" si="7"/>
        <v>2677.8396654683215</v>
      </c>
      <c r="F11">
        <f t="shared" si="0"/>
        <v>10.917130200219995</v>
      </c>
      <c r="G11">
        <f t="shared" si="1"/>
        <v>4674.7801409809945</v>
      </c>
      <c r="H11" s="10">
        <v>29980320</v>
      </c>
      <c r="I11">
        <f t="shared" si="8"/>
        <v>299.8032</v>
      </c>
      <c r="J11">
        <f t="shared" si="2"/>
        <v>4.511815044601164</v>
      </c>
      <c r="K11">
        <f t="shared" si="3"/>
        <v>-1.3316743867859151</v>
      </c>
      <c r="L11">
        <f t="shared" si="4"/>
        <v>2.3254454401980457E-2</v>
      </c>
      <c r="M11">
        <f t="shared" si="9"/>
        <v>-15.05662571382711</v>
      </c>
      <c r="N11">
        <f t="shared" si="10"/>
        <v>-170.41125927677638</v>
      </c>
      <c r="O11">
        <f t="shared" si="11"/>
        <v>106.99745292633382</v>
      </c>
      <c r="P11">
        <f t="shared" si="12"/>
        <v>-11.888414744283962</v>
      </c>
      <c r="Q11">
        <f t="shared" si="13"/>
        <v>-2.1325632691995517</v>
      </c>
      <c r="R11">
        <f t="shared" si="14"/>
        <v>-3.2031244865466513</v>
      </c>
    </row>
    <row r="12" spans="1:18">
      <c r="A12" s="11"/>
      <c r="B12">
        <v>159</v>
      </c>
      <c r="C12">
        <f t="shared" si="5"/>
        <v>2.7750735106709841</v>
      </c>
      <c r="D12">
        <f t="shared" si="6"/>
        <v>-22294.023450877401</v>
      </c>
      <c r="E12">
        <f t="shared" si="7"/>
        <v>2974.0422451751397</v>
      </c>
      <c r="F12">
        <f t="shared" si="0"/>
        <v>-10.917130200219905</v>
      </c>
      <c r="G12">
        <f t="shared" si="1"/>
        <v>4118.860206520013</v>
      </c>
      <c r="H12" s="10">
        <v>20426870</v>
      </c>
      <c r="I12">
        <f t="shared" si="8"/>
        <v>204.26870000000002</v>
      </c>
      <c r="J12">
        <f t="shared" si="2"/>
        <v>2.7085241414855106</v>
      </c>
      <c r="K12">
        <f t="shared" si="3"/>
        <v>-0.816960473125804</v>
      </c>
      <c r="L12">
        <f t="shared" si="4"/>
        <v>1.5844251061702567E-2</v>
      </c>
      <c r="M12">
        <f t="shared" si="9"/>
        <v>-13.266107630065889</v>
      </c>
      <c r="N12">
        <f t="shared" si="10"/>
        <v>-153.43898704669715</v>
      </c>
      <c r="O12">
        <f t="shared" si="11"/>
        <v>100.24160183485301</v>
      </c>
      <c r="P12">
        <f t="shared" si="12"/>
        <v>-11.888414744283963</v>
      </c>
      <c r="Q12">
        <f t="shared" si="13"/>
        <v>-2.3785652579171015</v>
      </c>
      <c r="R12">
        <f t="shared" si="14"/>
        <v>-1.9071573298412487</v>
      </c>
    </row>
    <row r="13" spans="1:18">
      <c r="A13" s="11"/>
      <c r="B13">
        <v>162</v>
      </c>
      <c r="C13">
        <f t="shared" si="5"/>
        <v>2.8274333882308138</v>
      </c>
      <c r="D13">
        <f t="shared" si="6"/>
        <v>-22711.354775235824</v>
      </c>
      <c r="E13">
        <f t="shared" si="7"/>
        <v>3237.6605956854655</v>
      </c>
      <c r="F13">
        <f t="shared" si="0"/>
        <v>-32.27425962470717</v>
      </c>
      <c r="G13">
        <f t="shared" si="1"/>
        <v>3551.6507625314289</v>
      </c>
      <c r="H13" s="10">
        <v>13079210</v>
      </c>
      <c r="I13">
        <f t="shared" si="8"/>
        <v>130.7921</v>
      </c>
      <c r="J13">
        <f t="shared" si="2"/>
        <v>1.4954283203095402</v>
      </c>
      <c r="K13">
        <f t="shared" si="3"/>
        <v>-0.45950318144936919</v>
      </c>
      <c r="L13">
        <f t="shared" si="4"/>
        <v>9.7016003425244076E-3</v>
      </c>
      <c r="M13">
        <f t="shared" si="9"/>
        <v>-11.439228067406514</v>
      </c>
      <c r="N13">
        <f t="shared" si="10"/>
        <v>-134.78560516536217</v>
      </c>
      <c r="O13">
        <f t="shared" si="11"/>
        <v>91.017469823395217</v>
      </c>
      <c r="P13">
        <f t="shared" si="12"/>
        <v>-11.368833973015555</v>
      </c>
      <c r="Q13">
        <f t="shared" si="13"/>
        <v>-2.4624719550725409</v>
      </c>
      <c r="R13">
        <f t="shared" si="14"/>
        <v>-1.0454395330112947</v>
      </c>
    </row>
    <row r="14" spans="1:18">
      <c r="A14" s="11"/>
      <c r="B14">
        <v>165</v>
      </c>
      <c r="C14">
        <f t="shared" si="5"/>
        <v>2.8797932657906435</v>
      </c>
      <c r="D14">
        <f t="shared" si="6"/>
        <v>-23066.435854802236</v>
      </c>
      <c r="E14">
        <f t="shared" si="7"/>
        <v>3465.8064591854245</v>
      </c>
      <c r="F14">
        <f t="shared" si="0"/>
        <v>-52.220849034514586</v>
      </c>
      <c r="G14">
        <f t="shared" si="1"/>
        <v>2974.7064906749633</v>
      </c>
      <c r="H14" s="10">
        <v>7693784</v>
      </c>
      <c r="I14">
        <f t="shared" si="8"/>
        <v>76.937840000000008</v>
      </c>
      <c r="J14">
        <f t="shared" si="2"/>
        <v>0.73678019639887027</v>
      </c>
      <c r="K14">
        <f t="shared" si="3"/>
        <v>-0.22993141835055908</v>
      </c>
      <c r="L14">
        <f t="shared" si="4"/>
        <v>5.1966822484860783E-3</v>
      </c>
      <c r="M14">
        <f t="shared" si="9"/>
        <v>-9.5809943757453713</v>
      </c>
      <c r="N14">
        <f t="shared" si="10"/>
        <v>-114.65548398813429</v>
      </c>
      <c r="O14">
        <f t="shared" si="11"/>
        <v>79.55218563522152</v>
      </c>
      <c r="P14">
        <f t="shared" si="12"/>
        <v>-10.352380603408328</v>
      </c>
      <c r="Q14">
        <f t="shared" si="13"/>
        <v>-2.3785652579171024</v>
      </c>
      <c r="R14">
        <f t="shared" si="14"/>
        <v>-0.51193026776516926</v>
      </c>
    </row>
    <row r="15" spans="1:18">
      <c r="A15" s="11"/>
      <c r="B15">
        <v>168</v>
      </c>
      <c r="C15">
        <f t="shared" si="5"/>
        <v>2.9321531433504737</v>
      </c>
      <c r="D15">
        <f t="shared" si="6"/>
        <v>-23358.29343701894</v>
      </c>
      <c r="E15">
        <f t="shared" si="7"/>
        <v>3655.9802218519226</v>
      </c>
      <c r="F15">
        <f t="shared" si="0"/>
        <v>-69.885136758078431</v>
      </c>
      <c r="G15">
        <f t="shared" si="1"/>
        <v>2389.6087550968659</v>
      </c>
      <c r="H15" s="10">
        <v>4003126</v>
      </c>
      <c r="I15">
        <f t="shared" si="8"/>
        <v>40.031260000000003</v>
      </c>
      <c r="J15">
        <f t="shared" si="2"/>
        <v>0.30794977723011746</v>
      </c>
      <c r="K15">
        <f t="shared" si="3"/>
        <v>-9.7319727526313612E-2</v>
      </c>
      <c r="L15">
        <f t="shared" si="4"/>
        <v>2.3202151570231437E-3</v>
      </c>
      <c r="M15">
        <f t="shared" si="9"/>
        <v>-7.6964998444670467</v>
      </c>
      <c r="N15">
        <f t="shared" si="10"/>
        <v>-93.269173335129707</v>
      </c>
      <c r="O15">
        <f t="shared" si="11"/>
        <v>66.128062618141215</v>
      </c>
      <c r="P15">
        <f t="shared" si="12"/>
        <v>-8.8834785251985195</v>
      </c>
      <c r="Q15">
        <f t="shared" si="13"/>
        <v>-2.1325632691995531</v>
      </c>
      <c r="R15">
        <f t="shared" si="14"/>
        <v>-0.21289347610849549</v>
      </c>
    </row>
    <row r="16" spans="1:18">
      <c r="A16" s="11"/>
      <c r="B16">
        <v>171</v>
      </c>
      <c r="C16">
        <f t="shared" si="5"/>
        <v>2.9845130209103035</v>
      </c>
      <c r="D16">
        <f t="shared" si="6"/>
        <v>-23586.12756053984</v>
      </c>
      <c r="E16">
        <f t="shared" si="7"/>
        <v>3806.0983001447603</v>
      </c>
      <c r="F16">
        <f t="shared" si="0"/>
        <v>-84.495108659221856</v>
      </c>
      <c r="G16">
        <f t="shared" si="1"/>
        <v>1797.9612680207206</v>
      </c>
      <c r="H16" s="10">
        <v>1715788</v>
      </c>
      <c r="I16">
        <f t="shared" si="8"/>
        <v>17.157880000000002</v>
      </c>
      <c r="J16">
        <f t="shared" si="2"/>
        <v>9.9311099823905707E-2</v>
      </c>
      <c r="K16">
        <f t="shared" si="3"/>
        <v>-3.1690881146656642E-2</v>
      </c>
      <c r="L16">
        <f t="shared" si="4"/>
        <v>7.8657085956612032E-4</v>
      </c>
      <c r="M16">
        <f t="shared" si="9"/>
        <v>-5.7909097420921984</v>
      </c>
      <c r="N16">
        <f t="shared" si="10"/>
        <v>-70.860986101236321</v>
      </c>
      <c r="O16">
        <f t="shared" si="11"/>
        <v>51.075647232945002</v>
      </c>
      <c r="P16">
        <f t="shared" si="12"/>
        <v>-7.0263258077781208</v>
      </c>
      <c r="Q16">
        <f t="shared" si="13"/>
        <v>-1.741230617913492</v>
      </c>
      <c r="R16">
        <f t="shared" si="14"/>
        <v>-6.8386140355344099E-2</v>
      </c>
    </row>
    <row r="17" spans="1:18">
      <c r="A17" s="11"/>
      <c r="B17">
        <v>174</v>
      </c>
      <c r="C17">
        <f t="shared" si="5"/>
        <v>3.0368728984701332</v>
      </c>
      <c r="D17">
        <f t="shared" si="6"/>
        <v>-23749.313747868924</v>
      </c>
      <c r="E17">
        <f t="shared" si="7"/>
        <v>3914.5159689839397</v>
      </c>
      <c r="F17">
        <f t="shared" si="0"/>
        <v>-95.412238859441729</v>
      </c>
      <c r="G17">
        <f t="shared" si="1"/>
        <v>1201.3856940836861</v>
      </c>
      <c r="H17" s="10">
        <v>516379</v>
      </c>
      <c r="I17">
        <f t="shared" si="8"/>
        <v>5.1637900000000005</v>
      </c>
      <c r="J17">
        <f t="shared" si="2"/>
        <v>1.9971232233464475E-2</v>
      </c>
      <c r="K17">
        <f t="shared" si="3"/>
        <v>-6.4170556693644671E-3</v>
      </c>
      <c r="L17">
        <f t="shared" si="4"/>
        <v>1.6380886967012673E-4</v>
      </c>
      <c r="M17">
        <f t="shared" si="9"/>
        <v>-3.8694471586354755</v>
      </c>
      <c r="N17">
        <f t="shared" si="10"/>
        <v>-47.676431075003151</v>
      </c>
      <c r="O17">
        <f t="shared" si="11"/>
        <v>34.765579902519121</v>
      </c>
      <c r="P17">
        <f t="shared" si="12"/>
        <v>-4.8620889365058586</v>
      </c>
      <c r="Q17">
        <f t="shared" si="13"/>
        <v>-1.2312359775362745</v>
      </c>
      <c r="R17">
        <f t="shared" si="14"/>
        <v>-1.3713478651416032E-2</v>
      </c>
    </row>
    <row r="18" spans="1:18">
      <c r="A18" s="11"/>
      <c r="B18">
        <v>177</v>
      </c>
      <c r="C18">
        <f t="shared" si="5"/>
        <v>3.0892327760299634</v>
      </c>
      <c r="D18">
        <f t="shared" si="6"/>
        <v>-23847.40471700966</v>
      </c>
      <c r="E18">
        <f t="shared" si="7"/>
        <v>3980.0453817018001</v>
      </c>
      <c r="F18">
        <f t="shared" si="0"/>
        <v>-102.15939638278564</v>
      </c>
      <c r="G18">
        <f t="shared" si="1"/>
        <v>601.5172054664589</v>
      </c>
      <c r="H18" s="10">
        <v>65550.22</v>
      </c>
      <c r="I18">
        <f t="shared" si="8"/>
        <v>0.65550220000000003</v>
      </c>
      <c r="J18">
        <f t="shared" si="2"/>
        <v>1.2693343748850759E-3</v>
      </c>
      <c r="K18">
        <f t="shared" si="3"/>
        <v>-4.0954067685715486E-4</v>
      </c>
      <c r="L18">
        <f t="shared" si="4"/>
        <v>1.0629396447795337E-5</v>
      </c>
      <c r="M18">
        <f t="shared" si="9"/>
        <v>-1.937378689478892</v>
      </c>
      <c r="N18">
        <f t="shared" si="10"/>
        <v>-23.969523092977415</v>
      </c>
      <c r="O18">
        <f t="shared" si="11"/>
        <v>17.599468614548364</v>
      </c>
      <c r="P18">
        <f t="shared" si="12"/>
        <v>-2.4853554478170312</v>
      </c>
      <c r="Q18">
        <f t="shared" si="13"/>
        <v>-0.63733464000361328</v>
      </c>
      <c r="R18">
        <f t="shared" si="14"/>
        <v>-8.7012264816098504E-4</v>
      </c>
    </row>
    <row r="19" spans="1:18">
      <c r="A19" s="11"/>
      <c r="B19">
        <v>180</v>
      </c>
      <c r="C19">
        <f t="shared" si="5"/>
        <v>3.1415926535897931</v>
      </c>
      <c r="D19">
        <f t="shared" si="6"/>
        <v>-23880.131607433854</v>
      </c>
      <c r="E19">
        <f t="shared" si="7"/>
        <v>4001.9685843396978</v>
      </c>
      <c r="F19">
        <f t="shared" si="0"/>
        <v>-104.44169806902937</v>
      </c>
      <c r="G19">
        <f t="shared" si="1"/>
        <v>1.4081100791533583E-12</v>
      </c>
      <c r="H19" s="10">
        <v>0</v>
      </c>
      <c r="I19">
        <f t="shared" si="8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9"/>
        <v>-4.5352692075975377E-15</v>
      </c>
      <c r="N19">
        <f t="shared" si="10"/>
        <v>-5.618799562194505E-14</v>
      </c>
      <c r="O19">
        <f t="shared" si="11"/>
        <v>4.1350149613350695E-14</v>
      </c>
      <c r="P19">
        <f t="shared" si="12"/>
        <v>-5.8581205795892028E-15</v>
      </c>
      <c r="Q19">
        <f t="shared" si="13"/>
        <v>-1.5084468555064663E-15</v>
      </c>
      <c r="R19">
        <f t="shared" si="14"/>
        <v>0</v>
      </c>
    </row>
    <row r="20" spans="1:18">
      <c r="A20" s="11"/>
      <c r="B20">
        <v>183</v>
      </c>
      <c r="C20">
        <f t="shared" si="5"/>
        <v>3.1939525311496229</v>
      </c>
      <c r="D20">
        <f t="shared" si="6"/>
        <v>-23847.40471700966</v>
      </c>
      <c r="E20">
        <f t="shared" si="7"/>
        <v>3980.045381701801</v>
      </c>
      <c r="F20">
        <f t="shared" si="0"/>
        <v>-102.15939638278566</v>
      </c>
      <c r="G20">
        <f t="shared" si="1"/>
        <v>-601.51720546645595</v>
      </c>
      <c r="H20" s="10">
        <v>0</v>
      </c>
      <c r="I20">
        <f t="shared" si="8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9"/>
        <v>1.9373786894788831</v>
      </c>
      <c r="N20">
        <f t="shared" si="10"/>
        <v>23.969523092977305</v>
      </c>
      <c r="O20">
        <f t="shared" si="11"/>
        <v>-17.599468614548279</v>
      </c>
      <c r="P20">
        <f t="shared" si="12"/>
        <v>2.4853554478170197</v>
      </c>
      <c r="Q20">
        <f t="shared" si="13"/>
        <v>0.63733464000361029</v>
      </c>
      <c r="R20">
        <f t="shared" si="14"/>
        <v>0</v>
      </c>
    </row>
    <row r="21" spans="1:18">
      <c r="A21" s="11"/>
      <c r="B21">
        <v>186</v>
      </c>
      <c r="C21">
        <f t="shared" si="5"/>
        <v>3.2463124087094526</v>
      </c>
      <c r="D21">
        <f t="shared" si="6"/>
        <v>-23749.313747868928</v>
      </c>
      <c r="E21">
        <f t="shared" si="7"/>
        <v>3914.5159689839406</v>
      </c>
      <c r="F21">
        <f t="shared" si="0"/>
        <v>-95.412238859441842</v>
      </c>
      <c r="G21">
        <f t="shared" si="1"/>
        <v>-1201.3856940836783</v>
      </c>
      <c r="H21" s="10">
        <v>0</v>
      </c>
      <c r="I21">
        <f t="shared" si="8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9"/>
        <v>3.8694471586354506</v>
      </c>
      <c r="N21">
        <f t="shared" si="10"/>
        <v>47.676431075002832</v>
      </c>
      <c r="O21">
        <f t="shared" si="11"/>
        <v>-34.765579902518851</v>
      </c>
      <c r="P21">
        <f t="shared" si="12"/>
        <v>4.8620889365058275</v>
      </c>
      <c r="Q21">
        <f t="shared" si="13"/>
        <v>1.231235977536268</v>
      </c>
      <c r="R21">
        <f t="shared" si="14"/>
        <v>0</v>
      </c>
    </row>
    <row r="22" spans="1:18">
      <c r="A22" s="11"/>
      <c r="B22">
        <v>189</v>
      </c>
      <c r="C22">
        <f t="shared" si="5"/>
        <v>3.2986722862692828</v>
      </c>
      <c r="D22">
        <f t="shared" si="6"/>
        <v>-23586.12756053984</v>
      </c>
      <c r="E22">
        <f t="shared" si="7"/>
        <v>3806.0983001447603</v>
      </c>
      <c r="F22">
        <f t="shared" si="0"/>
        <v>-84.495108659221899</v>
      </c>
      <c r="G22">
        <f t="shared" si="1"/>
        <v>-1797.9612680207176</v>
      </c>
      <c r="H22" s="10">
        <v>0</v>
      </c>
      <c r="I22">
        <f t="shared" si="8"/>
        <v>0</v>
      </c>
      <c r="J22">
        <f t="shared" si="2"/>
        <v>0</v>
      </c>
      <c r="K22">
        <f t="shared" si="3"/>
        <v>0</v>
      </c>
      <c r="L22">
        <f t="shared" si="4"/>
        <v>0</v>
      </c>
      <c r="M22">
        <f t="shared" si="9"/>
        <v>5.7909097420921878</v>
      </c>
      <c r="N22">
        <f t="shared" si="10"/>
        <v>70.860986101236207</v>
      </c>
      <c r="O22">
        <f t="shared" si="11"/>
        <v>-51.075647232944924</v>
      </c>
      <c r="P22">
        <f t="shared" si="12"/>
        <v>7.0263258077781119</v>
      </c>
      <c r="Q22">
        <f t="shared" si="13"/>
        <v>1.7412306179134895</v>
      </c>
      <c r="R22">
        <f t="shared" si="14"/>
        <v>0</v>
      </c>
    </row>
    <row r="23" spans="1:18">
      <c r="A23" s="11"/>
      <c r="B23">
        <v>192</v>
      </c>
      <c r="C23">
        <f t="shared" si="5"/>
        <v>3.3510321638291125</v>
      </c>
      <c r="D23">
        <f t="shared" si="6"/>
        <v>-23358.29343701894</v>
      </c>
      <c r="E23">
        <f t="shared" si="7"/>
        <v>3655.9802218519226</v>
      </c>
      <c r="F23">
        <f t="shared" si="0"/>
        <v>-69.885136758078502</v>
      </c>
      <c r="G23">
        <f t="shared" si="1"/>
        <v>-2389.6087550968632</v>
      </c>
      <c r="H23" s="10">
        <v>0</v>
      </c>
      <c r="I23">
        <f t="shared" si="8"/>
        <v>0</v>
      </c>
      <c r="J23">
        <f t="shared" si="2"/>
        <v>0</v>
      </c>
      <c r="K23">
        <f t="shared" si="3"/>
        <v>0</v>
      </c>
      <c r="L23">
        <f t="shared" si="4"/>
        <v>0</v>
      </c>
      <c r="M23">
        <f t="shared" si="9"/>
        <v>7.6964998444670361</v>
      </c>
      <c r="N23">
        <f t="shared" si="10"/>
        <v>93.269173335129608</v>
      </c>
      <c r="O23">
        <f t="shared" si="11"/>
        <v>-66.128062618141172</v>
      </c>
      <c r="P23">
        <f t="shared" si="12"/>
        <v>8.8834785251985107</v>
      </c>
      <c r="Q23">
        <f t="shared" si="13"/>
        <v>2.1325632691995513</v>
      </c>
      <c r="R23">
        <f t="shared" si="14"/>
        <v>0</v>
      </c>
    </row>
    <row r="24" spans="1:18">
      <c r="A24" s="11"/>
      <c r="B24">
        <v>195</v>
      </c>
      <c r="C24">
        <f t="shared" si="5"/>
        <v>3.4033920413889422</v>
      </c>
      <c r="D24">
        <f t="shared" si="6"/>
        <v>-23066.435854802243</v>
      </c>
      <c r="E24">
        <f t="shared" si="7"/>
        <v>3465.8064591854272</v>
      </c>
      <c r="F24">
        <f t="shared" si="0"/>
        <v>-52.220849034514835</v>
      </c>
      <c r="G24">
        <f t="shared" si="1"/>
        <v>-2974.7064906749561</v>
      </c>
      <c r="H24" s="10">
        <v>0</v>
      </c>
      <c r="I24">
        <f t="shared" si="8"/>
        <v>0</v>
      </c>
      <c r="J24">
        <f t="shared" si="2"/>
        <v>0</v>
      </c>
      <c r="K24">
        <f t="shared" si="3"/>
        <v>0</v>
      </c>
      <c r="L24">
        <f t="shared" si="4"/>
        <v>0</v>
      </c>
      <c r="M24">
        <f t="shared" si="9"/>
        <v>9.5809943757453464</v>
      </c>
      <c r="N24">
        <f t="shared" si="10"/>
        <v>114.65548398813402</v>
      </c>
      <c r="O24">
        <f t="shared" si="11"/>
        <v>-79.552185635221321</v>
      </c>
      <c r="P24">
        <f t="shared" si="12"/>
        <v>10.352380603408312</v>
      </c>
      <c r="Q24">
        <f t="shared" si="13"/>
        <v>2.3785652579170993</v>
      </c>
      <c r="R24">
        <f t="shared" si="14"/>
        <v>0</v>
      </c>
    </row>
    <row r="25" spans="1:18">
      <c r="A25" s="11"/>
      <c r="B25">
        <v>198</v>
      </c>
      <c r="C25">
        <f t="shared" si="5"/>
        <v>3.4557519189487729</v>
      </c>
      <c r="D25">
        <f t="shared" si="6"/>
        <v>-22711.354775235824</v>
      </c>
      <c r="E25">
        <f t="shared" si="7"/>
        <v>3237.6605956854637</v>
      </c>
      <c r="F25">
        <f t="shared" si="0"/>
        <v>-32.274259624707085</v>
      </c>
      <c r="G25">
        <f t="shared" si="1"/>
        <v>-3551.6507625314316</v>
      </c>
      <c r="H25" s="10">
        <v>0</v>
      </c>
      <c r="I25">
        <f t="shared" si="8"/>
        <v>0</v>
      </c>
      <c r="J25">
        <f t="shared" si="2"/>
        <v>0</v>
      </c>
      <c r="K25">
        <f t="shared" si="3"/>
        <v>0</v>
      </c>
      <c r="L25">
        <f t="shared" si="4"/>
        <v>0</v>
      </c>
      <c r="M25">
        <f t="shared" si="9"/>
        <v>11.439228067406523</v>
      </c>
      <c r="N25">
        <f t="shared" si="10"/>
        <v>134.78560516536223</v>
      </c>
      <c r="O25">
        <f t="shared" si="11"/>
        <v>-91.017469823395302</v>
      </c>
      <c r="P25">
        <f t="shared" si="12"/>
        <v>11.368833973015557</v>
      </c>
      <c r="Q25">
        <f t="shared" si="13"/>
        <v>2.4624719550725409</v>
      </c>
      <c r="R25">
        <f t="shared" si="14"/>
        <v>0</v>
      </c>
    </row>
    <row r="26" spans="1:18">
      <c r="A26" s="11"/>
      <c r="B26">
        <v>201</v>
      </c>
      <c r="C26">
        <f t="shared" si="5"/>
        <v>3.5081117965086026</v>
      </c>
      <c r="D26">
        <f t="shared" si="6"/>
        <v>-22294.023450877401</v>
      </c>
      <c r="E26">
        <f t="shared" si="7"/>
        <v>2974.0422451751383</v>
      </c>
      <c r="F26">
        <f t="shared" si="0"/>
        <v>-10.917130200219823</v>
      </c>
      <c r="G26">
        <f t="shared" si="1"/>
        <v>-4118.8602065200157</v>
      </c>
      <c r="H26" s="10">
        <v>0</v>
      </c>
      <c r="I26">
        <f t="shared" si="8"/>
        <v>0</v>
      </c>
      <c r="J26">
        <f t="shared" si="2"/>
        <v>0</v>
      </c>
      <c r="K26">
        <f t="shared" si="3"/>
        <v>0</v>
      </c>
      <c r="L26">
        <f t="shared" si="4"/>
        <v>0</v>
      </c>
      <c r="M26">
        <f t="shared" si="9"/>
        <v>13.266107630065902</v>
      </c>
      <c r="N26">
        <f t="shared" si="10"/>
        <v>153.43898704669721</v>
      </c>
      <c r="O26">
        <f t="shared" si="11"/>
        <v>-100.24160183485307</v>
      </c>
      <c r="P26">
        <f t="shared" si="12"/>
        <v>11.888414744283965</v>
      </c>
      <c r="Q26">
        <f t="shared" si="13"/>
        <v>2.3785652579171024</v>
      </c>
      <c r="R26">
        <f t="shared" si="14"/>
        <v>0</v>
      </c>
    </row>
    <row r="27" spans="1:18">
      <c r="A27" s="11"/>
      <c r="B27">
        <v>204</v>
      </c>
      <c r="C27">
        <f t="shared" si="5"/>
        <v>3.5604716740684319</v>
      </c>
      <c r="D27">
        <f t="shared" si="6"/>
        <v>-21815.585757878704</v>
      </c>
      <c r="E27">
        <f t="shared" si="7"/>
        <v>2677.8396654683261</v>
      </c>
      <c r="F27">
        <f t="shared" si="0"/>
        <v>10.917130200219706</v>
      </c>
      <c r="G27">
        <f t="shared" si="1"/>
        <v>-4674.7801409809872</v>
      </c>
      <c r="H27" s="10">
        <v>0</v>
      </c>
      <c r="I27">
        <f t="shared" si="8"/>
        <v>0</v>
      </c>
      <c r="J27">
        <f t="shared" si="2"/>
        <v>0</v>
      </c>
      <c r="K27">
        <f t="shared" si="3"/>
        <v>0</v>
      </c>
      <c r="L27">
        <f t="shared" si="4"/>
        <v>0</v>
      </c>
      <c r="M27">
        <f t="shared" si="9"/>
        <v>15.056625713827087</v>
      </c>
      <c r="N27">
        <f t="shared" si="10"/>
        <v>170.41125927677618</v>
      </c>
      <c r="O27">
        <f t="shared" si="11"/>
        <v>-106.99745292633381</v>
      </c>
      <c r="P27">
        <f t="shared" si="12"/>
        <v>11.888414744283965</v>
      </c>
      <c r="Q27">
        <f t="shared" si="13"/>
        <v>2.1325632691995571</v>
      </c>
      <c r="R27">
        <f t="shared" si="14"/>
        <v>0</v>
      </c>
    </row>
    <row r="28" spans="1:18">
      <c r="A28" s="11"/>
      <c r="B28">
        <v>207</v>
      </c>
      <c r="C28">
        <f t="shared" si="5"/>
        <v>3.6128315516282616</v>
      </c>
      <c r="D28">
        <f t="shared" si="6"/>
        <v>-21277.353060700421</v>
      </c>
      <c r="E28">
        <f t="shared" si="7"/>
        <v>2352.298114012664</v>
      </c>
      <c r="F28">
        <f t="shared" si="0"/>
        <v>32.274259624706971</v>
      </c>
      <c r="G28">
        <f t="shared" si="1"/>
        <v>-5217.8868280155175</v>
      </c>
      <c r="H28" s="10">
        <v>0</v>
      </c>
      <c r="I28">
        <f t="shared" si="8"/>
        <v>0</v>
      </c>
      <c r="J28">
        <f t="shared" si="2"/>
        <v>0</v>
      </c>
      <c r="K28">
        <f t="shared" si="3"/>
        <v>0</v>
      </c>
      <c r="L28">
        <f t="shared" si="4"/>
        <v>0</v>
      </c>
      <c r="M28">
        <f t="shared" si="9"/>
        <v>16.80587463307991</v>
      </c>
      <c r="N28">
        <f t="shared" si="10"/>
        <v>185.5164700893703</v>
      </c>
      <c r="O28">
        <f t="shared" si="11"/>
        <v>-111.11867162258098</v>
      </c>
      <c r="P28">
        <f t="shared" si="12"/>
        <v>11.368833973015562</v>
      </c>
      <c r="Q28">
        <f t="shared" si="13"/>
        <v>1.7412306179134924</v>
      </c>
      <c r="R28">
        <f t="shared" si="14"/>
        <v>0</v>
      </c>
    </row>
    <row r="29" spans="1:18">
      <c r="A29" s="11"/>
      <c r="B29">
        <v>210</v>
      </c>
      <c r="C29">
        <f t="shared" si="5"/>
        <v>3.6651914291880923</v>
      </c>
      <c r="D29">
        <f t="shared" si="6"/>
        <v>-20680.800617753433</v>
      </c>
      <c r="E29">
        <f t="shared" si="7"/>
        <v>2000.9842921698475</v>
      </c>
      <c r="F29">
        <f t="shared" si="0"/>
        <v>52.220849034514735</v>
      </c>
      <c r="G29">
        <f t="shared" si="1"/>
        <v>-5746.6916499453328</v>
      </c>
      <c r="H29" s="10">
        <v>0</v>
      </c>
      <c r="I29">
        <f t="shared" si="8"/>
        <v>0</v>
      </c>
      <c r="J29">
        <f t="shared" si="2"/>
        <v>0</v>
      </c>
      <c r="K29">
        <f t="shared" si="3"/>
        <v>0</v>
      </c>
      <c r="L29">
        <f t="shared" si="4"/>
        <v>0</v>
      </c>
      <c r="M29">
        <f t="shared" si="9"/>
        <v>18.509059818125515</v>
      </c>
      <c r="N29">
        <f t="shared" si="10"/>
        <v>198.58912363384832</v>
      </c>
      <c r="O29">
        <f t="shared" si="11"/>
        <v>-112.50377984175225</v>
      </c>
      <c r="P29">
        <f t="shared" si="12"/>
        <v>10.352380603408317</v>
      </c>
      <c r="Q29">
        <f t="shared" si="13"/>
        <v>1.2312359775362711</v>
      </c>
      <c r="R29">
        <f t="shared" si="14"/>
        <v>0</v>
      </c>
    </row>
    <row r="30" spans="1:18">
      <c r="A30" s="11"/>
      <c r="B30">
        <v>213</v>
      </c>
      <c r="C30">
        <f t="shared" si="5"/>
        <v>3.717551306747922</v>
      </c>
      <c r="D30">
        <f t="shared" si="6"/>
        <v>-20027.56353781802</v>
      </c>
      <c r="E30">
        <f t="shared" si="7"/>
        <v>1627.7472676891414</v>
      </c>
      <c r="F30">
        <f t="shared" si="0"/>
        <v>69.885136758078417</v>
      </c>
      <c r="G30">
        <f t="shared" si="1"/>
        <v>-6259.7451895102786</v>
      </c>
      <c r="H30" s="10">
        <v>0</v>
      </c>
      <c r="I30">
        <f t="shared" si="8"/>
        <v>0</v>
      </c>
      <c r="J30">
        <f t="shared" si="2"/>
        <v>0</v>
      </c>
      <c r="K30">
        <f t="shared" si="3"/>
        <v>0</v>
      </c>
      <c r="L30">
        <f t="shared" si="4"/>
        <v>0</v>
      </c>
      <c r="M30">
        <f t="shared" si="9"/>
        <v>20.161512956758578</v>
      </c>
      <c r="N30">
        <f t="shared" si="10"/>
        <v>209.4859931823479</v>
      </c>
      <c r="O30">
        <f t="shared" si="11"/>
        <v>-111.11867162258098</v>
      </c>
      <c r="P30">
        <f t="shared" si="12"/>
        <v>8.8834785251985195</v>
      </c>
      <c r="Q30">
        <f t="shared" si="13"/>
        <v>0.63733464000360929</v>
      </c>
      <c r="R30">
        <f t="shared" si="14"/>
        <v>0</v>
      </c>
    </row>
    <row r="31" spans="1:18">
      <c r="A31" s="11"/>
      <c r="B31">
        <v>216</v>
      </c>
      <c r="C31">
        <f t="shared" si="5"/>
        <v>3.7699111843077517</v>
      </c>
      <c r="D31">
        <f t="shared" si="6"/>
        <v>-19319.432298324318</v>
      </c>
      <c r="E31">
        <f t="shared" si="7"/>
        <v>1236.6763035156177</v>
      </c>
      <c r="F31">
        <f t="shared" si="0"/>
        <v>84.495108659221856</v>
      </c>
      <c r="G31">
        <f t="shared" si="1"/>
        <v>-6755.6412026203298</v>
      </c>
      <c r="H31" s="10">
        <v>0</v>
      </c>
      <c r="I31">
        <f t="shared" si="8"/>
        <v>0</v>
      </c>
      <c r="J31">
        <f t="shared" si="2"/>
        <v>0</v>
      </c>
      <c r="K31">
        <f t="shared" si="3"/>
        <v>0</v>
      </c>
      <c r="L31">
        <f t="shared" si="4"/>
        <v>0</v>
      </c>
      <c r="M31">
        <f t="shared" si="9"/>
        <v>21.758704789786755</v>
      </c>
      <c r="N31">
        <f t="shared" si="10"/>
        <v>218.08769035177932</v>
      </c>
      <c r="O31">
        <f t="shared" si="11"/>
        <v>-106.99745292633384</v>
      </c>
      <c r="P31">
        <f t="shared" si="12"/>
        <v>7.0263258077781217</v>
      </c>
      <c r="Q31">
        <f t="shared" si="13"/>
        <v>1.8101362266077598E-15</v>
      </c>
      <c r="R31">
        <f t="shared" si="14"/>
        <v>0</v>
      </c>
    </row>
    <row r="32" spans="1:18">
      <c r="A32" s="11"/>
      <c r="B32">
        <v>219</v>
      </c>
      <c r="C32">
        <f t="shared" si="5"/>
        <v>3.8222710618675819</v>
      </c>
      <c r="D32">
        <f t="shared" si="6"/>
        <v>-18558.347837778179</v>
      </c>
      <c r="E32">
        <f t="shared" si="7"/>
        <v>832.05605496962005</v>
      </c>
      <c r="F32">
        <f t="shared" si="0"/>
        <v>95.4122388594418</v>
      </c>
      <c r="G32">
        <f t="shared" si="1"/>
        <v>-7233.0204727728651</v>
      </c>
      <c r="H32" s="10">
        <v>0</v>
      </c>
      <c r="I32">
        <f t="shared" si="8"/>
        <v>0</v>
      </c>
      <c r="J32">
        <f t="shared" si="2"/>
        <v>0</v>
      </c>
      <c r="K32">
        <f t="shared" si="3"/>
        <v>0</v>
      </c>
      <c r="L32">
        <f t="shared" si="4"/>
        <v>0</v>
      </c>
      <c r="M32">
        <f t="shared" si="9"/>
        <v>23.296257525415161</v>
      </c>
      <c r="N32">
        <f t="shared" si="10"/>
        <v>224.29997314793346</v>
      </c>
      <c r="O32">
        <f t="shared" si="11"/>
        <v>-100.24160183485303</v>
      </c>
      <c r="P32">
        <f t="shared" si="12"/>
        <v>4.86208893650584</v>
      </c>
      <c r="Q32">
        <f t="shared" si="13"/>
        <v>-0.63733464000361417</v>
      </c>
      <c r="R32">
        <f t="shared" si="14"/>
        <v>0</v>
      </c>
    </row>
    <row r="33" spans="1:18">
      <c r="A33" s="11"/>
      <c r="B33">
        <v>222</v>
      </c>
      <c r="C33">
        <f t="shared" si="5"/>
        <v>3.8746309394274117</v>
      </c>
      <c r="D33">
        <f t="shared" si="6"/>
        <v>-17746.396235783635</v>
      </c>
      <c r="E33">
        <f t="shared" si="7"/>
        <v>418.31962616645518</v>
      </c>
      <c r="F33">
        <f t="shared" si="0"/>
        <v>102.15939638278564</v>
      </c>
      <c r="G33">
        <f t="shared" si="1"/>
        <v>-7690.5745365706152</v>
      </c>
      <c r="H33" s="10">
        <v>0</v>
      </c>
      <c r="I33">
        <f t="shared" si="8"/>
        <v>0</v>
      </c>
      <c r="J33">
        <f t="shared" si="2"/>
        <v>0</v>
      </c>
      <c r="K33">
        <f t="shared" si="3"/>
        <v>0</v>
      </c>
      <c r="L33">
        <f t="shared" si="4"/>
        <v>0</v>
      </c>
      <c r="M33">
        <f t="shared" si="9"/>
        <v>24.769956838469401</v>
      </c>
      <c r="N33">
        <f t="shared" si="10"/>
        <v>228.05477850049184</v>
      </c>
      <c r="O33">
        <f t="shared" si="11"/>
        <v>-91.017469823395217</v>
      </c>
      <c r="P33">
        <f t="shared" si="12"/>
        <v>2.4853554478170325</v>
      </c>
      <c r="Q33">
        <f t="shared" si="13"/>
        <v>-1.2312359775362678</v>
      </c>
      <c r="R33">
        <f t="shared" si="14"/>
        <v>0</v>
      </c>
    </row>
    <row r="34" spans="1:18">
      <c r="A34" s="11"/>
      <c r="B34">
        <v>225</v>
      </c>
      <c r="C34">
        <f t="shared" si="5"/>
        <v>3.9269908169872414</v>
      </c>
      <c r="D34">
        <f t="shared" si="6"/>
        <v>-16885.802995243688</v>
      </c>
      <c r="E34">
        <f t="shared" si="7"/>
        <v>1.2257514069241545E-12</v>
      </c>
      <c r="F34">
        <f t="shared" si="0"/>
        <v>104.44169806902937</v>
      </c>
      <c r="G34">
        <f t="shared" si="1"/>
        <v>-8127.0492701289068</v>
      </c>
      <c r="H34" s="10">
        <v>0</v>
      </c>
      <c r="I34">
        <f t="shared" si="8"/>
        <v>0</v>
      </c>
      <c r="J34">
        <f t="shared" si="2"/>
        <v>0</v>
      </c>
      <c r="K34">
        <f t="shared" si="3"/>
        <v>0</v>
      </c>
      <c r="L34">
        <f t="shared" si="4"/>
        <v>0</v>
      </c>
      <c r="M34">
        <f t="shared" si="9"/>
        <v>26.175763421567986</v>
      </c>
      <c r="N34">
        <f t="shared" si="10"/>
        <v>229.31096797626836</v>
      </c>
      <c r="O34">
        <f t="shared" si="11"/>
        <v>-79.552185635221534</v>
      </c>
      <c r="P34">
        <f t="shared" si="12"/>
        <v>7.3226507244865027E-15</v>
      </c>
      <c r="Q34">
        <f t="shared" si="13"/>
        <v>-1.7412306179134893</v>
      </c>
      <c r="R34">
        <f t="shared" si="14"/>
        <v>0</v>
      </c>
    </row>
    <row r="35" spans="1:18">
      <c r="A35" s="11"/>
      <c r="B35">
        <v>228</v>
      </c>
      <c r="C35">
        <f t="shared" si="5"/>
        <v>3.9793506945470711</v>
      </c>
      <c r="D35">
        <f t="shared" si="6"/>
        <v>-15978.926942411554</v>
      </c>
      <c r="E35">
        <f t="shared" si="7"/>
        <v>-418.31962616645291</v>
      </c>
      <c r="F35">
        <f t="shared" si="0"/>
        <v>102.15939638278566</v>
      </c>
      <c r="G35">
        <f t="shared" si="1"/>
        <v>-8541.2483265420415</v>
      </c>
      <c r="H35" s="10">
        <v>0</v>
      </c>
      <c r="I35">
        <f t="shared" si="8"/>
        <v>0</v>
      </c>
      <c r="J35">
        <f t="shared" si="2"/>
        <v>0</v>
      </c>
      <c r="K35">
        <f t="shared" si="3"/>
        <v>0</v>
      </c>
      <c r="L35">
        <f t="shared" si="4"/>
        <v>0</v>
      </c>
      <c r="M35">
        <f t="shared" si="9"/>
        <v>27.509824056583053</v>
      </c>
      <c r="N35">
        <f t="shared" si="10"/>
        <v>228.05477850049186</v>
      </c>
      <c r="O35">
        <f t="shared" si="11"/>
        <v>-66.128062618141229</v>
      </c>
      <c r="P35">
        <f t="shared" si="12"/>
        <v>-2.4853554478170179</v>
      </c>
      <c r="Q35">
        <f t="shared" si="13"/>
        <v>-2.1325632691995513</v>
      </c>
      <c r="R35">
        <f t="shared" si="14"/>
        <v>0</v>
      </c>
    </row>
    <row r="36" spans="1:18">
      <c r="A36" s="11"/>
      <c r="B36">
        <v>231</v>
      </c>
      <c r="C36">
        <f t="shared" si="5"/>
        <v>4.0317105721069018</v>
      </c>
      <c r="D36">
        <f t="shared" si="6"/>
        <v>-15028.253761511849</v>
      </c>
      <c r="E36">
        <f t="shared" si="7"/>
        <v>-832.05605496962448</v>
      </c>
      <c r="F36">
        <f t="shared" si="0"/>
        <v>95.412238859441715</v>
      </c>
      <c r="G36">
        <f t="shared" si="1"/>
        <v>-8932.0364149870256</v>
      </c>
      <c r="H36" s="10">
        <v>0</v>
      </c>
      <c r="I36">
        <f t="shared" si="8"/>
        <v>0</v>
      </c>
      <c r="J36">
        <f t="shared" si="2"/>
        <v>0</v>
      </c>
      <c r="K36">
        <f t="shared" si="3"/>
        <v>0</v>
      </c>
      <c r="L36">
        <f t="shared" si="4"/>
        <v>0</v>
      </c>
      <c r="M36">
        <f t="shared" si="9"/>
        <v>28.768482176043477</v>
      </c>
      <c r="N36">
        <f t="shared" si="10"/>
        <v>224.2999731479334</v>
      </c>
      <c r="O36">
        <f t="shared" si="11"/>
        <v>-51.075647232945016</v>
      </c>
      <c r="P36">
        <f t="shared" si="12"/>
        <v>-4.8620889365058657</v>
      </c>
      <c r="Q36">
        <f t="shared" si="13"/>
        <v>-2.3785652579171042</v>
      </c>
      <c r="R36">
        <f t="shared" si="14"/>
        <v>0</v>
      </c>
    </row>
    <row r="37" spans="1:18">
      <c r="A37" s="11"/>
      <c r="B37">
        <v>234</v>
      </c>
      <c r="C37">
        <f t="shared" si="5"/>
        <v>4.0840704496667311</v>
      </c>
      <c r="D37">
        <f t="shared" si="6"/>
        <v>-14036.389181652972</v>
      </c>
      <c r="E37">
        <f t="shared" si="7"/>
        <v>-1236.6763035156155</v>
      </c>
      <c r="F37">
        <f t="shared" si="0"/>
        <v>84.495108659221927</v>
      </c>
      <c r="G37">
        <f t="shared" si="1"/>
        <v>-9298.3424124767589</v>
      </c>
      <c r="H37" s="10">
        <v>0</v>
      </c>
      <c r="I37">
        <f t="shared" si="8"/>
        <v>0</v>
      </c>
      <c r="J37">
        <f t="shared" si="2"/>
        <v>0</v>
      </c>
      <c r="K37">
        <f t="shared" si="3"/>
        <v>0</v>
      </c>
      <c r="L37">
        <f t="shared" si="4"/>
        <v>0</v>
      </c>
      <c r="M37">
        <f t="shared" si="9"/>
        <v>29.948287885532014</v>
      </c>
      <c r="N37">
        <f t="shared" si="10"/>
        <v>218.08769035177932</v>
      </c>
      <c r="O37">
        <f t="shared" si="11"/>
        <v>-34.765579902519136</v>
      </c>
      <c r="P37">
        <f t="shared" si="12"/>
        <v>-7.0263258077781101</v>
      </c>
      <c r="Q37">
        <f t="shared" si="13"/>
        <v>-2.4624719550725409</v>
      </c>
      <c r="R37">
        <f t="shared" si="14"/>
        <v>0</v>
      </c>
    </row>
    <row r="38" spans="1:18">
      <c r="A38" s="11"/>
      <c r="B38">
        <v>237</v>
      </c>
      <c r="C38">
        <f t="shared" si="5"/>
        <v>4.1364303272265612</v>
      </c>
      <c r="D38">
        <f t="shared" si="6"/>
        <v>-13006.051834704618</v>
      </c>
      <c r="E38">
        <f t="shared" si="7"/>
        <v>-1627.7472676891421</v>
      </c>
      <c r="F38">
        <f t="shared" si="0"/>
        <v>69.88513675807836</v>
      </c>
      <c r="G38">
        <f t="shared" si="1"/>
        <v>-9639.1622997337545</v>
      </c>
      <c r="H38" s="10">
        <v>0</v>
      </c>
      <c r="I38">
        <f t="shared" si="8"/>
        <v>0</v>
      </c>
      <c r="J38">
        <f t="shared" si="2"/>
        <v>0</v>
      </c>
      <c r="K38">
        <f t="shared" si="3"/>
        <v>0</v>
      </c>
      <c r="L38">
        <f t="shared" si="4"/>
        <v>0</v>
      </c>
      <c r="M38">
        <f t="shared" si="9"/>
        <v>31.046007419606294</v>
      </c>
      <c r="N38">
        <f t="shared" si="10"/>
        <v>209.48599318234787</v>
      </c>
      <c r="O38">
        <f t="shared" si="11"/>
        <v>-17.599468614548382</v>
      </c>
      <c r="P38">
        <f t="shared" si="12"/>
        <v>-8.8834785251985249</v>
      </c>
      <c r="Q38">
        <f t="shared" si="13"/>
        <v>-2.3785652579171002</v>
      </c>
      <c r="R38">
        <f t="shared" si="14"/>
        <v>0</v>
      </c>
    </row>
    <row r="39" spans="1:18">
      <c r="A39" s="11"/>
      <c r="B39">
        <v>240</v>
      </c>
      <c r="C39">
        <f t="shared" si="5"/>
        <v>4.1887902047863905</v>
      </c>
      <c r="D39">
        <f t="shared" si="6"/>
        <v>-11940.065803716938</v>
      </c>
      <c r="E39">
        <f t="shared" si="7"/>
        <v>-2000.9842921698455</v>
      </c>
      <c r="F39">
        <f t="shared" si="0"/>
        <v>52.220849034514849</v>
      </c>
      <c r="G39">
        <f t="shared" si="1"/>
        <v>-9953.5619131371332</v>
      </c>
      <c r="H39" s="10">
        <v>0</v>
      </c>
      <c r="I39">
        <f t="shared" si="8"/>
        <v>0</v>
      </c>
      <c r="J39">
        <f t="shared" si="2"/>
        <v>0</v>
      </c>
      <c r="K39">
        <f t="shared" si="3"/>
        <v>0</v>
      </c>
      <c r="L39">
        <f t="shared" si="4"/>
        <v>0</v>
      </c>
      <c r="M39">
        <f t="shared" si="9"/>
        <v>32.058632005324931</v>
      </c>
      <c r="N39">
        <f t="shared" si="10"/>
        <v>198.58912363384843</v>
      </c>
      <c r="O39">
        <f t="shared" si="11"/>
        <v>-5.5133532817800926E-14</v>
      </c>
      <c r="P39">
        <f t="shared" si="12"/>
        <v>-10.35238060340831</v>
      </c>
      <c r="Q39">
        <f t="shared" si="13"/>
        <v>-2.1325632691995575</v>
      </c>
      <c r="R39">
        <f t="shared" si="14"/>
        <v>0</v>
      </c>
    </row>
    <row r="40" spans="1:18">
      <c r="A40" s="11"/>
      <c r="B40">
        <v>243</v>
      </c>
      <c r="C40">
        <f t="shared" si="5"/>
        <v>4.2411500823462207</v>
      </c>
      <c r="D40">
        <f t="shared" si="6"/>
        <v>-10841.352882305044</v>
      </c>
      <c r="E40">
        <f t="shared" si="7"/>
        <v>-2352.2981140126599</v>
      </c>
      <c r="F40">
        <f t="shared" si="0"/>
        <v>32.27425962470727</v>
      </c>
      <c r="G40">
        <f t="shared" si="1"/>
        <v>-10240.679505200213</v>
      </c>
      <c r="H40" s="10">
        <v>0</v>
      </c>
      <c r="I40">
        <f t="shared" si="8"/>
        <v>0</v>
      </c>
      <c r="J40">
        <f t="shared" si="2"/>
        <v>0</v>
      </c>
      <c r="K40">
        <f t="shared" si="3"/>
        <v>0</v>
      </c>
      <c r="L40">
        <f t="shared" si="4"/>
        <v>0</v>
      </c>
      <c r="M40">
        <f t="shared" si="9"/>
        <v>32.983386109085188</v>
      </c>
      <c r="N40">
        <f t="shared" si="10"/>
        <v>185.5164700893705</v>
      </c>
      <c r="O40">
        <f t="shared" si="11"/>
        <v>17.599468614548464</v>
      </c>
      <c r="P40">
        <f t="shared" si="12"/>
        <v>-11.368833973015551</v>
      </c>
      <c r="Q40">
        <f t="shared" si="13"/>
        <v>-1.7412306179134924</v>
      </c>
      <c r="R40">
        <f t="shared" si="14"/>
        <v>0</v>
      </c>
    </row>
    <row r="41" spans="1:18">
      <c r="A41" s="11"/>
      <c r="B41">
        <v>246</v>
      </c>
      <c r="C41">
        <f t="shared" si="5"/>
        <v>4.2935099599060509</v>
      </c>
      <c r="D41">
        <f t="shared" si="6"/>
        <v>-9712.9245662159556</v>
      </c>
      <c r="E41">
        <f t="shared" si="7"/>
        <v>-2677.8396654683238</v>
      </c>
      <c r="F41">
        <f t="shared" si="0"/>
        <v>10.917130200219839</v>
      </c>
      <c r="G41">
        <f t="shared" si="1"/>
        <v>-10499.728106560444</v>
      </c>
      <c r="H41" s="10">
        <v>0</v>
      </c>
      <c r="I41">
        <f t="shared" si="8"/>
        <v>0</v>
      </c>
      <c r="J41">
        <f t="shared" si="2"/>
        <v>0</v>
      </c>
      <c r="K41">
        <f t="shared" si="3"/>
        <v>0</v>
      </c>
      <c r="L41">
        <f t="shared" si="4"/>
        <v>0</v>
      </c>
      <c r="M41">
        <f t="shared" si="9"/>
        <v>33.817735044167492</v>
      </c>
      <c r="N41">
        <f t="shared" si="10"/>
        <v>170.41125927677624</v>
      </c>
      <c r="O41">
        <f t="shared" si="11"/>
        <v>34.765579902519214</v>
      </c>
      <c r="P41">
        <f t="shared" si="12"/>
        <v>-11.888414744283965</v>
      </c>
      <c r="Q41">
        <f t="shared" si="13"/>
        <v>-1.2312359775362711</v>
      </c>
      <c r="R41">
        <f t="shared" si="14"/>
        <v>0</v>
      </c>
    </row>
    <row r="42" spans="1:18">
      <c r="A42" s="11"/>
      <c r="B42">
        <v>249</v>
      </c>
      <c r="C42">
        <f t="shared" si="5"/>
        <v>4.3458698374658802</v>
      </c>
      <c r="D42">
        <f t="shared" si="6"/>
        <v>-8557.8737990279951</v>
      </c>
      <c r="E42">
        <f t="shared" si="7"/>
        <v>-2974.0422451751369</v>
      </c>
      <c r="F42">
        <f t="shared" si="0"/>
        <v>-10.917130200219695</v>
      </c>
      <c r="G42">
        <f t="shared" si="1"/>
        <v>-10729.997683007741</v>
      </c>
      <c r="H42" s="10">
        <v>0</v>
      </c>
      <c r="I42">
        <f t="shared" si="8"/>
        <v>0</v>
      </c>
      <c r="J42">
        <f t="shared" si="2"/>
        <v>0</v>
      </c>
      <c r="K42">
        <f t="shared" si="3"/>
        <v>0</v>
      </c>
      <c r="L42">
        <f t="shared" si="4"/>
        <v>0</v>
      </c>
      <c r="M42">
        <f t="shared" si="9"/>
        <v>34.55939191813566</v>
      </c>
      <c r="N42">
        <f t="shared" si="10"/>
        <v>153.43898704669732</v>
      </c>
      <c r="O42">
        <f t="shared" si="11"/>
        <v>51.07564723294491</v>
      </c>
      <c r="P42">
        <f t="shared" si="12"/>
        <v>-11.888414744283965</v>
      </c>
      <c r="Q42">
        <f t="shared" si="13"/>
        <v>-0.63733464000361817</v>
      </c>
      <c r="R42">
        <f t="shared" si="14"/>
        <v>0</v>
      </c>
    </row>
    <row r="43" spans="1:18">
      <c r="A43" s="11"/>
      <c r="B43">
        <v>252</v>
      </c>
      <c r="C43">
        <f t="shared" si="5"/>
        <v>4.3982297150257104</v>
      </c>
      <c r="D43">
        <f t="shared" si="6"/>
        <v>-7379.3664946073941</v>
      </c>
      <c r="E43">
        <f t="shared" si="7"/>
        <v>-3237.6605956854651</v>
      </c>
      <c r="F43">
        <f t="shared" si="0"/>
        <v>-32.274259624707142</v>
      </c>
      <c r="G43">
        <f t="shared" si="1"/>
        <v>-10930.857081638911</v>
      </c>
      <c r="H43" s="10">
        <v>0</v>
      </c>
      <c r="I43">
        <f t="shared" si="8"/>
        <v>0</v>
      </c>
      <c r="J43">
        <f t="shared" si="2"/>
        <v>0</v>
      </c>
      <c r="K43">
        <f t="shared" si="3"/>
        <v>0</v>
      </c>
      <c r="L43">
        <f t="shared" si="4"/>
        <v>0</v>
      </c>
      <c r="M43">
        <f t="shared" si="9"/>
        <v>35.206323901050112</v>
      </c>
      <c r="N43">
        <f t="shared" si="10"/>
        <v>134.78560516536217</v>
      </c>
      <c r="O43">
        <f t="shared" si="11"/>
        <v>66.128062618141158</v>
      </c>
      <c r="P43">
        <f t="shared" si="12"/>
        <v>-11.368833973015555</v>
      </c>
      <c r="Q43">
        <f t="shared" si="13"/>
        <v>-2.1118255977090527E-15</v>
      </c>
      <c r="R43">
        <f t="shared" si="14"/>
        <v>0</v>
      </c>
    </row>
    <row r="44" spans="1:18">
      <c r="A44" s="11"/>
      <c r="B44">
        <v>255</v>
      </c>
      <c r="C44">
        <f t="shared" si="5"/>
        <v>4.4505895925855405</v>
      </c>
      <c r="D44">
        <f t="shared" si="6"/>
        <v>-6180.632859558551</v>
      </c>
      <c r="E44">
        <f t="shared" si="7"/>
        <v>-3465.8064591854263</v>
      </c>
      <c r="F44">
        <f t="shared" si="0"/>
        <v>-52.220849034514728</v>
      </c>
      <c r="G44">
        <f t="shared" si="1"/>
        <v>-11101.755760803868</v>
      </c>
      <c r="H44" s="10">
        <v>0</v>
      </c>
      <c r="I44">
        <f t="shared" si="8"/>
        <v>0</v>
      </c>
      <c r="J44">
        <f t="shared" si="2"/>
        <v>0</v>
      </c>
      <c r="K44">
        <f t="shared" si="3"/>
        <v>0</v>
      </c>
      <c r="L44">
        <f t="shared" si="4"/>
        <v>0</v>
      </c>
      <c r="M44">
        <f t="shared" si="9"/>
        <v>35.756757797313348</v>
      </c>
      <c r="N44">
        <f t="shared" si="10"/>
        <v>114.65548398813414</v>
      </c>
      <c r="O44">
        <f t="shared" si="11"/>
        <v>79.552185635221448</v>
      </c>
      <c r="P44">
        <f t="shared" si="12"/>
        <v>-10.352380603408317</v>
      </c>
      <c r="Q44">
        <f t="shared" si="13"/>
        <v>0.63733464000361395</v>
      </c>
      <c r="R44">
        <f t="shared" si="14"/>
        <v>0</v>
      </c>
    </row>
    <row r="45" spans="1:18">
      <c r="A45" s="11"/>
      <c r="B45">
        <v>258</v>
      </c>
      <c r="C45">
        <f t="shared" si="5"/>
        <v>4.5029494701453698</v>
      </c>
      <c r="D45">
        <f t="shared" si="6"/>
        <v>-4964.9585394522001</v>
      </c>
      <c r="E45">
        <f t="shared" si="7"/>
        <v>-3655.9802218519203</v>
      </c>
      <c r="F45">
        <f t="shared" si="0"/>
        <v>-69.885136758078261</v>
      </c>
      <c r="G45">
        <f t="shared" si="1"/>
        <v>-11242.225299102041</v>
      </c>
      <c r="H45" s="10">
        <v>0</v>
      </c>
      <c r="I45">
        <f t="shared" si="8"/>
        <v>0</v>
      </c>
      <c r="J45">
        <f t="shared" si="2"/>
        <v>0</v>
      </c>
      <c r="K45">
        <f t="shared" si="3"/>
        <v>0</v>
      </c>
      <c r="L45">
        <f t="shared" si="4"/>
        <v>0</v>
      </c>
      <c r="M45">
        <f t="shared" si="9"/>
        <v>36.209184905875908</v>
      </c>
      <c r="N45">
        <f t="shared" si="10"/>
        <v>93.269173335129921</v>
      </c>
      <c r="O45">
        <f t="shared" si="11"/>
        <v>91.017469823395047</v>
      </c>
      <c r="P45">
        <f t="shared" si="12"/>
        <v>-8.8834785251985355</v>
      </c>
      <c r="Q45">
        <f t="shared" si="13"/>
        <v>1.2312359775362673</v>
      </c>
      <c r="R45">
        <f t="shared" si="14"/>
        <v>0</v>
      </c>
    </row>
    <row r="46" spans="1:18">
      <c r="A46" s="11"/>
      <c r="B46">
        <v>261</v>
      </c>
      <c r="C46">
        <f t="shared" si="5"/>
        <v>4.5553093477052</v>
      </c>
      <c r="D46">
        <f t="shared" si="6"/>
        <v>-3735.6756130992271</v>
      </c>
      <c r="E46">
        <f t="shared" si="7"/>
        <v>-3806.0983001447594</v>
      </c>
      <c r="F46">
        <f t="shared" si="0"/>
        <v>-84.495108659221842</v>
      </c>
      <c r="G46">
        <f t="shared" si="1"/>
        <v>-11351.880679292877</v>
      </c>
      <c r="H46" s="10">
        <v>0</v>
      </c>
      <c r="I46">
        <f t="shared" si="8"/>
        <v>0</v>
      </c>
      <c r="J46">
        <f t="shared" si="2"/>
        <v>0</v>
      </c>
      <c r="K46">
        <f t="shared" si="3"/>
        <v>0</v>
      </c>
      <c r="L46">
        <f t="shared" si="4"/>
        <v>0</v>
      </c>
      <c r="M46">
        <f t="shared" si="9"/>
        <v>36.562365155481046</v>
      </c>
      <c r="N46">
        <f t="shared" si="10"/>
        <v>70.860986101236364</v>
      </c>
      <c r="O46">
        <f t="shared" si="11"/>
        <v>100.24160183485297</v>
      </c>
      <c r="P46">
        <f t="shared" si="12"/>
        <v>-7.0263258077781234</v>
      </c>
      <c r="Q46">
        <f t="shared" si="13"/>
        <v>1.7412306179134893</v>
      </c>
      <c r="R46">
        <f t="shared" si="14"/>
        <v>0</v>
      </c>
    </row>
    <row r="47" spans="1:18">
      <c r="A47" s="11"/>
      <c r="B47">
        <v>264</v>
      </c>
      <c r="C47">
        <f t="shared" si="5"/>
        <v>4.6076692252650302</v>
      </c>
      <c r="D47">
        <f t="shared" si="6"/>
        <v>-2496.1534595543772</v>
      </c>
      <c r="E47">
        <f t="shared" si="7"/>
        <v>-3914.5159689839406</v>
      </c>
      <c r="F47">
        <f t="shared" si="0"/>
        <v>-95.4122388594418</v>
      </c>
      <c r="G47">
        <f t="shared" si="1"/>
        <v>-11430.421343601323</v>
      </c>
      <c r="H47" s="10">
        <v>0</v>
      </c>
      <c r="I47">
        <f t="shared" si="8"/>
        <v>0</v>
      </c>
      <c r="J47">
        <f t="shared" si="2"/>
        <v>0</v>
      </c>
      <c r="K47">
        <f t="shared" si="3"/>
        <v>0</v>
      </c>
      <c r="L47">
        <f t="shared" si="4"/>
        <v>0</v>
      </c>
      <c r="M47">
        <f t="shared" si="9"/>
        <v>36.815330503613865</v>
      </c>
      <c r="N47">
        <f t="shared" si="10"/>
        <v>47.676431075002981</v>
      </c>
      <c r="O47">
        <f t="shared" si="11"/>
        <v>106.99745292633381</v>
      </c>
      <c r="P47">
        <f t="shared" si="12"/>
        <v>-4.8620889365058408</v>
      </c>
      <c r="Q47">
        <f t="shared" si="13"/>
        <v>2.1325632691995557</v>
      </c>
      <c r="R47">
        <f t="shared" si="14"/>
        <v>0</v>
      </c>
    </row>
    <row r="48" spans="1:18">
      <c r="A48" s="11"/>
      <c r="B48">
        <v>267</v>
      </c>
      <c r="C48">
        <f t="shared" si="5"/>
        <v>4.6600291028248595</v>
      </c>
      <c r="D48">
        <f t="shared" si="6"/>
        <v>-1249.7895228824093</v>
      </c>
      <c r="E48">
        <f t="shared" si="7"/>
        <v>-3980.0453817018001</v>
      </c>
      <c r="F48">
        <f t="shared" si="0"/>
        <v>-102.15939638278559</v>
      </c>
      <c r="G48">
        <f t="shared" si="1"/>
        <v>-11477.632017525802</v>
      </c>
      <c r="H48" s="10">
        <v>0</v>
      </c>
      <c r="I48">
        <f t="shared" si="8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9"/>
        <v>36.967387589838502</v>
      </c>
      <c r="N48">
        <f t="shared" si="10"/>
        <v>23.969523092977649</v>
      </c>
      <c r="O48">
        <f t="shared" si="11"/>
        <v>111.11867162258098</v>
      </c>
      <c r="P48">
        <f t="shared" si="12"/>
        <v>-2.4853554478170548</v>
      </c>
      <c r="Q48">
        <f t="shared" si="13"/>
        <v>2.3785652579170993</v>
      </c>
      <c r="R48">
        <f t="shared" si="14"/>
        <v>0</v>
      </c>
    </row>
    <row r="49" spans="1:18">
      <c r="A49" s="11"/>
      <c r="B49">
        <v>270</v>
      </c>
      <c r="C49">
        <f t="shared" si="5"/>
        <v>4.7123889803846897</v>
      </c>
      <c r="D49">
        <f t="shared" si="6"/>
        <v>-4.3885059512793131E-12</v>
      </c>
      <c r="E49">
        <f t="shared" si="7"/>
        <v>-4001.9685843396978</v>
      </c>
      <c r="F49">
        <f t="shared" si="0"/>
        <v>-104.44169806902937</v>
      </c>
      <c r="G49">
        <f t="shared" si="1"/>
        <v>-11493.383299890664</v>
      </c>
      <c r="H49" s="10">
        <v>0</v>
      </c>
      <c r="I49">
        <f t="shared" si="8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9"/>
        <v>37.018119636251015</v>
      </c>
      <c r="N49">
        <f t="shared" si="10"/>
        <v>8.4281993432917571E-14</v>
      </c>
      <c r="O49">
        <f t="shared" si="11"/>
        <v>112.50377984175225</v>
      </c>
      <c r="P49">
        <f t="shared" si="12"/>
        <v>-8.7871808693838042E-15</v>
      </c>
      <c r="Q49">
        <f t="shared" si="13"/>
        <v>2.4624719550725409</v>
      </c>
      <c r="R49">
        <f t="shared" si="14"/>
        <v>0</v>
      </c>
    </row>
    <row r="50" spans="1:18">
      <c r="A50" s="11"/>
      <c r="B50">
        <v>273</v>
      </c>
      <c r="C50">
        <f t="shared" si="5"/>
        <v>4.7647488579445199</v>
      </c>
      <c r="D50">
        <f t="shared" si="6"/>
        <v>1249.7895228824009</v>
      </c>
      <c r="E50">
        <f t="shared" si="7"/>
        <v>-3980.0453817018001</v>
      </c>
      <c r="F50">
        <f t="shared" si="0"/>
        <v>-102.15939638278562</v>
      </c>
      <c r="G50">
        <f t="shared" si="1"/>
        <v>-11477.632017525802</v>
      </c>
      <c r="H50" s="10">
        <v>0</v>
      </c>
      <c r="I50">
        <f t="shared" si="8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9"/>
        <v>36.967387589838502</v>
      </c>
      <c r="N50">
        <f t="shared" si="10"/>
        <v>-23.969523092977479</v>
      </c>
      <c r="O50">
        <f t="shared" si="11"/>
        <v>111.11867162258098</v>
      </c>
      <c r="P50">
        <f t="shared" si="12"/>
        <v>2.485355447817037</v>
      </c>
      <c r="Q50">
        <f t="shared" si="13"/>
        <v>2.3785652579171024</v>
      </c>
      <c r="R50">
        <f t="shared" si="14"/>
        <v>0</v>
      </c>
    </row>
    <row r="51" spans="1:18">
      <c r="A51" s="11"/>
      <c r="B51">
        <v>276</v>
      </c>
      <c r="C51">
        <f t="shared" si="5"/>
        <v>4.8171087355043491</v>
      </c>
      <c r="D51">
        <f t="shared" si="6"/>
        <v>2496.1534595543681</v>
      </c>
      <c r="E51">
        <f t="shared" si="7"/>
        <v>-3914.5159689839406</v>
      </c>
      <c r="F51">
        <f t="shared" si="0"/>
        <v>-95.412238859441842</v>
      </c>
      <c r="G51">
        <f t="shared" si="1"/>
        <v>-11430.421343601323</v>
      </c>
      <c r="H51" s="10">
        <v>0</v>
      </c>
      <c r="I51">
        <f t="shared" si="8"/>
        <v>0</v>
      </c>
      <c r="J51">
        <f t="shared" si="2"/>
        <v>0</v>
      </c>
      <c r="K51">
        <f t="shared" si="3"/>
        <v>0</v>
      </c>
      <c r="L51">
        <f t="shared" si="4"/>
        <v>0</v>
      </c>
      <c r="M51">
        <f t="shared" si="9"/>
        <v>36.815330503613865</v>
      </c>
      <c r="N51">
        <f t="shared" si="10"/>
        <v>-47.676431075002803</v>
      </c>
      <c r="O51">
        <f t="shared" si="11"/>
        <v>106.99745292633384</v>
      </c>
      <c r="P51">
        <f t="shared" si="12"/>
        <v>4.8620889365058257</v>
      </c>
      <c r="Q51">
        <f t="shared" si="13"/>
        <v>2.1325632691995575</v>
      </c>
      <c r="R51">
        <f t="shared" si="14"/>
        <v>0</v>
      </c>
    </row>
    <row r="52" spans="1:18">
      <c r="A52" s="11"/>
      <c r="B52">
        <v>279</v>
      </c>
      <c r="C52">
        <f t="shared" si="5"/>
        <v>4.8694686130641793</v>
      </c>
      <c r="D52">
        <f t="shared" si="6"/>
        <v>3735.6756130992185</v>
      </c>
      <c r="E52">
        <f t="shared" si="7"/>
        <v>-3806.0983001447603</v>
      </c>
      <c r="F52">
        <f t="shared" si="0"/>
        <v>-84.495108659221927</v>
      </c>
      <c r="G52">
        <f t="shared" si="1"/>
        <v>-11351.880679292879</v>
      </c>
      <c r="H52" s="10">
        <v>0</v>
      </c>
      <c r="I52">
        <f t="shared" si="8"/>
        <v>0</v>
      </c>
      <c r="J52">
        <f t="shared" si="2"/>
        <v>0</v>
      </c>
      <c r="K52">
        <f t="shared" si="3"/>
        <v>0</v>
      </c>
      <c r="L52">
        <f t="shared" si="4"/>
        <v>0</v>
      </c>
      <c r="M52">
        <f t="shared" si="9"/>
        <v>36.562365155481054</v>
      </c>
      <c r="N52">
        <f t="shared" si="10"/>
        <v>-70.860986101236179</v>
      </c>
      <c r="O52">
        <f t="shared" si="11"/>
        <v>100.24160183485303</v>
      </c>
      <c r="P52">
        <f t="shared" si="12"/>
        <v>7.0263258077781083</v>
      </c>
      <c r="Q52">
        <f t="shared" si="13"/>
        <v>1.7412306179134927</v>
      </c>
      <c r="R52">
        <f t="shared" si="14"/>
        <v>0</v>
      </c>
    </row>
    <row r="53" spans="1:18">
      <c r="A53" s="11"/>
      <c r="B53">
        <v>282</v>
      </c>
      <c r="C53">
        <f t="shared" si="5"/>
        <v>4.9218284906240086</v>
      </c>
      <c r="D53">
        <f t="shared" si="6"/>
        <v>4964.958539452171</v>
      </c>
      <c r="E53">
        <f t="shared" si="7"/>
        <v>-3655.9802218519244</v>
      </c>
      <c r="F53">
        <f t="shared" si="0"/>
        <v>-69.885136758078644</v>
      </c>
      <c r="G53">
        <f t="shared" si="1"/>
        <v>-11242.225299102045</v>
      </c>
      <c r="H53" s="10">
        <v>0</v>
      </c>
      <c r="I53">
        <f t="shared" si="8"/>
        <v>0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9"/>
        <v>36.209184905875915</v>
      </c>
      <c r="N53">
        <f t="shared" si="10"/>
        <v>-93.269173335129381</v>
      </c>
      <c r="O53">
        <f t="shared" si="11"/>
        <v>91.017469823395359</v>
      </c>
      <c r="P53">
        <f t="shared" si="12"/>
        <v>8.8834785251984947</v>
      </c>
      <c r="Q53">
        <f t="shared" si="13"/>
        <v>1.2312359775362791</v>
      </c>
      <c r="R53">
        <f t="shared" si="14"/>
        <v>0</v>
      </c>
    </row>
    <row r="54" spans="1:18">
      <c r="A54" s="11"/>
      <c r="B54">
        <v>285</v>
      </c>
      <c r="C54">
        <f t="shared" si="5"/>
        <v>4.9741883681838397</v>
      </c>
      <c r="D54">
        <f t="shared" si="6"/>
        <v>6180.6328595585619</v>
      </c>
      <c r="E54">
        <f t="shared" si="7"/>
        <v>-3465.806459185424</v>
      </c>
      <c r="F54">
        <f t="shared" si="0"/>
        <v>-52.220849034514544</v>
      </c>
      <c r="G54">
        <f t="shared" si="1"/>
        <v>-11101.755760803866</v>
      </c>
      <c r="H54" s="10">
        <v>0</v>
      </c>
      <c r="I54">
        <f t="shared" si="8"/>
        <v>0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9"/>
        <v>35.756757797313341</v>
      </c>
      <c r="N54">
        <f t="shared" si="10"/>
        <v>-114.65548398813434</v>
      </c>
      <c r="O54">
        <f t="shared" si="11"/>
        <v>79.55218563522125</v>
      </c>
      <c r="P54">
        <f t="shared" si="12"/>
        <v>10.352380603408331</v>
      </c>
      <c r="Q54">
        <f t="shared" si="13"/>
        <v>0.63733464000360995</v>
      </c>
      <c r="R54">
        <f t="shared" si="14"/>
        <v>0</v>
      </c>
    </row>
    <row r="55" spans="1:18">
      <c r="A55" s="11"/>
      <c r="B55">
        <v>288</v>
      </c>
      <c r="C55">
        <f t="shared" si="5"/>
        <v>5.026548245743669</v>
      </c>
      <c r="D55">
        <f t="shared" si="6"/>
        <v>7379.3664946073859</v>
      </c>
      <c r="E55">
        <f t="shared" si="7"/>
        <v>-3237.6605956854664</v>
      </c>
      <c r="F55">
        <f t="shared" si="0"/>
        <v>-32.274259624707284</v>
      </c>
      <c r="G55">
        <f t="shared" si="1"/>
        <v>-10930.857081638911</v>
      </c>
      <c r="H55" s="10">
        <v>0</v>
      </c>
      <c r="I55">
        <f t="shared" si="8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9"/>
        <v>35.206323901050112</v>
      </c>
      <c r="N55">
        <f t="shared" si="10"/>
        <v>-134.78560516536206</v>
      </c>
      <c r="O55">
        <f t="shared" si="11"/>
        <v>66.128062618141243</v>
      </c>
      <c r="P55">
        <f t="shared" si="12"/>
        <v>11.368833973015549</v>
      </c>
      <c r="Q55">
        <f t="shared" si="13"/>
        <v>2.413514968810346E-15</v>
      </c>
      <c r="R55">
        <f t="shared" si="14"/>
        <v>0</v>
      </c>
    </row>
    <row r="56" spans="1:18">
      <c r="A56" s="11"/>
      <c r="B56">
        <v>291</v>
      </c>
      <c r="C56">
        <f t="shared" si="5"/>
        <v>5.0789081233034983</v>
      </c>
      <c r="D56">
        <f t="shared" si="6"/>
        <v>8557.8737990279678</v>
      </c>
      <c r="E56">
        <f t="shared" si="7"/>
        <v>-2974.0422451751433</v>
      </c>
      <c r="F56">
        <f t="shared" si="0"/>
        <v>-10.917130200220219</v>
      </c>
      <c r="G56">
        <f t="shared" si="1"/>
        <v>-10729.997683007745</v>
      </c>
      <c r="H56" s="10">
        <v>0</v>
      </c>
      <c r="I56">
        <f t="shared" si="8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9"/>
        <v>34.559391918135674</v>
      </c>
      <c r="N56">
        <f t="shared" si="10"/>
        <v>-153.43898704669689</v>
      </c>
      <c r="O56">
        <f t="shared" si="11"/>
        <v>51.075647232945386</v>
      </c>
      <c r="P56">
        <f t="shared" si="12"/>
        <v>11.888414744283958</v>
      </c>
      <c r="Q56">
        <f t="shared" si="13"/>
        <v>-0.63733464000360518</v>
      </c>
      <c r="R56">
        <f t="shared" si="14"/>
        <v>0</v>
      </c>
    </row>
    <row r="57" spans="1:18">
      <c r="A57" s="11"/>
      <c r="B57">
        <v>294</v>
      </c>
      <c r="C57">
        <f t="shared" si="5"/>
        <v>5.1312680008633293</v>
      </c>
      <c r="D57">
        <f t="shared" si="6"/>
        <v>9712.9245662159665</v>
      </c>
      <c r="E57">
        <f t="shared" si="7"/>
        <v>-2677.8396654683211</v>
      </c>
      <c r="F57">
        <f t="shared" si="0"/>
        <v>10.917130200220052</v>
      </c>
      <c r="G57">
        <f t="shared" si="1"/>
        <v>-10499.728106560442</v>
      </c>
      <c r="H57" s="10">
        <v>0</v>
      </c>
      <c r="I57">
        <f t="shared" si="8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9"/>
        <v>33.817735044167485</v>
      </c>
      <c r="N57">
        <f t="shared" si="10"/>
        <v>-170.41125927677641</v>
      </c>
      <c r="O57">
        <f t="shared" si="11"/>
        <v>34.765579902518944</v>
      </c>
      <c r="P57">
        <f t="shared" si="12"/>
        <v>11.888414744283962</v>
      </c>
      <c r="Q57">
        <f t="shared" si="13"/>
        <v>-1.2312359775362747</v>
      </c>
      <c r="R57">
        <f t="shared" si="14"/>
        <v>0</v>
      </c>
    </row>
    <row r="58" spans="1:18">
      <c r="A58" s="11"/>
      <c r="B58">
        <v>297</v>
      </c>
      <c r="C58">
        <f t="shared" si="5"/>
        <v>5.1836278784231586</v>
      </c>
      <c r="D58">
        <f t="shared" si="6"/>
        <v>10841.352882305036</v>
      </c>
      <c r="E58">
        <f t="shared" si="7"/>
        <v>-2352.2981140126617</v>
      </c>
      <c r="F58">
        <f t="shared" si="0"/>
        <v>32.274259624707135</v>
      </c>
      <c r="G58">
        <f t="shared" si="1"/>
        <v>-10240.679505200214</v>
      </c>
      <c r="H58" s="10">
        <v>0</v>
      </c>
      <c r="I58">
        <f t="shared" si="8"/>
        <v>0</v>
      </c>
      <c r="J58">
        <f t="shared" si="2"/>
        <v>0</v>
      </c>
      <c r="K58">
        <f t="shared" si="3"/>
        <v>0</v>
      </c>
      <c r="L58">
        <f t="shared" si="4"/>
        <v>0</v>
      </c>
      <c r="M58">
        <f t="shared" si="9"/>
        <v>32.983386109085188</v>
      </c>
      <c r="N58">
        <f t="shared" si="10"/>
        <v>-185.51647008937042</v>
      </c>
      <c r="O58">
        <f t="shared" si="11"/>
        <v>17.599468614548588</v>
      </c>
      <c r="P58">
        <f t="shared" si="12"/>
        <v>11.368833973015557</v>
      </c>
      <c r="Q58">
        <f t="shared" si="13"/>
        <v>-1.7412306179134893</v>
      </c>
      <c r="R58">
        <f t="shared" si="14"/>
        <v>0</v>
      </c>
    </row>
    <row r="59" spans="1:18">
      <c r="A59" s="11"/>
      <c r="B59">
        <v>300</v>
      </c>
      <c r="C59">
        <f t="shared" si="5"/>
        <v>5.2359877559829888</v>
      </c>
      <c r="D59">
        <f t="shared" si="6"/>
        <v>11940.065803716929</v>
      </c>
      <c r="E59">
        <f t="shared" si="7"/>
        <v>-2000.9842921698478</v>
      </c>
      <c r="F59">
        <f t="shared" si="0"/>
        <v>52.220849034514721</v>
      </c>
      <c r="G59">
        <f t="shared" si="1"/>
        <v>-9953.561913137135</v>
      </c>
      <c r="H59" s="10">
        <v>0</v>
      </c>
      <c r="I59">
        <f t="shared" si="8"/>
        <v>0</v>
      </c>
      <c r="J59">
        <f t="shared" si="2"/>
        <v>0</v>
      </c>
      <c r="K59">
        <f t="shared" si="3"/>
        <v>0</v>
      </c>
      <c r="L59">
        <f t="shared" si="4"/>
        <v>0</v>
      </c>
      <c r="M59">
        <f t="shared" si="9"/>
        <v>32.058632005324945</v>
      </c>
      <c r="N59">
        <f t="shared" si="10"/>
        <v>-198.58912363384829</v>
      </c>
      <c r="O59">
        <f t="shared" si="11"/>
        <v>6.8916916022251151E-14</v>
      </c>
      <c r="P59">
        <f t="shared" si="12"/>
        <v>10.352380603408319</v>
      </c>
      <c r="Q59">
        <f t="shared" si="13"/>
        <v>-2.1325632691995557</v>
      </c>
      <c r="R59">
        <f t="shared" si="14"/>
        <v>0</v>
      </c>
    </row>
    <row r="60" spans="1:18">
      <c r="A60" s="11"/>
      <c r="B60">
        <v>303</v>
      </c>
      <c r="C60">
        <f t="shared" si="5"/>
        <v>5.2883476335428181</v>
      </c>
      <c r="D60">
        <f t="shared" si="6"/>
        <v>13006.051834704611</v>
      </c>
      <c r="E60">
        <f t="shared" si="7"/>
        <v>-1627.7472676891448</v>
      </c>
      <c r="F60">
        <f t="shared" si="0"/>
        <v>69.885136758078247</v>
      </c>
      <c r="G60">
        <f t="shared" si="1"/>
        <v>-9639.1622997337581</v>
      </c>
      <c r="H60" s="10">
        <v>0</v>
      </c>
      <c r="I60">
        <f t="shared" si="8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9"/>
        <v>31.046007419606301</v>
      </c>
      <c r="N60">
        <f t="shared" si="10"/>
        <v>-209.48599318234781</v>
      </c>
      <c r="O60">
        <f t="shared" si="11"/>
        <v>-17.599468614548254</v>
      </c>
      <c r="P60">
        <f t="shared" si="12"/>
        <v>8.8834785251985373</v>
      </c>
      <c r="Q60">
        <f t="shared" si="13"/>
        <v>-2.3785652579171011</v>
      </c>
      <c r="R60">
        <f t="shared" si="14"/>
        <v>0</v>
      </c>
    </row>
    <row r="61" spans="1:18">
      <c r="A61" s="11"/>
      <c r="B61">
        <v>306</v>
      </c>
      <c r="C61">
        <f t="shared" si="5"/>
        <v>5.3407075111026483</v>
      </c>
      <c r="D61">
        <f t="shared" si="6"/>
        <v>14036.389181652965</v>
      </c>
      <c r="E61">
        <f t="shared" si="7"/>
        <v>-1236.6763035156182</v>
      </c>
      <c r="F61">
        <f t="shared" si="0"/>
        <v>84.495108659221827</v>
      </c>
      <c r="G61">
        <f t="shared" si="1"/>
        <v>-9298.3424124767607</v>
      </c>
      <c r="H61" s="10">
        <v>0</v>
      </c>
      <c r="I61">
        <f t="shared" si="8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9"/>
        <v>29.948287885532022</v>
      </c>
      <c r="N61">
        <f t="shared" si="10"/>
        <v>-218.08769035177929</v>
      </c>
      <c r="O61">
        <f t="shared" si="11"/>
        <v>-34.765579902518823</v>
      </c>
      <c r="P61">
        <f t="shared" si="12"/>
        <v>7.0263258077781252</v>
      </c>
      <c r="Q61">
        <f t="shared" si="13"/>
        <v>-2.4624719550725409</v>
      </c>
      <c r="R61">
        <f t="shared" si="14"/>
        <v>0</v>
      </c>
    </row>
    <row r="62" spans="1:18">
      <c r="A62" s="11"/>
      <c r="B62">
        <v>309</v>
      </c>
      <c r="C62">
        <f t="shared" si="5"/>
        <v>5.3930673886624785</v>
      </c>
      <c r="D62">
        <f t="shared" si="6"/>
        <v>15028.253761511856</v>
      </c>
      <c r="E62">
        <f t="shared" si="7"/>
        <v>-832.05605496962073</v>
      </c>
      <c r="F62">
        <f t="shared" si="0"/>
        <v>95.4122388594418</v>
      </c>
      <c r="G62">
        <f t="shared" si="1"/>
        <v>-8932.036414987022</v>
      </c>
      <c r="H62" s="10">
        <v>0</v>
      </c>
      <c r="I62">
        <f t="shared" si="8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9"/>
        <v>28.768482176043467</v>
      </c>
      <c r="N62">
        <f t="shared" si="10"/>
        <v>-224.29997314793346</v>
      </c>
      <c r="O62">
        <f t="shared" si="11"/>
        <v>-51.075647232944902</v>
      </c>
      <c r="P62">
        <f t="shared" si="12"/>
        <v>4.8620889365058426</v>
      </c>
      <c r="Q62">
        <f t="shared" si="13"/>
        <v>-2.3785652579171006</v>
      </c>
      <c r="R62">
        <f t="shared" si="14"/>
        <v>0</v>
      </c>
    </row>
    <row r="63" spans="1:18">
      <c r="A63" s="11"/>
      <c r="B63">
        <v>312</v>
      </c>
      <c r="C63">
        <f t="shared" si="5"/>
        <v>5.4454272662223078</v>
      </c>
      <c r="D63">
        <f t="shared" si="6"/>
        <v>15978.926942411539</v>
      </c>
      <c r="E63">
        <f t="shared" si="7"/>
        <v>-418.31962616645927</v>
      </c>
      <c r="F63">
        <f t="shared" si="0"/>
        <v>102.15939638278559</v>
      </c>
      <c r="G63">
        <f t="shared" si="1"/>
        <v>-8541.2483265420487</v>
      </c>
      <c r="H63" s="10">
        <v>0</v>
      </c>
      <c r="I63">
        <f t="shared" si="8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9"/>
        <v>27.509824056583074</v>
      </c>
      <c r="N63">
        <f t="shared" si="10"/>
        <v>-228.05477850049181</v>
      </c>
      <c r="O63">
        <f t="shared" si="11"/>
        <v>-66.128062618141144</v>
      </c>
      <c r="P63">
        <f t="shared" si="12"/>
        <v>2.4853554478170561</v>
      </c>
      <c r="Q63">
        <f t="shared" si="13"/>
        <v>-2.132563269199558</v>
      </c>
      <c r="R63">
        <f t="shared" si="14"/>
        <v>0</v>
      </c>
    </row>
    <row r="64" spans="1:18">
      <c r="A64" s="11"/>
      <c r="B64">
        <v>315</v>
      </c>
      <c r="C64">
        <f t="shared" si="5"/>
        <v>5.497787143782138</v>
      </c>
      <c r="D64">
        <f t="shared" si="6"/>
        <v>16885.802995243681</v>
      </c>
      <c r="E64">
        <f t="shared" si="7"/>
        <v>-1.7160519696938168E-12</v>
      </c>
      <c r="F64">
        <f t="shared" si="0"/>
        <v>104.44169806902937</v>
      </c>
      <c r="G64">
        <f t="shared" si="1"/>
        <v>-8127.0492701289086</v>
      </c>
      <c r="H64" s="10">
        <v>0</v>
      </c>
      <c r="I64">
        <f t="shared" si="8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9"/>
        <v>26.175763421567989</v>
      </c>
      <c r="N64">
        <f t="shared" si="10"/>
        <v>-229.31096797626836</v>
      </c>
      <c r="O64">
        <f t="shared" si="11"/>
        <v>-79.552185635221434</v>
      </c>
      <c r="P64">
        <f t="shared" si="12"/>
        <v>1.0251711014281104E-14</v>
      </c>
      <c r="Q64">
        <f t="shared" si="13"/>
        <v>-1.7412306179134929</v>
      </c>
      <c r="R64">
        <f t="shared" si="14"/>
        <v>0</v>
      </c>
    </row>
    <row r="65" spans="1:18">
      <c r="A65" s="11"/>
      <c r="B65">
        <v>318</v>
      </c>
      <c r="C65">
        <f t="shared" si="5"/>
        <v>5.5501470213419681</v>
      </c>
      <c r="D65">
        <f t="shared" si="6"/>
        <v>17746.396235783635</v>
      </c>
      <c r="E65">
        <f t="shared" si="7"/>
        <v>418.31962616645581</v>
      </c>
      <c r="F65">
        <f t="shared" si="0"/>
        <v>102.15939638278562</v>
      </c>
      <c r="G65">
        <f t="shared" si="1"/>
        <v>-7690.5745365706134</v>
      </c>
      <c r="H65" s="10">
        <v>0</v>
      </c>
      <c r="I65">
        <f t="shared" si="8"/>
        <v>0</v>
      </c>
      <c r="J65">
        <f t="shared" si="2"/>
        <v>0</v>
      </c>
      <c r="K65">
        <f t="shared" si="3"/>
        <v>0</v>
      </c>
      <c r="L65">
        <f t="shared" si="4"/>
        <v>0</v>
      </c>
      <c r="M65">
        <f t="shared" si="9"/>
        <v>24.769956838469394</v>
      </c>
      <c r="N65">
        <f t="shared" si="10"/>
        <v>-228.05477850049184</v>
      </c>
      <c r="O65">
        <f t="shared" si="11"/>
        <v>-91.017469823395288</v>
      </c>
      <c r="P65">
        <f t="shared" si="12"/>
        <v>-2.4853554478170361</v>
      </c>
      <c r="Q65">
        <f t="shared" si="13"/>
        <v>-1.2312359775362718</v>
      </c>
      <c r="R65">
        <f t="shared" si="14"/>
        <v>0</v>
      </c>
    </row>
    <row r="66" spans="1:18">
      <c r="A66" s="11"/>
      <c r="B66">
        <v>321</v>
      </c>
      <c r="C66">
        <f t="shared" si="5"/>
        <v>5.6025068989017974</v>
      </c>
      <c r="D66">
        <f t="shared" si="6"/>
        <v>18558.347837778172</v>
      </c>
      <c r="E66">
        <f t="shared" si="7"/>
        <v>832.05605496961732</v>
      </c>
      <c r="F66">
        <f t="shared" si="0"/>
        <v>95.412238859441871</v>
      </c>
      <c r="G66">
        <f t="shared" si="1"/>
        <v>-7233.0204727728678</v>
      </c>
      <c r="H66" s="10">
        <v>0</v>
      </c>
      <c r="I66">
        <f t="shared" si="8"/>
        <v>0</v>
      </c>
      <c r="J66">
        <f t="shared" si="2"/>
        <v>0</v>
      </c>
      <c r="K66">
        <f t="shared" si="3"/>
        <v>0</v>
      </c>
      <c r="L66">
        <f t="shared" si="4"/>
        <v>0</v>
      </c>
      <c r="M66">
        <f t="shared" si="9"/>
        <v>23.296257525415172</v>
      </c>
      <c r="N66">
        <f t="shared" si="10"/>
        <v>-224.29997314793349</v>
      </c>
      <c r="O66">
        <f t="shared" si="11"/>
        <v>-100.24160183485296</v>
      </c>
      <c r="P66">
        <f t="shared" si="12"/>
        <v>-4.862088936505824</v>
      </c>
      <c r="Q66">
        <f t="shared" si="13"/>
        <v>-0.63733464000361861</v>
      </c>
      <c r="R66">
        <f t="shared" si="14"/>
        <v>0</v>
      </c>
    </row>
    <row r="67" spans="1:18">
      <c r="A67" s="11"/>
      <c r="B67">
        <v>324</v>
      </c>
      <c r="C67">
        <f t="shared" si="5"/>
        <v>5.6548667764616276</v>
      </c>
      <c r="D67">
        <f t="shared" si="6"/>
        <v>19319.432298324315</v>
      </c>
      <c r="E67">
        <f t="shared" si="7"/>
        <v>1236.676303515615</v>
      </c>
      <c r="F67">
        <f t="shared" si="0"/>
        <v>84.495108659221927</v>
      </c>
      <c r="G67">
        <f t="shared" si="1"/>
        <v>-6755.6412026203334</v>
      </c>
      <c r="H67" s="10">
        <v>0</v>
      </c>
      <c r="I67">
        <f t="shared" si="8"/>
        <v>0</v>
      </c>
      <c r="J67">
        <f t="shared" si="2"/>
        <v>0</v>
      </c>
      <c r="K67">
        <f t="shared" si="3"/>
        <v>0</v>
      </c>
      <c r="L67">
        <f t="shared" si="4"/>
        <v>0</v>
      </c>
      <c r="M67">
        <f t="shared" si="9"/>
        <v>21.758704789786766</v>
      </c>
      <c r="N67">
        <f t="shared" si="10"/>
        <v>-218.08769035177934</v>
      </c>
      <c r="O67">
        <f t="shared" si="11"/>
        <v>-106.99745292633381</v>
      </c>
      <c r="P67">
        <f t="shared" si="12"/>
        <v>-7.0263258077781083</v>
      </c>
      <c r="Q67">
        <f t="shared" si="13"/>
        <v>-2.7152043399116397E-15</v>
      </c>
      <c r="R67">
        <f t="shared" si="14"/>
        <v>0</v>
      </c>
    </row>
    <row r="68" spans="1:18">
      <c r="A68" s="11"/>
      <c r="B68">
        <v>327</v>
      </c>
      <c r="C68">
        <f t="shared" si="5"/>
        <v>5.7072266540214578</v>
      </c>
      <c r="D68">
        <f t="shared" si="6"/>
        <v>20027.56353781802</v>
      </c>
      <c r="E68">
        <f t="shared" si="7"/>
        <v>1627.7472676891416</v>
      </c>
      <c r="F68">
        <f t="shared" si="0"/>
        <v>69.885136758078389</v>
      </c>
      <c r="G68">
        <f t="shared" si="1"/>
        <v>-6259.7451895102777</v>
      </c>
      <c r="H68" s="10">
        <v>0</v>
      </c>
      <c r="I68">
        <f t="shared" si="8"/>
        <v>0</v>
      </c>
      <c r="J68">
        <f t="shared" si="2"/>
        <v>0</v>
      </c>
      <c r="K68">
        <f t="shared" si="3"/>
        <v>0</v>
      </c>
      <c r="L68">
        <f t="shared" si="4"/>
        <v>0</v>
      </c>
      <c r="M68">
        <f t="shared" si="9"/>
        <v>20.161512956758578</v>
      </c>
      <c r="N68">
        <f t="shared" si="10"/>
        <v>-209.4859931823479</v>
      </c>
      <c r="O68">
        <f t="shared" si="11"/>
        <v>-111.11867162258099</v>
      </c>
      <c r="P68">
        <f t="shared" si="12"/>
        <v>-8.8834785251985231</v>
      </c>
      <c r="Q68">
        <f t="shared" si="13"/>
        <v>0.6373346400036134</v>
      </c>
      <c r="R68">
        <f t="shared" si="14"/>
        <v>0</v>
      </c>
    </row>
    <row r="69" spans="1:18">
      <c r="A69" s="11"/>
      <c r="B69">
        <v>330</v>
      </c>
      <c r="C69">
        <f t="shared" si="5"/>
        <v>5.7595865315812871</v>
      </c>
      <c r="D69">
        <f t="shared" si="6"/>
        <v>20680.800617753433</v>
      </c>
      <c r="E69">
        <f t="shared" si="7"/>
        <v>2000.9842921698448</v>
      </c>
      <c r="F69">
        <f t="shared" si="0"/>
        <v>52.22084903451487</v>
      </c>
      <c r="G69">
        <f t="shared" si="1"/>
        <v>-5746.6916499453373</v>
      </c>
      <c r="H69" s="10">
        <v>0</v>
      </c>
      <c r="I69">
        <f t="shared" si="8"/>
        <v>0</v>
      </c>
      <c r="J69">
        <f t="shared" si="2"/>
        <v>0</v>
      </c>
      <c r="K69">
        <f t="shared" si="3"/>
        <v>0</v>
      </c>
      <c r="L69">
        <f t="shared" si="4"/>
        <v>0</v>
      </c>
      <c r="M69">
        <f t="shared" si="9"/>
        <v>18.509059818125525</v>
      </c>
      <c r="N69">
        <f t="shared" si="10"/>
        <v>-198.58912363384843</v>
      </c>
      <c r="O69">
        <f t="shared" si="11"/>
        <v>-112.50377984175225</v>
      </c>
      <c r="P69">
        <f t="shared" si="12"/>
        <v>-10.352380603408308</v>
      </c>
      <c r="Q69">
        <f t="shared" si="13"/>
        <v>1.2312359775362669</v>
      </c>
      <c r="R69">
        <f t="shared" si="14"/>
        <v>0</v>
      </c>
    </row>
    <row r="70" spans="1:18">
      <c r="A70" s="11"/>
      <c r="B70">
        <v>333</v>
      </c>
      <c r="C70">
        <f t="shared" si="5"/>
        <v>5.8119464091411173</v>
      </c>
      <c r="D70">
        <f t="shared" si="6"/>
        <v>21277.353060700414</v>
      </c>
      <c r="E70">
        <f t="shared" si="7"/>
        <v>2352.2981140126594</v>
      </c>
      <c r="F70">
        <f t="shared" si="0"/>
        <v>32.274259624707291</v>
      </c>
      <c r="G70">
        <f t="shared" si="1"/>
        <v>-5217.8868280155257</v>
      </c>
      <c r="H70" s="10">
        <v>0</v>
      </c>
      <c r="I70">
        <f t="shared" si="8"/>
        <v>0</v>
      </c>
      <c r="J70">
        <f t="shared" si="2"/>
        <v>0</v>
      </c>
      <c r="K70">
        <f t="shared" si="3"/>
        <v>0</v>
      </c>
      <c r="L70">
        <f t="shared" si="4"/>
        <v>0</v>
      </c>
      <c r="M70">
        <f t="shared" si="9"/>
        <v>16.805874633079934</v>
      </c>
      <c r="N70">
        <f t="shared" si="10"/>
        <v>-185.5164700893705</v>
      </c>
      <c r="O70">
        <f t="shared" si="11"/>
        <v>-111.11867162258102</v>
      </c>
      <c r="P70">
        <f t="shared" si="12"/>
        <v>-11.368833973015549</v>
      </c>
      <c r="Q70">
        <f t="shared" si="13"/>
        <v>1.7412306179134889</v>
      </c>
      <c r="R70">
        <f t="shared" si="14"/>
        <v>0</v>
      </c>
    </row>
    <row r="71" spans="1:18">
      <c r="A71" s="11"/>
      <c r="B71">
        <v>336</v>
      </c>
      <c r="C71">
        <f t="shared" si="5"/>
        <v>5.8643062867009474</v>
      </c>
      <c r="D71">
        <f t="shared" si="6"/>
        <v>21815.585757878696</v>
      </c>
      <c r="E71">
        <f t="shared" si="7"/>
        <v>2677.8396654683238</v>
      </c>
      <c r="F71">
        <f t="shared" si="0"/>
        <v>10.917130200219864</v>
      </c>
      <c r="G71">
        <f t="shared" si="1"/>
        <v>-4674.7801409809908</v>
      </c>
      <c r="H71" s="10">
        <v>0</v>
      </c>
      <c r="I71">
        <f t="shared" si="8"/>
        <v>0</v>
      </c>
      <c r="J71">
        <f t="shared" si="2"/>
        <v>0</v>
      </c>
      <c r="K71">
        <f t="shared" si="3"/>
        <v>0</v>
      </c>
      <c r="L71">
        <f t="shared" si="4"/>
        <v>0</v>
      </c>
      <c r="M71">
        <f t="shared" si="9"/>
        <v>15.056625713827097</v>
      </c>
      <c r="N71">
        <f t="shared" si="10"/>
        <v>-170.41125927677626</v>
      </c>
      <c r="O71">
        <f t="shared" si="11"/>
        <v>-106.99745292633384</v>
      </c>
      <c r="P71">
        <f t="shared" si="12"/>
        <v>-11.888414744283965</v>
      </c>
      <c r="Q71">
        <f t="shared" si="13"/>
        <v>2.1325632691995553</v>
      </c>
      <c r="R71">
        <f t="shared" si="14"/>
        <v>0</v>
      </c>
    </row>
    <row r="72" spans="1:18">
      <c r="A72" s="11"/>
      <c r="B72">
        <v>339</v>
      </c>
      <c r="C72">
        <f t="shared" si="5"/>
        <v>5.9166661642607767</v>
      </c>
      <c r="D72">
        <f t="shared" si="6"/>
        <v>22294.023450877397</v>
      </c>
      <c r="E72">
        <f t="shared" si="7"/>
        <v>2974.0422451751369</v>
      </c>
      <c r="F72">
        <f t="shared" si="0"/>
        <v>-10.91713020021967</v>
      </c>
      <c r="G72">
        <f t="shared" si="1"/>
        <v>-4118.8602065200203</v>
      </c>
      <c r="H72" s="10">
        <v>0</v>
      </c>
      <c r="I72">
        <f t="shared" si="8"/>
        <v>0</v>
      </c>
      <c r="J72">
        <f t="shared" si="2"/>
        <v>0</v>
      </c>
      <c r="K72">
        <f t="shared" si="3"/>
        <v>0</v>
      </c>
      <c r="L72">
        <f t="shared" si="4"/>
        <v>0</v>
      </c>
      <c r="M72">
        <f t="shared" si="9"/>
        <v>13.266107630065912</v>
      </c>
      <c r="N72">
        <f t="shared" si="10"/>
        <v>-153.43898704669735</v>
      </c>
      <c r="O72">
        <f t="shared" si="11"/>
        <v>-100.24160183485304</v>
      </c>
      <c r="P72">
        <f t="shared" si="12"/>
        <v>-11.888414744283965</v>
      </c>
      <c r="Q72">
        <f t="shared" si="13"/>
        <v>2.3785652579170993</v>
      </c>
      <c r="R72">
        <f t="shared" si="14"/>
        <v>0</v>
      </c>
    </row>
    <row r="73" spans="1:18">
      <c r="A73" s="11"/>
      <c r="B73">
        <v>342</v>
      </c>
      <c r="C73">
        <f t="shared" si="5"/>
        <v>5.9690260418206069</v>
      </c>
      <c r="D73">
        <f t="shared" si="6"/>
        <v>22711.354775235824</v>
      </c>
      <c r="E73">
        <f t="shared" si="7"/>
        <v>3237.6605956854646</v>
      </c>
      <c r="F73">
        <f t="shared" ref="F73:F136" si="15">-($D$2/(262144*$F$2^11))*(65536*COS(4*C73)*$F$2^8*$B$2^2*$E$2^4+49152*COS(4*C73)*$F$2^6*$B$2^2*$E$2^6+35840*COS(4*C73)*$F$2^4*$B$2^2*$E$2^8+26880*COS(4*C73)*$F$2^2*$B$2^2*$E$2^10+4725*COS(4*C73)*$B$2^2*$E$2^12)</f>
        <v>-32.274259624707113</v>
      </c>
      <c r="G73">
        <f t="shared" ref="G73:G136" si="16">$C$2*$E$2*$B$2^2*SIN(C73)</f>
        <v>-3551.6507625314302</v>
      </c>
      <c r="H73" s="10">
        <v>0</v>
      </c>
      <c r="I73">
        <f t="shared" si="8"/>
        <v>0</v>
      </c>
      <c r="J73">
        <f t="shared" ref="J73:J136" si="17">I73*$E$2*SIN(C73)</f>
        <v>0</v>
      </c>
      <c r="K73">
        <f t="shared" ref="K73:K136" si="18">(I73/(65536*$F$2^9))*(32768*$F$2^8*$E$2^2+8192*$F$2^6*$E$2^4+3840*$F$2^4*$E$2^6+2240*$F$2^2*$E$2^8+1470*$E$2^10)*SIN(2*C73)</f>
        <v>0</v>
      </c>
      <c r="L73">
        <f t="shared" ref="L73:L136" si="19">(I73/(65536*$F$2^9))*(-4096*$F$2^6*$E$2^4-3072*$F$2^4*$E$2^6-2240*$F$2^2*$E$2^8-1680*$E$2^10)*SIN(4*C73)</f>
        <v>0</v>
      </c>
      <c r="M73">
        <f t="shared" si="9"/>
        <v>11.439228067406518</v>
      </c>
      <c r="N73">
        <f t="shared" si="10"/>
        <v>-134.7856051653622</v>
      </c>
      <c r="O73">
        <f t="shared" si="11"/>
        <v>-91.017469823395118</v>
      </c>
      <c r="P73">
        <f t="shared" si="12"/>
        <v>-11.368833973015557</v>
      </c>
      <c r="Q73">
        <f t="shared" si="13"/>
        <v>2.4624719550725409</v>
      </c>
      <c r="R73">
        <f t="shared" si="14"/>
        <v>0</v>
      </c>
    </row>
    <row r="74" spans="1:18">
      <c r="A74" s="11"/>
      <c r="B74">
        <v>345</v>
      </c>
      <c r="C74">
        <f t="shared" ref="C74:C137" si="20">(B74*2*PI())/360</f>
        <v>6.0213859193804371</v>
      </c>
      <c r="D74">
        <f t="shared" ref="D74:D137" si="21">$C$2*$E$2*$B$2^2*COS(C74)+($D$2/(262144*$F$2^11)*262144*$E$2*$B$2^2*$F$2^11*COS(C74))</f>
        <v>23066.435854802243</v>
      </c>
      <c r="E74">
        <f t="shared" ref="E74:E137" si="22">-($D$2/(262144*$F$2^11))*(-262144*COS(2*C74)*$F$2^10*$B$2^2*$E$2^2-65536*COS(2*C74)*$F$2^8*$B$2^2*$E$2^4-30720*COS(2*C74)*$F$2^6*$B$2^2*$E$2^6-17920*COS(2*C74)*$F$2^4*$B$2^2*$E$2^8-11760*COS(2*C74)*$F$2^2*$B$2^2*$E$2^10+15120*COS(2*C74)*$B$2^2*$E$2^12)</f>
        <v>3465.8064591854254</v>
      </c>
      <c r="F74">
        <f t="shared" si="15"/>
        <v>-52.2208490345147</v>
      </c>
      <c r="G74">
        <f t="shared" si="16"/>
        <v>-2974.7064906749597</v>
      </c>
      <c r="H74" s="10">
        <v>0</v>
      </c>
      <c r="I74">
        <f t="shared" ref="I74:I137" si="23">H74*10^(-5)</f>
        <v>0</v>
      </c>
      <c r="J74">
        <f t="shared" si="17"/>
        <v>0</v>
      </c>
      <c r="K74">
        <f t="shared" si="18"/>
        <v>0</v>
      </c>
      <c r="L74">
        <f t="shared" si="19"/>
        <v>0</v>
      </c>
      <c r="M74">
        <f t="shared" ref="M74:M137" si="24">(($D$2*SIN(C74))/(524288*$F$2^12))*(-131072*$F$2^11*$B$2^2*$E$2^3-32768*$F$2^9*$B$2^2*$E$2^5-15360*$F$2^7*$B$2^2*$E$2^7-8960*$F$2^5*$B$2^2*$E$2^9-5880*$F$2^3*$B$2^2*$E$2^11+41580*$F$2*$B$2^2*$E$2^13)</f>
        <v>9.5809943757453571</v>
      </c>
      <c r="N74">
        <f t="shared" ref="N74:N137" si="25">(($D$2*SIN(2*C74))/(524288*$F$2^12))*(262144*$F$2^12*$B$2^2*$E$2^2+16384*$F$2^8*$B$2^2*$E$2^6+16384*$F$2^6*$B$2^2*$E$2^8+14336*$F$2^4*$B$2^2*$E$2^10+12288*$F$2^2*$B$2^2*$E$2^12+31680*$B$2^2*$E$2^14)</f>
        <v>-114.65548398813415</v>
      </c>
      <c r="O74">
        <f t="shared" ref="O74:O137" si="26">(($D$2*SIN(3*C74))/(524288*$F$2^12))*(393216*$F$2^11*$B$2^2*$E$2^3+147456*$F$2^9*$B$2^2*$E$2^5+82944*$F$2^7*$B$2^2*$E$2^7+53760*$F$2^5*$B$2^2*$E$2^9+37800*$F$2^3*$B$2^2*$E$2^11-10395*$F$2*$B$2^2*$E$2^13)</f>
        <v>-79.552185635221264</v>
      </c>
      <c r="P74">
        <f t="shared" ref="P74:P137" si="27">(($D$2*SIN(4*C74))/(524288*$F$2^12))*(131072*$F$2^10*$B$2^2*$E$2^4+65536*$F$2^8*$B$2^2*$E$2^6+32768*$F$2^6*$B$2^2*$E$2^8+16384*$F$2^4*$B$2^2*$E$2^10+7680*$F$2^2*$B$2^2*$E$2^12-28160*$B$2^2*$E$2^14)</f>
        <v>-10.352380603408319</v>
      </c>
      <c r="Q74">
        <f t="shared" ref="Q74:Q137" si="28">(($D$2*SIN(5*C74))/(524288*$F$2^12))*(-81920*$F$2^9*$B$2^2*$E$2^5-76800*$F$2^7*$B$2^2*$E$2^7-64000*$F$2^5*$B$2^2*$E$2^9-52500*$F$2^3*$B$2^2*$E$2^11-17325*$F$2*$B$2^2*$E$2^13)</f>
        <v>2.3785652579171024</v>
      </c>
      <c r="R74">
        <f t="shared" ref="R74:R137" si="29">I74*(-$E$2*SIN(C74)-($E$2^2*SIN(C74)*COS(C74))/($F$2*SQRT(1-($E$2^2*(SIN(C74))^2)/($F$2^2))))</f>
        <v>0</v>
      </c>
    </row>
    <row r="75" spans="1:18">
      <c r="A75" s="11"/>
      <c r="B75">
        <v>348</v>
      </c>
      <c r="C75">
        <f t="shared" si="20"/>
        <v>6.0737457969402664</v>
      </c>
      <c r="D75">
        <f t="shared" si="21"/>
        <v>23358.29343701894</v>
      </c>
      <c r="E75">
        <f t="shared" si="22"/>
        <v>3655.9802218519194</v>
      </c>
      <c r="F75">
        <f t="shared" si="15"/>
        <v>-69.885136758078247</v>
      </c>
      <c r="G75">
        <f t="shared" si="16"/>
        <v>-2389.6087550968723</v>
      </c>
      <c r="H75" s="10">
        <v>0</v>
      </c>
      <c r="I75">
        <f t="shared" si="23"/>
        <v>0</v>
      </c>
      <c r="J75">
        <f t="shared" si="17"/>
        <v>0</v>
      </c>
      <c r="K75">
        <f t="shared" si="18"/>
        <v>0</v>
      </c>
      <c r="L75">
        <f t="shared" si="19"/>
        <v>0</v>
      </c>
      <c r="M75">
        <f t="shared" si="24"/>
        <v>7.6964998444670671</v>
      </c>
      <c r="N75">
        <f t="shared" si="25"/>
        <v>-93.269173335129949</v>
      </c>
      <c r="O75">
        <f t="shared" si="26"/>
        <v>-66.128062618141257</v>
      </c>
      <c r="P75">
        <f t="shared" si="27"/>
        <v>-8.8834785251985373</v>
      </c>
      <c r="Q75">
        <f t="shared" si="28"/>
        <v>2.132563269199558</v>
      </c>
      <c r="R75">
        <f t="shared" si="29"/>
        <v>0</v>
      </c>
    </row>
    <row r="76" spans="1:18">
      <c r="A76" s="11"/>
      <c r="B76">
        <v>351</v>
      </c>
      <c r="C76">
        <f t="shared" si="20"/>
        <v>6.1261056745000966</v>
      </c>
      <c r="D76">
        <f t="shared" si="21"/>
        <v>23586.12756053984</v>
      </c>
      <c r="E76">
        <f t="shared" si="22"/>
        <v>3806.0983001447594</v>
      </c>
      <c r="F76">
        <f t="shared" si="15"/>
        <v>-84.495108659221827</v>
      </c>
      <c r="G76">
        <f t="shared" si="16"/>
        <v>-1797.9612680207222</v>
      </c>
      <c r="H76" s="10">
        <v>0</v>
      </c>
      <c r="I76">
        <f t="shared" si="23"/>
        <v>0</v>
      </c>
      <c r="J76">
        <f t="shared" si="17"/>
        <v>0</v>
      </c>
      <c r="K76">
        <f t="shared" si="18"/>
        <v>0</v>
      </c>
      <c r="L76">
        <f t="shared" si="19"/>
        <v>0</v>
      </c>
      <c r="M76">
        <f t="shared" si="24"/>
        <v>5.7909097420922029</v>
      </c>
      <c r="N76">
        <f t="shared" si="25"/>
        <v>-70.860986101236392</v>
      </c>
      <c r="O76">
        <f t="shared" si="26"/>
        <v>-51.075647232945038</v>
      </c>
      <c r="P76">
        <f t="shared" si="27"/>
        <v>-7.0263258077781261</v>
      </c>
      <c r="Q76">
        <f t="shared" si="28"/>
        <v>1.7412306179134929</v>
      </c>
      <c r="R76">
        <f t="shared" si="29"/>
        <v>0</v>
      </c>
    </row>
    <row r="77" spans="1:18">
      <c r="A77" s="11"/>
      <c r="B77">
        <v>354</v>
      </c>
      <c r="C77">
        <f t="shared" si="20"/>
        <v>6.1784655520599268</v>
      </c>
      <c r="D77">
        <f t="shared" si="21"/>
        <v>23749.313747868924</v>
      </c>
      <c r="E77">
        <f t="shared" si="22"/>
        <v>3914.5159689839406</v>
      </c>
      <c r="F77">
        <f t="shared" si="15"/>
        <v>-95.412238859441786</v>
      </c>
      <c r="G77">
        <f t="shared" si="16"/>
        <v>-1201.3856940836824</v>
      </c>
      <c r="H77" s="10">
        <v>0</v>
      </c>
      <c r="I77">
        <f t="shared" si="23"/>
        <v>0</v>
      </c>
      <c r="J77">
        <f t="shared" si="17"/>
        <v>0</v>
      </c>
      <c r="K77">
        <f t="shared" si="18"/>
        <v>0</v>
      </c>
      <c r="L77">
        <f t="shared" si="19"/>
        <v>0</v>
      </c>
      <c r="M77">
        <f t="shared" si="24"/>
        <v>3.869447158635464</v>
      </c>
      <c r="N77">
        <f t="shared" si="25"/>
        <v>-47.676431075003002</v>
      </c>
      <c r="O77">
        <f t="shared" si="26"/>
        <v>-34.765579902518965</v>
      </c>
      <c r="P77">
        <f t="shared" si="27"/>
        <v>-4.8620889365058435</v>
      </c>
      <c r="Q77">
        <f t="shared" si="28"/>
        <v>1.231235977536272</v>
      </c>
      <c r="R77">
        <f t="shared" si="29"/>
        <v>0</v>
      </c>
    </row>
    <row r="78" spans="1:18">
      <c r="A78" s="11"/>
      <c r="B78">
        <v>357</v>
      </c>
      <c r="C78">
        <f t="shared" si="20"/>
        <v>6.2308254296197561</v>
      </c>
      <c r="D78">
        <f t="shared" si="21"/>
        <v>23847.40471700966</v>
      </c>
      <c r="E78">
        <f t="shared" si="22"/>
        <v>3980.0453817018001</v>
      </c>
      <c r="F78">
        <f t="shared" si="15"/>
        <v>-102.15939638278559</v>
      </c>
      <c r="G78">
        <f t="shared" si="16"/>
        <v>-601.51720546646538</v>
      </c>
      <c r="H78" s="10">
        <v>0</v>
      </c>
      <c r="I78">
        <f t="shared" si="23"/>
        <v>0</v>
      </c>
      <c r="J78">
        <f t="shared" si="17"/>
        <v>0</v>
      </c>
      <c r="K78">
        <f t="shared" si="18"/>
        <v>0</v>
      </c>
      <c r="L78">
        <f t="shared" si="19"/>
        <v>0</v>
      </c>
      <c r="M78">
        <f t="shared" si="24"/>
        <v>1.9373786894789131</v>
      </c>
      <c r="N78">
        <f t="shared" si="25"/>
        <v>-23.969523092977678</v>
      </c>
      <c r="O78">
        <f t="shared" si="26"/>
        <v>-17.599468614548606</v>
      </c>
      <c r="P78">
        <f t="shared" si="27"/>
        <v>-2.4853554478170574</v>
      </c>
      <c r="Q78">
        <f t="shared" si="28"/>
        <v>0.63733464000361884</v>
      </c>
      <c r="R78">
        <f t="shared" si="29"/>
        <v>0</v>
      </c>
    </row>
    <row r="79" spans="1:18">
      <c r="A79" s="11"/>
      <c r="B79">
        <v>360</v>
      </c>
      <c r="C79">
        <f t="shared" si="20"/>
        <v>6.2831853071795862</v>
      </c>
      <c r="D79">
        <f t="shared" si="21"/>
        <v>23880.131607433854</v>
      </c>
      <c r="E79">
        <f t="shared" si="22"/>
        <v>4001.9685843396978</v>
      </c>
      <c r="F79">
        <f t="shared" si="15"/>
        <v>-104.44169806902937</v>
      </c>
      <c r="G79">
        <f t="shared" si="16"/>
        <v>-2.8162201583067165E-12</v>
      </c>
      <c r="H79" s="10">
        <v>0</v>
      </c>
      <c r="I79">
        <f t="shared" si="23"/>
        <v>0</v>
      </c>
      <c r="J79">
        <f t="shared" si="17"/>
        <v>0</v>
      </c>
      <c r="K79">
        <f t="shared" si="18"/>
        <v>0</v>
      </c>
      <c r="L79">
        <f t="shared" si="19"/>
        <v>0</v>
      </c>
      <c r="M79">
        <f t="shared" si="24"/>
        <v>9.0705384151950754E-15</v>
      </c>
      <c r="N79">
        <f t="shared" si="25"/>
        <v>-1.123759912438901E-13</v>
      </c>
      <c r="O79">
        <f t="shared" si="26"/>
        <v>-8.2700299226701389E-14</v>
      </c>
      <c r="P79">
        <f t="shared" si="27"/>
        <v>-1.1716241159178406E-14</v>
      </c>
      <c r="Q79">
        <f t="shared" si="28"/>
        <v>3.0168937110129326E-15</v>
      </c>
      <c r="R79">
        <f t="shared" si="29"/>
        <v>0</v>
      </c>
    </row>
    <row r="80" spans="1:18">
      <c r="A80" s="11"/>
      <c r="B80">
        <v>363</v>
      </c>
      <c r="C80">
        <f t="shared" si="20"/>
        <v>6.3355451847394164</v>
      </c>
      <c r="D80">
        <f t="shared" si="21"/>
        <v>23847.40471700966</v>
      </c>
      <c r="E80">
        <f t="shared" si="22"/>
        <v>3980.0453817018001</v>
      </c>
      <c r="F80">
        <f t="shared" si="15"/>
        <v>-102.15939638278562</v>
      </c>
      <c r="G80">
        <f t="shared" si="16"/>
        <v>601.5172054664597</v>
      </c>
      <c r="H80" s="10">
        <v>0</v>
      </c>
      <c r="I80">
        <f t="shared" si="23"/>
        <v>0</v>
      </c>
      <c r="J80">
        <f t="shared" si="17"/>
        <v>0</v>
      </c>
      <c r="K80">
        <f t="shared" si="18"/>
        <v>0</v>
      </c>
      <c r="L80">
        <f t="shared" si="19"/>
        <v>0</v>
      </c>
      <c r="M80">
        <f t="shared" si="24"/>
        <v>-1.9373786894788949</v>
      </c>
      <c r="N80">
        <f t="shared" si="25"/>
        <v>23.96952309297745</v>
      </c>
      <c r="O80">
        <f t="shared" si="26"/>
        <v>17.599468614548442</v>
      </c>
      <c r="P80">
        <f t="shared" si="27"/>
        <v>2.4853554478170348</v>
      </c>
      <c r="Q80">
        <f t="shared" si="28"/>
        <v>-0.63733464000361317</v>
      </c>
      <c r="R80">
        <f t="shared" si="29"/>
        <v>0</v>
      </c>
    </row>
    <row r="81" spans="1:18">
      <c r="A81" s="11"/>
      <c r="B81">
        <v>366</v>
      </c>
      <c r="C81">
        <f t="shared" si="20"/>
        <v>6.3879050622992457</v>
      </c>
      <c r="D81">
        <f t="shared" si="21"/>
        <v>23749.313747868928</v>
      </c>
      <c r="E81">
        <f t="shared" si="22"/>
        <v>3914.5159689839415</v>
      </c>
      <c r="F81">
        <f t="shared" si="15"/>
        <v>-95.412238859441871</v>
      </c>
      <c r="G81">
        <f t="shared" si="16"/>
        <v>1201.3856940836768</v>
      </c>
      <c r="H81" s="10">
        <v>0</v>
      </c>
      <c r="I81">
        <f t="shared" si="23"/>
        <v>0</v>
      </c>
      <c r="J81">
        <f t="shared" si="17"/>
        <v>0</v>
      </c>
      <c r="K81">
        <f t="shared" si="18"/>
        <v>0</v>
      </c>
      <c r="L81">
        <f t="shared" si="19"/>
        <v>0</v>
      </c>
      <c r="M81">
        <f t="shared" si="24"/>
        <v>-3.8694471586354462</v>
      </c>
      <c r="N81">
        <f t="shared" si="25"/>
        <v>47.676431075002775</v>
      </c>
      <c r="O81">
        <f t="shared" si="26"/>
        <v>34.765579902518802</v>
      </c>
      <c r="P81">
        <f t="shared" si="27"/>
        <v>4.8620889365058222</v>
      </c>
      <c r="Q81">
        <f t="shared" si="28"/>
        <v>-1.2312359775362667</v>
      </c>
      <c r="R81">
        <f t="shared" si="29"/>
        <v>0</v>
      </c>
    </row>
    <row r="82" spans="1:18">
      <c r="A82" s="11"/>
      <c r="B82">
        <v>369</v>
      </c>
      <c r="C82">
        <f t="shared" si="20"/>
        <v>6.4402649398590759</v>
      </c>
      <c r="D82">
        <f t="shared" si="21"/>
        <v>23586.12756053984</v>
      </c>
      <c r="E82">
        <f t="shared" si="22"/>
        <v>3806.0983001447607</v>
      </c>
      <c r="F82">
        <f t="shared" si="15"/>
        <v>-84.495108659221941</v>
      </c>
      <c r="G82">
        <f t="shared" si="16"/>
        <v>1797.9612680207165</v>
      </c>
      <c r="H82" s="10">
        <v>0</v>
      </c>
      <c r="I82">
        <f t="shared" si="23"/>
        <v>0</v>
      </c>
      <c r="J82">
        <f t="shared" si="17"/>
        <v>0</v>
      </c>
      <c r="K82">
        <f t="shared" si="18"/>
        <v>0</v>
      </c>
      <c r="L82">
        <f t="shared" si="19"/>
        <v>0</v>
      </c>
      <c r="M82">
        <f t="shared" si="24"/>
        <v>-5.7909097420921842</v>
      </c>
      <c r="N82">
        <f t="shared" si="25"/>
        <v>70.860986101236165</v>
      </c>
      <c r="O82">
        <f t="shared" si="26"/>
        <v>51.075647232944888</v>
      </c>
      <c r="P82">
        <f t="shared" si="27"/>
        <v>7.0263258077781074</v>
      </c>
      <c r="Q82">
        <f t="shared" si="28"/>
        <v>-1.7412306179134824</v>
      </c>
      <c r="R82">
        <f t="shared" si="29"/>
        <v>0</v>
      </c>
    </row>
    <row r="83" spans="1:18">
      <c r="A83" s="11"/>
      <c r="B83">
        <v>372</v>
      </c>
      <c r="C83">
        <f t="shared" si="20"/>
        <v>6.4926248174189052</v>
      </c>
      <c r="D83">
        <f t="shared" si="21"/>
        <v>23358.293437018947</v>
      </c>
      <c r="E83">
        <f t="shared" si="22"/>
        <v>3655.9802218519244</v>
      </c>
      <c r="F83">
        <f t="shared" si="15"/>
        <v>-69.885136758078659</v>
      </c>
      <c r="G83">
        <f t="shared" si="16"/>
        <v>2389.6087550968568</v>
      </c>
      <c r="H83" s="10">
        <v>0</v>
      </c>
      <c r="I83">
        <f t="shared" si="23"/>
        <v>0</v>
      </c>
      <c r="J83">
        <f t="shared" si="17"/>
        <v>0</v>
      </c>
      <c r="K83">
        <f t="shared" si="18"/>
        <v>0</v>
      </c>
      <c r="L83">
        <f t="shared" si="19"/>
        <v>0</v>
      </c>
      <c r="M83">
        <f t="shared" si="24"/>
        <v>-7.6964998444670165</v>
      </c>
      <c r="N83">
        <f t="shared" si="25"/>
        <v>93.269173335129352</v>
      </c>
      <c r="O83">
        <f t="shared" si="26"/>
        <v>66.128062618140817</v>
      </c>
      <c r="P83">
        <f t="shared" si="27"/>
        <v>8.8834785251984929</v>
      </c>
      <c r="Q83">
        <f t="shared" si="28"/>
        <v>-2.1325632691995504</v>
      </c>
      <c r="R83">
        <f t="shared" si="29"/>
        <v>0</v>
      </c>
    </row>
    <row r="84" spans="1:18">
      <c r="A84" s="11"/>
      <c r="B84">
        <v>375</v>
      </c>
      <c r="C84">
        <f t="shared" si="20"/>
        <v>6.5449846949787354</v>
      </c>
      <c r="D84">
        <f t="shared" si="21"/>
        <v>23066.435854802243</v>
      </c>
      <c r="E84">
        <f t="shared" si="22"/>
        <v>3465.8064591854272</v>
      </c>
      <c r="F84">
        <f t="shared" si="15"/>
        <v>-52.220849034514885</v>
      </c>
      <c r="G84">
        <f t="shared" si="16"/>
        <v>2974.7064906749547</v>
      </c>
      <c r="H84" s="10">
        <v>0</v>
      </c>
      <c r="I84">
        <f t="shared" si="23"/>
        <v>0</v>
      </c>
      <c r="J84">
        <f t="shared" si="17"/>
        <v>0</v>
      </c>
      <c r="K84">
        <f t="shared" si="18"/>
        <v>0</v>
      </c>
      <c r="L84">
        <f t="shared" si="19"/>
        <v>0</v>
      </c>
      <c r="M84">
        <f t="shared" si="24"/>
        <v>-9.5809943757453429</v>
      </c>
      <c r="N84">
        <f t="shared" si="25"/>
        <v>114.65548398813398</v>
      </c>
      <c r="O84">
        <f t="shared" si="26"/>
        <v>79.55218563522115</v>
      </c>
      <c r="P84">
        <f t="shared" si="27"/>
        <v>10.352380603408308</v>
      </c>
      <c r="Q84">
        <f t="shared" si="28"/>
        <v>-2.3785652579171011</v>
      </c>
      <c r="R84">
        <f t="shared" si="29"/>
        <v>0</v>
      </c>
    </row>
    <row r="85" spans="1:18">
      <c r="A85" s="11"/>
      <c r="B85">
        <v>378</v>
      </c>
      <c r="C85">
        <f t="shared" si="20"/>
        <v>6.5973445725385655</v>
      </c>
      <c r="D85">
        <f t="shared" si="21"/>
        <v>22711.354775235828</v>
      </c>
      <c r="E85">
        <f t="shared" si="22"/>
        <v>3237.6605956854664</v>
      </c>
      <c r="F85">
        <f t="shared" si="15"/>
        <v>-32.274259624707305</v>
      </c>
      <c r="G85">
        <f t="shared" si="16"/>
        <v>3551.6507625314248</v>
      </c>
      <c r="H85" s="10">
        <v>0</v>
      </c>
      <c r="I85">
        <f t="shared" si="23"/>
        <v>0</v>
      </c>
      <c r="J85">
        <f t="shared" si="17"/>
        <v>0</v>
      </c>
      <c r="K85">
        <f t="shared" si="18"/>
        <v>0</v>
      </c>
      <c r="L85">
        <f t="shared" si="19"/>
        <v>0</v>
      </c>
      <c r="M85">
        <f t="shared" si="24"/>
        <v>-11.439228067406502</v>
      </c>
      <c r="N85">
        <f t="shared" si="25"/>
        <v>134.78560516536203</v>
      </c>
      <c r="O85">
        <f t="shared" si="26"/>
        <v>91.017469823395032</v>
      </c>
      <c r="P85">
        <f t="shared" si="27"/>
        <v>11.368833973015549</v>
      </c>
      <c r="Q85">
        <f t="shared" si="28"/>
        <v>-2.4624719550725409</v>
      </c>
      <c r="R85">
        <f t="shared" si="29"/>
        <v>0</v>
      </c>
    </row>
    <row r="86" spans="1:18">
      <c r="A86" s="11"/>
      <c r="B86">
        <v>381</v>
      </c>
      <c r="C86">
        <f t="shared" si="20"/>
        <v>6.6497044500983948</v>
      </c>
      <c r="D86">
        <f t="shared" si="21"/>
        <v>22294.023450877408</v>
      </c>
      <c r="E86">
        <f t="shared" si="22"/>
        <v>2974.0422451751438</v>
      </c>
      <c r="F86">
        <f t="shared" si="15"/>
        <v>-10.917130200220242</v>
      </c>
      <c r="G86">
        <f t="shared" si="16"/>
        <v>4118.8602065200048</v>
      </c>
      <c r="H86" s="10">
        <v>0</v>
      </c>
      <c r="I86">
        <f t="shared" si="23"/>
        <v>0</v>
      </c>
      <c r="J86">
        <f t="shared" si="17"/>
        <v>0</v>
      </c>
      <c r="K86">
        <f t="shared" si="18"/>
        <v>0</v>
      </c>
      <c r="L86">
        <f t="shared" si="19"/>
        <v>0</v>
      </c>
      <c r="M86">
        <f t="shared" si="24"/>
        <v>-13.266107630065864</v>
      </c>
      <c r="N86">
        <f t="shared" si="25"/>
        <v>153.43898704669687</v>
      </c>
      <c r="O86">
        <f t="shared" si="26"/>
        <v>100.24160183485296</v>
      </c>
      <c r="P86">
        <f t="shared" si="27"/>
        <v>11.888414744283958</v>
      </c>
      <c r="Q86">
        <f t="shared" si="28"/>
        <v>-2.378565257917105</v>
      </c>
      <c r="R86">
        <f t="shared" si="29"/>
        <v>0</v>
      </c>
    </row>
    <row r="87" spans="1:18">
      <c r="A87" s="11"/>
      <c r="B87">
        <v>384</v>
      </c>
      <c r="C87">
        <f t="shared" si="20"/>
        <v>6.702064327658225</v>
      </c>
      <c r="D87">
        <f t="shared" si="21"/>
        <v>21815.585757878704</v>
      </c>
      <c r="E87">
        <f t="shared" si="22"/>
        <v>2677.8396654683265</v>
      </c>
      <c r="F87">
        <f t="shared" si="15"/>
        <v>10.917130200219658</v>
      </c>
      <c r="G87">
        <f t="shared" si="16"/>
        <v>4674.7801409809863</v>
      </c>
      <c r="H87" s="10">
        <v>0</v>
      </c>
      <c r="I87">
        <f t="shared" si="23"/>
        <v>0</v>
      </c>
      <c r="J87">
        <f t="shared" si="17"/>
        <v>0</v>
      </c>
      <c r="K87">
        <f t="shared" si="18"/>
        <v>0</v>
      </c>
      <c r="L87">
        <f t="shared" si="19"/>
        <v>0</v>
      </c>
      <c r="M87">
        <f t="shared" si="24"/>
        <v>-15.056625713827081</v>
      </c>
      <c r="N87">
        <f t="shared" si="25"/>
        <v>170.41125927677612</v>
      </c>
      <c r="O87">
        <f t="shared" si="26"/>
        <v>106.99745292633379</v>
      </c>
      <c r="P87">
        <f t="shared" si="27"/>
        <v>11.888414744283965</v>
      </c>
      <c r="Q87">
        <f t="shared" si="28"/>
        <v>-2.132563269199558</v>
      </c>
      <c r="R87">
        <f t="shared" si="29"/>
        <v>0</v>
      </c>
    </row>
    <row r="88" spans="1:18">
      <c r="A88" s="11"/>
      <c r="B88">
        <v>387</v>
      </c>
      <c r="C88">
        <f t="shared" si="20"/>
        <v>6.7544242052180561</v>
      </c>
      <c r="D88">
        <f t="shared" si="21"/>
        <v>21277.353060700414</v>
      </c>
      <c r="E88">
        <f t="shared" si="22"/>
        <v>2352.2981140126567</v>
      </c>
      <c r="F88">
        <f t="shared" si="15"/>
        <v>32.274259624707454</v>
      </c>
      <c r="G88">
        <f t="shared" si="16"/>
        <v>5217.8868280155302</v>
      </c>
      <c r="H88" s="10">
        <v>0</v>
      </c>
      <c r="I88">
        <f t="shared" si="23"/>
        <v>0</v>
      </c>
      <c r="J88">
        <f t="shared" si="17"/>
        <v>0</v>
      </c>
      <c r="K88">
        <f t="shared" si="18"/>
        <v>0</v>
      </c>
      <c r="L88">
        <f t="shared" si="19"/>
        <v>0</v>
      </c>
      <c r="M88">
        <f t="shared" si="24"/>
        <v>-16.805874633079949</v>
      </c>
      <c r="N88">
        <f t="shared" si="25"/>
        <v>185.51647008937064</v>
      </c>
      <c r="O88">
        <f t="shared" si="26"/>
        <v>111.11867162258099</v>
      </c>
      <c r="P88">
        <f t="shared" si="27"/>
        <v>11.368833973015544</v>
      </c>
      <c r="Q88">
        <f t="shared" si="28"/>
        <v>-1.7412306179134807</v>
      </c>
      <c r="R88">
        <f t="shared" si="29"/>
        <v>0</v>
      </c>
    </row>
    <row r="89" spans="1:18">
      <c r="A89" s="11"/>
      <c r="B89">
        <v>390</v>
      </c>
      <c r="C89">
        <f t="shared" si="20"/>
        <v>6.8067840827778845</v>
      </c>
      <c r="D89">
        <f t="shared" si="21"/>
        <v>20680.800617753448</v>
      </c>
      <c r="E89">
        <f t="shared" si="22"/>
        <v>2000.9842921698548</v>
      </c>
      <c r="F89">
        <f t="shared" si="15"/>
        <v>52.220849034514359</v>
      </c>
      <c r="G89">
        <f t="shared" si="16"/>
        <v>5746.6916499453237</v>
      </c>
      <c r="H89" s="10">
        <v>0</v>
      </c>
      <c r="I89">
        <f t="shared" si="23"/>
        <v>0</v>
      </c>
      <c r="J89">
        <f t="shared" si="17"/>
        <v>0</v>
      </c>
      <c r="K89">
        <f t="shared" si="18"/>
        <v>0</v>
      </c>
      <c r="L89">
        <f t="shared" si="19"/>
        <v>0</v>
      </c>
      <c r="M89">
        <f t="shared" si="24"/>
        <v>-18.509059818125483</v>
      </c>
      <c r="N89">
        <f t="shared" si="25"/>
        <v>198.58912363384812</v>
      </c>
      <c r="O89">
        <f t="shared" si="26"/>
        <v>112.50377984175225</v>
      </c>
      <c r="P89">
        <f t="shared" si="27"/>
        <v>10.352380603408342</v>
      </c>
      <c r="Q89">
        <f t="shared" si="28"/>
        <v>-1.2312359775362873</v>
      </c>
      <c r="R89">
        <f t="shared" si="29"/>
        <v>0</v>
      </c>
    </row>
    <row r="90" spans="1:18">
      <c r="A90" s="11"/>
      <c r="B90">
        <v>393</v>
      </c>
      <c r="C90">
        <f t="shared" si="20"/>
        <v>6.8591439603377147</v>
      </c>
      <c r="D90">
        <f t="shared" si="21"/>
        <v>20027.56353781803</v>
      </c>
      <c r="E90">
        <f t="shared" si="22"/>
        <v>1627.7472676891455</v>
      </c>
      <c r="F90">
        <f t="shared" si="15"/>
        <v>69.885136758078232</v>
      </c>
      <c r="G90">
        <f t="shared" si="16"/>
        <v>6259.745189510274</v>
      </c>
      <c r="H90" s="10">
        <v>0</v>
      </c>
      <c r="I90">
        <f t="shared" si="23"/>
        <v>0</v>
      </c>
      <c r="J90">
        <f t="shared" si="17"/>
        <v>0</v>
      </c>
      <c r="K90">
        <f t="shared" si="18"/>
        <v>0</v>
      </c>
      <c r="L90">
        <f t="shared" si="19"/>
        <v>0</v>
      </c>
      <c r="M90">
        <f t="shared" si="24"/>
        <v>-20.161512956758564</v>
      </c>
      <c r="N90">
        <f t="shared" si="25"/>
        <v>209.48599318234781</v>
      </c>
      <c r="O90">
        <f t="shared" si="26"/>
        <v>111.11867162258102</v>
      </c>
      <c r="P90">
        <f t="shared" si="27"/>
        <v>8.8834785251985391</v>
      </c>
      <c r="Q90">
        <f t="shared" si="28"/>
        <v>-0.63733464000361084</v>
      </c>
      <c r="R90">
        <f t="shared" si="29"/>
        <v>0</v>
      </c>
    </row>
    <row r="91" spans="1:18">
      <c r="A91" s="11"/>
      <c r="B91">
        <v>396</v>
      </c>
      <c r="C91">
        <f t="shared" si="20"/>
        <v>6.9115038378975457</v>
      </c>
      <c r="D91">
        <f t="shared" si="21"/>
        <v>19319.432298324307</v>
      </c>
      <c r="E91">
        <f t="shared" si="22"/>
        <v>1236.6763035156118</v>
      </c>
      <c r="F91">
        <f t="shared" si="15"/>
        <v>84.495108659222055</v>
      </c>
      <c r="G91">
        <f t="shared" si="16"/>
        <v>6755.6412026203361</v>
      </c>
      <c r="H91" s="10">
        <v>0</v>
      </c>
      <c r="I91">
        <f t="shared" si="23"/>
        <v>0</v>
      </c>
      <c r="J91">
        <f t="shared" si="17"/>
        <v>0</v>
      </c>
      <c r="K91">
        <f t="shared" si="18"/>
        <v>0</v>
      </c>
      <c r="L91">
        <f t="shared" si="19"/>
        <v>0</v>
      </c>
      <c r="M91">
        <f t="shared" si="24"/>
        <v>-21.758704789786773</v>
      </c>
      <c r="N91">
        <f t="shared" si="25"/>
        <v>218.0876903517794</v>
      </c>
      <c r="O91">
        <f t="shared" si="26"/>
        <v>106.99745292633374</v>
      </c>
      <c r="P91">
        <f t="shared" si="27"/>
        <v>7.0263258077780923</v>
      </c>
      <c r="Q91">
        <f t="shared" si="28"/>
        <v>5.4298747163346043E-15</v>
      </c>
      <c r="R91">
        <f t="shared" si="29"/>
        <v>0</v>
      </c>
    </row>
    <row r="92" spans="1:18">
      <c r="A92" s="11"/>
      <c r="B92">
        <v>399</v>
      </c>
      <c r="C92">
        <f t="shared" si="20"/>
        <v>6.9638637154573741</v>
      </c>
      <c r="D92">
        <f t="shared" si="21"/>
        <v>18558.347837778194</v>
      </c>
      <c r="E92">
        <f t="shared" si="22"/>
        <v>832.05605496962801</v>
      </c>
      <c r="F92">
        <f t="shared" si="15"/>
        <v>95.412238859441644</v>
      </c>
      <c r="G92">
        <f t="shared" si="16"/>
        <v>7233.0204727728569</v>
      </c>
      <c r="H92" s="10">
        <v>0</v>
      </c>
      <c r="I92">
        <f t="shared" si="23"/>
        <v>0</v>
      </c>
      <c r="J92">
        <f t="shared" si="17"/>
        <v>0</v>
      </c>
      <c r="K92">
        <f t="shared" si="18"/>
        <v>0</v>
      </c>
      <c r="L92">
        <f t="shared" si="19"/>
        <v>0</v>
      </c>
      <c r="M92">
        <f t="shared" si="24"/>
        <v>-23.296257525415133</v>
      </c>
      <c r="N92">
        <f t="shared" si="25"/>
        <v>224.29997314793334</v>
      </c>
      <c r="O92">
        <f t="shared" si="26"/>
        <v>100.24160183485321</v>
      </c>
      <c r="P92">
        <f t="shared" si="27"/>
        <v>4.8620889365058844</v>
      </c>
      <c r="Q92">
        <f t="shared" si="28"/>
        <v>0.6373346400036044</v>
      </c>
      <c r="R92">
        <f t="shared" si="29"/>
        <v>0</v>
      </c>
    </row>
    <row r="93" spans="1:18">
      <c r="A93" s="11"/>
      <c r="B93">
        <v>402</v>
      </c>
      <c r="C93">
        <f t="shared" si="20"/>
        <v>7.0162235930172052</v>
      </c>
      <c r="D93">
        <f t="shared" si="21"/>
        <v>17746.396235783628</v>
      </c>
      <c r="E93">
        <f t="shared" si="22"/>
        <v>418.31962616645262</v>
      </c>
      <c r="F93">
        <f t="shared" si="15"/>
        <v>102.15939638278566</v>
      </c>
      <c r="G93">
        <f t="shared" si="16"/>
        <v>7690.5745365706171</v>
      </c>
      <c r="H93" s="10">
        <v>0</v>
      </c>
      <c r="I93">
        <f t="shared" si="23"/>
        <v>0</v>
      </c>
      <c r="J93">
        <f t="shared" si="17"/>
        <v>0</v>
      </c>
      <c r="K93">
        <f t="shared" si="18"/>
        <v>0</v>
      </c>
      <c r="L93">
        <f t="shared" si="19"/>
        <v>0</v>
      </c>
      <c r="M93">
        <f t="shared" si="24"/>
        <v>-24.769956838469405</v>
      </c>
      <c r="N93">
        <f t="shared" si="25"/>
        <v>228.05477850049186</v>
      </c>
      <c r="O93">
        <f t="shared" si="26"/>
        <v>91.017469823395132</v>
      </c>
      <c r="P93">
        <f t="shared" si="27"/>
        <v>2.4853554478170174</v>
      </c>
      <c r="Q93">
        <f t="shared" si="28"/>
        <v>1.2312359775362665</v>
      </c>
      <c r="R93">
        <f t="shared" si="29"/>
        <v>0</v>
      </c>
    </row>
    <row r="94" spans="1:18">
      <c r="A94" s="11"/>
      <c r="B94">
        <v>405</v>
      </c>
      <c r="C94">
        <f t="shared" si="20"/>
        <v>7.0685834705770336</v>
      </c>
      <c r="D94">
        <f t="shared" si="21"/>
        <v>16885.802995243706</v>
      </c>
      <c r="E94">
        <f t="shared" si="22"/>
        <v>9.315276798320239E-12</v>
      </c>
      <c r="F94">
        <f t="shared" si="15"/>
        <v>104.44169806902937</v>
      </c>
      <c r="G94">
        <f t="shared" si="16"/>
        <v>8127.0492701288977</v>
      </c>
      <c r="H94" s="10">
        <v>0</v>
      </c>
      <c r="I94">
        <f t="shared" si="23"/>
        <v>0</v>
      </c>
      <c r="J94">
        <f t="shared" si="17"/>
        <v>0</v>
      </c>
      <c r="K94">
        <f t="shared" si="18"/>
        <v>0</v>
      </c>
      <c r="L94">
        <f t="shared" si="19"/>
        <v>0</v>
      </c>
      <c r="M94">
        <f t="shared" si="24"/>
        <v>-26.175763421567957</v>
      </c>
      <c r="N94">
        <f t="shared" si="25"/>
        <v>229.31096797626836</v>
      </c>
      <c r="O94">
        <f t="shared" si="26"/>
        <v>79.552185635221562</v>
      </c>
      <c r="P94">
        <f t="shared" si="27"/>
        <v>5.5649553417345398E-14</v>
      </c>
      <c r="Q94">
        <f t="shared" si="28"/>
        <v>1.741230617913476</v>
      </c>
      <c r="R94">
        <f t="shared" si="29"/>
        <v>0</v>
      </c>
    </row>
    <row r="95" spans="1:18">
      <c r="A95" s="11"/>
      <c r="B95">
        <v>408</v>
      </c>
      <c r="C95">
        <f t="shared" si="20"/>
        <v>7.1209433481368638</v>
      </c>
      <c r="D95">
        <f t="shared" si="21"/>
        <v>15978.926942411565</v>
      </c>
      <c r="E95">
        <f t="shared" si="22"/>
        <v>-418.31962616644824</v>
      </c>
      <c r="F95">
        <f t="shared" si="15"/>
        <v>102.15939638278569</v>
      </c>
      <c r="G95">
        <f t="shared" si="16"/>
        <v>8541.2483265420378</v>
      </c>
      <c r="H95" s="10">
        <v>0</v>
      </c>
      <c r="I95">
        <f t="shared" si="23"/>
        <v>0</v>
      </c>
      <c r="J95">
        <f t="shared" si="17"/>
        <v>0</v>
      </c>
      <c r="K95">
        <f t="shared" si="18"/>
        <v>0</v>
      </c>
      <c r="L95">
        <f t="shared" si="19"/>
        <v>0</v>
      </c>
      <c r="M95">
        <f t="shared" si="24"/>
        <v>-27.509824056583042</v>
      </c>
      <c r="N95">
        <f t="shared" si="25"/>
        <v>228.05477850049189</v>
      </c>
      <c r="O95">
        <f t="shared" si="26"/>
        <v>66.128062618141271</v>
      </c>
      <c r="P95">
        <f t="shared" si="27"/>
        <v>-2.4853554478169917</v>
      </c>
      <c r="Q95">
        <f t="shared" si="28"/>
        <v>2.132563269199546</v>
      </c>
      <c r="R95">
        <f t="shared" si="29"/>
        <v>0</v>
      </c>
    </row>
    <row r="96" spans="1:18">
      <c r="A96" s="11"/>
      <c r="B96">
        <v>411</v>
      </c>
      <c r="C96">
        <f t="shared" si="20"/>
        <v>7.1733032256966949</v>
      </c>
      <c r="D96">
        <f t="shared" si="21"/>
        <v>15028.253761511849</v>
      </c>
      <c r="E96">
        <f t="shared" si="22"/>
        <v>-832.0560549696238</v>
      </c>
      <c r="F96">
        <f t="shared" si="15"/>
        <v>95.412238859441729</v>
      </c>
      <c r="G96">
        <f t="shared" si="16"/>
        <v>8932.0364149870256</v>
      </c>
      <c r="H96" s="10">
        <v>0</v>
      </c>
      <c r="I96">
        <f t="shared" si="23"/>
        <v>0</v>
      </c>
      <c r="J96">
        <f t="shared" si="17"/>
        <v>0</v>
      </c>
      <c r="K96">
        <f t="shared" si="18"/>
        <v>0</v>
      </c>
      <c r="L96">
        <f t="shared" si="19"/>
        <v>0</v>
      </c>
      <c r="M96">
        <f t="shared" si="24"/>
        <v>-28.768482176043477</v>
      </c>
      <c r="N96">
        <f t="shared" si="25"/>
        <v>224.2999731479334</v>
      </c>
      <c r="O96">
        <f t="shared" si="26"/>
        <v>51.075647232945052</v>
      </c>
      <c r="P96">
        <f t="shared" si="27"/>
        <v>-4.8620889365058604</v>
      </c>
      <c r="Q96">
        <f t="shared" si="28"/>
        <v>2.3785652579171033</v>
      </c>
      <c r="R96">
        <f t="shared" si="29"/>
        <v>0</v>
      </c>
    </row>
    <row r="97" spans="1:18">
      <c r="A97" s="11"/>
      <c r="B97">
        <v>414</v>
      </c>
      <c r="C97">
        <f t="shared" si="20"/>
        <v>7.2256631032565233</v>
      </c>
      <c r="D97">
        <f t="shared" si="21"/>
        <v>14036.38918165299</v>
      </c>
      <c r="E97">
        <f t="shared" si="22"/>
        <v>-1236.6763035156075</v>
      </c>
      <c r="F97">
        <f t="shared" si="15"/>
        <v>84.495108659222183</v>
      </c>
      <c r="G97">
        <f t="shared" si="16"/>
        <v>9298.3424124767516</v>
      </c>
      <c r="H97" s="10">
        <v>0</v>
      </c>
      <c r="I97">
        <f t="shared" si="23"/>
        <v>0</v>
      </c>
      <c r="J97">
        <f t="shared" si="17"/>
        <v>0</v>
      </c>
      <c r="K97">
        <f t="shared" si="18"/>
        <v>0</v>
      </c>
      <c r="L97">
        <f t="shared" si="19"/>
        <v>0</v>
      </c>
      <c r="M97">
        <f t="shared" si="24"/>
        <v>-29.948287885531993</v>
      </c>
      <c r="N97">
        <f t="shared" si="25"/>
        <v>218.08769035177949</v>
      </c>
      <c r="O97">
        <f t="shared" si="26"/>
        <v>34.765579902519349</v>
      </c>
      <c r="P97">
        <f t="shared" si="27"/>
        <v>-7.026325807778071</v>
      </c>
      <c r="Q97">
        <f t="shared" si="28"/>
        <v>2.4624719550725409</v>
      </c>
      <c r="R97">
        <f t="shared" si="29"/>
        <v>0</v>
      </c>
    </row>
    <row r="98" spans="1:18">
      <c r="A98" s="11"/>
      <c r="B98">
        <v>417</v>
      </c>
      <c r="C98">
        <f t="shared" si="20"/>
        <v>7.2780229808163543</v>
      </c>
      <c r="D98">
        <f t="shared" si="21"/>
        <v>13006.05183470462</v>
      </c>
      <c r="E98">
        <f t="shared" si="22"/>
        <v>-1627.7472676891414</v>
      </c>
      <c r="F98">
        <f t="shared" si="15"/>
        <v>69.885136758078403</v>
      </c>
      <c r="G98">
        <f t="shared" si="16"/>
        <v>9639.1622997337545</v>
      </c>
      <c r="H98" s="10">
        <v>0</v>
      </c>
      <c r="I98">
        <f t="shared" si="23"/>
        <v>0</v>
      </c>
      <c r="J98">
        <f t="shared" si="17"/>
        <v>0</v>
      </c>
      <c r="K98">
        <f t="shared" si="18"/>
        <v>0</v>
      </c>
      <c r="L98">
        <f t="shared" si="19"/>
        <v>0</v>
      </c>
      <c r="M98">
        <f t="shared" si="24"/>
        <v>-31.046007419606294</v>
      </c>
      <c r="N98">
        <f t="shared" si="25"/>
        <v>209.4859931823479</v>
      </c>
      <c r="O98">
        <f t="shared" si="26"/>
        <v>17.599468614548218</v>
      </c>
      <c r="P98">
        <f t="shared" si="27"/>
        <v>-8.8834785251985195</v>
      </c>
      <c r="Q98">
        <f t="shared" si="28"/>
        <v>2.3785652579171028</v>
      </c>
      <c r="R98">
        <f t="shared" si="29"/>
        <v>0</v>
      </c>
    </row>
    <row r="99" spans="1:18">
      <c r="A99" s="11"/>
      <c r="B99">
        <v>420</v>
      </c>
      <c r="C99">
        <f t="shared" si="20"/>
        <v>7.3303828583761845</v>
      </c>
      <c r="D99">
        <f t="shared" si="21"/>
        <v>11940.06580371692</v>
      </c>
      <c r="E99">
        <f t="shared" si="22"/>
        <v>-2000.984292169851</v>
      </c>
      <c r="F99">
        <f t="shared" si="15"/>
        <v>52.220849034514572</v>
      </c>
      <c r="G99">
        <f t="shared" si="16"/>
        <v>9953.5619131371386</v>
      </c>
      <c r="H99" s="10">
        <v>0</v>
      </c>
      <c r="I99">
        <f t="shared" si="23"/>
        <v>0</v>
      </c>
      <c r="J99">
        <f t="shared" si="17"/>
        <v>0</v>
      </c>
      <c r="K99">
        <f t="shared" si="18"/>
        <v>0</v>
      </c>
      <c r="L99">
        <f t="shared" si="19"/>
        <v>0</v>
      </c>
      <c r="M99">
        <f t="shared" si="24"/>
        <v>-32.058632005324945</v>
      </c>
      <c r="N99">
        <f t="shared" si="25"/>
        <v>198.58912363384823</v>
      </c>
      <c r="O99">
        <f t="shared" si="26"/>
        <v>-3.0321003512940164E-13</v>
      </c>
      <c r="P99">
        <f t="shared" si="27"/>
        <v>-10.35238060340833</v>
      </c>
      <c r="Q99">
        <f t="shared" si="28"/>
        <v>2.132563269199554</v>
      </c>
      <c r="R99">
        <f t="shared" si="29"/>
        <v>0</v>
      </c>
    </row>
    <row r="100" spans="1:18">
      <c r="A100" s="11"/>
      <c r="B100">
        <v>423</v>
      </c>
      <c r="C100">
        <f t="shared" si="20"/>
        <v>7.3827427359360138</v>
      </c>
      <c r="D100">
        <f t="shared" si="21"/>
        <v>10841.352882305047</v>
      </c>
      <c r="E100">
        <f t="shared" si="22"/>
        <v>-2352.298114012659</v>
      </c>
      <c r="F100">
        <f t="shared" si="15"/>
        <v>32.274259624707319</v>
      </c>
      <c r="G100">
        <f t="shared" si="16"/>
        <v>10240.679505200213</v>
      </c>
      <c r="H100" s="10">
        <v>0</v>
      </c>
      <c r="I100">
        <f t="shared" si="23"/>
        <v>0</v>
      </c>
      <c r="J100">
        <f t="shared" si="17"/>
        <v>0</v>
      </c>
      <c r="K100">
        <f t="shared" si="18"/>
        <v>0</v>
      </c>
      <c r="L100">
        <f t="shared" si="19"/>
        <v>0</v>
      </c>
      <c r="M100">
        <f t="shared" si="24"/>
        <v>-32.983386109085181</v>
      </c>
      <c r="N100">
        <f t="shared" si="25"/>
        <v>185.51647008937056</v>
      </c>
      <c r="O100">
        <f t="shared" si="26"/>
        <v>-17.599468614548424</v>
      </c>
      <c r="P100">
        <f t="shared" si="27"/>
        <v>-11.368833973015548</v>
      </c>
      <c r="Q100">
        <f t="shared" si="28"/>
        <v>1.7412306179134873</v>
      </c>
      <c r="R100">
        <f t="shared" si="29"/>
        <v>0</v>
      </c>
    </row>
    <row r="101" spans="1:18">
      <c r="A101" s="11"/>
      <c r="B101">
        <v>426</v>
      </c>
      <c r="C101">
        <f t="shared" si="20"/>
        <v>7.435102613495844</v>
      </c>
      <c r="D101">
        <f t="shared" si="21"/>
        <v>9712.9245662159574</v>
      </c>
      <c r="E101">
        <f t="shared" si="22"/>
        <v>-2677.8396654683233</v>
      </c>
      <c r="F101">
        <f t="shared" si="15"/>
        <v>10.917130200219885</v>
      </c>
      <c r="G101">
        <f t="shared" si="16"/>
        <v>10499.728106560442</v>
      </c>
      <c r="H101" s="10">
        <v>0</v>
      </c>
      <c r="I101">
        <f t="shared" si="23"/>
        <v>0</v>
      </c>
      <c r="J101">
        <f t="shared" si="17"/>
        <v>0</v>
      </c>
      <c r="K101">
        <f t="shared" si="18"/>
        <v>0</v>
      </c>
      <c r="L101">
        <f t="shared" si="19"/>
        <v>0</v>
      </c>
      <c r="M101">
        <f t="shared" si="24"/>
        <v>-33.817735044167485</v>
      </c>
      <c r="N101">
        <f t="shared" si="25"/>
        <v>170.41125927677629</v>
      </c>
      <c r="O101">
        <f t="shared" si="26"/>
        <v>-34.765579902519178</v>
      </c>
      <c r="P101">
        <f t="shared" si="27"/>
        <v>-11.888414744283963</v>
      </c>
      <c r="Q101">
        <f t="shared" si="28"/>
        <v>1.2312359775362649</v>
      </c>
      <c r="R101">
        <f t="shared" si="29"/>
        <v>0</v>
      </c>
    </row>
    <row r="102" spans="1:18">
      <c r="A102" s="11"/>
      <c r="B102">
        <v>429</v>
      </c>
      <c r="C102">
        <f t="shared" si="20"/>
        <v>7.4874624910556742</v>
      </c>
      <c r="D102">
        <f t="shared" si="21"/>
        <v>8557.8737990279787</v>
      </c>
      <c r="E102">
        <f t="shared" si="22"/>
        <v>-2974.042245175141</v>
      </c>
      <c r="F102">
        <f t="shared" si="15"/>
        <v>-10.917130200220015</v>
      </c>
      <c r="G102">
        <f t="shared" si="16"/>
        <v>10729.997683007743</v>
      </c>
      <c r="H102" s="10">
        <v>0</v>
      </c>
      <c r="I102">
        <f t="shared" si="23"/>
        <v>0</v>
      </c>
      <c r="J102">
        <f t="shared" si="17"/>
        <v>0</v>
      </c>
      <c r="K102">
        <f t="shared" si="18"/>
        <v>0</v>
      </c>
      <c r="L102">
        <f t="shared" si="19"/>
        <v>0</v>
      </c>
      <c r="M102">
        <f t="shared" si="24"/>
        <v>-34.559391918135667</v>
      </c>
      <c r="N102">
        <f t="shared" si="25"/>
        <v>153.43898704669706</v>
      </c>
      <c r="O102">
        <f t="shared" si="26"/>
        <v>-51.075647232945229</v>
      </c>
      <c r="P102">
        <f t="shared" si="27"/>
        <v>-11.888414744283962</v>
      </c>
      <c r="Q102">
        <f t="shared" si="28"/>
        <v>0.63733464000360263</v>
      </c>
      <c r="R102">
        <f t="shared" si="29"/>
        <v>0</v>
      </c>
    </row>
    <row r="103" spans="1:18">
      <c r="A103" s="11"/>
      <c r="B103">
        <v>432</v>
      </c>
      <c r="C103">
        <f t="shared" si="20"/>
        <v>7.5398223686155035</v>
      </c>
      <c r="D103">
        <f t="shared" si="21"/>
        <v>7379.3664946073986</v>
      </c>
      <c r="E103">
        <f t="shared" si="22"/>
        <v>-3237.6605956854646</v>
      </c>
      <c r="F103">
        <f t="shared" si="15"/>
        <v>-32.274259624707092</v>
      </c>
      <c r="G103">
        <f t="shared" si="16"/>
        <v>10930.857081638911</v>
      </c>
      <c r="H103" s="10">
        <v>0</v>
      </c>
      <c r="I103">
        <f t="shared" si="23"/>
        <v>0</v>
      </c>
      <c r="J103">
        <f t="shared" si="17"/>
        <v>0</v>
      </c>
      <c r="K103">
        <f t="shared" si="18"/>
        <v>0</v>
      </c>
      <c r="L103">
        <f t="shared" si="19"/>
        <v>0</v>
      </c>
      <c r="M103">
        <f t="shared" si="24"/>
        <v>-35.206323901050112</v>
      </c>
      <c r="N103">
        <f t="shared" si="25"/>
        <v>134.78560516536223</v>
      </c>
      <c r="O103">
        <f t="shared" si="26"/>
        <v>-66.128062618141129</v>
      </c>
      <c r="P103">
        <f t="shared" si="27"/>
        <v>-11.368833973015557</v>
      </c>
      <c r="Q103">
        <f t="shared" si="28"/>
        <v>3.6202724532155196E-15</v>
      </c>
      <c r="R103">
        <f t="shared" si="29"/>
        <v>0</v>
      </c>
    </row>
    <row r="104" spans="1:18">
      <c r="A104" s="11"/>
      <c r="B104">
        <v>435</v>
      </c>
      <c r="C104">
        <f t="shared" si="20"/>
        <v>7.5921822461753337</v>
      </c>
      <c r="D104">
        <f t="shared" si="21"/>
        <v>6180.6328595585528</v>
      </c>
      <c r="E104">
        <f t="shared" si="22"/>
        <v>-3465.8064591854245</v>
      </c>
      <c r="F104">
        <f t="shared" si="15"/>
        <v>-52.220849034514686</v>
      </c>
      <c r="G104">
        <f t="shared" si="16"/>
        <v>11101.755760803868</v>
      </c>
      <c r="H104" s="10">
        <v>0</v>
      </c>
      <c r="I104">
        <f t="shared" si="23"/>
        <v>0</v>
      </c>
      <c r="J104">
        <f t="shared" si="17"/>
        <v>0</v>
      </c>
      <c r="K104">
        <f t="shared" si="18"/>
        <v>0</v>
      </c>
      <c r="L104">
        <f t="shared" si="19"/>
        <v>0</v>
      </c>
      <c r="M104">
        <f t="shared" si="24"/>
        <v>-35.756757797313348</v>
      </c>
      <c r="N104">
        <f t="shared" si="25"/>
        <v>114.65548398813418</v>
      </c>
      <c r="O104">
        <f t="shared" si="26"/>
        <v>-79.55218563522142</v>
      </c>
      <c r="P104">
        <f t="shared" si="27"/>
        <v>-10.352380603408321</v>
      </c>
      <c r="Q104">
        <f t="shared" si="28"/>
        <v>-0.6373346400036124</v>
      </c>
      <c r="R104">
        <f t="shared" si="29"/>
        <v>0</v>
      </c>
    </row>
    <row r="105" spans="1:18">
      <c r="A105" s="11"/>
      <c r="B105">
        <v>438</v>
      </c>
      <c r="C105">
        <f t="shared" si="20"/>
        <v>7.6445421237351638</v>
      </c>
      <c r="D105">
        <f t="shared" si="21"/>
        <v>4964.9585394521819</v>
      </c>
      <c r="E105">
        <f t="shared" si="22"/>
        <v>-3655.9802218519226</v>
      </c>
      <c r="F105">
        <f t="shared" si="15"/>
        <v>-69.885136758078502</v>
      </c>
      <c r="G105">
        <f t="shared" si="16"/>
        <v>11242.225299102043</v>
      </c>
      <c r="H105" s="10">
        <v>0</v>
      </c>
      <c r="I105">
        <f t="shared" si="23"/>
        <v>0</v>
      </c>
      <c r="J105">
        <f t="shared" si="17"/>
        <v>0</v>
      </c>
      <c r="K105">
        <f t="shared" si="18"/>
        <v>0</v>
      </c>
      <c r="L105">
        <f t="shared" si="19"/>
        <v>0</v>
      </c>
      <c r="M105">
        <f t="shared" si="24"/>
        <v>-36.209184905875915</v>
      </c>
      <c r="N105">
        <f t="shared" si="25"/>
        <v>93.269173335129594</v>
      </c>
      <c r="O105">
        <f t="shared" si="26"/>
        <v>-91.01746982339526</v>
      </c>
      <c r="P105">
        <f t="shared" si="27"/>
        <v>-8.8834785251985107</v>
      </c>
      <c r="Q105">
        <f t="shared" si="28"/>
        <v>-1.2312359775362736</v>
      </c>
      <c r="R105">
        <f t="shared" si="29"/>
        <v>0</v>
      </c>
    </row>
    <row r="106" spans="1:18">
      <c r="A106" s="11"/>
      <c r="B106">
        <v>441</v>
      </c>
      <c r="C106">
        <f t="shared" si="20"/>
        <v>7.6969020012949931</v>
      </c>
      <c r="D106">
        <f t="shared" si="21"/>
        <v>3735.6756130992303</v>
      </c>
      <c r="E106">
        <f t="shared" si="22"/>
        <v>-3806.0983001447594</v>
      </c>
      <c r="F106">
        <f t="shared" si="15"/>
        <v>-84.495108659221813</v>
      </c>
      <c r="G106">
        <f t="shared" si="16"/>
        <v>11351.880679292877</v>
      </c>
      <c r="H106" s="10">
        <v>0</v>
      </c>
      <c r="I106">
        <f t="shared" si="23"/>
        <v>0</v>
      </c>
      <c r="J106">
        <f t="shared" si="17"/>
        <v>0</v>
      </c>
      <c r="K106">
        <f t="shared" si="18"/>
        <v>0</v>
      </c>
      <c r="L106">
        <f t="shared" si="19"/>
        <v>0</v>
      </c>
      <c r="M106">
        <f t="shared" si="24"/>
        <v>-36.562365155481046</v>
      </c>
      <c r="N106">
        <f t="shared" si="25"/>
        <v>70.860986101236421</v>
      </c>
      <c r="O106">
        <f t="shared" si="26"/>
        <v>-100.24160183485294</v>
      </c>
      <c r="P106">
        <f t="shared" si="27"/>
        <v>-7.0263258077781297</v>
      </c>
      <c r="Q106">
        <f t="shared" si="28"/>
        <v>-1.741230617913482</v>
      </c>
      <c r="R106">
        <f t="shared" si="29"/>
        <v>0</v>
      </c>
    </row>
    <row r="107" spans="1:18">
      <c r="A107" s="11"/>
      <c r="B107">
        <v>444</v>
      </c>
      <c r="C107">
        <f t="shared" si="20"/>
        <v>7.7492618788548233</v>
      </c>
      <c r="D107">
        <f t="shared" si="21"/>
        <v>2496.1534595543799</v>
      </c>
      <c r="E107">
        <f t="shared" si="22"/>
        <v>-3914.5159689839406</v>
      </c>
      <c r="F107">
        <f t="shared" si="15"/>
        <v>-95.412238859441757</v>
      </c>
      <c r="G107">
        <f t="shared" si="16"/>
        <v>11430.421343601321</v>
      </c>
      <c r="H107" s="10">
        <v>0</v>
      </c>
      <c r="I107">
        <f t="shared" si="23"/>
        <v>0</v>
      </c>
      <c r="J107">
        <f t="shared" si="17"/>
        <v>0</v>
      </c>
      <c r="K107">
        <f t="shared" si="18"/>
        <v>0</v>
      </c>
      <c r="L107">
        <f t="shared" si="19"/>
        <v>0</v>
      </c>
      <c r="M107">
        <f t="shared" si="24"/>
        <v>-36.815330503613858</v>
      </c>
      <c r="N107">
        <f t="shared" si="25"/>
        <v>47.67643107500303</v>
      </c>
      <c r="O107">
        <f t="shared" si="26"/>
        <v>-106.99745292633379</v>
      </c>
      <c r="P107">
        <f t="shared" si="27"/>
        <v>-4.8620889365058471</v>
      </c>
      <c r="Q107">
        <f t="shared" si="28"/>
        <v>-2.13256326919955</v>
      </c>
      <c r="R107">
        <f t="shared" si="29"/>
        <v>0</v>
      </c>
    </row>
    <row r="108" spans="1:18">
      <c r="A108" s="11"/>
      <c r="B108">
        <v>447</v>
      </c>
      <c r="C108">
        <f t="shared" si="20"/>
        <v>7.8016217564146526</v>
      </c>
      <c r="D108">
        <f t="shared" si="21"/>
        <v>1249.7895228824123</v>
      </c>
      <c r="E108">
        <f t="shared" si="22"/>
        <v>-3980.0453817018001</v>
      </c>
      <c r="F108">
        <f t="shared" si="15"/>
        <v>-102.15939638278557</v>
      </c>
      <c r="G108">
        <f t="shared" si="16"/>
        <v>11477.632017525802</v>
      </c>
      <c r="H108" s="10">
        <v>0</v>
      </c>
      <c r="I108">
        <f t="shared" si="23"/>
        <v>0</v>
      </c>
      <c r="J108">
        <f t="shared" si="17"/>
        <v>0</v>
      </c>
      <c r="K108">
        <f t="shared" si="18"/>
        <v>0</v>
      </c>
      <c r="L108">
        <f t="shared" si="19"/>
        <v>0</v>
      </c>
      <c r="M108">
        <f t="shared" si="24"/>
        <v>-36.967387589838502</v>
      </c>
      <c r="N108">
        <f t="shared" si="25"/>
        <v>23.969523092977703</v>
      </c>
      <c r="O108">
        <f t="shared" si="26"/>
        <v>-111.11867162258093</v>
      </c>
      <c r="P108">
        <f t="shared" si="27"/>
        <v>-2.4853554478170601</v>
      </c>
      <c r="Q108">
        <f t="shared" si="28"/>
        <v>-2.3785652579171011</v>
      </c>
      <c r="R108">
        <f t="shared" si="29"/>
        <v>0</v>
      </c>
    </row>
    <row r="109" spans="1:18">
      <c r="A109" s="11"/>
      <c r="B109">
        <v>450</v>
      </c>
      <c r="C109">
        <f t="shared" si="20"/>
        <v>7.8539816339744828</v>
      </c>
      <c r="D109">
        <f t="shared" si="21"/>
        <v>7.3141765854655213E-12</v>
      </c>
      <c r="E109">
        <f t="shared" si="22"/>
        <v>-4001.9685843396978</v>
      </c>
      <c r="F109">
        <f t="shared" si="15"/>
        <v>-104.44169806902937</v>
      </c>
      <c r="G109">
        <f t="shared" si="16"/>
        <v>11493.383299890664</v>
      </c>
      <c r="H109" s="10">
        <v>0</v>
      </c>
      <c r="I109">
        <f t="shared" si="23"/>
        <v>0</v>
      </c>
      <c r="J109">
        <f t="shared" si="17"/>
        <v>0</v>
      </c>
      <c r="K109">
        <f t="shared" si="18"/>
        <v>0</v>
      </c>
      <c r="L109">
        <f t="shared" si="19"/>
        <v>0</v>
      </c>
      <c r="M109">
        <f t="shared" si="24"/>
        <v>-37.018119636251015</v>
      </c>
      <c r="N109">
        <f t="shared" si="25"/>
        <v>1.4046998905486261E-13</v>
      </c>
      <c r="O109">
        <f t="shared" si="26"/>
        <v>-112.50377984175225</v>
      </c>
      <c r="P109">
        <f t="shared" si="27"/>
        <v>-1.4645301448973005E-14</v>
      </c>
      <c r="Q109">
        <f t="shared" si="28"/>
        <v>-2.4624719550725409</v>
      </c>
      <c r="R109">
        <f t="shared" si="29"/>
        <v>0</v>
      </c>
    </row>
    <row r="110" spans="1:18">
      <c r="A110" s="11"/>
      <c r="B110">
        <v>453</v>
      </c>
      <c r="C110">
        <f t="shared" si="20"/>
        <v>7.906341511534313</v>
      </c>
      <c r="D110">
        <f t="shared" si="21"/>
        <v>-1249.7895228823977</v>
      </c>
      <c r="E110">
        <f t="shared" si="22"/>
        <v>-3980.0453817018001</v>
      </c>
      <c r="F110">
        <f t="shared" si="15"/>
        <v>-102.15939638278564</v>
      </c>
      <c r="G110">
        <f t="shared" si="16"/>
        <v>11477.632017525802</v>
      </c>
      <c r="H110" s="10">
        <v>0</v>
      </c>
      <c r="I110">
        <f t="shared" si="23"/>
        <v>0</v>
      </c>
      <c r="J110">
        <f t="shared" si="17"/>
        <v>0</v>
      </c>
      <c r="K110">
        <f t="shared" si="18"/>
        <v>0</v>
      </c>
      <c r="L110">
        <f t="shared" si="19"/>
        <v>0</v>
      </c>
      <c r="M110">
        <f t="shared" si="24"/>
        <v>-36.967387589838502</v>
      </c>
      <c r="N110">
        <f t="shared" si="25"/>
        <v>-23.969523092977422</v>
      </c>
      <c r="O110">
        <f t="shared" si="26"/>
        <v>-111.11867162258102</v>
      </c>
      <c r="P110">
        <f t="shared" si="27"/>
        <v>2.4853554478170317</v>
      </c>
      <c r="Q110">
        <f t="shared" si="28"/>
        <v>-2.3785652579171011</v>
      </c>
      <c r="R110">
        <f t="shared" si="29"/>
        <v>0</v>
      </c>
    </row>
    <row r="111" spans="1:18">
      <c r="A111" s="11"/>
      <c r="B111">
        <v>456</v>
      </c>
      <c r="C111">
        <f t="shared" si="20"/>
        <v>7.9587013890941423</v>
      </c>
      <c r="D111">
        <f t="shared" si="21"/>
        <v>-2496.1534595543658</v>
      </c>
      <c r="E111">
        <f t="shared" si="22"/>
        <v>-3914.5159689839415</v>
      </c>
      <c r="F111">
        <f t="shared" si="15"/>
        <v>-95.412238859441885</v>
      </c>
      <c r="G111">
        <f t="shared" si="16"/>
        <v>11430.421343601323</v>
      </c>
      <c r="H111" s="10">
        <v>0</v>
      </c>
      <c r="I111">
        <f t="shared" si="23"/>
        <v>0</v>
      </c>
      <c r="J111">
        <f t="shared" si="17"/>
        <v>0</v>
      </c>
      <c r="K111">
        <f t="shared" si="18"/>
        <v>0</v>
      </c>
      <c r="L111">
        <f t="shared" si="19"/>
        <v>0</v>
      </c>
      <c r="M111">
        <f t="shared" si="24"/>
        <v>-36.815330503613865</v>
      </c>
      <c r="N111">
        <f t="shared" si="25"/>
        <v>-47.676431075002746</v>
      </c>
      <c r="O111">
        <f t="shared" si="26"/>
        <v>-106.99745292633385</v>
      </c>
      <c r="P111">
        <f t="shared" si="27"/>
        <v>4.8620889365058204</v>
      </c>
      <c r="Q111">
        <f t="shared" si="28"/>
        <v>-2.1325632691995584</v>
      </c>
      <c r="R111">
        <f t="shared" si="29"/>
        <v>0</v>
      </c>
    </row>
    <row r="112" spans="1:18">
      <c r="A112" s="11"/>
      <c r="B112">
        <v>459</v>
      </c>
      <c r="C112">
        <f t="shared" si="20"/>
        <v>8.0110612666539716</v>
      </c>
      <c r="D112">
        <f t="shared" si="21"/>
        <v>-3735.6756130991944</v>
      </c>
      <c r="E112">
        <f t="shared" si="22"/>
        <v>-3806.0983001447626</v>
      </c>
      <c r="F112">
        <f t="shared" si="15"/>
        <v>-84.495108659222183</v>
      </c>
      <c r="G112">
        <f t="shared" si="16"/>
        <v>11351.880679292879</v>
      </c>
      <c r="H112" s="10">
        <v>0</v>
      </c>
      <c r="I112">
        <f t="shared" si="23"/>
        <v>0</v>
      </c>
      <c r="J112">
        <f t="shared" si="17"/>
        <v>0</v>
      </c>
      <c r="K112">
        <f t="shared" si="18"/>
        <v>0</v>
      </c>
      <c r="L112">
        <f t="shared" si="19"/>
        <v>0</v>
      </c>
      <c r="M112">
        <f t="shared" si="24"/>
        <v>-36.562365155481054</v>
      </c>
      <c r="N112">
        <f t="shared" si="25"/>
        <v>-70.860986101235753</v>
      </c>
      <c r="O112">
        <f t="shared" si="26"/>
        <v>-100.24160183485321</v>
      </c>
      <c r="P112">
        <f t="shared" si="27"/>
        <v>7.0263258077780701</v>
      </c>
      <c r="Q112">
        <f t="shared" si="28"/>
        <v>-1.7412306179135058</v>
      </c>
      <c r="R112">
        <f t="shared" si="29"/>
        <v>0</v>
      </c>
    </row>
    <row r="113" spans="1:18">
      <c r="A113" s="11"/>
      <c r="B113">
        <v>462</v>
      </c>
      <c r="C113">
        <f t="shared" si="20"/>
        <v>8.0634211442138035</v>
      </c>
      <c r="D113">
        <f t="shared" si="21"/>
        <v>-4964.9585394522092</v>
      </c>
      <c r="E113">
        <f t="shared" si="22"/>
        <v>-3655.9802218519194</v>
      </c>
      <c r="F113">
        <f t="shared" si="15"/>
        <v>-69.885136758078133</v>
      </c>
      <c r="G113">
        <f t="shared" si="16"/>
        <v>11242.22529910204</v>
      </c>
      <c r="H113" s="10">
        <v>0</v>
      </c>
      <c r="I113">
        <f t="shared" si="23"/>
        <v>0</v>
      </c>
      <c r="J113">
        <f t="shared" si="17"/>
        <v>0</v>
      </c>
      <c r="K113">
        <f t="shared" si="18"/>
        <v>0</v>
      </c>
      <c r="L113">
        <f t="shared" si="19"/>
        <v>0</v>
      </c>
      <c r="M113">
        <f t="shared" si="24"/>
        <v>-36.209184905875901</v>
      </c>
      <c r="N113">
        <f t="shared" si="25"/>
        <v>-93.269173335130091</v>
      </c>
      <c r="O113">
        <f t="shared" si="26"/>
        <v>-91.017469823395132</v>
      </c>
      <c r="P113">
        <f t="shared" si="27"/>
        <v>8.883478525198548</v>
      </c>
      <c r="Q113">
        <f t="shared" si="28"/>
        <v>-1.2312359775362576</v>
      </c>
      <c r="R113">
        <f t="shared" si="29"/>
        <v>0</v>
      </c>
    </row>
    <row r="114" spans="1:18">
      <c r="A114" s="11"/>
      <c r="B114">
        <v>465</v>
      </c>
      <c r="C114">
        <f t="shared" si="20"/>
        <v>8.1157810217736319</v>
      </c>
      <c r="D114">
        <f t="shared" si="21"/>
        <v>-6180.6328595585401</v>
      </c>
      <c r="E114">
        <f t="shared" si="22"/>
        <v>-3465.8064591854277</v>
      </c>
      <c r="F114">
        <f t="shared" si="15"/>
        <v>-52.220849034514906</v>
      </c>
      <c r="G114">
        <f t="shared" si="16"/>
        <v>11101.75576080387</v>
      </c>
      <c r="H114" s="10">
        <v>0</v>
      </c>
      <c r="I114">
        <f t="shared" si="23"/>
        <v>0</v>
      </c>
      <c r="J114">
        <f t="shared" si="17"/>
        <v>0</v>
      </c>
      <c r="K114">
        <f t="shared" si="18"/>
        <v>0</v>
      </c>
      <c r="L114">
        <f t="shared" si="19"/>
        <v>0</v>
      </c>
      <c r="M114">
        <f t="shared" si="24"/>
        <v>-35.756757797313355</v>
      </c>
      <c r="N114">
        <f t="shared" si="25"/>
        <v>-114.65548398813395</v>
      </c>
      <c r="O114">
        <f t="shared" si="26"/>
        <v>-79.552185635221576</v>
      </c>
      <c r="P114">
        <f t="shared" si="27"/>
        <v>10.352380603408307</v>
      </c>
      <c r="Q114">
        <f t="shared" si="28"/>
        <v>-0.63733464000362827</v>
      </c>
      <c r="R114">
        <f t="shared" si="29"/>
        <v>0</v>
      </c>
    </row>
    <row r="115" spans="1:18">
      <c r="A115" s="11"/>
      <c r="B115">
        <v>468</v>
      </c>
      <c r="C115">
        <f t="shared" si="20"/>
        <v>8.1681408993334621</v>
      </c>
      <c r="D115">
        <f t="shared" si="21"/>
        <v>-7379.3664946073841</v>
      </c>
      <c r="E115">
        <f t="shared" si="22"/>
        <v>-3237.6605956854673</v>
      </c>
      <c r="F115">
        <f t="shared" si="15"/>
        <v>-32.274259624707327</v>
      </c>
      <c r="G115">
        <f t="shared" si="16"/>
        <v>10930.857081638911</v>
      </c>
      <c r="H115" s="10">
        <v>0</v>
      </c>
      <c r="I115">
        <f t="shared" si="23"/>
        <v>0</v>
      </c>
      <c r="J115">
        <f t="shared" si="17"/>
        <v>0</v>
      </c>
      <c r="K115">
        <f t="shared" si="18"/>
        <v>0</v>
      </c>
      <c r="L115">
        <f t="shared" si="19"/>
        <v>0</v>
      </c>
      <c r="M115">
        <f t="shared" si="24"/>
        <v>-35.206323901050112</v>
      </c>
      <c r="N115">
        <f t="shared" si="25"/>
        <v>-134.785605165362</v>
      </c>
      <c r="O115">
        <f t="shared" si="26"/>
        <v>-66.128062618141286</v>
      </c>
      <c r="P115">
        <f t="shared" si="27"/>
        <v>11.368833973015548</v>
      </c>
      <c r="Q115">
        <f t="shared" si="28"/>
        <v>4.8264959741320177E-15</v>
      </c>
      <c r="R115">
        <f t="shared" si="29"/>
        <v>0</v>
      </c>
    </row>
    <row r="116" spans="1:18">
      <c r="A116" s="11"/>
      <c r="B116">
        <v>471</v>
      </c>
      <c r="C116">
        <f t="shared" si="20"/>
        <v>8.2205007768932923</v>
      </c>
      <c r="D116">
        <f t="shared" si="21"/>
        <v>-8557.8737990279842</v>
      </c>
      <c r="E116">
        <f t="shared" si="22"/>
        <v>-2974.0422451751397</v>
      </c>
      <c r="F116">
        <f t="shared" si="15"/>
        <v>-10.9171302002199</v>
      </c>
      <c r="G116">
        <f t="shared" si="16"/>
        <v>10729.997683007741</v>
      </c>
      <c r="H116" s="10">
        <v>0</v>
      </c>
      <c r="I116">
        <f t="shared" si="23"/>
        <v>0</v>
      </c>
      <c r="J116">
        <f t="shared" si="17"/>
        <v>0</v>
      </c>
      <c r="K116">
        <f t="shared" si="18"/>
        <v>0</v>
      </c>
      <c r="L116">
        <f t="shared" si="19"/>
        <v>0</v>
      </c>
      <c r="M116">
        <f t="shared" si="24"/>
        <v>-34.55939191813566</v>
      </c>
      <c r="N116">
        <f t="shared" si="25"/>
        <v>-153.43898704669715</v>
      </c>
      <c r="O116">
        <f t="shared" si="26"/>
        <v>-51.075647232945066</v>
      </c>
      <c r="P116">
        <f t="shared" si="27"/>
        <v>11.888414744283963</v>
      </c>
      <c r="Q116">
        <f t="shared" si="28"/>
        <v>0.63733464000360374</v>
      </c>
      <c r="R116">
        <f t="shared" si="29"/>
        <v>0</v>
      </c>
    </row>
    <row r="117" spans="1:18">
      <c r="A117" s="11"/>
      <c r="B117">
        <v>474</v>
      </c>
      <c r="C117">
        <f t="shared" si="20"/>
        <v>8.2728606544531225</v>
      </c>
      <c r="D117">
        <f t="shared" si="21"/>
        <v>-9712.9245662159628</v>
      </c>
      <c r="E117">
        <f t="shared" si="22"/>
        <v>-2677.8396654683215</v>
      </c>
      <c r="F117">
        <f t="shared" si="15"/>
        <v>10.917130200220001</v>
      </c>
      <c r="G117">
        <f t="shared" si="16"/>
        <v>10499.728106560442</v>
      </c>
      <c r="H117" s="10">
        <v>0</v>
      </c>
      <c r="I117">
        <f t="shared" si="23"/>
        <v>0</v>
      </c>
      <c r="J117">
        <f t="shared" si="17"/>
        <v>0</v>
      </c>
      <c r="K117">
        <f t="shared" si="18"/>
        <v>0</v>
      </c>
      <c r="L117">
        <f t="shared" si="19"/>
        <v>0</v>
      </c>
      <c r="M117">
        <f t="shared" si="24"/>
        <v>-33.817735044167485</v>
      </c>
      <c r="N117">
        <f t="shared" si="25"/>
        <v>-170.41125927677638</v>
      </c>
      <c r="O117">
        <f t="shared" si="26"/>
        <v>-34.765579902518994</v>
      </c>
      <c r="P117">
        <f t="shared" si="27"/>
        <v>11.888414744283962</v>
      </c>
      <c r="Q117">
        <f t="shared" si="28"/>
        <v>1.2312359775362809</v>
      </c>
      <c r="R117">
        <f t="shared" si="29"/>
        <v>0</v>
      </c>
    </row>
    <row r="118" spans="1:18">
      <c r="A118" s="11"/>
      <c r="B118">
        <v>477</v>
      </c>
      <c r="C118">
        <f t="shared" si="20"/>
        <v>8.3252205320129526</v>
      </c>
      <c r="D118">
        <f t="shared" si="21"/>
        <v>-10841.352882305053</v>
      </c>
      <c r="E118">
        <f t="shared" si="22"/>
        <v>-2352.2981140126576</v>
      </c>
      <c r="F118">
        <f t="shared" si="15"/>
        <v>32.274259624707433</v>
      </c>
      <c r="G118">
        <f t="shared" si="16"/>
        <v>10240.679505200211</v>
      </c>
      <c r="H118" s="10">
        <v>0</v>
      </c>
      <c r="I118">
        <f t="shared" si="23"/>
        <v>0</v>
      </c>
      <c r="J118">
        <f t="shared" si="17"/>
        <v>0</v>
      </c>
      <c r="K118">
        <f t="shared" si="18"/>
        <v>0</v>
      </c>
      <c r="L118">
        <f t="shared" si="19"/>
        <v>0</v>
      </c>
      <c r="M118">
        <f t="shared" si="24"/>
        <v>-32.983386109085174</v>
      </c>
      <c r="N118">
        <f t="shared" si="25"/>
        <v>-185.51647008937064</v>
      </c>
      <c r="O118">
        <f t="shared" si="26"/>
        <v>-17.599468614548236</v>
      </c>
      <c r="P118">
        <f t="shared" si="27"/>
        <v>11.368833973015546</v>
      </c>
      <c r="Q118">
        <f t="shared" si="28"/>
        <v>1.741230617913488</v>
      </c>
      <c r="R118">
        <f t="shared" si="29"/>
        <v>0</v>
      </c>
    </row>
    <row r="119" spans="1:18">
      <c r="A119" s="11"/>
      <c r="B119">
        <v>480</v>
      </c>
      <c r="C119">
        <f t="shared" si="20"/>
        <v>8.3775804095727811</v>
      </c>
      <c r="D119">
        <f t="shared" si="21"/>
        <v>-11940.065803716907</v>
      </c>
      <c r="E119">
        <f t="shared" si="22"/>
        <v>-2000.9842921698551</v>
      </c>
      <c r="F119">
        <f t="shared" si="15"/>
        <v>52.220849034514345</v>
      </c>
      <c r="G119">
        <f t="shared" si="16"/>
        <v>9953.5619131371423</v>
      </c>
      <c r="H119" s="10">
        <v>0</v>
      </c>
      <c r="I119">
        <f t="shared" si="23"/>
        <v>0</v>
      </c>
      <c r="J119">
        <f t="shared" si="17"/>
        <v>0</v>
      </c>
      <c r="K119">
        <f t="shared" si="18"/>
        <v>0</v>
      </c>
      <c r="L119">
        <f t="shared" si="19"/>
        <v>0</v>
      </c>
      <c r="M119">
        <f t="shared" si="24"/>
        <v>-32.058632005324966</v>
      </c>
      <c r="N119">
        <f t="shared" si="25"/>
        <v>-198.58912363384809</v>
      </c>
      <c r="O119">
        <f t="shared" si="26"/>
        <v>-1.1026706563560185E-13</v>
      </c>
      <c r="P119">
        <f t="shared" si="27"/>
        <v>10.352380603408344</v>
      </c>
      <c r="Q119">
        <f t="shared" si="28"/>
        <v>2.132563269199546</v>
      </c>
      <c r="R119">
        <f t="shared" si="29"/>
        <v>0</v>
      </c>
    </row>
    <row r="120" spans="1:18">
      <c r="A120" s="11"/>
      <c r="B120">
        <v>483</v>
      </c>
      <c r="C120">
        <f t="shared" si="20"/>
        <v>8.4299402871326112</v>
      </c>
      <c r="D120">
        <f t="shared" si="21"/>
        <v>-13006.051834704607</v>
      </c>
      <c r="E120">
        <f t="shared" si="22"/>
        <v>-1627.7472676891455</v>
      </c>
      <c r="F120">
        <f t="shared" si="15"/>
        <v>69.885136758078204</v>
      </c>
      <c r="G120">
        <f t="shared" si="16"/>
        <v>9639.1622997337581</v>
      </c>
      <c r="H120" s="10">
        <v>0</v>
      </c>
      <c r="I120">
        <f t="shared" si="23"/>
        <v>0</v>
      </c>
      <c r="J120">
        <f t="shared" si="17"/>
        <v>0</v>
      </c>
      <c r="K120">
        <f t="shared" si="18"/>
        <v>0</v>
      </c>
      <c r="L120">
        <f t="shared" si="19"/>
        <v>0</v>
      </c>
      <c r="M120">
        <f t="shared" si="24"/>
        <v>-31.046007419606308</v>
      </c>
      <c r="N120">
        <f t="shared" si="25"/>
        <v>-209.48599318234781</v>
      </c>
      <c r="O120">
        <f t="shared" si="26"/>
        <v>17.599468614548414</v>
      </c>
      <c r="P120">
        <f t="shared" si="27"/>
        <v>8.8834785251985409</v>
      </c>
      <c r="Q120">
        <f t="shared" si="28"/>
        <v>2.3785652579170988</v>
      </c>
      <c r="R120">
        <f t="shared" si="29"/>
        <v>0</v>
      </c>
    </row>
    <row r="121" spans="1:18">
      <c r="A121" s="11"/>
      <c r="B121">
        <v>486</v>
      </c>
      <c r="C121">
        <f t="shared" si="20"/>
        <v>8.4823001646924414</v>
      </c>
      <c r="D121">
        <f t="shared" si="21"/>
        <v>-14036.389181652965</v>
      </c>
      <c r="E121">
        <f t="shared" si="22"/>
        <v>-1236.6763035156189</v>
      </c>
      <c r="F121">
        <f t="shared" si="15"/>
        <v>84.495108659221813</v>
      </c>
      <c r="G121">
        <f t="shared" si="16"/>
        <v>9298.3424124767625</v>
      </c>
      <c r="H121" s="10">
        <v>0</v>
      </c>
      <c r="I121">
        <f t="shared" si="23"/>
        <v>0</v>
      </c>
      <c r="J121">
        <f t="shared" si="17"/>
        <v>0</v>
      </c>
      <c r="K121">
        <f t="shared" si="18"/>
        <v>0</v>
      </c>
      <c r="L121">
        <f t="shared" si="19"/>
        <v>0</v>
      </c>
      <c r="M121">
        <f t="shared" si="24"/>
        <v>-29.948287885532025</v>
      </c>
      <c r="N121">
        <f t="shared" si="25"/>
        <v>-218.08769035177929</v>
      </c>
      <c r="O121">
        <f t="shared" si="26"/>
        <v>34.765579902519164</v>
      </c>
      <c r="P121">
        <f t="shared" si="27"/>
        <v>7.0263258077781305</v>
      </c>
      <c r="Q121">
        <f t="shared" si="28"/>
        <v>2.4624719550725409</v>
      </c>
      <c r="R121">
        <f t="shared" si="29"/>
        <v>0</v>
      </c>
    </row>
    <row r="122" spans="1:18">
      <c r="A122" s="11"/>
      <c r="B122">
        <v>489</v>
      </c>
      <c r="C122">
        <f t="shared" si="20"/>
        <v>8.5346600422522716</v>
      </c>
      <c r="D122">
        <f t="shared" si="21"/>
        <v>-15028.253761511853</v>
      </c>
      <c r="E122">
        <f t="shared" si="22"/>
        <v>-832.05605496962141</v>
      </c>
      <c r="F122">
        <f t="shared" si="15"/>
        <v>95.412238859441757</v>
      </c>
      <c r="G122">
        <f t="shared" si="16"/>
        <v>8932.036414987022</v>
      </c>
      <c r="H122" s="10">
        <v>0</v>
      </c>
      <c r="I122">
        <f t="shared" si="23"/>
        <v>0</v>
      </c>
      <c r="J122">
        <f t="shared" si="17"/>
        <v>0</v>
      </c>
      <c r="K122">
        <f t="shared" si="18"/>
        <v>0</v>
      </c>
      <c r="L122">
        <f t="shared" si="19"/>
        <v>0</v>
      </c>
      <c r="M122">
        <f t="shared" si="24"/>
        <v>-28.768482176043467</v>
      </c>
      <c r="N122">
        <f t="shared" si="25"/>
        <v>-224.29997314793343</v>
      </c>
      <c r="O122">
        <f t="shared" si="26"/>
        <v>51.075647232945229</v>
      </c>
      <c r="P122">
        <f t="shared" si="27"/>
        <v>4.8620889365058488</v>
      </c>
      <c r="Q122">
        <f t="shared" si="28"/>
        <v>2.3785652579171028</v>
      </c>
      <c r="R122">
        <f t="shared" si="29"/>
        <v>0</v>
      </c>
    </row>
    <row r="123" spans="1:18">
      <c r="A123" s="11"/>
      <c r="B123">
        <v>492</v>
      </c>
      <c r="C123">
        <f t="shared" si="20"/>
        <v>8.5870199198121018</v>
      </c>
      <c r="D123">
        <f t="shared" si="21"/>
        <v>-15978.926942411554</v>
      </c>
      <c r="E123">
        <f t="shared" si="22"/>
        <v>-418.31962616645313</v>
      </c>
      <c r="F123">
        <f t="shared" si="15"/>
        <v>102.15939638278564</v>
      </c>
      <c r="G123">
        <f t="shared" si="16"/>
        <v>8541.2483265420415</v>
      </c>
      <c r="H123" s="10">
        <v>0</v>
      </c>
      <c r="I123">
        <f t="shared" si="23"/>
        <v>0</v>
      </c>
      <c r="J123">
        <f t="shared" si="17"/>
        <v>0</v>
      </c>
      <c r="K123">
        <f t="shared" si="18"/>
        <v>0</v>
      </c>
      <c r="L123">
        <f t="shared" si="19"/>
        <v>0</v>
      </c>
      <c r="M123">
        <f t="shared" si="24"/>
        <v>-27.509824056583053</v>
      </c>
      <c r="N123">
        <f t="shared" si="25"/>
        <v>-228.05477850049186</v>
      </c>
      <c r="O123">
        <f t="shared" si="26"/>
        <v>66.128062618141414</v>
      </c>
      <c r="P123">
        <f t="shared" si="27"/>
        <v>2.4853554478170201</v>
      </c>
      <c r="Q123">
        <f t="shared" si="28"/>
        <v>2.1325632691995544</v>
      </c>
      <c r="R123">
        <f t="shared" si="29"/>
        <v>0</v>
      </c>
    </row>
    <row r="124" spans="1:18">
      <c r="A124" s="11"/>
      <c r="B124">
        <v>495</v>
      </c>
      <c r="C124">
        <f t="shared" si="20"/>
        <v>8.639379797371932</v>
      </c>
      <c r="D124">
        <f t="shared" si="21"/>
        <v>-16885.802995243695</v>
      </c>
      <c r="E124">
        <f t="shared" si="22"/>
        <v>4.41227117062362E-12</v>
      </c>
      <c r="F124">
        <f t="shared" si="15"/>
        <v>104.44169806902937</v>
      </c>
      <c r="G124">
        <f t="shared" si="16"/>
        <v>8127.0492701289022</v>
      </c>
      <c r="H124" s="10">
        <v>0</v>
      </c>
      <c r="I124">
        <f t="shared" si="23"/>
        <v>0</v>
      </c>
      <c r="J124">
        <f t="shared" si="17"/>
        <v>0</v>
      </c>
      <c r="K124">
        <f t="shared" si="18"/>
        <v>0</v>
      </c>
      <c r="L124">
        <f t="shared" si="19"/>
        <v>0</v>
      </c>
      <c r="M124">
        <f t="shared" si="24"/>
        <v>-26.175763421567972</v>
      </c>
      <c r="N124">
        <f t="shared" si="25"/>
        <v>-229.31096797626836</v>
      </c>
      <c r="O124">
        <f t="shared" si="26"/>
        <v>79.55218563522169</v>
      </c>
      <c r="P124">
        <f t="shared" si="27"/>
        <v>-2.6358950519399381E-14</v>
      </c>
      <c r="Q124">
        <f t="shared" si="28"/>
        <v>1.7412306179134873</v>
      </c>
      <c r="R124">
        <f t="shared" si="29"/>
        <v>0</v>
      </c>
    </row>
    <row r="125" spans="1:18">
      <c r="A125" s="11"/>
      <c r="B125">
        <v>498</v>
      </c>
      <c r="C125">
        <f t="shared" si="20"/>
        <v>8.6917396749317604</v>
      </c>
      <c r="D125">
        <f t="shared" si="21"/>
        <v>-17746.396235783621</v>
      </c>
      <c r="E125">
        <f t="shared" si="22"/>
        <v>418.31962616644785</v>
      </c>
      <c r="F125">
        <f t="shared" si="15"/>
        <v>102.15939638278572</v>
      </c>
      <c r="G125">
        <f t="shared" si="16"/>
        <v>7690.5745365706225</v>
      </c>
      <c r="H125" s="10">
        <v>0</v>
      </c>
      <c r="I125">
        <f t="shared" si="23"/>
        <v>0</v>
      </c>
      <c r="J125">
        <f t="shared" si="17"/>
        <v>0</v>
      </c>
      <c r="K125">
        <f t="shared" si="18"/>
        <v>0</v>
      </c>
      <c r="L125">
        <f t="shared" si="19"/>
        <v>0</v>
      </c>
      <c r="M125">
        <f t="shared" si="24"/>
        <v>-24.769956838469422</v>
      </c>
      <c r="N125">
        <f t="shared" si="25"/>
        <v>-228.05477850049189</v>
      </c>
      <c r="O125">
        <f t="shared" si="26"/>
        <v>91.017469823395018</v>
      </c>
      <c r="P125">
        <f t="shared" si="27"/>
        <v>-2.485355447816989</v>
      </c>
      <c r="Q125">
        <f t="shared" si="28"/>
        <v>1.2312359775362804</v>
      </c>
      <c r="R125">
        <f t="shared" si="29"/>
        <v>0</v>
      </c>
    </row>
    <row r="126" spans="1:18">
      <c r="A126" s="11"/>
      <c r="B126">
        <v>501</v>
      </c>
      <c r="C126">
        <f t="shared" si="20"/>
        <v>8.7440995524915905</v>
      </c>
      <c r="D126">
        <f t="shared" si="21"/>
        <v>-18558.347837778172</v>
      </c>
      <c r="E126">
        <f t="shared" si="22"/>
        <v>832.0560549696163</v>
      </c>
      <c r="F126">
        <f t="shared" si="15"/>
        <v>95.412238859441885</v>
      </c>
      <c r="G126">
        <f t="shared" si="16"/>
        <v>7233.0204727728697</v>
      </c>
      <c r="H126" s="10">
        <v>0</v>
      </c>
      <c r="I126">
        <f t="shared" si="23"/>
        <v>0</v>
      </c>
      <c r="J126">
        <f t="shared" si="17"/>
        <v>0</v>
      </c>
      <c r="K126">
        <f t="shared" si="18"/>
        <v>0</v>
      </c>
      <c r="L126">
        <f t="shared" si="19"/>
        <v>0</v>
      </c>
      <c r="M126">
        <f t="shared" si="24"/>
        <v>-23.296257525415175</v>
      </c>
      <c r="N126">
        <f t="shared" si="25"/>
        <v>-224.29997314793349</v>
      </c>
      <c r="O126">
        <f t="shared" si="26"/>
        <v>100.24160183485294</v>
      </c>
      <c r="P126">
        <f t="shared" si="27"/>
        <v>-4.8620889365058186</v>
      </c>
      <c r="Q126">
        <f t="shared" si="28"/>
        <v>0.63733464000362017</v>
      </c>
      <c r="R126">
        <f t="shared" si="29"/>
        <v>0</v>
      </c>
    </row>
    <row r="127" spans="1:18">
      <c r="A127" s="11"/>
      <c r="B127">
        <v>504</v>
      </c>
      <c r="C127">
        <f t="shared" si="20"/>
        <v>8.7964594300514207</v>
      </c>
      <c r="D127">
        <f t="shared" si="21"/>
        <v>-19319.432298324311</v>
      </c>
      <c r="E127">
        <f t="shared" si="22"/>
        <v>1236.6763035156141</v>
      </c>
      <c r="F127">
        <f t="shared" si="15"/>
        <v>84.49510865922197</v>
      </c>
      <c r="G127">
        <f t="shared" si="16"/>
        <v>6755.6412026203334</v>
      </c>
      <c r="H127" s="10">
        <v>0</v>
      </c>
      <c r="I127">
        <f t="shared" si="23"/>
        <v>0</v>
      </c>
      <c r="J127">
        <f t="shared" si="17"/>
        <v>0</v>
      </c>
      <c r="K127">
        <f t="shared" si="18"/>
        <v>0</v>
      </c>
      <c r="L127">
        <f t="shared" si="19"/>
        <v>0</v>
      </c>
      <c r="M127">
        <f t="shared" si="24"/>
        <v>-21.758704789786766</v>
      </c>
      <c r="N127">
        <f t="shared" si="25"/>
        <v>-218.08769035177934</v>
      </c>
      <c r="O127">
        <f t="shared" si="26"/>
        <v>106.99745292633379</v>
      </c>
      <c r="P127">
        <f t="shared" si="27"/>
        <v>-7.0263258077781039</v>
      </c>
      <c r="Q127">
        <f t="shared" si="28"/>
        <v>4.2236511954181054E-15</v>
      </c>
      <c r="R127">
        <f t="shared" si="29"/>
        <v>0</v>
      </c>
    </row>
    <row r="128" spans="1:18">
      <c r="A128" s="11"/>
      <c r="B128">
        <v>507</v>
      </c>
      <c r="C128">
        <f t="shared" si="20"/>
        <v>8.8488193076112509</v>
      </c>
      <c r="D128">
        <f t="shared" si="21"/>
        <v>-20027.56353781802</v>
      </c>
      <c r="E128">
        <f t="shared" si="22"/>
        <v>1627.7472676891407</v>
      </c>
      <c r="F128">
        <f t="shared" si="15"/>
        <v>69.885136758078431</v>
      </c>
      <c r="G128">
        <f t="shared" si="16"/>
        <v>6259.7451895102786</v>
      </c>
      <c r="H128" s="10">
        <v>0</v>
      </c>
      <c r="I128">
        <f t="shared" si="23"/>
        <v>0</v>
      </c>
      <c r="J128">
        <f t="shared" si="17"/>
        <v>0</v>
      </c>
      <c r="K128">
        <f t="shared" si="18"/>
        <v>0</v>
      </c>
      <c r="L128">
        <f t="shared" si="19"/>
        <v>0</v>
      </c>
      <c r="M128">
        <f t="shared" si="24"/>
        <v>-20.161512956758578</v>
      </c>
      <c r="N128">
        <f t="shared" si="25"/>
        <v>-209.48599318234793</v>
      </c>
      <c r="O128">
        <f t="shared" si="26"/>
        <v>111.11867162258098</v>
      </c>
      <c r="P128">
        <f t="shared" si="27"/>
        <v>-8.8834785251985195</v>
      </c>
      <c r="Q128">
        <f t="shared" si="28"/>
        <v>-0.63733464000361195</v>
      </c>
      <c r="R128">
        <f t="shared" si="29"/>
        <v>0</v>
      </c>
    </row>
    <row r="129" spans="1:18">
      <c r="A129" s="11"/>
      <c r="B129">
        <v>510</v>
      </c>
      <c r="C129">
        <f t="shared" si="20"/>
        <v>8.9011791851710811</v>
      </c>
      <c r="D129">
        <f t="shared" si="21"/>
        <v>-20680.800617753441</v>
      </c>
      <c r="E129">
        <f t="shared" si="22"/>
        <v>2000.9842921698505</v>
      </c>
      <c r="F129">
        <f t="shared" si="15"/>
        <v>52.220849034514593</v>
      </c>
      <c r="G129">
        <f t="shared" si="16"/>
        <v>5746.6916499453291</v>
      </c>
      <c r="H129" s="10">
        <v>0</v>
      </c>
      <c r="I129">
        <f t="shared" si="23"/>
        <v>0</v>
      </c>
      <c r="J129">
        <f t="shared" si="17"/>
        <v>0</v>
      </c>
      <c r="K129">
        <f t="shared" si="18"/>
        <v>0</v>
      </c>
      <c r="L129">
        <f t="shared" si="19"/>
        <v>0</v>
      </c>
      <c r="M129">
        <f t="shared" si="24"/>
        <v>-18.5090598181255</v>
      </c>
      <c r="N129">
        <f t="shared" si="25"/>
        <v>-198.58912363384823</v>
      </c>
      <c r="O129">
        <f t="shared" si="26"/>
        <v>112.50377984175225</v>
      </c>
      <c r="P129">
        <f t="shared" si="27"/>
        <v>-10.352380603408328</v>
      </c>
      <c r="Q129">
        <f t="shared" si="28"/>
        <v>-1.2312359775362733</v>
      </c>
      <c r="R129">
        <f t="shared" si="29"/>
        <v>0</v>
      </c>
    </row>
    <row r="130" spans="1:18">
      <c r="A130" s="11"/>
      <c r="B130">
        <v>513</v>
      </c>
      <c r="C130">
        <f t="shared" si="20"/>
        <v>8.9535390627309113</v>
      </c>
      <c r="D130">
        <f t="shared" si="21"/>
        <v>-21277.353060700421</v>
      </c>
      <c r="E130">
        <f t="shared" si="22"/>
        <v>2352.298114012664</v>
      </c>
      <c r="F130">
        <f t="shared" si="15"/>
        <v>32.274259624707</v>
      </c>
      <c r="G130">
        <f t="shared" si="16"/>
        <v>5217.8868280155184</v>
      </c>
      <c r="H130" s="10">
        <v>0</v>
      </c>
      <c r="I130">
        <f t="shared" si="23"/>
        <v>0</v>
      </c>
      <c r="J130">
        <f t="shared" si="17"/>
        <v>0</v>
      </c>
      <c r="K130">
        <f t="shared" si="18"/>
        <v>0</v>
      </c>
      <c r="L130">
        <f t="shared" si="19"/>
        <v>0</v>
      </c>
      <c r="M130">
        <f t="shared" si="24"/>
        <v>-16.80587463307991</v>
      </c>
      <c r="N130">
        <f t="shared" si="25"/>
        <v>-185.5164700893703</v>
      </c>
      <c r="O130">
        <f t="shared" si="26"/>
        <v>111.11867162258096</v>
      </c>
      <c r="P130">
        <f t="shared" si="27"/>
        <v>-11.36883397301556</v>
      </c>
      <c r="Q130">
        <f t="shared" si="28"/>
        <v>-1.7412306179134942</v>
      </c>
      <c r="R130">
        <f t="shared" si="29"/>
        <v>0</v>
      </c>
    </row>
    <row r="131" spans="1:18">
      <c r="A131" s="11"/>
      <c r="B131">
        <v>516</v>
      </c>
      <c r="C131">
        <f t="shared" si="20"/>
        <v>9.0058989402907397</v>
      </c>
      <c r="D131">
        <f t="shared" si="21"/>
        <v>-21815.585757878689</v>
      </c>
      <c r="E131">
        <f t="shared" si="22"/>
        <v>2677.839665468317</v>
      </c>
      <c r="F131">
        <f t="shared" si="15"/>
        <v>10.91713020022028</v>
      </c>
      <c r="G131">
        <f t="shared" si="16"/>
        <v>4674.7801409810018</v>
      </c>
      <c r="H131" s="10">
        <v>0</v>
      </c>
      <c r="I131">
        <f t="shared" si="23"/>
        <v>0</v>
      </c>
      <c r="J131">
        <f t="shared" si="17"/>
        <v>0</v>
      </c>
      <c r="K131">
        <f t="shared" si="18"/>
        <v>0</v>
      </c>
      <c r="L131">
        <f t="shared" si="19"/>
        <v>0</v>
      </c>
      <c r="M131">
        <f t="shared" si="24"/>
        <v>-15.056625713827133</v>
      </c>
      <c r="N131">
        <f t="shared" si="25"/>
        <v>-170.41125927677658</v>
      </c>
      <c r="O131">
        <f t="shared" si="26"/>
        <v>106.99745292633399</v>
      </c>
      <c r="P131">
        <f t="shared" si="27"/>
        <v>-11.888414744283958</v>
      </c>
      <c r="Q131">
        <f t="shared" si="28"/>
        <v>-2.13256326919955</v>
      </c>
      <c r="R131">
        <f t="shared" si="29"/>
        <v>0</v>
      </c>
    </row>
    <row r="132" spans="1:18">
      <c r="A132" s="11"/>
      <c r="B132">
        <v>519</v>
      </c>
      <c r="C132">
        <f t="shared" si="20"/>
        <v>9.0582588178505699</v>
      </c>
      <c r="D132">
        <f t="shared" si="21"/>
        <v>-22294.023450877397</v>
      </c>
      <c r="E132">
        <f t="shared" si="22"/>
        <v>2974.042245175136</v>
      </c>
      <c r="F132">
        <f t="shared" si="15"/>
        <v>-10.917130200219621</v>
      </c>
      <c r="G132">
        <f t="shared" si="16"/>
        <v>4118.8602065200212</v>
      </c>
      <c r="H132" s="10">
        <v>0</v>
      </c>
      <c r="I132">
        <f t="shared" si="23"/>
        <v>0</v>
      </c>
      <c r="J132">
        <f t="shared" si="17"/>
        <v>0</v>
      </c>
      <c r="K132">
        <f t="shared" si="18"/>
        <v>0</v>
      </c>
      <c r="L132">
        <f t="shared" si="19"/>
        <v>0</v>
      </c>
      <c r="M132">
        <f t="shared" si="24"/>
        <v>-13.266107630065916</v>
      </c>
      <c r="N132">
        <f t="shared" si="25"/>
        <v>-153.43898704669735</v>
      </c>
      <c r="O132">
        <f t="shared" si="26"/>
        <v>100.24160183485323</v>
      </c>
      <c r="P132">
        <f t="shared" si="27"/>
        <v>-11.888414744283965</v>
      </c>
      <c r="Q132">
        <f t="shared" si="28"/>
        <v>-2.3785652579171011</v>
      </c>
      <c r="R132">
        <f t="shared" si="29"/>
        <v>0</v>
      </c>
    </row>
    <row r="133" spans="1:18">
      <c r="A133" s="11"/>
      <c r="B133">
        <v>522</v>
      </c>
      <c r="C133">
        <f t="shared" si="20"/>
        <v>9.1106186954104</v>
      </c>
      <c r="D133">
        <f t="shared" si="21"/>
        <v>-22711.354775235821</v>
      </c>
      <c r="E133">
        <f t="shared" si="22"/>
        <v>3237.6605956854637</v>
      </c>
      <c r="F133">
        <f t="shared" si="15"/>
        <v>-32.274259624707071</v>
      </c>
      <c r="G133">
        <f t="shared" si="16"/>
        <v>3551.6507625314321</v>
      </c>
      <c r="H133" s="10">
        <v>0</v>
      </c>
      <c r="I133">
        <f t="shared" si="23"/>
        <v>0</v>
      </c>
      <c r="J133">
        <f t="shared" si="17"/>
        <v>0</v>
      </c>
      <c r="K133">
        <f t="shared" si="18"/>
        <v>0</v>
      </c>
      <c r="L133">
        <f t="shared" si="19"/>
        <v>0</v>
      </c>
      <c r="M133">
        <f t="shared" si="24"/>
        <v>-11.439228067406525</v>
      </c>
      <c r="N133">
        <f t="shared" si="25"/>
        <v>-134.78560516536226</v>
      </c>
      <c r="O133">
        <f t="shared" si="26"/>
        <v>91.017469823395388</v>
      </c>
      <c r="P133">
        <f t="shared" si="27"/>
        <v>-11.368833973015557</v>
      </c>
      <c r="Q133">
        <f t="shared" si="28"/>
        <v>-2.4624719550725409</v>
      </c>
      <c r="R133">
        <f t="shared" si="29"/>
        <v>0</v>
      </c>
    </row>
    <row r="134" spans="1:18">
      <c r="A134" s="11"/>
      <c r="B134">
        <v>525</v>
      </c>
      <c r="C134">
        <f t="shared" si="20"/>
        <v>9.1629785729702302</v>
      </c>
      <c r="D134">
        <f t="shared" si="21"/>
        <v>-23066.435854802243</v>
      </c>
      <c r="E134">
        <f t="shared" si="22"/>
        <v>3465.8064591854245</v>
      </c>
      <c r="F134">
        <f t="shared" si="15"/>
        <v>-52.220849034514657</v>
      </c>
      <c r="G134">
        <f t="shared" si="16"/>
        <v>2974.7064906749611</v>
      </c>
      <c r="H134" s="10">
        <v>0</v>
      </c>
      <c r="I134">
        <f t="shared" si="23"/>
        <v>0</v>
      </c>
      <c r="J134">
        <f t="shared" si="17"/>
        <v>0</v>
      </c>
      <c r="K134">
        <f t="shared" si="18"/>
        <v>0</v>
      </c>
      <c r="L134">
        <f t="shared" si="19"/>
        <v>0</v>
      </c>
      <c r="M134">
        <f t="shared" si="24"/>
        <v>-9.5809943757453624</v>
      </c>
      <c r="N134">
        <f t="shared" si="25"/>
        <v>-114.65548398813422</v>
      </c>
      <c r="O134">
        <f t="shared" si="26"/>
        <v>79.552185635221591</v>
      </c>
      <c r="P134">
        <f t="shared" si="27"/>
        <v>-10.352380603408323</v>
      </c>
      <c r="Q134">
        <f t="shared" si="28"/>
        <v>-2.3785652579171011</v>
      </c>
      <c r="R134">
        <f t="shared" si="29"/>
        <v>0</v>
      </c>
    </row>
    <row r="135" spans="1:18">
      <c r="A135" s="11"/>
      <c r="B135">
        <v>528</v>
      </c>
      <c r="C135">
        <f t="shared" si="20"/>
        <v>9.2153384505300604</v>
      </c>
      <c r="D135">
        <f t="shared" si="21"/>
        <v>-23358.29343701894</v>
      </c>
      <c r="E135">
        <f t="shared" si="22"/>
        <v>3655.9802218519226</v>
      </c>
      <c r="F135">
        <f t="shared" si="15"/>
        <v>-69.885136758078488</v>
      </c>
      <c r="G135">
        <f t="shared" si="16"/>
        <v>2389.6087550968637</v>
      </c>
      <c r="H135" s="10">
        <v>0</v>
      </c>
      <c r="I135">
        <f t="shared" si="23"/>
        <v>0</v>
      </c>
      <c r="J135">
        <f t="shared" si="17"/>
        <v>0</v>
      </c>
      <c r="K135">
        <f t="shared" si="18"/>
        <v>0</v>
      </c>
      <c r="L135">
        <f t="shared" si="19"/>
        <v>0</v>
      </c>
      <c r="M135">
        <f t="shared" si="24"/>
        <v>-7.6964998444670396</v>
      </c>
      <c r="N135">
        <f t="shared" si="25"/>
        <v>-93.269173335129622</v>
      </c>
      <c r="O135">
        <f t="shared" si="26"/>
        <v>66.128062618141286</v>
      </c>
      <c r="P135">
        <f t="shared" si="27"/>
        <v>-8.8834785251985124</v>
      </c>
      <c r="Q135">
        <f t="shared" si="28"/>
        <v>-2.13256326919955</v>
      </c>
      <c r="R135">
        <f t="shared" si="29"/>
        <v>0</v>
      </c>
    </row>
    <row r="136" spans="1:18">
      <c r="A136" s="11"/>
      <c r="B136">
        <v>531</v>
      </c>
      <c r="C136">
        <f t="shared" si="20"/>
        <v>9.2676983280898888</v>
      </c>
      <c r="D136">
        <f t="shared" si="21"/>
        <v>-23586.127560539833</v>
      </c>
      <c r="E136">
        <f t="shared" si="22"/>
        <v>3806.0983001447571</v>
      </c>
      <c r="F136">
        <f t="shared" si="15"/>
        <v>-84.495108659221572</v>
      </c>
      <c r="G136">
        <f t="shared" si="16"/>
        <v>1797.9612680207333</v>
      </c>
      <c r="H136" s="10">
        <v>0</v>
      </c>
      <c r="I136">
        <f t="shared" si="23"/>
        <v>0</v>
      </c>
      <c r="J136">
        <f t="shared" si="17"/>
        <v>0</v>
      </c>
      <c r="K136">
        <f t="shared" si="18"/>
        <v>0</v>
      </c>
      <c r="L136">
        <f t="shared" si="19"/>
        <v>0</v>
      </c>
      <c r="M136">
        <f t="shared" si="24"/>
        <v>-5.7909097420922384</v>
      </c>
      <c r="N136">
        <f t="shared" si="25"/>
        <v>-70.860986101236819</v>
      </c>
      <c r="O136">
        <f t="shared" si="26"/>
        <v>51.075647232945435</v>
      </c>
      <c r="P136">
        <f t="shared" si="27"/>
        <v>-7.0263258077781652</v>
      </c>
      <c r="Q136">
        <f t="shared" si="28"/>
        <v>-1.7412306179134942</v>
      </c>
      <c r="R136">
        <f t="shared" si="29"/>
        <v>0</v>
      </c>
    </row>
    <row r="137" spans="1:18">
      <c r="A137" s="11"/>
      <c r="B137">
        <v>534</v>
      </c>
      <c r="C137">
        <f t="shared" si="20"/>
        <v>9.320058205649719</v>
      </c>
      <c r="D137">
        <f t="shared" si="21"/>
        <v>-23749.313747868924</v>
      </c>
      <c r="E137">
        <f t="shared" si="22"/>
        <v>3914.5159689839393</v>
      </c>
      <c r="F137">
        <f t="shared" ref="F137:F200" si="30">-($D$2/(262144*$F$2^11))*(65536*COS(4*C137)*$F$2^8*$B$2^2*$E$2^4+49152*COS(4*C137)*$F$2^6*$B$2^2*$E$2^6+35840*COS(4*C137)*$F$2^4*$B$2^2*$E$2^8+26880*COS(4*C137)*$F$2^2*$B$2^2*$E$2^10+4725*COS(4*C137)*$B$2^2*$E$2^12)</f>
        <v>-95.412238859441615</v>
      </c>
      <c r="G137">
        <f t="shared" ref="G137:G200" si="31">$C$2*$E$2*$B$2^2*SIN(C137)</f>
        <v>1201.385694083694</v>
      </c>
      <c r="H137" s="10">
        <v>0</v>
      </c>
      <c r="I137">
        <f t="shared" si="23"/>
        <v>0</v>
      </c>
      <c r="J137">
        <f t="shared" ref="J137:J200" si="32">I137*$E$2*SIN(C137)</f>
        <v>0</v>
      </c>
      <c r="K137">
        <f t="shared" ref="K137:K200" si="33">(I137/(65536*$F$2^9))*(32768*$F$2^8*$E$2^2+8192*$F$2^6*$E$2^4+3840*$F$2^4*$E$2^6+2240*$F$2^2*$E$2^8+1470*$E$2^10)*SIN(2*C137)</f>
        <v>0</v>
      </c>
      <c r="L137">
        <f t="shared" ref="L137:L200" si="34">(I137/(65536*$F$2^9))*(-4096*$F$2^6*$E$2^4-3072*$F$2^4*$E$2^6-2240*$F$2^2*$E$2^8-1680*$E$2^10)*SIN(4*C137)</f>
        <v>0</v>
      </c>
      <c r="M137">
        <f t="shared" si="24"/>
        <v>-3.8694471586355013</v>
      </c>
      <c r="N137">
        <f t="shared" si="25"/>
        <v>-47.67643107500345</v>
      </c>
      <c r="O137">
        <f t="shared" si="26"/>
        <v>34.765579902519384</v>
      </c>
      <c r="P137">
        <f t="shared" si="27"/>
        <v>-4.8620889365058879</v>
      </c>
      <c r="Q137">
        <f t="shared" si="28"/>
        <v>-1.2312359775362884</v>
      </c>
      <c r="R137">
        <f t="shared" si="29"/>
        <v>0</v>
      </c>
    </row>
    <row r="138" spans="1:18">
      <c r="A138" s="11"/>
      <c r="B138">
        <v>537</v>
      </c>
      <c r="C138">
        <f t="shared" ref="C138:C201" si="35">(B138*2*PI())/360</f>
        <v>9.3724180832095492</v>
      </c>
      <c r="D138">
        <f t="shared" ref="D138:D201" si="36">$C$2*$E$2*$B$2^2*COS(C138)+($D$2/(262144*$F$2^11)*262144*$E$2*$B$2^2*$F$2^11*COS(C138))</f>
        <v>-23847.40471700966</v>
      </c>
      <c r="E138">
        <f t="shared" ref="E138:E201" si="37">-($D$2/(262144*$F$2^11))*(-262144*COS(2*C138)*$F$2^10*$B$2^2*$E$2^2-65536*COS(2*C138)*$F$2^8*$B$2^2*$E$2^4-30720*COS(2*C138)*$F$2^6*$B$2^2*$E$2^6-17920*COS(2*C138)*$F$2^4*$B$2^2*$E$2^8-11760*COS(2*C138)*$F$2^2*$B$2^2*$E$2^10+15120*COS(2*C138)*$B$2^2*$E$2^12)</f>
        <v>3980.0453817018001</v>
      </c>
      <c r="F138">
        <f t="shared" si="30"/>
        <v>-102.15939638278557</v>
      </c>
      <c r="G138">
        <f t="shared" si="31"/>
        <v>601.51720546646675</v>
      </c>
      <c r="H138" s="10">
        <v>0</v>
      </c>
      <c r="I138">
        <f t="shared" ref="I138:I201" si="38">H138*10^(-5)</f>
        <v>0</v>
      </c>
      <c r="J138">
        <f t="shared" si="32"/>
        <v>0</v>
      </c>
      <c r="K138">
        <f t="shared" si="33"/>
        <v>0</v>
      </c>
      <c r="L138">
        <f t="shared" si="34"/>
        <v>0</v>
      </c>
      <c r="M138">
        <f t="shared" ref="M138:M201" si="39">(($D$2*SIN(C138))/(524288*$F$2^12))*(-131072*$F$2^11*$B$2^2*$E$2^3-32768*$F$2^9*$B$2^2*$E$2^5-15360*$F$2^7*$B$2^2*$E$2^7-8960*$F$2^5*$B$2^2*$E$2^9-5880*$F$2^3*$B$2^2*$E$2^11+41580*$F$2*$B$2^2*$E$2^13)</f>
        <v>-1.9373786894789173</v>
      </c>
      <c r="N138">
        <f t="shared" ref="N138:N201" si="40">(($D$2*SIN(2*C138))/(524288*$F$2^12))*(262144*$F$2^12*$B$2^2*$E$2^2+16384*$F$2^8*$B$2^2*$E$2^6+16384*$F$2^6*$B$2^2*$E$2^8+14336*$F$2^4*$B$2^2*$E$2^10+12288*$F$2^2*$B$2^2*$E$2^12+31680*$B$2^2*$E$2^14)</f>
        <v>-23.969523092977735</v>
      </c>
      <c r="O138">
        <f t="shared" ref="O138:O201" si="41">(($D$2*SIN(3*C138))/(524288*$F$2^12))*(393216*$F$2^11*$B$2^2*$E$2^3+147456*$F$2^9*$B$2^2*$E$2^5+82944*$F$2^7*$B$2^2*$E$2^7+53760*$F$2^5*$B$2^2*$E$2^9+37800*$F$2^3*$B$2^2*$E$2^11-10395*$F$2*$B$2^2*$E$2^13)</f>
        <v>17.599468614548645</v>
      </c>
      <c r="P138">
        <f t="shared" ref="P138:P201" si="42">(($D$2*SIN(4*C138))/(524288*$F$2^12))*(131072*$F$2^10*$B$2^2*$E$2^4+65536*$F$2^8*$B$2^2*$E$2^6+32768*$F$2^6*$B$2^2*$E$2^8+16384*$F$2^4*$B$2^2*$E$2^10+7680*$F$2^2*$B$2^2*$E$2^12-28160*$B$2^2*$E$2^14)</f>
        <v>-2.4853554478170632</v>
      </c>
      <c r="Q138">
        <f t="shared" ref="Q138:Q201" si="43">(($D$2*SIN(5*C138))/(524288*$F$2^12))*(-81920*$F$2^9*$B$2^2*$E$2^5-76800*$F$2^7*$B$2^2*$E$2^7-64000*$F$2^5*$B$2^2*$E$2^9-52500*$F$2^3*$B$2^2*$E$2^11-17325*$F$2*$B$2^2*$E$2^13)</f>
        <v>-0.63733464000361195</v>
      </c>
      <c r="R138">
        <f t="shared" ref="R138:R201" si="44">I138*(-$E$2*SIN(C138)-($E$2^2*SIN(C138)*COS(C138))/($F$2*SQRT(1-($E$2^2*(SIN(C138))^2)/($F$2^2))))</f>
        <v>0</v>
      </c>
    </row>
    <row r="139" spans="1:18">
      <c r="A139" s="11"/>
      <c r="B139">
        <v>540</v>
      </c>
      <c r="C139">
        <f t="shared" si="35"/>
        <v>9.4247779607693793</v>
      </c>
      <c r="D139">
        <f t="shared" si="36"/>
        <v>-23880.131607433854</v>
      </c>
      <c r="E139">
        <f t="shared" si="37"/>
        <v>4001.9685843396978</v>
      </c>
      <c r="F139">
        <f t="shared" si="30"/>
        <v>-104.44169806902937</v>
      </c>
      <c r="G139">
        <f t="shared" si="31"/>
        <v>4.224330237460075E-12</v>
      </c>
      <c r="H139" s="10">
        <v>0</v>
      </c>
      <c r="I139">
        <f t="shared" si="38"/>
        <v>0</v>
      </c>
      <c r="J139">
        <f t="shared" si="32"/>
        <v>0</v>
      </c>
      <c r="K139">
        <f t="shared" si="33"/>
        <v>0</v>
      </c>
      <c r="L139">
        <f t="shared" si="34"/>
        <v>0</v>
      </c>
      <c r="M139">
        <f t="shared" si="39"/>
        <v>-1.3605807622792614E-14</v>
      </c>
      <c r="N139">
        <f t="shared" si="40"/>
        <v>-1.6856398686583514E-13</v>
      </c>
      <c r="O139">
        <f t="shared" si="41"/>
        <v>1.240504488400521E-13</v>
      </c>
      <c r="P139">
        <f t="shared" si="42"/>
        <v>-1.7574361738767608E-14</v>
      </c>
      <c r="Q139">
        <f t="shared" si="43"/>
        <v>-1.3273798364968231E-14</v>
      </c>
      <c r="R139">
        <f t="shared" si="44"/>
        <v>0</v>
      </c>
    </row>
    <row r="140" spans="1:18">
      <c r="A140" s="11"/>
      <c r="B140">
        <v>543</v>
      </c>
      <c r="C140">
        <f t="shared" si="35"/>
        <v>9.4771378383292095</v>
      </c>
      <c r="D140">
        <f t="shared" si="36"/>
        <v>-23847.40471700966</v>
      </c>
      <c r="E140">
        <f t="shared" si="37"/>
        <v>3980.045381701801</v>
      </c>
      <c r="F140">
        <f t="shared" si="30"/>
        <v>-102.15939638278564</v>
      </c>
      <c r="G140">
        <f t="shared" si="31"/>
        <v>-601.51720546645834</v>
      </c>
      <c r="H140" s="10">
        <v>0</v>
      </c>
      <c r="I140">
        <f t="shared" si="38"/>
        <v>0</v>
      </c>
      <c r="J140">
        <f t="shared" si="32"/>
        <v>0</v>
      </c>
      <c r="K140">
        <f t="shared" si="33"/>
        <v>0</v>
      </c>
      <c r="L140">
        <f t="shared" si="34"/>
        <v>0</v>
      </c>
      <c r="M140">
        <f t="shared" si="39"/>
        <v>1.9373786894788902</v>
      </c>
      <c r="N140">
        <f t="shared" si="40"/>
        <v>23.969523092977397</v>
      </c>
      <c r="O140">
        <f t="shared" si="41"/>
        <v>-17.5994686145484</v>
      </c>
      <c r="P140">
        <f t="shared" si="42"/>
        <v>2.4853554478170286</v>
      </c>
      <c r="Q140">
        <f t="shared" si="43"/>
        <v>0.63733464000362017</v>
      </c>
      <c r="R140">
        <f t="shared" si="44"/>
        <v>0</v>
      </c>
    </row>
    <row r="141" spans="1:18">
      <c r="A141" s="11"/>
      <c r="B141">
        <v>546</v>
      </c>
      <c r="C141">
        <f t="shared" si="35"/>
        <v>9.5294977158890397</v>
      </c>
      <c r="D141">
        <f t="shared" si="36"/>
        <v>-23749.313747868924</v>
      </c>
      <c r="E141">
        <f t="shared" si="37"/>
        <v>3914.5159689839397</v>
      </c>
      <c r="F141">
        <f t="shared" si="30"/>
        <v>-95.412238859441729</v>
      </c>
      <c r="G141">
        <f t="shared" si="31"/>
        <v>-1201.3856940836856</v>
      </c>
      <c r="H141" s="10">
        <v>0</v>
      </c>
      <c r="I141">
        <f t="shared" si="38"/>
        <v>0</v>
      </c>
      <c r="J141">
        <f t="shared" si="32"/>
        <v>0</v>
      </c>
      <c r="K141">
        <f t="shared" si="33"/>
        <v>0</v>
      </c>
      <c r="L141">
        <f t="shared" si="34"/>
        <v>0</v>
      </c>
      <c r="M141">
        <f t="shared" si="39"/>
        <v>3.8694471586354742</v>
      </c>
      <c r="N141">
        <f t="shared" si="40"/>
        <v>47.676431075003116</v>
      </c>
      <c r="O141">
        <f t="shared" si="41"/>
        <v>-34.76557990251915</v>
      </c>
      <c r="P141">
        <f t="shared" si="42"/>
        <v>4.8620889365058568</v>
      </c>
      <c r="Q141">
        <f t="shared" si="43"/>
        <v>1.2312359775362656</v>
      </c>
      <c r="R141">
        <f t="shared" si="44"/>
        <v>0</v>
      </c>
    </row>
    <row r="142" spans="1:18">
      <c r="A142" s="11"/>
      <c r="B142">
        <v>549</v>
      </c>
      <c r="C142">
        <f t="shared" si="35"/>
        <v>9.5818575934488681</v>
      </c>
      <c r="D142">
        <f t="shared" si="36"/>
        <v>-23586.127560539844</v>
      </c>
      <c r="E142">
        <f t="shared" si="37"/>
        <v>3806.0983001447626</v>
      </c>
      <c r="F142">
        <f t="shared" si="30"/>
        <v>-84.495108659222197</v>
      </c>
      <c r="G142">
        <f t="shared" si="31"/>
        <v>-1797.9612680207049</v>
      </c>
      <c r="H142" s="10">
        <v>0</v>
      </c>
      <c r="I142">
        <f t="shared" si="38"/>
        <v>0</v>
      </c>
      <c r="J142">
        <f t="shared" si="32"/>
        <v>0</v>
      </c>
      <c r="K142">
        <f t="shared" si="33"/>
        <v>0</v>
      </c>
      <c r="L142">
        <f t="shared" si="34"/>
        <v>0</v>
      </c>
      <c r="M142">
        <f t="shared" si="39"/>
        <v>5.790909742092146</v>
      </c>
      <c r="N142">
        <f t="shared" si="40"/>
        <v>70.86098610123571</v>
      </c>
      <c r="O142">
        <f t="shared" si="41"/>
        <v>-51.07564723294486</v>
      </c>
      <c r="P142">
        <f t="shared" si="42"/>
        <v>7.0263258077780684</v>
      </c>
      <c r="Q142">
        <f t="shared" si="43"/>
        <v>1.7412306179134751</v>
      </c>
      <c r="R142">
        <f t="shared" si="44"/>
        <v>0</v>
      </c>
    </row>
    <row r="143" spans="1:18">
      <c r="A143" s="11"/>
      <c r="B143">
        <v>552</v>
      </c>
      <c r="C143">
        <f t="shared" si="35"/>
        <v>9.6342174710086983</v>
      </c>
      <c r="D143">
        <f t="shared" si="36"/>
        <v>-23358.293437018947</v>
      </c>
      <c r="E143">
        <f t="shared" si="37"/>
        <v>3655.9802218519249</v>
      </c>
      <c r="F143">
        <f t="shared" si="30"/>
        <v>-69.885136758078716</v>
      </c>
      <c r="G143">
        <f t="shared" si="31"/>
        <v>-2389.6087550968555</v>
      </c>
      <c r="H143" s="10">
        <v>0</v>
      </c>
      <c r="I143">
        <f t="shared" si="38"/>
        <v>0</v>
      </c>
      <c r="J143">
        <f t="shared" si="32"/>
        <v>0</v>
      </c>
      <c r="K143">
        <f t="shared" si="33"/>
        <v>0</v>
      </c>
      <c r="L143">
        <f t="shared" si="34"/>
        <v>0</v>
      </c>
      <c r="M143">
        <f t="shared" si="39"/>
        <v>7.6964998444670121</v>
      </c>
      <c r="N143">
        <f t="shared" si="40"/>
        <v>93.26917333512931</v>
      </c>
      <c r="O143">
        <f t="shared" si="41"/>
        <v>-66.128062618141101</v>
      </c>
      <c r="P143">
        <f t="shared" si="42"/>
        <v>8.8834785251984911</v>
      </c>
      <c r="Q143">
        <f t="shared" si="43"/>
        <v>2.1325632691995455</v>
      </c>
      <c r="R143">
        <f t="shared" si="44"/>
        <v>0</v>
      </c>
    </row>
    <row r="144" spans="1:18">
      <c r="A144" s="11"/>
      <c r="B144">
        <v>555</v>
      </c>
      <c r="C144">
        <f t="shared" si="35"/>
        <v>9.6865773485685303</v>
      </c>
      <c r="D144">
        <f t="shared" si="36"/>
        <v>-23066.435854802232</v>
      </c>
      <c r="E144">
        <f t="shared" si="37"/>
        <v>3465.8064591854209</v>
      </c>
      <c r="F144">
        <f t="shared" si="30"/>
        <v>-52.220849034514281</v>
      </c>
      <c r="G144">
        <f t="shared" si="31"/>
        <v>-2974.7064906749729</v>
      </c>
      <c r="H144" s="10">
        <v>0</v>
      </c>
      <c r="I144">
        <f t="shared" si="38"/>
        <v>0</v>
      </c>
      <c r="J144">
        <f t="shared" si="32"/>
        <v>0</v>
      </c>
      <c r="K144">
        <f t="shared" si="33"/>
        <v>0</v>
      </c>
      <c r="L144">
        <f t="shared" si="34"/>
        <v>0</v>
      </c>
      <c r="M144">
        <f t="shared" si="39"/>
        <v>9.5809943757454015</v>
      </c>
      <c r="N144">
        <f t="shared" si="40"/>
        <v>114.65548398813462</v>
      </c>
      <c r="O144">
        <f t="shared" si="41"/>
        <v>-79.55218563522169</v>
      </c>
      <c r="P144">
        <f t="shared" si="42"/>
        <v>10.352380603408347</v>
      </c>
      <c r="Q144">
        <f t="shared" si="43"/>
        <v>2.3785652579171077</v>
      </c>
      <c r="R144">
        <f t="shared" si="44"/>
        <v>0</v>
      </c>
    </row>
    <row r="145" spans="1:18">
      <c r="A145" s="11"/>
      <c r="B145">
        <v>558</v>
      </c>
      <c r="C145">
        <f t="shared" si="35"/>
        <v>9.7389372261283587</v>
      </c>
      <c r="D145">
        <f t="shared" si="36"/>
        <v>-22711.354775235828</v>
      </c>
      <c r="E145">
        <f t="shared" si="37"/>
        <v>3237.6605956854678</v>
      </c>
      <c r="F145">
        <f t="shared" si="30"/>
        <v>-32.274259624707362</v>
      </c>
      <c r="G145">
        <f t="shared" si="31"/>
        <v>-3551.6507625314239</v>
      </c>
      <c r="H145" s="10">
        <v>0</v>
      </c>
      <c r="I145">
        <f t="shared" si="38"/>
        <v>0</v>
      </c>
      <c r="J145">
        <f t="shared" si="32"/>
        <v>0</v>
      </c>
      <c r="K145">
        <f t="shared" si="33"/>
        <v>0</v>
      </c>
      <c r="L145">
        <f t="shared" si="34"/>
        <v>0</v>
      </c>
      <c r="M145">
        <f t="shared" si="39"/>
        <v>11.439228067406496</v>
      </c>
      <c r="N145">
        <f t="shared" si="40"/>
        <v>134.78560516536197</v>
      </c>
      <c r="O145">
        <f t="shared" si="41"/>
        <v>-91.017469823395245</v>
      </c>
      <c r="P145">
        <f t="shared" si="42"/>
        <v>11.368833973015548</v>
      </c>
      <c r="Q145">
        <f t="shared" si="43"/>
        <v>2.4624719550725409</v>
      </c>
      <c r="R145">
        <f t="shared" si="44"/>
        <v>0</v>
      </c>
    </row>
    <row r="146" spans="1:18">
      <c r="A146" s="11"/>
      <c r="B146">
        <v>561</v>
      </c>
      <c r="C146">
        <f t="shared" si="35"/>
        <v>9.7912971036881888</v>
      </c>
      <c r="D146">
        <f t="shared" si="36"/>
        <v>-22294.023450877401</v>
      </c>
      <c r="E146">
        <f t="shared" si="37"/>
        <v>2974.0422451751397</v>
      </c>
      <c r="F146">
        <f t="shared" si="30"/>
        <v>-10.917130200219928</v>
      </c>
      <c r="G146">
        <f t="shared" si="31"/>
        <v>-4118.860206520013</v>
      </c>
      <c r="H146" s="10">
        <v>0</v>
      </c>
      <c r="I146">
        <f t="shared" si="38"/>
        <v>0</v>
      </c>
      <c r="J146">
        <f t="shared" si="32"/>
        <v>0</v>
      </c>
      <c r="K146">
        <f t="shared" si="33"/>
        <v>0</v>
      </c>
      <c r="L146">
        <f t="shared" si="34"/>
        <v>0</v>
      </c>
      <c r="M146">
        <f t="shared" si="39"/>
        <v>13.266107630065889</v>
      </c>
      <c r="N146">
        <f t="shared" si="40"/>
        <v>153.43898704669715</v>
      </c>
      <c r="O146">
        <f t="shared" si="41"/>
        <v>-100.24160183485311</v>
      </c>
      <c r="P146">
        <f t="shared" si="42"/>
        <v>11.888414744283963</v>
      </c>
      <c r="Q146">
        <f t="shared" si="43"/>
        <v>2.3785652579171033</v>
      </c>
      <c r="R146">
        <f t="shared" si="44"/>
        <v>0</v>
      </c>
    </row>
    <row r="147" spans="1:18">
      <c r="A147" s="11"/>
      <c r="B147">
        <v>564</v>
      </c>
      <c r="C147">
        <f t="shared" si="35"/>
        <v>9.8436569812480172</v>
      </c>
      <c r="D147">
        <f t="shared" si="36"/>
        <v>-21815.585757878711</v>
      </c>
      <c r="E147">
        <f t="shared" si="37"/>
        <v>2677.8396654683324</v>
      </c>
      <c r="F147">
        <f t="shared" si="30"/>
        <v>10.917130200219241</v>
      </c>
      <c r="G147">
        <f t="shared" si="31"/>
        <v>-4674.7801409809754</v>
      </c>
      <c r="H147" s="10">
        <v>0</v>
      </c>
      <c r="I147">
        <f t="shared" si="38"/>
        <v>0</v>
      </c>
      <c r="J147">
        <f t="shared" si="32"/>
        <v>0</v>
      </c>
      <c r="K147">
        <f t="shared" si="33"/>
        <v>0</v>
      </c>
      <c r="L147">
        <f t="shared" si="34"/>
        <v>0</v>
      </c>
      <c r="M147">
        <f t="shared" si="39"/>
        <v>15.056625713827048</v>
      </c>
      <c r="N147">
        <f t="shared" si="40"/>
        <v>170.41125927677581</v>
      </c>
      <c r="O147">
        <f t="shared" si="41"/>
        <v>-106.99745292633366</v>
      </c>
      <c r="P147">
        <f t="shared" si="42"/>
        <v>11.88841474428397</v>
      </c>
      <c r="Q147">
        <f t="shared" si="43"/>
        <v>2.1325632691995633</v>
      </c>
      <c r="R147">
        <f t="shared" si="44"/>
        <v>0</v>
      </c>
    </row>
    <row r="148" spans="1:18">
      <c r="A148" s="11"/>
      <c r="B148">
        <v>567</v>
      </c>
      <c r="C148">
        <f t="shared" si="35"/>
        <v>9.8960168588078474</v>
      </c>
      <c r="D148">
        <f t="shared" si="36"/>
        <v>-21277.353060700432</v>
      </c>
      <c r="E148">
        <f t="shared" si="37"/>
        <v>2352.2981140126685</v>
      </c>
      <c r="F148">
        <f t="shared" si="30"/>
        <v>32.274259624706701</v>
      </c>
      <c r="G148">
        <f t="shared" si="31"/>
        <v>-5217.8868280155102</v>
      </c>
      <c r="H148" s="10">
        <v>0</v>
      </c>
      <c r="I148">
        <f t="shared" si="38"/>
        <v>0</v>
      </c>
      <c r="J148">
        <f t="shared" si="32"/>
        <v>0</v>
      </c>
      <c r="K148">
        <f t="shared" si="33"/>
        <v>0</v>
      </c>
      <c r="L148">
        <f t="shared" si="34"/>
        <v>0</v>
      </c>
      <c r="M148">
        <f t="shared" si="39"/>
        <v>16.805874633079885</v>
      </c>
      <c r="N148">
        <f t="shared" si="40"/>
        <v>185.51647008937013</v>
      </c>
      <c r="O148">
        <f t="shared" si="41"/>
        <v>-111.11867162258092</v>
      </c>
      <c r="P148">
        <f t="shared" si="42"/>
        <v>11.368833973015573</v>
      </c>
      <c r="Q148">
        <f t="shared" si="43"/>
        <v>1.7412306179135004</v>
      </c>
      <c r="R148">
        <f t="shared" si="44"/>
        <v>0</v>
      </c>
    </row>
    <row r="149" spans="1:18">
      <c r="A149" s="11"/>
      <c r="B149">
        <v>570</v>
      </c>
      <c r="C149">
        <f t="shared" si="35"/>
        <v>9.9483767363676794</v>
      </c>
      <c r="D149">
        <f t="shared" si="36"/>
        <v>-20680.800617753426</v>
      </c>
      <c r="E149">
        <f t="shared" si="37"/>
        <v>2000.9842921698432</v>
      </c>
      <c r="F149">
        <f t="shared" si="30"/>
        <v>52.220849034514963</v>
      </c>
      <c r="G149">
        <f t="shared" si="31"/>
        <v>-5746.6916499453391</v>
      </c>
      <c r="H149" s="10">
        <v>0</v>
      </c>
      <c r="I149">
        <f t="shared" si="38"/>
        <v>0</v>
      </c>
      <c r="J149">
        <f t="shared" si="32"/>
        <v>0</v>
      </c>
      <c r="K149">
        <f t="shared" si="33"/>
        <v>0</v>
      </c>
      <c r="L149">
        <f t="shared" si="34"/>
        <v>0</v>
      </c>
      <c r="M149">
        <f t="shared" si="39"/>
        <v>18.509059818125532</v>
      </c>
      <c r="N149">
        <f t="shared" si="40"/>
        <v>198.58912363384849</v>
      </c>
      <c r="O149">
        <f t="shared" si="41"/>
        <v>-112.50377984175225</v>
      </c>
      <c r="P149">
        <f t="shared" si="42"/>
        <v>10.352380603408303</v>
      </c>
      <c r="Q149">
        <f t="shared" si="43"/>
        <v>1.231235977536266</v>
      </c>
      <c r="R149">
        <f t="shared" si="44"/>
        <v>0</v>
      </c>
    </row>
    <row r="150" spans="1:18">
      <c r="A150" s="11"/>
      <c r="B150">
        <v>573</v>
      </c>
      <c r="C150">
        <f t="shared" si="35"/>
        <v>10.000736613927508</v>
      </c>
      <c r="D150">
        <f t="shared" si="36"/>
        <v>-20027.56353781803</v>
      </c>
      <c r="E150">
        <f t="shared" si="37"/>
        <v>1627.7472676891466</v>
      </c>
      <c r="F150">
        <f t="shared" si="30"/>
        <v>69.885136758078204</v>
      </c>
      <c r="G150">
        <f t="shared" si="31"/>
        <v>-6259.7451895102722</v>
      </c>
      <c r="H150" s="10">
        <v>0</v>
      </c>
      <c r="I150">
        <f t="shared" si="38"/>
        <v>0</v>
      </c>
      <c r="J150">
        <f t="shared" si="32"/>
        <v>0</v>
      </c>
      <c r="K150">
        <f t="shared" si="33"/>
        <v>0</v>
      </c>
      <c r="L150">
        <f t="shared" si="34"/>
        <v>0</v>
      </c>
      <c r="M150">
        <f t="shared" si="39"/>
        <v>20.161512956758557</v>
      </c>
      <c r="N150">
        <f t="shared" si="40"/>
        <v>209.48599318234776</v>
      </c>
      <c r="O150">
        <f t="shared" si="41"/>
        <v>-111.11867162258103</v>
      </c>
      <c r="P150">
        <f t="shared" si="42"/>
        <v>8.8834785251985426</v>
      </c>
      <c r="Q150">
        <f t="shared" si="43"/>
        <v>0.63733464000362061</v>
      </c>
      <c r="R150">
        <f t="shared" si="44"/>
        <v>0</v>
      </c>
    </row>
    <row r="151" spans="1:18">
      <c r="A151" s="11"/>
      <c r="B151">
        <v>576</v>
      </c>
      <c r="C151">
        <f t="shared" si="35"/>
        <v>10.053096491487338</v>
      </c>
      <c r="D151">
        <f t="shared" si="36"/>
        <v>-19319.432298324322</v>
      </c>
      <c r="E151">
        <f t="shared" si="37"/>
        <v>1236.6763035156193</v>
      </c>
      <c r="F151">
        <f t="shared" si="30"/>
        <v>84.495108659221771</v>
      </c>
      <c r="G151">
        <f t="shared" si="31"/>
        <v>-6755.641202620327</v>
      </c>
      <c r="H151" s="10">
        <v>0</v>
      </c>
      <c r="I151">
        <f t="shared" si="38"/>
        <v>0</v>
      </c>
      <c r="J151">
        <f t="shared" si="32"/>
        <v>0</v>
      </c>
      <c r="K151">
        <f t="shared" si="33"/>
        <v>0</v>
      </c>
      <c r="L151">
        <f t="shared" si="34"/>
        <v>0</v>
      </c>
      <c r="M151">
        <f t="shared" si="39"/>
        <v>21.758704789786748</v>
      </c>
      <c r="N151">
        <f t="shared" si="40"/>
        <v>218.08769035177926</v>
      </c>
      <c r="O151">
        <f t="shared" si="41"/>
        <v>-106.99745292633386</v>
      </c>
      <c r="P151">
        <f t="shared" si="42"/>
        <v>7.0263258077781305</v>
      </c>
      <c r="Q151">
        <f t="shared" si="43"/>
        <v>4.827029937620692E-15</v>
      </c>
      <c r="R151">
        <f t="shared" si="44"/>
        <v>0</v>
      </c>
    </row>
    <row r="152" spans="1:18">
      <c r="A152" s="11"/>
      <c r="B152">
        <v>579</v>
      </c>
      <c r="C152">
        <f t="shared" si="35"/>
        <v>10.105456369047168</v>
      </c>
      <c r="D152">
        <f t="shared" si="36"/>
        <v>-18558.347837778179</v>
      </c>
      <c r="E152">
        <f t="shared" si="37"/>
        <v>832.0560549696221</v>
      </c>
      <c r="F152">
        <f t="shared" si="30"/>
        <v>95.412238859441757</v>
      </c>
      <c r="G152">
        <f t="shared" si="31"/>
        <v>-7233.0204727728633</v>
      </c>
      <c r="H152" s="10">
        <v>0</v>
      </c>
      <c r="I152">
        <f t="shared" si="38"/>
        <v>0</v>
      </c>
      <c r="J152">
        <f t="shared" si="32"/>
        <v>0</v>
      </c>
      <c r="K152">
        <f t="shared" si="33"/>
        <v>0</v>
      </c>
      <c r="L152">
        <f t="shared" si="34"/>
        <v>0</v>
      </c>
      <c r="M152">
        <f t="shared" si="39"/>
        <v>23.296257525415154</v>
      </c>
      <c r="N152">
        <f t="shared" si="40"/>
        <v>224.29997314793343</v>
      </c>
      <c r="O152">
        <f t="shared" si="41"/>
        <v>-100.24160183485307</v>
      </c>
      <c r="P152">
        <f t="shared" si="42"/>
        <v>4.8620889365058506</v>
      </c>
      <c r="Q152">
        <f t="shared" si="43"/>
        <v>-0.6373346400036114</v>
      </c>
      <c r="R152">
        <f t="shared" si="44"/>
        <v>0</v>
      </c>
    </row>
    <row r="153" spans="1:18">
      <c r="A153" s="11"/>
      <c r="B153">
        <v>582</v>
      </c>
      <c r="C153">
        <f t="shared" si="35"/>
        <v>10.157816246606997</v>
      </c>
      <c r="D153">
        <f t="shared" si="36"/>
        <v>-17746.396235783657</v>
      </c>
      <c r="E153">
        <f t="shared" si="37"/>
        <v>418.31962616646786</v>
      </c>
      <c r="F153">
        <f t="shared" si="30"/>
        <v>102.15939638278549</v>
      </c>
      <c r="G153">
        <f t="shared" si="31"/>
        <v>-7690.5745365706007</v>
      </c>
      <c r="H153" s="10">
        <v>0</v>
      </c>
      <c r="I153">
        <f t="shared" si="38"/>
        <v>0</v>
      </c>
      <c r="J153">
        <f t="shared" si="32"/>
        <v>0</v>
      </c>
      <c r="K153">
        <f t="shared" si="33"/>
        <v>0</v>
      </c>
      <c r="L153">
        <f t="shared" si="34"/>
        <v>0</v>
      </c>
      <c r="M153">
        <f t="shared" si="39"/>
        <v>24.769956838469355</v>
      </c>
      <c r="N153">
        <f t="shared" si="40"/>
        <v>228.05477850049175</v>
      </c>
      <c r="O153">
        <f t="shared" si="41"/>
        <v>-91.017469823395629</v>
      </c>
      <c r="P153">
        <f t="shared" si="42"/>
        <v>2.4853554478171063</v>
      </c>
      <c r="Q153">
        <f t="shared" si="43"/>
        <v>-1.2312359775362576</v>
      </c>
      <c r="R153">
        <f t="shared" si="44"/>
        <v>0</v>
      </c>
    </row>
    <row r="154" spans="1:18">
      <c r="A154" s="11"/>
      <c r="B154">
        <v>585</v>
      </c>
      <c r="C154">
        <f t="shared" si="35"/>
        <v>10.210176124166829</v>
      </c>
      <c r="D154">
        <f t="shared" si="36"/>
        <v>-16885.802995243677</v>
      </c>
      <c r="E154">
        <f t="shared" si="37"/>
        <v>-3.9219706078539576E-12</v>
      </c>
      <c r="F154">
        <f t="shared" si="30"/>
        <v>104.44169806902937</v>
      </c>
      <c r="G154">
        <f t="shared" si="31"/>
        <v>-8127.0492701289113</v>
      </c>
      <c r="H154" s="10">
        <v>0</v>
      </c>
      <c r="I154">
        <f t="shared" si="38"/>
        <v>0</v>
      </c>
      <c r="J154">
        <f t="shared" si="32"/>
        <v>0</v>
      </c>
      <c r="K154">
        <f t="shared" si="33"/>
        <v>0</v>
      </c>
      <c r="L154">
        <f t="shared" si="34"/>
        <v>0</v>
      </c>
      <c r="M154">
        <f t="shared" si="39"/>
        <v>26.175763421568</v>
      </c>
      <c r="N154">
        <f t="shared" si="40"/>
        <v>229.31096797626836</v>
      </c>
      <c r="O154">
        <f t="shared" si="41"/>
        <v>-79.552185635221306</v>
      </c>
      <c r="P154">
        <f t="shared" si="42"/>
        <v>-2.3429890229604781E-14</v>
      </c>
      <c r="Q154">
        <f t="shared" si="43"/>
        <v>-1.7412306179134935</v>
      </c>
      <c r="R154">
        <f t="shared" si="44"/>
        <v>0</v>
      </c>
    </row>
    <row r="155" spans="1:18">
      <c r="A155" s="11"/>
      <c r="B155">
        <v>588</v>
      </c>
      <c r="C155">
        <f t="shared" si="35"/>
        <v>10.262536001726659</v>
      </c>
      <c r="D155">
        <f t="shared" si="36"/>
        <v>-15978.926942411537</v>
      </c>
      <c r="E155">
        <f t="shared" si="37"/>
        <v>-418.31962616646138</v>
      </c>
      <c r="F155">
        <f t="shared" si="30"/>
        <v>102.15939638278557</v>
      </c>
      <c r="G155">
        <f t="shared" si="31"/>
        <v>-8541.2483265420506</v>
      </c>
      <c r="H155" s="10">
        <v>0</v>
      </c>
      <c r="I155">
        <f t="shared" si="38"/>
        <v>0</v>
      </c>
      <c r="J155">
        <f t="shared" si="32"/>
        <v>0</v>
      </c>
      <c r="K155">
        <f t="shared" si="33"/>
        <v>0</v>
      </c>
      <c r="L155">
        <f t="shared" si="34"/>
        <v>0</v>
      </c>
      <c r="M155">
        <f t="shared" si="39"/>
        <v>27.509824056583081</v>
      </c>
      <c r="N155">
        <f t="shared" si="40"/>
        <v>228.05477850049181</v>
      </c>
      <c r="O155">
        <f t="shared" si="41"/>
        <v>-66.128062618140987</v>
      </c>
      <c r="P155">
        <f t="shared" si="42"/>
        <v>-2.485355447817069</v>
      </c>
      <c r="Q155">
        <f t="shared" si="43"/>
        <v>-2.1325632691995584</v>
      </c>
      <c r="R155">
        <f t="shared" si="44"/>
        <v>0</v>
      </c>
    </row>
    <row r="156" spans="1:18">
      <c r="A156" s="11"/>
      <c r="B156">
        <v>591</v>
      </c>
      <c r="C156">
        <f t="shared" si="35"/>
        <v>10.314895879286487</v>
      </c>
      <c r="D156">
        <f t="shared" si="36"/>
        <v>-15028.253761511867</v>
      </c>
      <c r="E156">
        <f t="shared" si="37"/>
        <v>-832.05605496961573</v>
      </c>
      <c r="F156">
        <f t="shared" si="30"/>
        <v>95.412238859441885</v>
      </c>
      <c r="G156">
        <f t="shared" si="31"/>
        <v>-8932.0364149870184</v>
      </c>
      <c r="H156" s="10">
        <v>0</v>
      </c>
      <c r="I156">
        <f t="shared" si="38"/>
        <v>0</v>
      </c>
      <c r="J156">
        <f t="shared" si="32"/>
        <v>0</v>
      </c>
      <c r="K156">
        <f t="shared" si="33"/>
        <v>0</v>
      </c>
      <c r="L156">
        <f t="shared" si="34"/>
        <v>0</v>
      </c>
      <c r="M156">
        <f t="shared" si="39"/>
        <v>28.768482176043452</v>
      </c>
      <c r="N156">
        <f t="shared" si="40"/>
        <v>224.29997314793349</v>
      </c>
      <c r="O156">
        <f t="shared" si="41"/>
        <v>-51.075647232945443</v>
      </c>
      <c r="P156">
        <f t="shared" si="42"/>
        <v>-4.8620889365058169</v>
      </c>
      <c r="Q156">
        <f t="shared" si="43"/>
        <v>-2.3785652579171011</v>
      </c>
      <c r="R156">
        <f t="shared" si="44"/>
        <v>0</v>
      </c>
    </row>
    <row r="157" spans="1:18">
      <c r="A157" s="11"/>
      <c r="B157">
        <v>594</v>
      </c>
      <c r="C157">
        <f t="shared" si="35"/>
        <v>10.367255756846317</v>
      </c>
      <c r="D157">
        <f t="shared" si="36"/>
        <v>-14036.389181652976</v>
      </c>
      <c r="E157">
        <f t="shared" si="37"/>
        <v>-1236.6763035156134</v>
      </c>
      <c r="F157">
        <f t="shared" si="30"/>
        <v>84.49510865922197</v>
      </c>
      <c r="G157">
        <f t="shared" si="31"/>
        <v>-9298.3424124767571</v>
      </c>
      <c r="H157" s="10">
        <v>0</v>
      </c>
      <c r="I157">
        <f t="shared" si="38"/>
        <v>0</v>
      </c>
      <c r="J157">
        <f t="shared" si="32"/>
        <v>0</v>
      </c>
      <c r="K157">
        <f t="shared" si="33"/>
        <v>0</v>
      </c>
      <c r="L157">
        <f t="shared" si="34"/>
        <v>0</v>
      </c>
      <c r="M157">
        <f t="shared" si="39"/>
        <v>29.948287885532011</v>
      </c>
      <c r="N157">
        <f t="shared" si="40"/>
        <v>218.08769035177937</v>
      </c>
      <c r="O157">
        <f t="shared" si="41"/>
        <v>-34.765579902519399</v>
      </c>
      <c r="P157">
        <f t="shared" si="42"/>
        <v>-7.0263258077781012</v>
      </c>
      <c r="Q157">
        <f t="shared" si="43"/>
        <v>-2.4624719550725409</v>
      </c>
      <c r="R157">
        <f t="shared" si="44"/>
        <v>0</v>
      </c>
    </row>
    <row r="158" spans="1:18">
      <c r="A158" s="11"/>
      <c r="B158">
        <v>597</v>
      </c>
      <c r="C158">
        <f t="shared" si="35"/>
        <v>10.419615634406146</v>
      </c>
      <c r="D158">
        <f t="shared" si="36"/>
        <v>-13006.051834704658</v>
      </c>
      <c r="E158">
        <f t="shared" si="37"/>
        <v>-1627.7472676891273</v>
      </c>
      <c r="F158">
        <f t="shared" si="30"/>
        <v>69.885136758078986</v>
      </c>
      <c r="G158">
        <f t="shared" si="31"/>
        <v>-9639.1622997337436</v>
      </c>
      <c r="H158" s="10">
        <v>0</v>
      </c>
      <c r="I158">
        <f t="shared" si="38"/>
        <v>0</v>
      </c>
      <c r="J158">
        <f t="shared" si="32"/>
        <v>0</v>
      </c>
      <c r="K158">
        <f t="shared" si="33"/>
        <v>0</v>
      </c>
      <c r="L158">
        <f t="shared" si="34"/>
        <v>0</v>
      </c>
      <c r="M158">
        <f t="shared" si="39"/>
        <v>31.046007419606262</v>
      </c>
      <c r="N158">
        <f t="shared" si="40"/>
        <v>209.48599318234824</v>
      </c>
      <c r="O158">
        <f t="shared" si="41"/>
        <v>-17.59946861454905</v>
      </c>
      <c r="P158">
        <f t="shared" si="42"/>
        <v>-8.8834785251984592</v>
      </c>
      <c r="Q158">
        <f t="shared" si="43"/>
        <v>-2.3785652579171099</v>
      </c>
      <c r="R158">
        <f t="shared" si="44"/>
        <v>0</v>
      </c>
    </row>
    <row r="159" spans="1:18">
      <c r="A159" s="11"/>
      <c r="B159">
        <v>600</v>
      </c>
      <c r="C159">
        <f t="shared" si="35"/>
        <v>10.471975511965978</v>
      </c>
      <c r="D159">
        <f t="shared" si="36"/>
        <v>-11940.065803716923</v>
      </c>
      <c r="E159">
        <f t="shared" si="37"/>
        <v>-2000.9842921698501</v>
      </c>
      <c r="F159">
        <f t="shared" si="30"/>
        <v>52.220849034514615</v>
      </c>
      <c r="G159">
        <f t="shared" si="31"/>
        <v>-9953.5619131371368</v>
      </c>
      <c r="H159" s="10">
        <v>0</v>
      </c>
      <c r="I159">
        <f t="shared" si="38"/>
        <v>0</v>
      </c>
      <c r="J159">
        <f t="shared" si="32"/>
        <v>0</v>
      </c>
      <c r="K159">
        <f t="shared" si="33"/>
        <v>0</v>
      </c>
      <c r="L159">
        <f t="shared" si="34"/>
        <v>0</v>
      </c>
      <c r="M159">
        <f t="shared" si="39"/>
        <v>32.058632005324945</v>
      </c>
      <c r="N159">
        <f t="shared" si="40"/>
        <v>198.58912363384826</v>
      </c>
      <c r="O159">
        <f t="shared" si="41"/>
        <v>-1.378338320445023E-13</v>
      </c>
      <c r="P159">
        <f t="shared" si="42"/>
        <v>-10.352380603408326</v>
      </c>
      <c r="Q159">
        <f t="shared" si="43"/>
        <v>-2.13256326919955</v>
      </c>
      <c r="R159">
        <f t="shared" si="44"/>
        <v>0</v>
      </c>
    </row>
    <row r="160" spans="1:18">
      <c r="A160" s="11"/>
      <c r="B160">
        <v>603</v>
      </c>
      <c r="C160">
        <f t="shared" si="35"/>
        <v>10.524335389525808</v>
      </c>
      <c r="D160">
        <f t="shared" si="36"/>
        <v>-10841.352882305029</v>
      </c>
      <c r="E160">
        <f t="shared" si="37"/>
        <v>-2352.298114012664</v>
      </c>
      <c r="F160">
        <f t="shared" si="30"/>
        <v>32.274259624707021</v>
      </c>
      <c r="G160">
        <f t="shared" si="31"/>
        <v>-10240.679505200216</v>
      </c>
      <c r="H160" s="10">
        <v>0</v>
      </c>
      <c r="I160">
        <f t="shared" si="38"/>
        <v>0</v>
      </c>
      <c r="J160">
        <f t="shared" si="32"/>
        <v>0</v>
      </c>
      <c r="K160">
        <f t="shared" si="33"/>
        <v>0</v>
      </c>
      <c r="L160">
        <f t="shared" si="34"/>
        <v>0</v>
      </c>
      <c r="M160">
        <f t="shared" si="39"/>
        <v>32.983386109085195</v>
      </c>
      <c r="N160">
        <f t="shared" si="40"/>
        <v>185.51647008937033</v>
      </c>
      <c r="O160">
        <f t="shared" si="41"/>
        <v>17.599468614548385</v>
      </c>
      <c r="P160">
        <f t="shared" si="42"/>
        <v>-11.36883397301556</v>
      </c>
      <c r="Q160">
        <f t="shared" si="43"/>
        <v>-1.741230617913482</v>
      </c>
      <c r="R160">
        <f t="shared" si="44"/>
        <v>0</v>
      </c>
    </row>
    <row r="161" spans="1:18">
      <c r="A161" s="11"/>
      <c r="B161">
        <v>606</v>
      </c>
      <c r="C161">
        <f t="shared" si="35"/>
        <v>10.576695267085636</v>
      </c>
      <c r="D161">
        <f t="shared" si="36"/>
        <v>-9712.924566215981</v>
      </c>
      <c r="E161">
        <f t="shared" si="37"/>
        <v>-2677.8396654683165</v>
      </c>
      <c r="F161">
        <f t="shared" si="30"/>
        <v>10.917130200220306</v>
      </c>
      <c r="G161">
        <f t="shared" si="31"/>
        <v>-10499.728106560438</v>
      </c>
      <c r="H161" s="10">
        <v>0</v>
      </c>
      <c r="I161">
        <f t="shared" si="38"/>
        <v>0</v>
      </c>
      <c r="J161">
        <f t="shared" si="32"/>
        <v>0</v>
      </c>
      <c r="K161">
        <f t="shared" si="33"/>
        <v>0</v>
      </c>
      <c r="L161">
        <f t="shared" si="34"/>
        <v>0</v>
      </c>
      <c r="M161">
        <f t="shared" si="39"/>
        <v>33.81773504416747</v>
      </c>
      <c r="N161">
        <f t="shared" si="40"/>
        <v>170.4112592767766</v>
      </c>
      <c r="O161">
        <f t="shared" si="41"/>
        <v>34.765579902518752</v>
      </c>
      <c r="P161">
        <f t="shared" si="42"/>
        <v>-11.888414744283958</v>
      </c>
      <c r="Q161">
        <f t="shared" si="43"/>
        <v>-1.2312359775362736</v>
      </c>
      <c r="R161">
        <f t="shared" si="44"/>
        <v>0</v>
      </c>
    </row>
    <row r="162" spans="1:18">
      <c r="A162" s="11"/>
      <c r="B162">
        <v>609</v>
      </c>
      <c r="C162">
        <f t="shared" si="35"/>
        <v>10.629055144645466</v>
      </c>
      <c r="D162">
        <f t="shared" si="36"/>
        <v>-8557.8737990280024</v>
      </c>
      <c r="E162">
        <f t="shared" si="37"/>
        <v>-2974.0422451751347</v>
      </c>
      <c r="F162">
        <f t="shared" si="30"/>
        <v>-10.917130200219594</v>
      </c>
      <c r="G162">
        <f t="shared" si="31"/>
        <v>-10729.997683007739</v>
      </c>
      <c r="H162" s="10">
        <v>0</v>
      </c>
      <c r="I162">
        <f t="shared" si="38"/>
        <v>0</v>
      </c>
      <c r="J162">
        <f t="shared" si="32"/>
        <v>0</v>
      </c>
      <c r="K162">
        <f t="shared" si="33"/>
        <v>0</v>
      </c>
      <c r="L162">
        <f t="shared" si="34"/>
        <v>0</v>
      </c>
      <c r="M162">
        <f t="shared" si="39"/>
        <v>34.559391918135653</v>
      </c>
      <c r="N162">
        <f t="shared" si="40"/>
        <v>153.43898704669741</v>
      </c>
      <c r="O162">
        <f t="shared" si="41"/>
        <v>51.075647232944846</v>
      </c>
      <c r="P162">
        <f t="shared" si="42"/>
        <v>-11.888414744283965</v>
      </c>
      <c r="Q162">
        <f t="shared" si="43"/>
        <v>-0.63733464000362938</v>
      </c>
      <c r="R162">
        <f t="shared" si="44"/>
        <v>0</v>
      </c>
    </row>
    <row r="163" spans="1:18">
      <c r="A163" s="11"/>
      <c r="B163">
        <v>612</v>
      </c>
      <c r="C163">
        <f t="shared" si="35"/>
        <v>10.681415022205297</v>
      </c>
      <c r="D163">
        <f t="shared" si="36"/>
        <v>-7379.3664946074005</v>
      </c>
      <c r="E163">
        <f t="shared" si="37"/>
        <v>-3237.6605956854632</v>
      </c>
      <c r="F163">
        <f t="shared" si="30"/>
        <v>-32.274259624707035</v>
      </c>
      <c r="G163">
        <f t="shared" si="31"/>
        <v>-10930.857081638909</v>
      </c>
      <c r="H163" s="10">
        <v>0</v>
      </c>
      <c r="I163">
        <f t="shared" si="38"/>
        <v>0</v>
      </c>
      <c r="J163">
        <f t="shared" si="32"/>
        <v>0</v>
      </c>
      <c r="K163">
        <f t="shared" si="33"/>
        <v>0</v>
      </c>
      <c r="L163">
        <f t="shared" si="34"/>
        <v>0</v>
      </c>
      <c r="M163">
        <f t="shared" si="39"/>
        <v>35.206323901050105</v>
      </c>
      <c r="N163">
        <f t="shared" si="40"/>
        <v>134.78560516536228</v>
      </c>
      <c r="O163">
        <f t="shared" si="41"/>
        <v>66.12806261814076</v>
      </c>
      <c r="P163">
        <f t="shared" si="42"/>
        <v>-11.368833973015558</v>
      </c>
      <c r="Q163">
        <f t="shared" si="43"/>
        <v>3.6197384897268445E-15</v>
      </c>
      <c r="R163">
        <f t="shared" si="44"/>
        <v>0</v>
      </c>
    </row>
    <row r="164" spans="1:18">
      <c r="A164" s="11"/>
      <c r="B164">
        <v>615</v>
      </c>
      <c r="C164">
        <f t="shared" si="35"/>
        <v>10.733774899765127</v>
      </c>
      <c r="D164">
        <f t="shared" si="36"/>
        <v>-6180.6328595585574</v>
      </c>
      <c r="E164">
        <f t="shared" si="37"/>
        <v>-3465.8064591854245</v>
      </c>
      <c r="F164">
        <f t="shared" si="30"/>
        <v>-52.220849034514629</v>
      </c>
      <c r="G164">
        <f t="shared" si="31"/>
        <v>-11101.755760803866</v>
      </c>
      <c r="H164" s="10">
        <v>0</v>
      </c>
      <c r="I164">
        <f t="shared" si="38"/>
        <v>0</v>
      </c>
      <c r="J164">
        <f t="shared" si="32"/>
        <v>0</v>
      </c>
      <c r="K164">
        <f t="shared" si="33"/>
        <v>0</v>
      </c>
      <c r="L164">
        <f t="shared" si="34"/>
        <v>0</v>
      </c>
      <c r="M164">
        <f t="shared" si="39"/>
        <v>35.756757797313341</v>
      </c>
      <c r="N164">
        <f t="shared" si="40"/>
        <v>114.65548398813424</v>
      </c>
      <c r="O164">
        <f t="shared" si="41"/>
        <v>79.552185635221676</v>
      </c>
      <c r="P164">
        <f t="shared" si="42"/>
        <v>-10.352380603408326</v>
      </c>
      <c r="Q164">
        <f t="shared" si="43"/>
        <v>0.63733464000360263</v>
      </c>
      <c r="R164">
        <f t="shared" si="44"/>
        <v>0</v>
      </c>
    </row>
    <row r="165" spans="1:18">
      <c r="A165" s="11"/>
      <c r="B165">
        <v>618</v>
      </c>
      <c r="C165">
        <f t="shared" si="35"/>
        <v>10.786134777324957</v>
      </c>
      <c r="D165">
        <f t="shared" si="36"/>
        <v>-4964.9585394521855</v>
      </c>
      <c r="E165">
        <f t="shared" si="37"/>
        <v>-3655.9802218519226</v>
      </c>
      <c r="F165">
        <f t="shared" si="30"/>
        <v>-69.88513675807846</v>
      </c>
      <c r="G165">
        <f t="shared" si="31"/>
        <v>-11242.225299102043</v>
      </c>
      <c r="H165" s="10">
        <v>0</v>
      </c>
      <c r="I165">
        <f t="shared" si="38"/>
        <v>0</v>
      </c>
      <c r="J165">
        <f t="shared" si="32"/>
        <v>0</v>
      </c>
      <c r="K165">
        <f t="shared" si="33"/>
        <v>0</v>
      </c>
      <c r="L165">
        <f t="shared" si="34"/>
        <v>0</v>
      </c>
      <c r="M165">
        <f t="shared" si="39"/>
        <v>36.209184905875915</v>
      </c>
      <c r="N165">
        <f t="shared" si="40"/>
        <v>93.269173335129651</v>
      </c>
      <c r="O165">
        <f t="shared" si="41"/>
        <v>91.017469823395004</v>
      </c>
      <c r="P165">
        <f t="shared" si="42"/>
        <v>-8.883478525198516</v>
      </c>
      <c r="Q165">
        <f t="shared" si="43"/>
        <v>1.23123597753628</v>
      </c>
      <c r="R165">
        <f t="shared" si="44"/>
        <v>0</v>
      </c>
    </row>
    <row r="166" spans="1:18">
      <c r="A166" s="11"/>
      <c r="B166">
        <v>621</v>
      </c>
      <c r="C166">
        <f t="shared" si="35"/>
        <v>10.838494654884787</v>
      </c>
      <c r="D166">
        <f t="shared" si="36"/>
        <v>-3735.6756130992117</v>
      </c>
      <c r="E166">
        <f t="shared" si="37"/>
        <v>-3806.0983001447607</v>
      </c>
      <c r="F166">
        <f t="shared" si="30"/>
        <v>-84.495108659222012</v>
      </c>
      <c r="G166">
        <f t="shared" si="31"/>
        <v>-11351.880679292879</v>
      </c>
      <c r="H166" s="10">
        <v>0</v>
      </c>
      <c r="I166">
        <f t="shared" si="38"/>
        <v>0</v>
      </c>
      <c r="J166">
        <f t="shared" si="32"/>
        <v>0</v>
      </c>
      <c r="K166">
        <f t="shared" si="33"/>
        <v>0</v>
      </c>
      <c r="L166">
        <f t="shared" si="34"/>
        <v>0</v>
      </c>
      <c r="M166">
        <f t="shared" si="39"/>
        <v>36.562365155481054</v>
      </c>
      <c r="N166">
        <f t="shared" si="40"/>
        <v>70.86098610123608</v>
      </c>
      <c r="O166">
        <f t="shared" si="41"/>
        <v>100.2416018348533</v>
      </c>
      <c r="P166">
        <f t="shared" si="42"/>
        <v>-7.0263258077780977</v>
      </c>
      <c r="Q166">
        <f t="shared" si="43"/>
        <v>1.7412306179134873</v>
      </c>
      <c r="R166">
        <f t="shared" si="44"/>
        <v>0</v>
      </c>
    </row>
    <row r="167" spans="1:18">
      <c r="A167" s="11"/>
      <c r="B167">
        <v>624</v>
      </c>
      <c r="C167">
        <f t="shared" si="35"/>
        <v>10.890854532444616</v>
      </c>
      <c r="D167">
        <f t="shared" si="36"/>
        <v>-2496.1534595544044</v>
      </c>
      <c r="E167">
        <f t="shared" si="37"/>
        <v>-3914.5159689839393</v>
      </c>
      <c r="F167">
        <f t="shared" si="30"/>
        <v>-95.412238859441601</v>
      </c>
      <c r="G167">
        <f t="shared" si="31"/>
        <v>-11430.421343601321</v>
      </c>
      <c r="H167" s="10">
        <v>0</v>
      </c>
      <c r="I167">
        <f t="shared" si="38"/>
        <v>0</v>
      </c>
      <c r="J167">
        <f t="shared" si="32"/>
        <v>0</v>
      </c>
      <c r="K167">
        <f t="shared" si="33"/>
        <v>0</v>
      </c>
      <c r="L167">
        <f t="shared" si="34"/>
        <v>0</v>
      </c>
      <c r="M167">
        <f t="shared" si="39"/>
        <v>36.815330503613851</v>
      </c>
      <c r="N167">
        <f t="shared" si="40"/>
        <v>47.676431075003478</v>
      </c>
      <c r="O167">
        <f t="shared" si="41"/>
        <v>106.99745292633378</v>
      </c>
      <c r="P167">
        <f t="shared" si="42"/>
        <v>-4.8620889365058906</v>
      </c>
      <c r="Q167">
        <f t="shared" si="43"/>
        <v>2.1325632691995451</v>
      </c>
      <c r="R167">
        <f t="shared" si="44"/>
        <v>0</v>
      </c>
    </row>
    <row r="168" spans="1:18">
      <c r="A168" s="11"/>
      <c r="B168">
        <v>627</v>
      </c>
      <c r="C168">
        <f t="shared" si="35"/>
        <v>10.943214410004446</v>
      </c>
      <c r="D168">
        <f t="shared" si="36"/>
        <v>-1249.7895228824154</v>
      </c>
      <c r="E168">
        <f t="shared" si="37"/>
        <v>-3980.0453817018001</v>
      </c>
      <c r="F168">
        <f t="shared" si="30"/>
        <v>-102.15939638278557</v>
      </c>
      <c r="G168">
        <f t="shared" si="31"/>
        <v>-11477.632017525802</v>
      </c>
      <c r="H168" s="10">
        <v>0</v>
      </c>
      <c r="I168">
        <f t="shared" si="38"/>
        <v>0</v>
      </c>
      <c r="J168">
        <f t="shared" si="32"/>
        <v>0</v>
      </c>
      <c r="K168">
        <f t="shared" si="33"/>
        <v>0</v>
      </c>
      <c r="L168">
        <f t="shared" si="34"/>
        <v>0</v>
      </c>
      <c r="M168">
        <f t="shared" si="39"/>
        <v>36.967387589838502</v>
      </c>
      <c r="N168">
        <f t="shared" si="40"/>
        <v>23.969523092977763</v>
      </c>
      <c r="O168">
        <f t="shared" si="41"/>
        <v>111.11867162258098</v>
      </c>
      <c r="P168">
        <f t="shared" si="42"/>
        <v>-2.4853554478170663</v>
      </c>
      <c r="Q168">
        <f t="shared" si="43"/>
        <v>2.3785652579170984</v>
      </c>
      <c r="R168">
        <f t="shared" si="44"/>
        <v>0</v>
      </c>
    </row>
    <row r="169" spans="1:18">
      <c r="A169" s="11"/>
      <c r="B169">
        <v>630</v>
      </c>
      <c r="C169">
        <f t="shared" si="35"/>
        <v>10.995574287564276</v>
      </c>
      <c r="D169">
        <f t="shared" si="36"/>
        <v>-1.023984721965173E-11</v>
      </c>
      <c r="E169">
        <f t="shared" si="37"/>
        <v>-4001.9685843396978</v>
      </c>
      <c r="F169">
        <f t="shared" si="30"/>
        <v>-104.44169806902937</v>
      </c>
      <c r="G169">
        <f t="shared" si="31"/>
        <v>-11493.383299890664</v>
      </c>
      <c r="H169" s="10">
        <v>0</v>
      </c>
      <c r="I169">
        <f t="shared" si="38"/>
        <v>0</v>
      </c>
      <c r="J169">
        <f t="shared" si="32"/>
        <v>0</v>
      </c>
      <c r="K169">
        <f t="shared" si="33"/>
        <v>0</v>
      </c>
      <c r="L169">
        <f t="shared" si="34"/>
        <v>0</v>
      </c>
      <c r="M169">
        <f t="shared" si="39"/>
        <v>37.018119636251015</v>
      </c>
      <c r="N169">
        <f t="shared" si="40"/>
        <v>1.9665798467680767E-13</v>
      </c>
      <c r="O169">
        <f t="shared" si="41"/>
        <v>112.50377984175225</v>
      </c>
      <c r="P169">
        <f t="shared" si="42"/>
        <v>-2.0503422028562208E-14</v>
      </c>
      <c r="Q169">
        <f t="shared" si="43"/>
        <v>2.4624719550725409</v>
      </c>
      <c r="R169">
        <f t="shared" si="44"/>
        <v>0</v>
      </c>
    </row>
    <row r="170" spans="1:18">
      <c r="A170" s="11"/>
      <c r="B170">
        <v>633</v>
      </c>
      <c r="C170">
        <f t="shared" si="35"/>
        <v>11.047934165124106</v>
      </c>
      <c r="D170">
        <f t="shared" si="36"/>
        <v>1249.789522882395</v>
      </c>
      <c r="E170">
        <f t="shared" si="37"/>
        <v>-3980.045381701801</v>
      </c>
      <c r="F170">
        <f t="shared" si="30"/>
        <v>-102.15939638278564</v>
      </c>
      <c r="G170">
        <f t="shared" si="31"/>
        <v>-11477.632017525802</v>
      </c>
      <c r="H170" s="10">
        <v>0</v>
      </c>
      <c r="I170">
        <f t="shared" si="38"/>
        <v>0</v>
      </c>
      <c r="J170">
        <f t="shared" si="32"/>
        <v>0</v>
      </c>
      <c r="K170">
        <f t="shared" si="33"/>
        <v>0</v>
      </c>
      <c r="L170">
        <f t="shared" si="34"/>
        <v>0</v>
      </c>
      <c r="M170">
        <f t="shared" si="39"/>
        <v>36.967387589838502</v>
      </c>
      <c r="N170">
        <f t="shared" si="40"/>
        <v>-23.969523092977369</v>
      </c>
      <c r="O170">
        <f t="shared" si="41"/>
        <v>111.11867162258098</v>
      </c>
      <c r="P170">
        <f t="shared" si="42"/>
        <v>2.4853554478170263</v>
      </c>
      <c r="Q170">
        <f t="shared" si="43"/>
        <v>2.3785652579171033</v>
      </c>
      <c r="R170">
        <f t="shared" si="44"/>
        <v>0</v>
      </c>
    </row>
    <row r="171" spans="1:18">
      <c r="A171" s="11"/>
      <c r="B171">
        <v>636</v>
      </c>
      <c r="C171">
        <f t="shared" si="35"/>
        <v>11.100294042683936</v>
      </c>
      <c r="D171">
        <f t="shared" si="36"/>
        <v>2496.1534595543835</v>
      </c>
      <c r="E171">
        <f t="shared" si="37"/>
        <v>-3914.5159689839397</v>
      </c>
      <c r="F171">
        <f t="shared" si="30"/>
        <v>-95.412238859441757</v>
      </c>
      <c r="G171">
        <f t="shared" si="31"/>
        <v>-11430.421343601321</v>
      </c>
      <c r="H171" s="10">
        <v>0</v>
      </c>
      <c r="I171">
        <f t="shared" si="38"/>
        <v>0</v>
      </c>
      <c r="J171">
        <f t="shared" si="32"/>
        <v>0</v>
      </c>
      <c r="K171">
        <f t="shared" si="33"/>
        <v>0</v>
      </c>
      <c r="L171">
        <f t="shared" si="34"/>
        <v>0</v>
      </c>
      <c r="M171">
        <f t="shared" si="39"/>
        <v>36.815330503613858</v>
      </c>
      <c r="N171">
        <f t="shared" si="40"/>
        <v>-47.676431075003094</v>
      </c>
      <c r="O171">
        <f t="shared" si="41"/>
        <v>106.99745292633375</v>
      </c>
      <c r="P171">
        <f t="shared" si="42"/>
        <v>4.8620889365058533</v>
      </c>
      <c r="Q171">
        <f t="shared" si="43"/>
        <v>2.1325632691995549</v>
      </c>
      <c r="R171">
        <f t="shared" si="44"/>
        <v>0</v>
      </c>
    </row>
    <row r="172" spans="1:18">
      <c r="A172" s="11"/>
      <c r="B172">
        <v>639</v>
      </c>
      <c r="C172">
        <f t="shared" si="35"/>
        <v>11.152653920243765</v>
      </c>
      <c r="D172">
        <f t="shared" si="36"/>
        <v>3735.6756130991921</v>
      </c>
      <c r="E172">
        <f t="shared" si="37"/>
        <v>-3806.0983001447639</v>
      </c>
      <c r="F172">
        <f t="shared" si="30"/>
        <v>-84.495108659222197</v>
      </c>
      <c r="G172">
        <f t="shared" si="31"/>
        <v>-11351.880679292879</v>
      </c>
      <c r="H172" s="10">
        <v>0</v>
      </c>
      <c r="I172">
        <f t="shared" si="38"/>
        <v>0</v>
      </c>
      <c r="J172">
        <f t="shared" si="32"/>
        <v>0</v>
      </c>
      <c r="K172">
        <f t="shared" si="33"/>
        <v>0</v>
      </c>
      <c r="L172">
        <f t="shared" si="34"/>
        <v>0</v>
      </c>
      <c r="M172">
        <f t="shared" si="39"/>
        <v>36.562365155481054</v>
      </c>
      <c r="N172">
        <f t="shared" si="40"/>
        <v>-70.860986101235682</v>
      </c>
      <c r="O172">
        <f t="shared" si="41"/>
        <v>100.24160183485323</v>
      </c>
      <c r="P172">
        <f t="shared" si="42"/>
        <v>7.0263258077780657</v>
      </c>
      <c r="Q172">
        <f t="shared" si="43"/>
        <v>1.7412306179135009</v>
      </c>
      <c r="R172">
        <f t="shared" si="44"/>
        <v>0</v>
      </c>
    </row>
    <row r="173" spans="1:18">
      <c r="A173" s="11"/>
      <c r="B173">
        <v>642</v>
      </c>
      <c r="C173">
        <f t="shared" si="35"/>
        <v>11.205013797803595</v>
      </c>
      <c r="D173">
        <f t="shared" si="36"/>
        <v>4964.9585394521655</v>
      </c>
      <c r="E173">
        <f t="shared" si="37"/>
        <v>-3655.9802218519249</v>
      </c>
      <c r="F173">
        <f t="shared" si="30"/>
        <v>-69.885136758078716</v>
      </c>
      <c r="G173">
        <f t="shared" si="31"/>
        <v>-11242.225299102045</v>
      </c>
      <c r="H173" s="10">
        <v>0</v>
      </c>
      <c r="I173">
        <f t="shared" si="38"/>
        <v>0</v>
      </c>
      <c r="J173">
        <f t="shared" si="32"/>
        <v>0</v>
      </c>
      <c r="K173">
        <f t="shared" si="33"/>
        <v>0</v>
      </c>
      <c r="L173">
        <f t="shared" si="34"/>
        <v>0</v>
      </c>
      <c r="M173">
        <f t="shared" si="39"/>
        <v>36.209184905875915</v>
      </c>
      <c r="N173">
        <f t="shared" si="40"/>
        <v>-93.269173335129281</v>
      </c>
      <c r="O173">
        <f t="shared" si="41"/>
        <v>91.017469823395402</v>
      </c>
      <c r="P173">
        <f t="shared" si="42"/>
        <v>8.8834785251984876</v>
      </c>
      <c r="Q173">
        <f t="shared" si="43"/>
        <v>1.2312359775362816</v>
      </c>
      <c r="R173">
        <f t="shared" si="44"/>
        <v>0</v>
      </c>
    </row>
    <row r="174" spans="1:18">
      <c r="A174" s="11"/>
      <c r="B174">
        <v>645</v>
      </c>
      <c r="C174">
        <f t="shared" si="35"/>
        <v>11.257373675363425</v>
      </c>
      <c r="D174">
        <f t="shared" si="36"/>
        <v>6180.6328595585373</v>
      </c>
      <c r="E174">
        <f t="shared" si="37"/>
        <v>-3465.8064591854277</v>
      </c>
      <c r="F174">
        <f t="shared" si="30"/>
        <v>-52.220849034514941</v>
      </c>
      <c r="G174">
        <f t="shared" si="31"/>
        <v>-11101.75576080387</v>
      </c>
      <c r="H174" s="10">
        <v>0</v>
      </c>
      <c r="I174">
        <f t="shared" si="38"/>
        <v>0</v>
      </c>
      <c r="J174">
        <f t="shared" si="32"/>
        <v>0</v>
      </c>
      <c r="K174">
        <f t="shared" si="33"/>
        <v>0</v>
      </c>
      <c r="L174">
        <f t="shared" si="34"/>
        <v>0</v>
      </c>
      <c r="M174">
        <f t="shared" si="39"/>
        <v>35.756757797313355</v>
      </c>
      <c r="N174">
        <f t="shared" si="40"/>
        <v>-114.65548398813388</v>
      </c>
      <c r="O174">
        <f t="shared" si="41"/>
        <v>79.552185635221605</v>
      </c>
      <c r="P174">
        <f t="shared" si="42"/>
        <v>10.352380603408305</v>
      </c>
      <c r="Q174">
        <f t="shared" si="43"/>
        <v>0.63733464000362128</v>
      </c>
      <c r="R174">
        <f t="shared" si="44"/>
        <v>0</v>
      </c>
    </row>
    <row r="175" spans="1:18">
      <c r="A175" s="11"/>
      <c r="B175">
        <v>648</v>
      </c>
      <c r="C175">
        <f t="shared" si="35"/>
        <v>11.309733552923255</v>
      </c>
      <c r="D175">
        <f t="shared" si="36"/>
        <v>7379.3664946073804</v>
      </c>
      <c r="E175">
        <f t="shared" si="37"/>
        <v>-3237.6605956854678</v>
      </c>
      <c r="F175">
        <f t="shared" si="30"/>
        <v>-32.274259624707383</v>
      </c>
      <c r="G175">
        <f t="shared" si="31"/>
        <v>-10930.857081638913</v>
      </c>
      <c r="H175" s="10">
        <v>0</v>
      </c>
      <c r="I175">
        <f t="shared" si="38"/>
        <v>0</v>
      </c>
      <c r="J175">
        <f t="shared" si="32"/>
        <v>0</v>
      </c>
      <c r="K175">
        <f t="shared" si="33"/>
        <v>0</v>
      </c>
      <c r="L175">
        <f t="shared" si="34"/>
        <v>0</v>
      </c>
      <c r="M175">
        <f t="shared" si="39"/>
        <v>35.206323901050112</v>
      </c>
      <c r="N175">
        <f t="shared" si="40"/>
        <v>-134.78560516536197</v>
      </c>
      <c r="O175">
        <f t="shared" si="41"/>
        <v>66.128062618141328</v>
      </c>
      <c r="P175">
        <f t="shared" si="42"/>
        <v>11.368833973015546</v>
      </c>
      <c r="Q175">
        <f t="shared" si="43"/>
        <v>5.4304086798232794E-15</v>
      </c>
      <c r="R175">
        <f t="shared" si="44"/>
        <v>0</v>
      </c>
    </row>
    <row r="176" spans="1:18">
      <c r="A176" s="11"/>
      <c r="B176">
        <v>651</v>
      </c>
      <c r="C176">
        <f t="shared" si="35"/>
        <v>11.362093430483085</v>
      </c>
      <c r="D176">
        <f t="shared" si="36"/>
        <v>8557.8737990279824</v>
      </c>
      <c r="E176">
        <f t="shared" si="37"/>
        <v>-2974.0422451751401</v>
      </c>
      <c r="F176">
        <f t="shared" si="30"/>
        <v>-10.917130200219951</v>
      </c>
      <c r="G176">
        <f t="shared" si="31"/>
        <v>-10729.997683007743</v>
      </c>
      <c r="H176" s="10">
        <v>0</v>
      </c>
      <c r="I176">
        <f t="shared" si="38"/>
        <v>0</v>
      </c>
      <c r="J176">
        <f t="shared" si="32"/>
        <v>0</v>
      </c>
      <c r="K176">
        <f t="shared" si="33"/>
        <v>0</v>
      </c>
      <c r="L176">
        <f t="shared" si="34"/>
        <v>0</v>
      </c>
      <c r="M176">
        <f t="shared" si="39"/>
        <v>34.559391918135667</v>
      </c>
      <c r="N176">
        <f t="shared" si="40"/>
        <v>-153.43898704669712</v>
      </c>
      <c r="O176">
        <f t="shared" si="41"/>
        <v>51.075647232945101</v>
      </c>
      <c r="P176">
        <f t="shared" si="42"/>
        <v>11.888414744283963</v>
      </c>
      <c r="Q176">
        <f t="shared" si="43"/>
        <v>-0.63733464000361084</v>
      </c>
      <c r="R176">
        <f t="shared" si="44"/>
        <v>0</v>
      </c>
    </row>
    <row r="177" spans="1:18">
      <c r="A177" s="11"/>
      <c r="B177">
        <v>654</v>
      </c>
      <c r="C177">
        <f t="shared" si="35"/>
        <v>11.414453308042916</v>
      </c>
      <c r="D177">
        <f t="shared" si="36"/>
        <v>9712.9245662159592</v>
      </c>
      <c r="E177">
        <f t="shared" si="37"/>
        <v>-2677.839665468322</v>
      </c>
      <c r="F177">
        <f t="shared" si="30"/>
        <v>10.917130200219951</v>
      </c>
      <c r="G177">
        <f t="shared" si="31"/>
        <v>-10499.728106560442</v>
      </c>
      <c r="H177" s="10">
        <v>0</v>
      </c>
      <c r="I177">
        <f t="shared" si="38"/>
        <v>0</v>
      </c>
      <c r="J177">
        <f t="shared" si="32"/>
        <v>0</v>
      </c>
      <c r="K177">
        <f t="shared" si="33"/>
        <v>0</v>
      </c>
      <c r="L177">
        <f t="shared" si="34"/>
        <v>0</v>
      </c>
      <c r="M177">
        <f t="shared" si="39"/>
        <v>33.817735044167485</v>
      </c>
      <c r="N177">
        <f t="shared" si="40"/>
        <v>-170.41125927677635</v>
      </c>
      <c r="O177">
        <f t="shared" si="41"/>
        <v>34.765579902519029</v>
      </c>
      <c r="P177">
        <f t="shared" si="42"/>
        <v>11.888414744283963</v>
      </c>
      <c r="Q177">
        <f t="shared" si="43"/>
        <v>-1.2312359775362722</v>
      </c>
      <c r="R177">
        <f t="shared" si="44"/>
        <v>0</v>
      </c>
    </row>
    <row r="178" spans="1:18">
      <c r="A178" s="11"/>
      <c r="B178">
        <v>657</v>
      </c>
      <c r="C178">
        <f t="shared" si="35"/>
        <v>11.466813185602746</v>
      </c>
      <c r="D178">
        <f t="shared" si="36"/>
        <v>10841.352882305051</v>
      </c>
      <c r="E178">
        <f t="shared" si="37"/>
        <v>-2352.2981140126585</v>
      </c>
      <c r="F178">
        <f t="shared" si="30"/>
        <v>32.274259624707383</v>
      </c>
      <c r="G178">
        <f t="shared" si="31"/>
        <v>-10240.679505200213</v>
      </c>
      <c r="H178" s="10">
        <v>0</v>
      </c>
      <c r="I178">
        <f t="shared" si="38"/>
        <v>0</v>
      </c>
      <c r="J178">
        <f t="shared" si="32"/>
        <v>0</v>
      </c>
      <c r="K178">
        <f t="shared" si="33"/>
        <v>0</v>
      </c>
      <c r="L178">
        <f t="shared" si="34"/>
        <v>0</v>
      </c>
      <c r="M178">
        <f t="shared" si="39"/>
        <v>32.983386109085181</v>
      </c>
      <c r="N178">
        <f t="shared" si="40"/>
        <v>-185.51647008937059</v>
      </c>
      <c r="O178">
        <f t="shared" si="41"/>
        <v>17.599468614548275</v>
      </c>
      <c r="P178">
        <f t="shared" si="42"/>
        <v>11.368833973015546</v>
      </c>
      <c r="Q178">
        <f t="shared" si="43"/>
        <v>-1.7412306179134933</v>
      </c>
      <c r="R178">
        <f t="shared" si="44"/>
        <v>0</v>
      </c>
    </row>
    <row r="179" spans="1:18">
      <c r="A179" s="11"/>
      <c r="B179">
        <v>660</v>
      </c>
      <c r="C179">
        <f t="shared" si="35"/>
        <v>11.519173063162574</v>
      </c>
      <c r="D179">
        <f t="shared" si="36"/>
        <v>11940.065803716905</v>
      </c>
      <c r="E179">
        <f t="shared" si="37"/>
        <v>-2000.984292169856</v>
      </c>
      <c r="F179">
        <f t="shared" si="30"/>
        <v>52.220849034514302</v>
      </c>
      <c r="G179">
        <f t="shared" si="31"/>
        <v>-9953.5619131371423</v>
      </c>
      <c r="H179" s="10">
        <v>0</v>
      </c>
      <c r="I179">
        <f t="shared" si="38"/>
        <v>0</v>
      </c>
      <c r="J179">
        <f t="shared" si="32"/>
        <v>0</v>
      </c>
      <c r="K179">
        <f t="shared" si="33"/>
        <v>0</v>
      </c>
      <c r="L179">
        <f t="shared" si="34"/>
        <v>0</v>
      </c>
      <c r="M179">
        <f t="shared" si="39"/>
        <v>32.058632005324966</v>
      </c>
      <c r="N179">
        <f t="shared" si="40"/>
        <v>-198.58912363384806</v>
      </c>
      <c r="O179">
        <f t="shared" si="41"/>
        <v>5.513109328095059E-13</v>
      </c>
      <c r="P179">
        <f t="shared" si="42"/>
        <v>10.352380603408346</v>
      </c>
      <c r="Q179">
        <f t="shared" si="43"/>
        <v>-2.1325632691995495</v>
      </c>
      <c r="R179">
        <f t="shared" si="44"/>
        <v>0</v>
      </c>
    </row>
    <row r="180" spans="1:18">
      <c r="A180" s="11"/>
      <c r="B180">
        <v>663</v>
      </c>
      <c r="C180">
        <f t="shared" si="35"/>
        <v>11.571532940722404</v>
      </c>
      <c r="D180">
        <f t="shared" si="36"/>
        <v>13006.051834704605</v>
      </c>
      <c r="E180">
        <f t="shared" si="37"/>
        <v>-1627.7472676891466</v>
      </c>
      <c r="F180">
        <f t="shared" si="30"/>
        <v>69.885136758078175</v>
      </c>
      <c r="G180">
        <f t="shared" si="31"/>
        <v>-9639.1622997337581</v>
      </c>
      <c r="H180" s="10">
        <v>0</v>
      </c>
      <c r="I180">
        <f t="shared" si="38"/>
        <v>0</v>
      </c>
      <c r="J180">
        <f t="shared" si="32"/>
        <v>0</v>
      </c>
      <c r="K180">
        <f t="shared" si="33"/>
        <v>0</v>
      </c>
      <c r="L180">
        <f t="shared" si="34"/>
        <v>0</v>
      </c>
      <c r="M180">
        <f t="shared" si="39"/>
        <v>31.046007419606308</v>
      </c>
      <c r="N180">
        <f t="shared" si="40"/>
        <v>-209.48599318234776</v>
      </c>
      <c r="O180">
        <f t="shared" si="41"/>
        <v>-17.599468614547973</v>
      </c>
      <c r="P180">
        <f t="shared" si="42"/>
        <v>8.8834785251985444</v>
      </c>
      <c r="Q180">
        <f t="shared" si="43"/>
        <v>-2.3785652579171006</v>
      </c>
      <c r="R180">
        <f t="shared" si="44"/>
        <v>0</v>
      </c>
    </row>
    <row r="181" spans="1:18">
      <c r="A181" s="11"/>
      <c r="B181">
        <v>666</v>
      </c>
      <c r="C181">
        <f t="shared" si="35"/>
        <v>11.623892818282235</v>
      </c>
      <c r="D181">
        <f t="shared" si="36"/>
        <v>14036.389181652961</v>
      </c>
      <c r="E181">
        <f t="shared" si="37"/>
        <v>-1236.67630351562</v>
      </c>
      <c r="F181">
        <f t="shared" si="30"/>
        <v>84.495108659221771</v>
      </c>
      <c r="G181">
        <f t="shared" si="31"/>
        <v>-9298.3424124767625</v>
      </c>
      <c r="H181" s="10">
        <v>0</v>
      </c>
      <c r="I181">
        <f t="shared" si="38"/>
        <v>0</v>
      </c>
      <c r="J181">
        <f t="shared" si="32"/>
        <v>0</v>
      </c>
      <c r="K181">
        <f t="shared" si="33"/>
        <v>0</v>
      </c>
      <c r="L181">
        <f t="shared" si="34"/>
        <v>0</v>
      </c>
      <c r="M181">
        <f t="shared" si="39"/>
        <v>29.948287885532025</v>
      </c>
      <c r="N181">
        <f t="shared" si="40"/>
        <v>-218.08769035177926</v>
      </c>
      <c r="O181">
        <f t="shared" si="41"/>
        <v>-34.765579902518745</v>
      </c>
      <c r="P181">
        <f t="shared" si="42"/>
        <v>7.0263258077781341</v>
      </c>
      <c r="Q181">
        <f t="shared" si="43"/>
        <v>-2.4624719550725409</v>
      </c>
      <c r="R181">
        <f t="shared" si="44"/>
        <v>0</v>
      </c>
    </row>
    <row r="182" spans="1:18">
      <c r="A182" s="11"/>
      <c r="B182">
        <v>669</v>
      </c>
      <c r="C182">
        <f t="shared" si="35"/>
        <v>11.676252695842065</v>
      </c>
      <c r="D182">
        <f t="shared" si="36"/>
        <v>15028.253761511851</v>
      </c>
      <c r="E182">
        <f t="shared" si="37"/>
        <v>-832.05605496962244</v>
      </c>
      <c r="F182">
        <f t="shared" si="30"/>
        <v>95.412238859441757</v>
      </c>
      <c r="G182">
        <f t="shared" si="31"/>
        <v>-8932.0364149870238</v>
      </c>
      <c r="H182" s="10">
        <v>0</v>
      </c>
      <c r="I182">
        <f t="shared" si="38"/>
        <v>0</v>
      </c>
      <c r="J182">
        <f t="shared" si="32"/>
        <v>0</v>
      </c>
      <c r="K182">
        <f t="shared" si="33"/>
        <v>0</v>
      </c>
      <c r="L182">
        <f t="shared" si="34"/>
        <v>0</v>
      </c>
      <c r="M182">
        <f t="shared" si="39"/>
        <v>28.768482176043474</v>
      </c>
      <c r="N182">
        <f t="shared" si="40"/>
        <v>-224.29997314793343</v>
      </c>
      <c r="O182">
        <f t="shared" si="41"/>
        <v>-51.075647232944831</v>
      </c>
      <c r="P182">
        <f t="shared" si="42"/>
        <v>4.8620889365058533</v>
      </c>
      <c r="Q182">
        <f t="shared" si="43"/>
        <v>-2.3785652579171011</v>
      </c>
      <c r="R182">
        <f t="shared" si="44"/>
        <v>0</v>
      </c>
    </row>
    <row r="183" spans="1:18">
      <c r="A183" s="11"/>
      <c r="B183">
        <v>672</v>
      </c>
      <c r="C183">
        <f t="shared" si="35"/>
        <v>11.728612573401895</v>
      </c>
      <c r="D183">
        <f t="shared" si="36"/>
        <v>15978.926942411552</v>
      </c>
      <c r="E183">
        <f t="shared" si="37"/>
        <v>-418.3196261664541</v>
      </c>
      <c r="F183">
        <f t="shared" si="30"/>
        <v>102.15939638278564</v>
      </c>
      <c r="G183">
        <f t="shared" si="31"/>
        <v>-8541.2483265420433</v>
      </c>
      <c r="H183" s="10">
        <v>0</v>
      </c>
      <c r="I183">
        <f t="shared" si="38"/>
        <v>0</v>
      </c>
      <c r="J183">
        <f t="shared" si="32"/>
        <v>0</v>
      </c>
      <c r="K183">
        <f t="shared" si="33"/>
        <v>0</v>
      </c>
      <c r="L183">
        <f t="shared" si="34"/>
        <v>0</v>
      </c>
      <c r="M183">
        <f t="shared" si="39"/>
        <v>27.509824056583057</v>
      </c>
      <c r="N183">
        <f t="shared" si="40"/>
        <v>-228.05477850049186</v>
      </c>
      <c r="O183">
        <f t="shared" si="41"/>
        <v>-66.128062618141087</v>
      </c>
      <c r="P183">
        <f t="shared" si="42"/>
        <v>2.4853554478170263</v>
      </c>
      <c r="Q183">
        <f t="shared" si="43"/>
        <v>-2.1325632691995504</v>
      </c>
      <c r="R183">
        <f t="shared" si="44"/>
        <v>0</v>
      </c>
    </row>
    <row r="184" spans="1:18">
      <c r="A184" s="11"/>
      <c r="B184">
        <v>675</v>
      </c>
      <c r="C184">
        <f t="shared" si="35"/>
        <v>11.780972450961725</v>
      </c>
      <c r="D184">
        <f t="shared" si="36"/>
        <v>16885.802995243692</v>
      </c>
      <c r="E184">
        <f t="shared" si="37"/>
        <v>3.4316700450842959E-12</v>
      </c>
      <c r="F184">
        <f t="shared" si="30"/>
        <v>104.44169806902937</v>
      </c>
      <c r="G184">
        <f t="shared" si="31"/>
        <v>-8127.049270128904</v>
      </c>
      <c r="H184" s="10">
        <v>0</v>
      </c>
      <c r="I184">
        <f t="shared" si="38"/>
        <v>0</v>
      </c>
      <c r="J184">
        <f t="shared" si="32"/>
        <v>0</v>
      </c>
      <c r="K184">
        <f t="shared" si="33"/>
        <v>0</v>
      </c>
      <c r="L184">
        <f t="shared" si="34"/>
        <v>0</v>
      </c>
      <c r="M184">
        <f t="shared" si="39"/>
        <v>26.175763421567975</v>
      </c>
      <c r="N184">
        <f t="shared" si="40"/>
        <v>-229.31096797626836</v>
      </c>
      <c r="O184">
        <f t="shared" si="41"/>
        <v>-79.552185635221377</v>
      </c>
      <c r="P184">
        <f t="shared" si="42"/>
        <v>-2.0500829939810178E-14</v>
      </c>
      <c r="Q184">
        <f t="shared" si="43"/>
        <v>-1.7412306179134824</v>
      </c>
      <c r="R184">
        <f t="shared" si="44"/>
        <v>0</v>
      </c>
    </row>
    <row r="185" spans="1:18">
      <c r="A185" s="11"/>
      <c r="B185">
        <v>678</v>
      </c>
      <c r="C185">
        <f t="shared" si="35"/>
        <v>11.833332328521553</v>
      </c>
      <c r="D185">
        <f t="shared" si="36"/>
        <v>17746.396235783621</v>
      </c>
      <c r="E185">
        <f t="shared" si="37"/>
        <v>418.31962616644682</v>
      </c>
      <c r="F185">
        <f t="shared" si="30"/>
        <v>102.15939638278572</v>
      </c>
      <c r="G185">
        <f t="shared" si="31"/>
        <v>-7690.5745365706234</v>
      </c>
      <c r="H185" s="10">
        <v>0</v>
      </c>
      <c r="I185">
        <f t="shared" si="38"/>
        <v>0</v>
      </c>
      <c r="J185">
        <f t="shared" si="32"/>
        <v>0</v>
      </c>
      <c r="K185">
        <f t="shared" si="33"/>
        <v>0</v>
      </c>
      <c r="L185">
        <f t="shared" si="34"/>
        <v>0</v>
      </c>
      <c r="M185">
        <f t="shared" si="39"/>
        <v>24.76995683846943</v>
      </c>
      <c r="N185">
        <f t="shared" si="40"/>
        <v>-228.05477850049189</v>
      </c>
      <c r="O185">
        <f t="shared" si="41"/>
        <v>-91.017469823395217</v>
      </c>
      <c r="P185">
        <f t="shared" si="42"/>
        <v>-2.4853554478169828</v>
      </c>
      <c r="Q185">
        <f t="shared" si="43"/>
        <v>-1.2312359775362893</v>
      </c>
      <c r="R185">
        <f t="shared" si="44"/>
        <v>0</v>
      </c>
    </row>
    <row r="186" spans="1:18">
      <c r="A186" s="11"/>
      <c r="B186">
        <v>681</v>
      </c>
      <c r="C186">
        <f t="shared" si="35"/>
        <v>11.885692206081384</v>
      </c>
      <c r="D186">
        <f t="shared" si="36"/>
        <v>18558.347837778168</v>
      </c>
      <c r="E186">
        <f t="shared" si="37"/>
        <v>832.05605496961539</v>
      </c>
      <c r="F186">
        <f t="shared" si="30"/>
        <v>95.412238859441899</v>
      </c>
      <c r="G186">
        <f t="shared" si="31"/>
        <v>-7233.0204727728706</v>
      </c>
      <c r="H186" s="10">
        <v>0</v>
      </c>
      <c r="I186">
        <f t="shared" si="38"/>
        <v>0</v>
      </c>
      <c r="J186">
        <f t="shared" si="32"/>
        <v>0</v>
      </c>
      <c r="K186">
        <f t="shared" si="33"/>
        <v>0</v>
      </c>
      <c r="L186">
        <f t="shared" si="34"/>
        <v>0</v>
      </c>
      <c r="M186">
        <f t="shared" si="39"/>
        <v>23.296257525415175</v>
      </c>
      <c r="N186">
        <f t="shared" si="40"/>
        <v>-224.29997314793349</v>
      </c>
      <c r="O186">
        <f t="shared" si="41"/>
        <v>-100.24160183485274</v>
      </c>
      <c r="P186">
        <f t="shared" si="42"/>
        <v>-4.8620889365058124</v>
      </c>
      <c r="Q186">
        <f t="shared" si="43"/>
        <v>-0.63733464000361317</v>
      </c>
      <c r="R186">
        <f t="shared" si="44"/>
        <v>0</v>
      </c>
    </row>
    <row r="187" spans="1:18">
      <c r="A187" s="11"/>
      <c r="B187">
        <v>684</v>
      </c>
      <c r="C187">
        <f t="shared" si="35"/>
        <v>11.938052083641214</v>
      </c>
      <c r="D187">
        <f t="shared" si="36"/>
        <v>19319.432298324311</v>
      </c>
      <c r="E187">
        <f t="shared" si="37"/>
        <v>1236.676303515613</v>
      </c>
      <c r="F187">
        <f t="shared" si="30"/>
        <v>84.495108659222012</v>
      </c>
      <c r="G187">
        <f t="shared" si="31"/>
        <v>-6755.6412026203352</v>
      </c>
      <c r="H187" s="10">
        <v>0</v>
      </c>
      <c r="I187">
        <f t="shared" si="38"/>
        <v>0</v>
      </c>
      <c r="J187">
        <f t="shared" si="32"/>
        <v>0</v>
      </c>
      <c r="K187">
        <f t="shared" si="33"/>
        <v>0</v>
      </c>
      <c r="L187">
        <f t="shared" si="34"/>
        <v>0</v>
      </c>
      <c r="M187">
        <f t="shared" si="39"/>
        <v>21.758704789786769</v>
      </c>
      <c r="N187">
        <f t="shared" si="40"/>
        <v>-218.08769035177937</v>
      </c>
      <c r="O187">
        <f t="shared" si="41"/>
        <v>-106.99745292633389</v>
      </c>
      <c r="P187">
        <f t="shared" si="42"/>
        <v>-7.0263258077780977</v>
      </c>
      <c r="Q187">
        <f t="shared" si="43"/>
        <v>-1.4480555849373403E-14</v>
      </c>
      <c r="R187">
        <f t="shared" si="44"/>
        <v>0</v>
      </c>
    </row>
    <row r="188" spans="1:18">
      <c r="A188" s="11"/>
      <c r="B188">
        <v>687</v>
      </c>
      <c r="C188">
        <f t="shared" si="35"/>
        <v>11.990411961201044</v>
      </c>
      <c r="D188">
        <f t="shared" si="36"/>
        <v>20027.56353781802</v>
      </c>
      <c r="E188">
        <f t="shared" si="37"/>
        <v>1627.7472676891396</v>
      </c>
      <c r="F188">
        <f t="shared" si="30"/>
        <v>69.88513675807846</v>
      </c>
      <c r="G188">
        <f t="shared" si="31"/>
        <v>-6259.7451895102804</v>
      </c>
      <c r="H188" s="10">
        <v>0</v>
      </c>
      <c r="I188">
        <f t="shared" si="38"/>
        <v>0</v>
      </c>
      <c r="J188">
        <f t="shared" si="32"/>
        <v>0</v>
      </c>
      <c r="K188">
        <f t="shared" si="33"/>
        <v>0</v>
      </c>
      <c r="L188">
        <f t="shared" si="34"/>
        <v>0</v>
      </c>
      <c r="M188">
        <f t="shared" si="39"/>
        <v>20.161512956758582</v>
      </c>
      <c r="N188">
        <f t="shared" si="40"/>
        <v>-209.48599318234795</v>
      </c>
      <c r="O188">
        <f t="shared" si="41"/>
        <v>-111.11867162258092</v>
      </c>
      <c r="P188">
        <f t="shared" si="42"/>
        <v>-8.883478525198516</v>
      </c>
      <c r="Q188">
        <f t="shared" si="43"/>
        <v>0.63733464000361884</v>
      </c>
      <c r="R188">
        <f t="shared" si="44"/>
        <v>0</v>
      </c>
    </row>
    <row r="189" spans="1:18">
      <c r="A189" s="11"/>
      <c r="B189">
        <v>690</v>
      </c>
      <c r="C189">
        <f t="shared" si="35"/>
        <v>12.042771838760874</v>
      </c>
      <c r="D189">
        <f t="shared" si="36"/>
        <v>20680.800617753441</v>
      </c>
      <c r="E189">
        <f t="shared" si="37"/>
        <v>2000.9842921698498</v>
      </c>
      <c r="F189">
        <f t="shared" si="30"/>
        <v>52.220849034514629</v>
      </c>
      <c r="G189">
        <f t="shared" si="31"/>
        <v>-5746.6916499453309</v>
      </c>
      <c r="H189" s="10">
        <v>0</v>
      </c>
      <c r="I189">
        <f t="shared" si="38"/>
        <v>0</v>
      </c>
      <c r="J189">
        <f t="shared" si="32"/>
        <v>0</v>
      </c>
      <c r="K189">
        <f t="shared" si="33"/>
        <v>0</v>
      </c>
      <c r="L189">
        <f t="shared" si="34"/>
        <v>0</v>
      </c>
      <c r="M189">
        <f t="shared" si="39"/>
        <v>18.509059818125504</v>
      </c>
      <c r="N189">
        <f t="shared" si="40"/>
        <v>-198.58912363384826</v>
      </c>
      <c r="O189">
        <f t="shared" si="41"/>
        <v>-112.50377984175225</v>
      </c>
      <c r="P189">
        <f t="shared" si="42"/>
        <v>-10.352380603408326</v>
      </c>
      <c r="Q189">
        <f t="shared" si="43"/>
        <v>1.2312359775362642</v>
      </c>
      <c r="R189">
        <f t="shared" si="44"/>
        <v>0</v>
      </c>
    </row>
    <row r="190" spans="1:18">
      <c r="A190" s="11"/>
      <c r="B190">
        <v>693</v>
      </c>
      <c r="C190">
        <f t="shared" si="35"/>
        <v>12.095131716320703</v>
      </c>
      <c r="D190">
        <f t="shared" si="36"/>
        <v>21277.353060700403</v>
      </c>
      <c r="E190">
        <f t="shared" si="37"/>
        <v>2352.2981140126521</v>
      </c>
      <c r="F190">
        <f t="shared" si="30"/>
        <v>32.274259624707746</v>
      </c>
      <c r="G190">
        <f t="shared" si="31"/>
        <v>-5217.8868280155384</v>
      </c>
      <c r="H190" s="10">
        <v>0</v>
      </c>
      <c r="I190">
        <f t="shared" si="38"/>
        <v>0</v>
      </c>
      <c r="J190">
        <f t="shared" si="32"/>
        <v>0</v>
      </c>
      <c r="K190">
        <f t="shared" si="33"/>
        <v>0</v>
      </c>
      <c r="L190">
        <f t="shared" si="34"/>
        <v>0</v>
      </c>
      <c r="M190">
        <f t="shared" si="39"/>
        <v>16.805874633079974</v>
      </c>
      <c r="N190">
        <f t="shared" si="40"/>
        <v>-185.51647008937081</v>
      </c>
      <c r="O190">
        <f t="shared" si="41"/>
        <v>-111.11867162258103</v>
      </c>
      <c r="P190">
        <f t="shared" si="42"/>
        <v>-11.368833973015532</v>
      </c>
      <c r="Q190">
        <f t="shared" si="43"/>
        <v>1.7412306179134744</v>
      </c>
      <c r="R190">
        <f t="shared" si="44"/>
        <v>0</v>
      </c>
    </row>
    <row r="191" spans="1:18">
      <c r="A191" s="11"/>
      <c r="B191">
        <v>696</v>
      </c>
      <c r="C191">
        <f t="shared" si="35"/>
        <v>12.147491593880533</v>
      </c>
      <c r="D191">
        <f t="shared" si="36"/>
        <v>21815.585757878685</v>
      </c>
      <c r="E191">
        <f t="shared" si="37"/>
        <v>2677.8396654683165</v>
      </c>
      <c r="F191">
        <f t="shared" si="30"/>
        <v>10.917130200220331</v>
      </c>
      <c r="G191">
        <f t="shared" si="31"/>
        <v>-4674.7801409810036</v>
      </c>
      <c r="H191" s="10">
        <v>0</v>
      </c>
      <c r="I191">
        <f t="shared" si="38"/>
        <v>0</v>
      </c>
      <c r="J191">
        <f t="shared" si="32"/>
        <v>0</v>
      </c>
      <c r="K191">
        <f t="shared" si="33"/>
        <v>0</v>
      </c>
      <c r="L191">
        <f t="shared" si="34"/>
        <v>0</v>
      </c>
      <c r="M191">
        <f t="shared" si="39"/>
        <v>15.056625713827136</v>
      </c>
      <c r="N191">
        <f t="shared" si="40"/>
        <v>-170.41125927677663</v>
      </c>
      <c r="O191">
        <f t="shared" si="41"/>
        <v>-106.99745292633386</v>
      </c>
      <c r="P191">
        <f t="shared" si="42"/>
        <v>-11.888414744283956</v>
      </c>
      <c r="Q191">
        <f t="shared" si="43"/>
        <v>2.1325632691995446</v>
      </c>
      <c r="R191">
        <f t="shared" si="44"/>
        <v>0</v>
      </c>
    </row>
    <row r="192" spans="1:18">
      <c r="A192" s="11"/>
      <c r="B192">
        <v>699</v>
      </c>
      <c r="C192">
        <f t="shared" si="35"/>
        <v>12.199851471440363</v>
      </c>
      <c r="D192">
        <f t="shared" si="36"/>
        <v>22294.023450877397</v>
      </c>
      <c r="E192">
        <f t="shared" si="37"/>
        <v>2974.0422451751347</v>
      </c>
      <c r="F192">
        <f t="shared" si="30"/>
        <v>-10.917130200219571</v>
      </c>
      <c r="G192">
        <f t="shared" si="31"/>
        <v>-4118.8602065200221</v>
      </c>
      <c r="H192" s="10">
        <v>0</v>
      </c>
      <c r="I192">
        <f t="shared" si="38"/>
        <v>0</v>
      </c>
      <c r="J192">
        <f t="shared" si="32"/>
        <v>0</v>
      </c>
      <c r="K192">
        <f t="shared" si="33"/>
        <v>0</v>
      </c>
      <c r="L192">
        <f t="shared" si="34"/>
        <v>0</v>
      </c>
      <c r="M192">
        <f t="shared" si="39"/>
        <v>13.266107630065919</v>
      </c>
      <c r="N192">
        <f t="shared" si="40"/>
        <v>-153.43898704669743</v>
      </c>
      <c r="O192">
        <f t="shared" si="41"/>
        <v>-100.24160183485307</v>
      </c>
      <c r="P192">
        <f t="shared" si="42"/>
        <v>-11.888414744283965</v>
      </c>
      <c r="Q192">
        <f t="shared" si="43"/>
        <v>2.3785652579170984</v>
      </c>
      <c r="R192">
        <f t="shared" si="44"/>
        <v>0</v>
      </c>
    </row>
    <row r="193" spans="1:18">
      <c r="A193" s="11"/>
      <c r="B193">
        <v>702</v>
      </c>
      <c r="C193">
        <f t="shared" si="35"/>
        <v>12.252211349000193</v>
      </c>
      <c r="D193">
        <f t="shared" si="36"/>
        <v>22711.354775235821</v>
      </c>
      <c r="E193">
        <f t="shared" si="37"/>
        <v>3237.6605956854632</v>
      </c>
      <c r="F193">
        <f t="shared" si="30"/>
        <v>-32.274259624707021</v>
      </c>
      <c r="G193">
        <f t="shared" si="31"/>
        <v>-3551.6507625314334</v>
      </c>
      <c r="H193" s="10">
        <v>0</v>
      </c>
      <c r="I193">
        <f t="shared" si="38"/>
        <v>0</v>
      </c>
      <c r="J193">
        <f t="shared" si="32"/>
        <v>0</v>
      </c>
      <c r="K193">
        <f t="shared" si="33"/>
        <v>0</v>
      </c>
      <c r="L193">
        <f t="shared" si="34"/>
        <v>0</v>
      </c>
      <c r="M193">
        <f t="shared" si="39"/>
        <v>11.43922806740653</v>
      </c>
      <c r="N193">
        <f t="shared" si="40"/>
        <v>-134.78560516536231</v>
      </c>
      <c r="O193">
        <f t="shared" si="41"/>
        <v>-91.017469823395174</v>
      </c>
      <c r="P193">
        <f t="shared" si="42"/>
        <v>-11.36883397301556</v>
      </c>
      <c r="Q193">
        <f t="shared" si="43"/>
        <v>2.4624719550725409</v>
      </c>
      <c r="R193">
        <f t="shared" si="44"/>
        <v>0</v>
      </c>
    </row>
    <row r="194" spans="1:18">
      <c r="A194" s="11"/>
      <c r="B194">
        <v>705</v>
      </c>
      <c r="C194">
        <f t="shared" si="35"/>
        <v>12.304571226560023</v>
      </c>
      <c r="D194">
        <f t="shared" si="36"/>
        <v>23066.435854802236</v>
      </c>
      <c r="E194">
        <f t="shared" si="37"/>
        <v>3465.8064591854245</v>
      </c>
      <c r="F194">
        <f t="shared" si="30"/>
        <v>-52.220849034514615</v>
      </c>
      <c r="G194">
        <f t="shared" si="31"/>
        <v>-2974.7064906749629</v>
      </c>
      <c r="H194" s="10">
        <v>282620400</v>
      </c>
      <c r="I194">
        <f t="shared" si="38"/>
        <v>2826.2040000000002</v>
      </c>
      <c r="J194">
        <f t="shared" si="32"/>
        <v>-27.06459056016223</v>
      </c>
      <c r="K194">
        <f t="shared" si="33"/>
        <v>-8.4462092290090709</v>
      </c>
      <c r="L194">
        <f t="shared" si="34"/>
        <v>0.19089285788891847</v>
      </c>
      <c r="M194">
        <f t="shared" si="39"/>
        <v>9.5809943757453695</v>
      </c>
      <c r="N194">
        <f t="shared" si="40"/>
        <v>-114.65548398813426</v>
      </c>
      <c r="O194">
        <f t="shared" si="41"/>
        <v>-79.552185635221335</v>
      </c>
      <c r="P194">
        <f t="shared" si="42"/>
        <v>-10.352380603408326</v>
      </c>
      <c r="Q194">
        <f t="shared" si="43"/>
        <v>2.3785652579171037</v>
      </c>
      <c r="R194">
        <f t="shared" si="44"/>
        <v>35.324138367902606</v>
      </c>
    </row>
    <row r="195" spans="1:18">
      <c r="A195" s="11"/>
      <c r="B195">
        <v>708</v>
      </c>
      <c r="C195">
        <f t="shared" si="35"/>
        <v>12.356931104119854</v>
      </c>
      <c r="D195">
        <f t="shared" si="36"/>
        <v>23358.29343701894</v>
      </c>
      <c r="E195">
        <f t="shared" si="37"/>
        <v>3655.9802218519226</v>
      </c>
      <c r="F195">
        <f t="shared" si="30"/>
        <v>-69.885136758078445</v>
      </c>
      <c r="G195">
        <f t="shared" si="31"/>
        <v>-2389.608755096865</v>
      </c>
      <c r="H195" s="10">
        <v>539808900</v>
      </c>
      <c r="I195">
        <f t="shared" si="38"/>
        <v>5398.0890000000009</v>
      </c>
      <c r="J195">
        <f t="shared" si="32"/>
        <v>-41.526055013465644</v>
      </c>
      <c r="K195">
        <f t="shared" si="33"/>
        <v>-13.123257939989662</v>
      </c>
      <c r="L195">
        <f t="shared" si="34"/>
        <v>0.31287368713250346</v>
      </c>
      <c r="M195">
        <f t="shared" si="39"/>
        <v>7.6964998444670432</v>
      </c>
      <c r="N195">
        <f t="shared" si="40"/>
        <v>-93.269173335129665</v>
      </c>
      <c r="O195">
        <f t="shared" si="41"/>
        <v>-66.128062618141016</v>
      </c>
      <c r="P195">
        <f t="shared" si="42"/>
        <v>-8.8834785251985178</v>
      </c>
      <c r="Q195">
        <f t="shared" si="43"/>
        <v>2.1325632691995553</v>
      </c>
      <c r="R195">
        <f t="shared" si="44"/>
        <v>54.344097050246774</v>
      </c>
    </row>
    <row r="196" spans="1:18">
      <c r="A196" s="11"/>
      <c r="B196">
        <v>711</v>
      </c>
      <c r="C196">
        <f t="shared" si="35"/>
        <v>12.409290981679682</v>
      </c>
      <c r="D196">
        <f t="shared" si="36"/>
        <v>23586.127560539833</v>
      </c>
      <c r="E196">
        <f t="shared" si="37"/>
        <v>3806.0983001447571</v>
      </c>
      <c r="F196">
        <f t="shared" si="30"/>
        <v>-84.495108659221543</v>
      </c>
      <c r="G196">
        <f t="shared" si="31"/>
        <v>-1797.9612680207349</v>
      </c>
      <c r="H196" s="10">
        <v>772727200</v>
      </c>
      <c r="I196">
        <f t="shared" si="38"/>
        <v>7727.2720000000008</v>
      </c>
      <c r="J196">
        <f t="shared" si="32"/>
        <v>-44.726031476993519</v>
      </c>
      <c r="K196">
        <f t="shared" si="33"/>
        <v>-14.272396038431884</v>
      </c>
      <c r="L196">
        <f t="shared" si="34"/>
        <v>0.35424230610898644</v>
      </c>
      <c r="M196">
        <f t="shared" si="39"/>
        <v>5.7909097420922429</v>
      </c>
      <c r="N196">
        <f t="shared" si="40"/>
        <v>-70.860986101236875</v>
      </c>
      <c r="O196">
        <f t="shared" si="41"/>
        <v>-51.075647232945471</v>
      </c>
      <c r="P196">
        <f t="shared" si="42"/>
        <v>-7.0263258077781696</v>
      </c>
      <c r="Q196">
        <f t="shared" si="43"/>
        <v>1.7412306179135013</v>
      </c>
      <c r="R196">
        <f t="shared" si="44"/>
        <v>58.653484833850705</v>
      </c>
    </row>
    <row r="197" spans="1:18">
      <c r="A197" s="11"/>
      <c r="B197">
        <v>714</v>
      </c>
      <c r="C197">
        <f t="shared" si="35"/>
        <v>12.461650859239512</v>
      </c>
      <c r="D197">
        <f t="shared" si="36"/>
        <v>23749.313747868924</v>
      </c>
      <c r="E197">
        <f t="shared" si="37"/>
        <v>3914.5159689839393</v>
      </c>
      <c r="F197">
        <f t="shared" si="30"/>
        <v>-95.412238859441572</v>
      </c>
      <c r="G197">
        <f t="shared" si="31"/>
        <v>-1201.3856940836954</v>
      </c>
      <c r="H197" s="10">
        <v>982513300</v>
      </c>
      <c r="I197">
        <f t="shared" si="38"/>
        <v>9825.1330000000016</v>
      </c>
      <c r="J197">
        <f t="shared" si="32"/>
        <v>-37.999223993941861</v>
      </c>
      <c r="K197">
        <f t="shared" si="33"/>
        <v>-12.209719105523344</v>
      </c>
      <c r="L197">
        <f t="shared" si="34"/>
        <v>0.31167881170393702</v>
      </c>
      <c r="M197">
        <f t="shared" si="39"/>
        <v>3.8694471586355061</v>
      </c>
      <c r="N197">
        <f t="shared" si="40"/>
        <v>-47.676431075003507</v>
      </c>
      <c r="O197">
        <f t="shared" si="41"/>
        <v>-34.765579902519427</v>
      </c>
      <c r="P197">
        <f t="shared" si="42"/>
        <v>-4.8620889365058941</v>
      </c>
      <c r="Q197">
        <f t="shared" si="43"/>
        <v>1.231235977536282</v>
      </c>
      <c r="R197">
        <f t="shared" si="44"/>
        <v>49.905839333615404</v>
      </c>
    </row>
    <row r="198" spans="1:18">
      <c r="A198" s="11"/>
      <c r="B198">
        <v>717</v>
      </c>
      <c r="C198">
        <f t="shared" si="35"/>
        <v>12.514010736799342</v>
      </c>
      <c r="D198">
        <f t="shared" si="36"/>
        <v>23847.40471700966</v>
      </c>
      <c r="E198">
        <f t="shared" si="37"/>
        <v>3980.0453817018001</v>
      </c>
      <c r="F198">
        <f t="shared" si="30"/>
        <v>-102.15939638278557</v>
      </c>
      <c r="G198">
        <f t="shared" si="31"/>
        <v>-601.51720546646823</v>
      </c>
      <c r="H198" s="10">
        <v>1170281000</v>
      </c>
      <c r="I198">
        <f t="shared" si="38"/>
        <v>11702.810000000001</v>
      </c>
      <c r="J198">
        <f t="shared" si="32"/>
        <v>-22.661676826941306</v>
      </c>
      <c r="K198">
        <f t="shared" si="33"/>
        <v>-7.3116104393406394</v>
      </c>
      <c r="L198">
        <f t="shared" si="34"/>
        <v>0.18976871022435265</v>
      </c>
      <c r="M198">
        <f t="shared" si="39"/>
        <v>1.937378689478922</v>
      </c>
      <c r="N198">
        <f t="shared" si="40"/>
        <v>-23.969523092977784</v>
      </c>
      <c r="O198">
        <f t="shared" si="41"/>
        <v>-17.599468614548687</v>
      </c>
      <c r="P198">
        <f t="shared" si="42"/>
        <v>-2.485355447817069</v>
      </c>
      <c r="Q198">
        <f t="shared" si="43"/>
        <v>0.63733464000362183</v>
      </c>
      <c r="R198">
        <f t="shared" si="44"/>
        <v>29.788882483343418</v>
      </c>
    </row>
    <row r="199" spans="1:18">
      <c r="A199" s="11"/>
      <c r="B199">
        <v>0</v>
      </c>
      <c r="C199">
        <f t="shared" si="35"/>
        <v>0</v>
      </c>
      <c r="D199">
        <f t="shared" si="36"/>
        <v>23880.131607433854</v>
      </c>
      <c r="E199">
        <f t="shared" si="37"/>
        <v>4001.9685843396978</v>
      </c>
      <c r="F199">
        <f t="shared" si="30"/>
        <v>-104.44169806902937</v>
      </c>
      <c r="G199">
        <f t="shared" si="31"/>
        <v>0</v>
      </c>
      <c r="H199" s="10">
        <v>1437246000</v>
      </c>
      <c r="I199">
        <f t="shared" si="38"/>
        <v>14372.460000000001</v>
      </c>
      <c r="J199">
        <f t="shared" si="32"/>
        <v>0</v>
      </c>
      <c r="K199">
        <f t="shared" si="33"/>
        <v>0</v>
      </c>
      <c r="L199">
        <f t="shared" si="34"/>
        <v>0</v>
      </c>
      <c r="M199">
        <f t="shared" si="39"/>
        <v>0</v>
      </c>
      <c r="N199">
        <f t="shared" si="40"/>
        <v>0</v>
      </c>
      <c r="O199">
        <f t="shared" si="41"/>
        <v>0</v>
      </c>
      <c r="P199">
        <f t="shared" si="42"/>
        <v>0</v>
      </c>
      <c r="Q199">
        <f t="shared" si="43"/>
        <v>0</v>
      </c>
      <c r="R199">
        <f t="shared" si="44"/>
        <v>0</v>
      </c>
    </row>
    <row r="200" spans="1:18">
      <c r="A200" s="11"/>
      <c r="B200">
        <v>3</v>
      </c>
      <c r="C200">
        <f t="shared" si="35"/>
        <v>5.2359877559829883E-2</v>
      </c>
      <c r="D200">
        <f t="shared" si="36"/>
        <v>23847.40471700966</v>
      </c>
      <c r="E200">
        <f t="shared" si="37"/>
        <v>3980.0453817018001</v>
      </c>
      <c r="F200">
        <f t="shared" si="30"/>
        <v>-102.15939638278564</v>
      </c>
      <c r="G200">
        <f t="shared" si="31"/>
        <v>601.51720546645913</v>
      </c>
      <c r="H200" s="10">
        <v>1571561000</v>
      </c>
      <c r="I200">
        <f t="shared" si="38"/>
        <v>15715.61</v>
      </c>
      <c r="J200">
        <f t="shared" si="32"/>
        <v>30.432184659773306</v>
      </c>
      <c r="K200">
        <f t="shared" si="33"/>
        <v>9.8187032120152686</v>
      </c>
      <c r="L200">
        <f t="shared" si="34"/>
        <v>-0.25483888400212379</v>
      </c>
      <c r="M200">
        <f t="shared" si="39"/>
        <v>-1.9373786894788929</v>
      </c>
      <c r="N200">
        <f t="shared" si="40"/>
        <v>23.969523092977422</v>
      </c>
      <c r="O200">
        <f t="shared" si="41"/>
        <v>17.599468614548424</v>
      </c>
      <c r="P200">
        <f t="shared" si="42"/>
        <v>2.4853554478170321</v>
      </c>
      <c r="Q200">
        <f t="shared" si="43"/>
        <v>-0.6373346400036124</v>
      </c>
      <c r="R200">
        <f t="shared" si="44"/>
        <v>-40.003252162860846</v>
      </c>
    </row>
    <row r="201" spans="1:18">
      <c r="A201" s="11"/>
      <c r="B201">
        <v>6</v>
      </c>
      <c r="C201">
        <f t="shared" si="35"/>
        <v>0.10471975511965977</v>
      </c>
      <c r="D201">
        <f t="shared" si="36"/>
        <v>23749.313747868924</v>
      </c>
      <c r="E201">
        <f t="shared" si="37"/>
        <v>3914.5159689839406</v>
      </c>
      <c r="F201">
        <f t="shared" ref="F201:F249" si="45">-($D$2/(262144*$F$2^11))*(65536*COS(4*C201)*$F$2^8*$B$2^2*$E$2^4+49152*COS(4*C201)*$F$2^6*$B$2^2*$E$2^6+35840*COS(4*C201)*$F$2^4*$B$2^2*$E$2^8+26880*COS(4*C201)*$F$2^2*$B$2^2*$E$2^10+4725*COS(4*C201)*$B$2^2*$E$2^12)</f>
        <v>-95.412238859441757</v>
      </c>
      <c r="G201">
        <f t="shared" ref="G201:G249" si="46">$C$2*$E$2*$B$2^2*SIN(C201)</f>
        <v>1201.3856940836829</v>
      </c>
      <c r="H201" s="10">
        <v>1687737000</v>
      </c>
      <c r="I201">
        <f t="shared" si="38"/>
        <v>16877.370000000003</v>
      </c>
      <c r="J201">
        <f t="shared" ref="J201:J249" si="47">I201*$E$2*SIN(C201)</f>
        <v>65.274125353685079</v>
      </c>
      <c r="K201">
        <f t="shared" ref="K201:K249" si="48">(I201/(65536*$F$2^9))*(32768*$F$2^8*$E$2^2+8192*$F$2^6*$E$2^4+3840*$F$2^4*$E$2^6+2240*$F$2^2*$E$2^8+1470*$E$2^10)*SIN(2*C201)</f>
        <v>20.973552921877438</v>
      </c>
      <c r="L201">
        <f t="shared" ref="L201:L249" si="49">(I201/(65536*$F$2^9))*(-4096*$F$2^6*$E$2^4-3072*$F$2^4*$E$2^6-2240*$F$2^2*$E$2^8-1680*$E$2^10)*SIN(4*C201)</f>
        <v>-0.53539413932489521</v>
      </c>
      <c r="M201">
        <f t="shared" si="39"/>
        <v>-3.8694471586354648</v>
      </c>
      <c r="N201">
        <f t="shared" si="40"/>
        <v>47.676431075003023</v>
      </c>
      <c r="O201">
        <f t="shared" si="41"/>
        <v>34.765579902519072</v>
      </c>
      <c r="P201">
        <f t="shared" si="42"/>
        <v>4.8620889365058453</v>
      </c>
      <c r="Q201">
        <f t="shared" si="43"/>
        <v>-1.2312359775362705</v>
      </c>
      <c r="R201">
        <f t="shared" si="44"/>
        <v>-85.727014137515695</v>
      </c>
    </row>
    <row r="202" spans="1:18">
      <c r="A202" s="11"/>
      <c r="B202">
        <v>9</v>
      </c>
      <c r="C202">
        <f t="shared" ref="C202:C249" si="50">(B202*2*PI())/360</f>
        <v>0.15707963267948966</v>
      </c>
      <c r="D202">
        <f t="shared" ref="D202:D249" si="51">$C$2*$E$2*$B$2^2*COS(C202)+($D$2/(262144*$F$2^11)*262144*$E$2*$B$2^2*$F$2^11*COS(C202))</f>
        <v>23586.12756053984</v>
      </c>
      <c r="E202">
        <f t="shared" ref="E202:E249" si="52">-($D$2/(262144*$F$2^11))*(-262144*COS(2*C202)*$F$2^10*$B$2^2*$E$2^2-65536*COS(2*C202)*$F$2^8*$B$2^2*$E$2^4-30720*COS(2*C202)*$F$2^6*$B$2^2*$E$2^6-17920*COS(2*C202)*$F$2^4*$B$2^2*$E$2^8-11760*COS(2*C202)*$F$2^2*$B$2^2*$E$2^10+15120*COS(2*C202)*$B$2^2*$E$2^12)</f>
        <v>3806.0983001447603</v>
      </c>
      <c r="F202">
        <f t="shared" si="45"/>
        <v>-84.495108659221899</v>
      </c>
      <c r="G202">
        <f t="shared" si="46"/>
        <v>1797.9612680207192</v>
      </c>
      <c r="H202" s="10">
        <v>1786775000</v>
      </c>
      <c r="I202">
        <f t="shared" ref="I202:I249" si="53">H202*10^(-5)</f>
        <v>17867.75</v>
      </c>
      <c r="J202">
        <f t="shared" si="47"/>
        <v>103.41988077073563</v>
      </c>
      <c r="K202">
        <f t="shared" si="48"/>
        <v>33.002022488103059</v>
      </c>
      <c r="L202">
        <f t="shared" si="49"/>
        <v>-0.81911351961970447</v>
      </c>
      <c r="M202">
        <f t="shared" ref="M202:M249" si="54">(($D$2*SIN(C202))/(524288*$F$2^12))*(-131072*$F$2^11*$B$2^2*$E$2^3-32768*$F$2^9*$B$2^2*$E$2^5-15360*$F$2^7*$B$2^2*$E$2^7-8960*$F$2^5*$B$2^2*$E$2^9-5880*$F$2^3*$B$2^2*$E$2^11+41580*$F$2*$B$2^2*$E$2^13)</f>
        <v>-5.790909742092194</v>
      </c>
      <c r="N202">
        <f t="shared" ref="N202:N249" si="55">(($D$2*SIN(2*C202))/(524288*$F$2^12))*(262144*$F$2^12*$B$2^2*$E$2^2+16384*$F$2^8*$B$2^2*$E$2^6+16384*$F$2^6*$B$2^2*$E$2^8+14336*$F$2^4*$B$2^2*$E$2^10+12288*$F$2^2*$B$2^2*$E$2^12+31680*$B$2^2*$E$2^14)</f>
        <v>70.86098610123625</v>
      </c>
      <c r="O202">
        <f t="shared" ref="O202:O249" si="56">(($D$2*SIN(3*C202))/(524288*$F$2^12))*(393216*$F$2^11*$B$2^2*$E$2^3+147456*$F$2^9*$B$2^2*$E$2^5+82944*$F$2^7*$B$2^2*$E$2^7+53760*$F$2^5*$B$2^2*$E$2^9+37800*$F$2^3*$B$2^2*$E$2^11-10395*$F$2*$B$2^2*$E$2^13)</f>
        <v>51.075647232945052</v>
      </c>
      <c r="P202">
        <f t="shared" ref="P202:P249" si="57">(($D$2*SIN(4*C202))/(524288*$F$2^12))*(131072*$F$2^10*$B$2^2*$E$2^4+65536*$F$2^8*$B$2^2*$E$2^6+32768*$F$2^6*$B$2^2*$E$2^8+16384*$F$2^4*$B$2^2*$E$2^10+7680*$F$2^2*$B$2^2*$E$2^12-28160*$B$2^2*$E$2^14)</f>
        <v>7.0263258077781172</v>
      </c>
      <c r="Q202">
        <f t="shared" ref="Q202:Q249" si="58">(($D$2*SIN(5*C202))/(524288*$F$2^12))*(-81920*$F$2^9*$B$2^2*$E$2^5-76800*$F$2^7*$B$2^2*$E$2^7-64000*$F$2^5*$B$2^2*$E$2^9-52500*$F$2^3*$B$2^2*$E$2^11-17325*$F$2*$B$2^2*$E$2^13)</f>
        <v>-1.7412306179134893</v>
      </c>
      <c r="R202">
        <f t="shared" ref="R202:R249" si="59">I202*(-$E$2*SIN(C202)-($E$2^2*SIN(C202)*COS(C202))/($F$2*SQRT(1-($E$2^2*(SIN(C202))^2)/($F$2^2))))</f>
        <v>-135.62429323570166</v>
      </c>
    </row>
    <row r="203" spans="1:18">
      <c r="A203" s="11"/>
      <c r="B203">
        <v>12</v>
      </c>
      <c r="C203">
        <f t="shared" si="50"/>
        <v>0.20943951023931953</v>
      </c>
      <c r="D203">
        <f t="shared" si="51"/>
        <v>23358.29343701894</v>
      </c>
      <c r="E203">
        <f t="shared" si="52"/>
        <v>3655.9802218519217</v>
      </c>
      <c r="F203">
        <f t="shared" si="45"/>
        <v>-69.885136758078417</v>
      </c>
      <c r="G203">
        <f t="shared" si="46"/>
        <v>2389.6087550968659</v>
      </c>
      <c r="H203" s="10">
        <v>1869655000</v>
      </c>
      <c r="I203">
        <f t="shared" si="53"/>
        <v>18696.550000000003</v>
      </c>
      <c r="J203">
        <f t="shared" si="47"/>
        <v>143.82755894947479</v>
      </c>
      <c r="K203">
        <f t="shared" si="48"/>
        <v>45.453057227828928</v>
      </c>
      <c r="L203">
        <f t="shared" si="49"/>
        <v>-1.0836535920688246</v>
      </c>
      <c r="M203">
        <f t="shared" si="54"/>
        <v>-7.6964998444670467</v>
      </c>
      <c r="N203">
        <f t="shared" si="55"/>
        <v>93.269173335129707</v>
      </c>
      <c r="O203">
        <f t="shared" si="56"/>
        <v>66.1280626181412</v>
      </c>
      <c r="P203">
        <f t="shared" si="57"/>
        <v>8.8834785251985195</v>
      </c>
      <c r="Q203">
        <f t="shared" si="58"/>
        <v>-2.1325632691995535</v>
      </c>
      <c r="R203">
        <f t="shared" si="59"/>
        <v>-188.22348570110492</v>
      </c>
    </row>
    <row r="204" spans="1:18">
      <c r="A204" s="11"/>
      <c r="B204">
        <v>15</v>
      </c>
      <c r="C204">
        <f t="shared" si="50"/>
        <v>0.26179938779914941</v>
      </c>
      <c r="D204">
        <f t="shared" si="51"/>
        <v>23066.435854802243</v>
      </c>
      <c r="E204">
        <f t="shared" si="52"/>
        <v>3465.8064591854254</v>
      </c>
      <c r="F204">
        <f t="shared" si="45"/>
        <v>-52.220849034514686</v>
      </c>
      <c r="G204">
        <f t="shared" si="46"/>
        <v>2974.7064906749602</v>
      </c>
      <c r="H204" s="10">
        <v>1937329000</v>
      </c>
      <c r="I204">
        <f t="shared" si="53"/>
        <v>19373.29</v>
      </c>
      <c r="J204">
        <f t="shared" si="47"/>
        <v>185.52452747688591</v>
      </c>
      <c r="K204">
        <f t="shared" si="48"/>
        <v>57.897752884883417</v>
      </c>
      <c r="L204">
        <f t="shared" si="49"/>
        <v>-1.3085476826197979</v>
      </c>
      <c r="M204">
        <f t="shared" si="54"/>
        <v>-9.5809943757453606</v>
      </c>
      <c r="N204">
        <f t="shared" si="55"/>
        <v>114.65548398813416</v>
      </c>
      <c r="O204">
        <f t="shared" si="56"/>
        <v>79.55218563522142</v>
      </c>
      <c r="P204">
        <f t="shared" si="57"/>
        <v>10.352380603408321</v>
      </c>
      <c r="Q204">
        <f t="shared" si="58"/>
        <v>-2.3785652579171015</v>
      </c>
      <c r="R204">
        <f t="shared" si="59"/>
        <v>-242.14273867049346</v>
      </c>
    </row>
    <row r="205" spans="1:18">
      <c r="A205" s="11"/>
      <c r="B205">
        <v>18</v>
      </c>
      <c r="C205">
        <f t="shared" si="50"/>
        <v>0.31415926535897931</v>
      </c>
      <c r="D205">
        <f t="shared" si="51"/>
        <v>22711.354775235824</v>
      </c>
      <c r="E205">
        <f t="shared" si="52"/>
        <v>3237.660595685466</v>
      </c>
      <c r="F205">
        <f t="shared" si="45"/>
        <v>-32.274259624707213</v>
      </c>
      <c r="G205">
        <f t="shared" si="46"/>
        <v>3551.6507625314275</v>
      </c>
      <c r="H205" s="10">
        <v>1990729000</v>
      </c>
      <c r="I205">
        <f t="shared" si="53"/>
        <v>19907.29</v>
      </c>
      <c r="J205">
        <f t="shared" si="47"/>
        <v>227.61256411216652</v>
      </c>
      <c r="K205">
        <f t="shared" si="48"/>
        <v>69.938957238512174</v>
      </c>
      <c r="L205">
        <f t="shared" si="49"/>
        <v>-1.4766378969580933</v>
      </c>
      <c r="M205">
        <f t="shared" si="54"/>
        <v>-11.439228067406509</v>
      </c>
      <c r="N205">
        <f t="shared" si="55"/>
        <v>134.78560516536214</v>
      </c>
      <c r="O205">
        <f t="shared" si="56"/>
        <v>91.017469823395203</v>
      </c>
      <c r="P205">
        <f t="shared" si="57"/>
        <v>11.368833973015553</v>
      </c>
      <c r="Q205">
        <f t="shared" si="58"/>
        <v>-2.4624719550725409</v>
      </c>
      <c r="R205">
        <f t="shared" si="59"/>
        <v>-296.10337728432665</v>
      </c>
    </row>
    <row r="206" spans="1:18">
      <c r="A206" s="11"/>
      <c r="B206">
        <v>21</v>
      </c>
      <c r="C206">
        <f t="shared" si="50"/>
        <v>0.36651914291880922</v>
      </c>
      <c r="D206">
        <f t="shared" si="51"/>
        <v>22294.023450877401</v>
      </c>
      <c r="E206">
        <f t="shared" si="52"/>
        <v>2974.0422451751397</v>
      </c>
      <c r="F206">
        <f t="shared" si="45"/>
        <v>-10.917130200219889</v>
      </c>
      <c r="G206">
        <f t="shared" si="46"/>
        <v>4118.8602065200139</v>
      </c>
      <c r="H206" s="10">
        <v>2030761000</v>
      </c>
      <c r="I206">
        <f t="shared" si="53"/>
        <v>20307.61</v>
      </c>
      <c r="J206">
        <f t="shared" si="47"/>
        <v>269.27107256702851</v>
      </c>
      <c r="K206">
        <f t="shared" si="48"/>
        <v>81.219074061049525</v>
      </c>
      <c r="L206">
        <f t="shared" si="49"/>
        <v>-1.5751746170761431</v>
      </c>
      <c r="M206">
        <f t="shared" si="54"/>
        <v>-13.266107630065893</v>
      </c>
      <c r="N206">
        <f t="shared" si="55"/>
        <v>153.43898704669718</v>
      </c>
      <c r="O206">
        <f t="shared" si="56"/>
        <v>100.24160183485304</v>
      </c>
      <c r="P206">
        <f t="shared" si="57"/>
        <v>11.888414744283963</v>
      </c>
      <c r="Q206">
        <f t="shared" si="58"/>
        <v>-2.3785652579171019</v>
      </c>
      <c r="R206">
        <f t="shared" si="59"/>
        <v>-348.93988466508915</v>
      </c>
    </row>
    <row r="207" spans="1:18">
      <c r="A207" s="11"/>
      <c r="B207">
        <v>24</v>
      </c>
      <c r="C207">
        <f t="shared" si="50"/>
        <v>0.41887902047863906</v>
      </c>
      <c r="D207">
        <f t="shared" si="51"/>
        <v>21815.585757878696</v>
      </c>
      <c r="E207">
        <f t="shared" si="52"/>
        <v>2677.8396654683233</v>
      </c>
      <c r="F207">
        <f t="shared" si="45"/>
        <v>10.917130200219875</v>
      </c>
      <c r="G207">
        <f t="shared" si="46"/>
        <v>4674.7801409809908</v>
      </c>
      <c r="H207" s="10">
        <v>2058307000</v>
      </c>
      <c r="I207">
        <f t="shared" si="53"/>
        <v>20583.070000000003</v>
      </c>
      <c r="J207">
        <f t="shared" si="47"/>
        <v>309.75988545178581</v>
      </c>
      <c r="K207">
        <f t="shared" si="48"/>
        <v>91.426466163208246</v>
      </c>
      <c r="L207">
        <f t="shared" si="49"/>
        <v>-1.5965408733721724</v>
      </c>
      <c r="M207">
        <f t="shared" si="54"/>
        <v>-15.056625713827097</v>
      </c>
      <c r="N207">
        <f t="shared" si="55"/>
        <v>170.41125927677626</v>
      </c>
      <c r="O207">
        <f t="shared" si="56"/>
        <v>106.99745292633382</v>
      </c>
      <c r="P207">
        <f t="shared" si="57"/>
        <v>11.888414744283965</v>
      </c>
      <c r="Q207">
        <f t="shared" si="58"/>
        <v>-2.1325632691995535</v>
      </c>
      <c r="R207">
        <f t="shared" si="59"/>
        <v>-399.60839062042669</v>
      </c>
    </row>
    <row r="208" spans="1:18">
      <c r="A208" s="11"/>
      <c r="B208">
        <v>27</v>
      </c>
      <c r="C208">
        <f t="shared" si="50"/>
        <v>0.47123889803846897</v>
      </c>
      <c r="D208">
        <f t="shared" si="51"/>
        <v>21277.353060700421</v>
      </c>
      <c r="E208">
        <f t="shared" si="52"/>
        <v>2352.2981140126608</v>
      </c>
      <c r="F208">
        <f t="shared" si="45"/>
        <v>32.274259624707199</v>
      </c>
      <c r="G208">
        <f t="shared" si="46"/>
        <v>5217.886828015523</v>
      </c>
      <c r="H208" s="10">
        <v>2074225000</v>
      </c>
      <c r="I208">
        <f t="shared" si="53"/>
        <v>20742.25</v>
      </c>
      <c r="J208">
        <f t="shared" si="47"/>
        <v>348.42102439923673</v>
      </c>
      <c r="K208">
        <f t="shared" si="48"/>
        <v>100.30020795158441</v>
      </c>
      <c r="L208">
        <f t="shared" si="49"/>
        <v>-1.5385716698847014</v>
      </c>
      <c r="M208">
        <f t="shared" si="54"/>
        <v>-16.805874633079927</v>
      </c>
      <c r="N208">
        <f t="shared" si="55"/>
        <v>185.51647008937047</v>
      </c>
      <c r="O208">
        <f t="shared" si="56"/>
        <v>111.11867162258099</v>
      </c>
      <c r="P208">
        <f t="shared" si="57"/>
        <v>11.368833973015553</v>
      </c>
      <c r="Q208">
        <f t="shared" si="58"/>
        <v>-1.7412306179134893</v>
      </c>
      <c r="R208">
        <f t="shared" si="59"/>
        <v>-447.19282051848262</v>
      </c>
    </row>
    <row r="209" spans="1:18">
      <c r="A209" s="11"/>
      <c r="B209">
        <v>30</v>
      </c>
      <c r="C209">
        <f t="shared" si="50"/>
        <v>0.52359877559829882</v>
      </c>
      <c r="D209">
        <f t="shared" si="51"/>
        <v>20680.800617753441</v>
      </c>
      <c r="E209">
        <f t="shared" si="52"/>
        <v>2000.9842921698494</v>
      </c>
      <c r="F209">
        <f t="shared" si="45"/>
        <v>52.220849034514657</v>
      </c>
      <c r="G209">
        <f t="shared" si="46"/>
        <v>5746.6916499453309</v>
      </c>
      <c r="H209" s="10">
        <v>2079349000</v>
      </c>
      <c r="I209">
        <f t="shared" si="53"/>
        <v>20793.490000000002</v>
      </c>
      <c r="J209">
        <f t="shared" si="47"/>
        <v>384.67956499999997</v>
      </c>
      <c r="K209">
        <f t="shared" si="48"/>
        <v>107.63322273527625</v>
      </c>
      <c r="L209">
        <f t="shared" si="49"/>
        <v>-1.404473538210492</v>
      </c>
      <c r="M209">
        <f t="shared" si="54"/>
        <v>-18.509059818125504</v>
      </c>
      <c r="N209">
        <f t="shared" si="55"/>
        <v>198.58912363384829</v>
      </c>
      <c r="O209">
        <f t="shared" si="56"/>
        <v>112.50377984175225</v>
      </c>
      <c r="P209">
        <f t="shared" si="57"/>
        <v>10.352380603408321</v>
      </c>
      <c r="Q209">
        <f t="shared" si="58"/>
        <v>-1.2312359775362716</v>
      </c>
      <c r="R209">
        <f t="shared" si="59"/>
        <v>-490.90888966879237</v>
      </c>
    </row>
    <row r="210" spans="1:18">
      <c r="A210" s="11"/>
      <c r="B210">
        <v>33</v>
      </c>
      <c r="C210">
        <f t="shared" si="50"/>
        <v>0.57595865315812877</v>
      </c>
      <c r="D210">
        <f t="shared" si="51"/>
        <v>20027.56353781802</v>
      </c>
      <c r="E210">
        <f t="shared" si="52"/>
        <v>1627.7472676891414</v>
      </c>
      <c r="F210">
        <f t="shared" si="45"/>
        <v>69.885136758078417</v>
      </c>
      <c r="G210">
        <f t="shared" si="46"/>
        <v>6259.7451895102786</v>
      </c>
      <c r="H210" s="10">
        <v>2074491000</v>
      </c>
      <c r="I210">
        <f t="shared" si="53"/>
        <v>20744.910000000003</v>
      </c>
      <c r="J210">
        <f t="shared" si="47"/>
        <v>418.04404726332268</v>
      </c>
      <c r="K210">
        <f t="shared" si="48"/>
        <v>113.27394918822282</v>
      </c>
      <c r="L210">
        <f t="shared" si="49"/>
        <v>-1.2023767079297776</v>
      </c>
      <c r="M210">
        <f t="shared" si="54"/>
        <v>-20.161512956758578</v>
      </c>
      <c r="N210">
        <f t="shared" si="55"/>
        <v>209.4859931823479</v>
      </c>
      <c r="O210">
        <f t="shared" si="56"/>
        <v>111.11867162258099</v>
      </c>
      <c r="P210">
        <f t="shared" si="57"/>
        <v>8.8834785251985195</v>
      </c>
      <c r="Q210">
        <f t="shared" si="58"/>
        <v>-0.63733464000361206</v>
      </c>
      <c r="R210">
        <f t="shared" si="59"/>
        <v>-530.10650886431233</v>
      </c>
    </row>
    <row r="211" spans="1:18">
      <c r="A211" s="11"/>
      <c r="B211">
        <v>36</v>
      </c>
      <c r="C211">
        <f t="shared" si="50"/>
        <v>0.62831853071795862</v>
      </c>
      <c r="D211">
        <f t="shared" si="51"/>
        <v>19319.432298324318</v>
      </c>
      <c r="E211">
        <f t="shared" si="52"/>
        <v>1236.6763035156166</v>
      </c>
      <c r="F211">
        <f t="shared" si="45"/>
        <v>84.495108659221884</v>
      </c>
      <c r="G211">
        <f t="shared" si="46"/>
        <v>6755.6412026203316</v>
      </c>
      <c r="H211" s="10">
        <v>2060436000</v>
      </c>
      <c r="I211">
        <f t="shared" si="53"/>
        <v>20604.36</v>
      </c>
      <c r="J211">
        <f t="shared" si="47"/>
        <v>448.10474081422285</v>
      </c>
      <c r="K211">
        <f t="shared" si="48"/>
        <v>117.12612607250546</v>
      </c>
      <c r="L211">
        <f t="shared" si="49"/>
        <v>-0.94456827743344618</v>
      </c>
      <c r="M211">
        <f t="shared" si="54"/>
        <v>-21.758704789786758</v>
      </c>
      <c r="N211">
        <f t="shared" si="55"/>
        <v>218.08769035177932</v>
      </c>
      <c r="O211">
        <f t="shared" si="56"/>
        <v>106.99745292633382</v>
      </c>
      <c r="P211">
        <f t="shared" si="57"/>
        <v>7.0263258077781172</v>
      </c>
      <c r="Q211">
        <f t="shared" si="58"/>
        <v>-3.0168937110129325E-16</v>
      </c>
      <c r="R211">
        <f t="shared" si="59"/>
        <v>-564.26846733715104</v>
      </c>
    </row>
    <row r="212" spans="1:18">
      <c r="A212" s="11"/>
      <c r="B212">
        <v>39</v>
      </c>
      <c r="C212">
        <f t="shared" si="50"/>
        <v>0.68067840827778847</v>
      </c>
      <c r="D212">
        <f t="shared" si="51"/>
        <v>18558.347837778179</v>
      </c>
      <c r="E212">
        <f t="shared" si="52"/>
        <v>832.05605496962164</v>
      </c>
      <c r="F212">
        <f t="shared" si="45"/>
        <v>95.412238859441757</v>
      </c>
      <c r="G212">
        <f t="shared" si="46"/>
        <v>7233.0204727728633</v>
      </c>
      <c r="H212" s="10">
        <v>2037948000</v>
      </c>
      <c r="I212">
        <f t="shared" si="53"/>
        <v>20379.480000000003</v>
      </c>
      <c r="J212">
        <f t="shared" si="47"/>
        <v>474.53322595071666</v>
      </c>
      <c r="K212">
        <f t="shared" si="48"/>
        <v>119.14774215293311</v>
      </c>
      <c r="L212">
        <f t="shared" si="49"/>
        <v>-0.64649019097696625</v>
      </c>
      <c r="M212">
        <f t="shared" si="54"/>
        <v>-23.296257525415154</v>
      </c>
      <c r="N212">
        <f t="shared" si="55"/>
        <v>224.29997314793343</v>
      </c>
      <c r="O212">
        <f t="shared" si="56"/>
        <v>100.24160183485306</v>
      </c>
      <c r="P212">
        <f t="shared" si="57"/>
        <v>4.8620889365058497</v>
      </c>
      <c r="Q212">
        <f t="shared" si="58"/>
        <v>0.63733464000361151</v>
      </c>
      <c r="R212">
        <f t="shared" si="59"/>
        <v>-593.00983485797542</v>
      </c>
    </row>
    <row r="213" spans="1:18">
      <c r="A213" s="11"/>
      <c r="B213">
        <v>42</v>
      </c>
      <c r="C213">
        <f t="shared" si="50"/>
        <v>0.73303828583761843</v>
      </c>
      <c r="D213">
        <f t="shared" si="51"/>
        <v>17746.396235783635</v>
      </c>
      <c r="E213">
        <f t="shared" si="52"/>
        <v>418.31962616645518</v>
      </c>
      <c r="F213">
        <f t="shared" si="45"/>
        <v>102.15939638278564</v>
      </c>
      <c r="G213">
        <f t="shared" si="46"/>
        <v>7690.5745365706152</v>
      </c>
      <c r="H213" s="10">
        <v>2007764000</v>
      </c>
      <c r="I213">
        <f t="shared" si="53"/>
        <v>20077.640000000003</v>
      </c>
      <c r="J213">
        <f t="shared" si="47"/>
        <v>497.0788468158301</v>
      </c>
      <c r="K213">
        <f t="shared" si="48"/>
        <v>119.34805241566757</v>
      </c>
      <c r="L213">
        <f t="shared" si="49"/>
        <v>-0.32557205040061449</v>
      </c>
      <c r="M213">
        <f t="shared" si="54"/>
        <v>-24.769956838469401</v>
      </c>
      <c r="N213">
        <f t="shared" si="55"/>
        <v>228.05477850049184</v>
      </c>
      <c r="O213">
        <f t="shared" si="56"/>
        <v>91.017469823395203</v>
      </c>
      <c r="P213">
        <f t="shared" si="57"/>
        <v>2.4853554478170321</v>
      </c>
      <c r="Q213">
        <f t="shared" si="58"/>
        <v>1.2312359775362711</v>
      </c>
      <c r="R213">
        <f t="shared" si="59"/>
        <v>-616.07248683058015</v>
      </c>
    </row>
    <row r="214" spans="1:18">
      <c r="A214" s="11"/>
      <c r="B214">
        <v>45</v>
      </c>
      <c r="C214">
        <f t="shared" si="50"/>
        <v>0.78539816339744828</v>
      </c>
      <c r="D214">
        <f t="shared" si="51"/>
        <v>16885.802995243688</v>
      </c>
      <c r="E214">
        <f t="shared" si="52"/>
        <v>2.4515028138483093E-13</v>
      </c>
      <c r="F214">
        <f t="shared" si="45"/>
        <v>104.44169806902937</v>
      </c>
      <c r="G214">
        <f t="shared" si="46"/>
        <v>8127.0492701289068</v>
      </c>
      <c r="H214" s="10">
        <v>1970599000</v>
      </c>
      <c r="I214">
        <f t="shared" si="53"/>
        <v>19705.990000000002</v>
      </c>
      <c r="J214">
        <f t="shared" si="47"/>
        <v>515.5668488827888</v>
      </c>
      <c r="K214">
        <f t="shared" si="48"/>
        <v>117.78407687821573</v>
      </c>
      <c r="L214">
        <f t="shared" si="49"/>
        <v>-1.8829661647570249E-16</v>
      </c>
      <c r="M214">
        <f t="shared" si="54"/>
        <v>-26.175763421567986</v>
      </c>
      <c r="N214">
        <f t="shared" si="55"/>
        <v>229.31096797626836</v>
      </c>
      <c r="O214">
        <f t="shared" si="56"/>
        <v>79.55218563522142</v>
      </c>
      <c r="P214">
        <f t="shared" si="57"/>
        <v>1.4645301448973007E-15</v>
      </c>
      <c r="Q214">
        <f t="shared" si="58"/>
        <v>1.7412306179134893</v>
      </c>
      <c r="R214">
        <f t="shared" si="59"/>
        <v>-633.32089288731004</v>
      </c>
    </row>
    <row r="215" spans="1:18">
      <c r="A215" s="11"/>
      <c r="B215">
        <v>48</v>
      </c>
      <c r="C215">
        <f t="shared" si="50"/>
        <v>0.83775804095727813</v>
      </c>
      <c r="D215">
        <f t="shared" si="51"/>
        <v>15978.92694241155</v>
      </c>
      <c r="E215">
        <f t="shared" si="52"/>
        <v>-418.31962616645467</v>
      </c>
      <c r="F215">
        <f t="shared" si="45"/>
        <v>102.15939638278564</v>
      </c>
      <c r="G215">
        <f t="shared" si="46"/>
        <v>8541.2483265420433</v>
      </c>
      <c r="H215" s="10">
        <v>1927145000</v>
      </c>
      <c r="I215">
        <f t="shared" si="53"/>
        <v>19271.45</v>
      </c>
      <c r="J215">
        <f t="shared" si="47"/>
        <v>529.89469883701406</v>
      </c>
      <c r="K215">
        <f t="shared" si="48"/>
        <v>114.55579563763055</v>
      </c>
      <c r="L215">
        <f t="shared" si="49"/>
        <v>0.31249915282338531</v>
      </c>
      <c r="M215">
        <f t="shared" si="54"/>
        <v>-27.509824056583057</v>
      </c>
      <c r="N215">
        <f t="shared" si="55"/>
        <v>228.05477850049186</v>
      </c>
      <c r="O215">
        <f t="shared" si="56"/>
        <v>66.1280626181412</v>
      </c>
      <c r="P215">
        <f t="shared" si="57"/>
        <v>-2.485355447817029</v>
      </c>
      <c r="Q215">
        <f t="shared" si="58"/>
        <v>2.1325632691995531</v>
      </c>
      <c r="R215">
        <f t="shared" si="59"/>
        <v>-644.73481042926937</v>
      </c>
    </row>
    <row r="216" spans="1:18">
      <c r="A216" s="11"/>
      <c r="B216">
        <v>51</v>
      </c>
      <c r="C216">
        <f t="shared" si="50"/>
        <v>0.89011791851710798</v>
      </c>
      <c r="D216">
        <f t="shared" si="51"/>
        <v>15028.253761511856</v>
      </c>
      <c r="E216">
        <f t="shared" si="52"/>
        <v>-832.05605496962039</v>
      </c>
      <c r="F216">
        <f t="shared" si="45"/>
        <v>95.4122388594418</v>
      </c>
      <c r="G216">
        <f t="shared" si="46"/>
        <v>8932.036414987022</v>
      </c>
      <c r="H216" s="10">
        <v>1878067000</v>
      </c>
      <c r="I216">
        <f t="shared" si="53"/>
        <v>18780.670000000002</v>
      </c>
      <c r="J216">
        <f t="shared" si="47"/>
        <v>540.02690822637533</v>
      </c>
      <c r="K216">
        <f t="shared" si="48"/>
        <v>109.80036912714782</v>
      </c>
      <c r="L216">
        <f t="shared" si="49"/>
        <v>0.59577177312548513</v>
      </c>
      <c r="M216">
        <f t="shared" si="54"/>
        <v>-28.768482176043467</v>
      </c>
      <c r="N216">
        <f t="shared" si="55"/>
        <v>224.29997314793346</v>
      </c>
      <c r="O216">
        <f t="shared" si="56"/>
        <v>51.075647232945066</v>
      </c>
      <c r="P216">
        <f t="shared" si="57"/>
        <v>-4.8620889365058417</v>
      </c>
      <c r="Q216">
        <f t="shared" si="58"/>
        <v>2.3785652579171011</v>
      </c>
      <c r="R216">
        <f t="shared" si="59"/>
        <v>-650.39944984226383</v>
      </c>
    </row>
    <row r="217" spans="1:18">
      <c r="A217" s="11"/>
      <c r="B217">
        <v>54</v>
      </c>
      <c r="C217">
        <f t="shared" si="50"/>
        <v>0.94247779607693793</v>
      </c>
      <c r="D217">
        <f t="shared" si="51"/>
        <v>14036.389181652969</v>
      </c>
      <c r="E217">
        <f t="shared" si="52"/>
        <v>-1236.6763035156162</v>
      </c>
      <c r="F217">
        <f t="shared" si="45"/>
        <v>84.495108659221899</v>
      </c>
      <c r="G217">
        <f t="shared" si="46"/>
        <v>9298.3424124767607</v>
      </c>
      <c r="H217" s="10">
        <v>1824009000</v>
      </c>
      <c r="I217">
        <f t="shared" si="53"/>
        <v>18240.09</v>
      </c>
      <c r="J217">
        <f t="shared" si="47"/>
        <v>545.99208319035586</v>
      </c>
      <c r="K217">
        <f t="shared" si="48"/>
        <v>103.68635963038145</v>
      </c>
      <c r="L217">
        <f t="shared" si="49"/>
        <v>0.83618274925942959</v>
      </c>
      <c r="M217">
        <f t="shared" si="54"/>
        <v>-29.948287885532022</v>
      </c>
      <c r="N217">
        <f t="shared" si="55"/>
        <v>218.08769035177932</v>
      </c>
      <c r="O217">
        <f t="shared" si="56"/>
        <v>34.765579902519086</v>
      </c>
      <c r="P217">
        <f t="shared" si="57"/>
        <v>-7.0263258077781163</v>
      </c>
      <c r="Q217">
        <f t="shared" si="58"/>
        <v>2.4624719550725409</v>
      </c>
      <c r="R217">
        <f t="shared" si="59"/>
        <v>-650.4977404695336</v>
      </c>
    </row>
    <row r="218" spans="1:18">
      <c r="A218" s="11"/>
      <c r="B218">
        <v>57</v>
      </c>
      <c r="C218">
        <f t="shared" si="50"/>
        <v>0.99483767363676778</v>
      </c>
      <c r="D218">
        <f t="shared" si="51"/>
        <v>13006.051834704624</v>
      </c>
      <c r="E218">
        <f t="shared" si="52"/>
        <v>-1627.7472676891405</v>
      </c>
      <c r="F218">
        <f t="shared" si="45"/>
        <v>69.885136758078431</v>
      </c>
      <c r="G218">
        <f t="shared" si="46"/>
        <v>9639.1622997337545</v>
      </c>
      <c r="H218" s="10">
        <v>1765590000</v>
      </c>
      <c r="I218">
        <f t="shared" si="53"/>
        <v>17655.900000000001</v>
      </c>
      <c r="J218">
        <f t="shared" si="47"/>
        <v>547.8768961817417</v>
      </c>
      <c r="K218">
        <f t="shared" si="48"/>
        <v>96.406950884450367</v>
      </c>
      <c r="L218">
        <f t="shared" si="49"/>
        <v>1.0233374315693513</v>
      </c>
      <c r="M218">
        <f t="shared" si="54"/>
        <v>-31.046007419606287</v>
      </c>
      <c r="N218">
        <f t="shared" si="55"/>
        <v>209.48599318234793</v>
      </c>
      <c r="O218">
        <f t="shared" si="56"/>
        <v>17.599468614548439</v>
      </c>
      <c r="P218">
        <f t="shared" si="57"/>
        <v>-8.8834785251985178</v>
      </c>
      <c r="Q218">
        <f t="shared" si="58"/>
        <v>2.3785652579171024</v>
      </c>
      <c r="R218">
        <f t="shared" si="59"/>
        <v>-645.29832759464523</v>
      </c>
    </row>
    <row r="219" spans="1:18">
      <c r="A219" s="11"/>
      <c r="B219">
        <v>60</v>
      </c>
      <c r="C219">
        <f t="shared" si="50"/>
        <v>1.0471975511965976</v>
      </c>
      <c r="D219">
        <f t="shared" si="51"/>
        <v>11940.065803716929</v>
      </c>
      <c r="E219">
        <f t="shared" si="52"/>
        <v>-2000.9842921698478</v>
      </c>
      <c r="F219">
        <f t="shared" si="45"/>
        <v>52.220849034514728</v>
      </c>
      <c r="G219">
        <f t="shared" si="46"/>
        <v>9953.561913137135</v>
      </c>
      <c r="H219" s="10">
        <v>1703403000</v>
      </c>
      <c r="I219">
        <f t="shared" si="53"/>
        <v>17034.030000000002</v>
      </c>
      <c r="J219">
        <f t="shared" si="47"/>
        <v>545.820400226571</v>
      </c>
      <c r="K219">
        <f t="shared" si="48"/>
        <v>88.173151552210712</v>
      </c>
      <c r="L219">
        <f t="shared" si="49"/>
        <v>1.1505449245934023</v>
      </c>
      <c r="M219">
        <f t="shared" si="54"/>
        <v>-32.058632005324945</v>
      </c>
      <c r="N219">
        <f t="shared" si="55"/>
        <v>198.58912363384829</v>
      </c>
      <c r="O219">
        <f t="shared" si="56"/>
        <v>1.3783383204450232E-14</v>
      </c>
      <c r="P219">
        <f t="shared" si="57"/>
        <v>-10.352380603408317</v>
      </c>
      <c r="Q219">
        <f t="shared" si="58"/>
        <v>2.1325632691995549</v>
      </c>
      <c r="R219">
        <f t="shared" si="59"/>
        <v>-635.14365936415663</v>
      </c>
    </row>
    <row r="220" spans="1:18">
      <c r="A220" s="11"/>
      <c r="B220">
        <v>63</v>
      </c>
      <c r="C220">
        <f t="shared" si="50"/>
        <v>1.0995574287564276</v>
      </c>
      <c r="D220">
        <f t="shared" si="51"/>
        <v>10841.352882305042</v>
      </c>
      <c r="E220">
        <f t="shared" si="52"/>
        <v>-2352.2981140126603</v>
      </c>
      <c r="F220">
        <f t="shared" si="45"/>
        <v>32.27425962470722</v>
      </c>
      <c r="G220">
        <f t="shared" si="46"/>
        <v>10240.679505200213</v>
      </c>
      <c r="H220" s="10">
        <v>1638021000</v>
      </c>
      <c r="I220">
        <f t="shared" si="53"/>
        <v>16380.210000000001</v>
      </c>
      <c r="J220">
        <f t="shared" si="47"/>
        <v>540.01033717029509</v>
      </c>
      <c r="K220">
        <f t="shared" si="48"/>
        <v>79.207341020893224</v>
      </c>
      <c r="L220">
        <f t="shared" si="49"/>
        <v>1.2150141403542085</v>
      </c>
      <c r="M220">
        <f t="shared" si="54"/>
        <v>-32.983386109085188</v>
      </c>
      <c r="N220">
        <f t="shared" si="55"/>
        <v>185.51647008937047</v>
      </c>
      <c r="O220">
        <f t="shared" si="56"/>
        <v>-17.599468614548407</v>
      </c>
      <c r="P220">
        <f t="shared" si="57"/>
        <v>-11.368833973015553</v>
      </c>
      <c r="Q220">
        <f t="shared" si="58"/>
        <v>1.7412306179134895</v>
      </c>
      <c r="R220">
        <f t="shared" si="59"/>
        <v>-620.44015073189337</v>
      </c>
    </row>
    <row r="221" spans="1:18">
      <c r="A221" s="11"/>
      <c r="B221">
        <v>66</v>
      </c>
      <c r="C221">
        <f t="shared" si="50"/>
        <v>1.1519173063162575</v>
      </c>
      <c r="D221">
        <f t="shared" si="51"/>
        <v>9712.9245662159574</v>
      </c>
      <c r="E221">
        <f t="shared" si="52"/>
        <v>-2677.8396654683233</v>
      </c>
      <c r="F221">
        <f t="shared" si="45"/>
        <v>10.917130200219878</v>
      </c>
      <c r="G221">
        <f t="shared" si="46"/>
        <v>10499.728106560442</v>
      </c>
      <c r="H221" s="10">
        <v>1569990000</v>
      </c>
      <c r="I221">
        <f t="shared" si="53"/>
        <v>15699.900000000001</v>
      </c>
      <c r="J221">
        <f t="shared" si="47"/>
        <v>530.67517622639355</v>
      </c>
      <c r="K221">
        <f t="shared" si="48"/>
        <v>69.736262671980086</v>
      </c>
      <c r="L221">
        <f t="shared" si="49"/>
        <v>1.2177742221085468</v>
      </c>
      <c r="M221">
        <f t="shared" si="54"/>
        <v>-33.817735044167485</v>
      </c>
      <c r="N221">
        <f t="shared" si="55"/>
        <v>170.41125927677629</v>
      </c>
      <c r="O221">
        <f t="shared" si="56"/>
        <v>-34.765579902519065</v>
      </c>
      <c r="P221">
        <f t="shared" si="57"/>
        <v>-11.888414744283965</v>
      </c>
      <c r="Q221">
        <f t="shared" si="58"/>
        <v>1.2312359775362698</v>
      </c>
      <c r="R221">
        <f t="shared" si="59"/>
        <v>-601.64324283510621</v>
      </c>
    </row>
    <row r="222" spans="1:18">
      <c r="A222" s="11"/>
      <c r="B222">
        <v>69</v>
      </c>
      <c r="C222">
        <f t="shared" si="50"/>
        <v>1.2042771838760873</v>
      </c>
      <c r="D222">
        <f t="shared" si="51"/>
        <v>8557.8737990279878</v>
      </c>
      <c r="E222">
        <f t="shared" si="52"/>
        <v>-2974.0422451751383</v>
      </c>
      <c r="F222">
        <f t="shared" si="45"/>
        <v>-10.917130200219839</v>
      </c>
      <c r="G222">
        <f t="shared" si="46"/>
        <v>10729.997683007741</v>
      </c>
      <c r="H222" s="10">
        <v>1499833000</v>
      </c>
      <c r="I222">
        <f t="shared" si="53"/>
        <v>14998.330000000002</v>
      </c>
      <c r="J222">
        <f t="shared" si="47"/>
        <v>518.07945077139368</v>
      </c>
      <c r="K222">
        <f t="shared" si="48"/>
        <v>59.984925604837862</v>
      </c>
      <c r="L222">
        <f t="shared" si="49"/>
        <v>1.1633564321223244</v>
      </c>
      <c r="M222">
        <f t="shared" si="54"/>
        <v>-34.55939191813566</v>
      </c>
      <c r="N222">
        <f t="shared" si="55"/>
        <v>153.43898704669721</v>
      </c>
      <c r="O222">
        <f t="shared" si="56"/>
        <v>-51.075647232945045</v>
      </c>
      <c r="P222">
        <f t="shared" si="57"/>
        <v>-11.888414744283965</v>
      </c>
      <c r="Q222">
        <f t="shared" si="58"/>
        <v>0.63733464000361462</v>
      </c>
      <c r="R222">
        <f t="shared" si="59"/>
        <v>-579.24641053340133</v>
      </c>
    </row>
    <row r="223" spans="1:18">
      <c r="A223" s="11"/>
      <c r="B223">
        <v>72</v>
      </c>
      <c r="C223">
        <f t="shared" si="50"/>
        <v>1.2566370614359172</v>
      </c>
      <c r="D223">
        <f t="shared" si="51"/>
        <v>7379.3664946073914</v>
      </c>
      <c r="E223">
        <f t="shared" si="52"/>
        <v>-3237.6605956854655</v>
      </c>
      <c r="F223">
        <f t="shared" si="45"/>
        <v>-32.274259624707192</v>
      </c>
      <c r="G223">
        <f t="shared" si="46"/>
        <v>10930.857081638911</v>
      </c>
      <c r="H223" s="10">
        <v>1428049000</v>
      </c>
      <c r="I223">
        <f t="shared" si="53"/>
        <v>14280.490000000002</v>
      </c>
      <c r="J223">
        <f t="shared" si="47"/>
        <v>502.51746360434782</v>
      </c>
      <c r="K223">
        <f t="shared" si="48"/>
        <v>50.170695230490992</v>
      </c>
      <c r="L223">
        <f t="shared" si="49"/>
        <v>1.0592658629643257</v>
      </c>
      <c r="M223">
        <f t="shared" si="54"/>
        <v>-35.206323901050112</v>
      </c>
      <c r="N223">
        <f t="shared" si="55"/>
        <v>134.78560516536214</v>
      </c>
      <c r="O223">
        <f t="shared" si="56"/>
        <v>-66.128062618141186</v>
      </c>
      <c r="P223">
        <f t="shared" si="57"/>
        <v>-11.368833973015553</v>
      </c>
      <c r="Q223">
        <f t="shared" si="58"/>
        <v>6.0337874220258651E-16</v>
      </c>
      <c r="R223">
        <f t="shared" si="59"/>
        <v>-553.76848719627776</v>
      </c>
    </row>
    <row r="224" spans="1:18">
      <c r="A224" s="11"/>
      <c r="B224">
        <v>75</v>
      </c>
      <c r="C224">
        <f t="shared" si="50"/>
        <v>1.3089969389957472</v>
      </c>
      <c r="D224">
        <f t="shared" si="51"/>
        <v>6180.6328595585528</v>
      </c>
      <c r="E224">
        <f t="shared" si="52"/>
        <v>-3465.8064591854254</v>
      </c>
      <c r="F224">
        <f t="shared" si="45"/>
        <v>-52.220849034514686</v>
      </c>
      <c r="G224">
        <f t="shared" si="46"/>
        <v>11101.755760803868</v>
      </c>
      <c r="H224" s="10">
        <v>1355113000</v>
      </c>
      <c r="I224">
        <f t="shared" si="53"/>
        <v>13551.130000000001</v>
      </c>
      <c r="J224">
        <f t="shared" si="47"/>
        <v>484.30729836882159</v>
      </c>
      <c r="K224">
        <f t="shared" si="48"/>
        <v>40.498024654094898</v>
      </c>
      <c r="L224">
        <f t="shared" si="49"/>
        <v>0.91529625367604694</v>
      </c>
      <c r="M224">
        <f t="shared" si="54"/>
        <v>-35.756757797313348</v>
      </c>
      <c r="N224">
        <f t="shared" si="55"/>
        <v>114.65548398813416</v>
      </c>
      <c r="O224">
        <f t="shared" si="56"/>
        <v>-79.55218563522142</v>
      </c>
      <c r="P224">
        <f t="shared" si="57"/>
        <v>-10.352380603408321</v>
      </c>
      <c r="Q224">
        <f t="shared" si="58"/>
        <v>-0.63733464000361328</v>
      </c>
      <c r="R224">
        <f t="shared" si="59"/>
        <v>-525.74174404997314</v>
      </c>
    </row>
    <row r="225" spans="1:18">
      <c r="A225" s="11"/>
      <c r="B225">
        <v>78</v>
      </c>
      <c r="C225">
        <f t="shared" si="50"/>
        <v>1.3613568165555769</v>
      </c>
      <c r="D225">
        <f t="shared" si="51"/>
        <v>4964.9585394521928</v>
      </c>
      <c r="E225">
        <f t="shared" si="52"/>
        <v>-3655.9802218519212</v>
      </c>
      <c r="F225">
        <f t="shared" si="45"/>
        <v>-69.88513675807836</v>
      </c>
      <c r="G225">
        <f t="shared" si="46"/>
        <v>11242.225299102041</v>
      </c>
      <c r="H225" s="10">
        <v>1281476000</v>
      </c>
      <c r="I225">
        <f t="shared" si="53"/>
        <v>12814.76</v>
      </c>
      <c r="J225">
        <f t="shared" si="47"/>
        <v>463.78488967524305</v>
      </c>
      <c r="K225">
        <f t="shared" si="48"/>
        <v>31.153877032976318</v>
      </c>
      <c r="L225">
        <f t="shared" si="49"/>
        <v>0.74274455477079449</v>
      </c>
      <c r="M225">
        <f t="shared" si="54"/>
        <v>-36.209184905875908</v>
      </c>
      <c r="N225">
        <f t="shared" si="55"/>
        <v>93.269173335129778</v>
      </c>
      <c r="O225">
        <f t="shared" si="56"/>
        <v>-91.017469823395189</v>
      </c>
      <c r="P225">
        <f t="shared" si="57"/>
        <v>-8.8834785251985249</v>
      </c>
      <c r="Q225">
        <f t="shared" si="58"/>
        <v>-1.2312359775362689</v>
      </c>
      <c r="R225">
        <f t="shared" si="59"/>
        <v>-495.70058285811035</v>
      </c>
    </row>
    <row r="226" spans="1:18">
      <c r="A226" s="11"/>
      <c r="B226">
        <v>81</v>
      </c>
      <c r="C226">
        <f t="shared" si="50"/>
        <v>1.4137166941154069</v>
      </c>
      <c r="D226">
        <f t="shared" si="51"/>
        <v>3735.6756130992244</v>
      </c>
      <c r="E226">
        <f t="shared" si="52"/>
        <v>-3806.0983001447603</v>
      </c>
      <c r="F226">
        <f t="shared" si="45"/>
        <v>-84.495108659221884</v>
      </c>
      <c r="G226">
        <f t="shared" si="46"/>
        <v>11351.880679292879</v>
      </c>
      <c r="H226" s="10">
        <v>1207566000</v>
      </c>
      <c r="I226">
        <f t="shared" si="53"/>
        <v>12075.660000000002</v>
      </c>
      <c r="J226">
        <f t="shared" si="47"/>
        <v>441.29857771867006</v>
      </c>
      <c r="K226">
        <f t="shared" si="48"/>
        <v>22.30393882154646</v>
      </c>
      <c r="L226">
        <f t="shared" si="49"/>
        <v>0.55358600631477861</v>
      </c>
      <c r="M226">
        <f t="shared" si="54"/>
        <v>-36.562365155481054</v>
      </c>
      <c r="N226">
        <f t="shared" si="55"/>
        <v>70.860986101236293</v>
      </c>
      <c r="O226">
        <f t="shared" si="56"/>
        <v>-100.24160183485304</v>
      </c>
      <c r="P226">
        <f t="shared" si="57"/>
        <v>-7.026325807778119</v>
      </c>
      <c r="Q226">
        <f t="shared" si="58"/>
        <v>-1.7412306179134889</v>
      </c>
      <c r="R226">
        <f t="shared" si="59"/>
        <v>-464.17143262502589</v>
      </c>
    </row>
    <row r="227" spans="1:18">
      <c r="A227" s="11"/>
      <c r="B227">
        <v>84</v>
      </c>
      <c r="C227">
        <f t="shared" si="50"/>
        <v>1.4660765716752369</v>
      </c>
      <c r="D227">
        <f t="shared" si="51"/>
        <v>2496.1534595543799</v>
      </c>
      <c r="E227">
        <f t="shared" si="52"/>
        <v>-3914.5159689839406</v>
      </c>
      <c r="F227">
        <f t="shared" si="45"/>
        <v>-95.412238859441786</v>
      </c>
      <c r="G227">
        <f t="shared" si="46"/>
        <v>11430.421343601321</v>
      </c>
      <c r="H227" s="10">
        <v>1133786000</v>
      </c>
      <c r="I227">
        <f t="shared" si="53"/>
        <v>11337.86</v>
      </c>
      <c r="J227">
        <f t="shared" si="47"/>
        <v>417.20275061494482</v>
      </c>
      <c r="K227">
        <f t="shared" si="48"/>
        <v>14.089589001772035</v>
      </c>
      <c r="L227">
        <f t="shared" si="49"/>
        <v>0.35966645256258262</v>
      </c>
      <c r="M227">
        <f t="shared" si="54"/>
        <v>-36.815330503613858</v>
      </c>
      <c r="N227">
        <f t="shared" si="55"/>
        <v>47.676431075003023</v>
      </c>
      <c r="O227">
        <f t="shared" si="56"/>
        <v>-106.99745292633382</v>
      </c>
      <c r="P227">
        <f t="shared" si="57"/>
        <v>-4.8620889365058453</v>
      </c>
      <c r="Q227">
        <f t="shared" si="58"/>
        <v>-2.132563269199554</v>
      </c>
      <c r="R227">
        <f t="shared" si="59"/>
        <v>-431.66248349331539</v>
      </c>
    </row>
    <row r="228" spans="1:18">
      <c r="A228" s="11"/>
      <c r="B228">
        <v>87</v>
      </c>
      <c r="C228">
        <f t="shared" si="50"/>
        <v>1.5184364492350666</v>
      </c>
      <c r="D228">
        <f t="shared" si="51"/>
        <v>1249.7895228824013</v>
      </c>
      <c r="E228">
        <f t="shared" si="52"/>
        <v>-3980.0453817018001</v>
      </c>
      <c r="F228">
        <f t="shared" si="45"/>
        <v>-102.15939638278562</v>
      </c>
      <c r="G228">
        <f t="shared" si="46"/>
        <v>11477.632017525802</v>
      </c>
      <c r="H228" s="10">
        <v>1060515000</v>
      </c>
      <c r="I228">
        <f t="shared" si="53"/>
        <v>10605.150000000001</v>
      </c>
      <c r="J228">
        <f t="shared" si="47"/>
        <v>391.85279238859135</v>
      </c>
      <c r="K228">
        <f t="shared" si="48"/>
        <v>6.6258211020064772</v>
      </c>
      <c r="L228">
        <f t="shared" si="49"/>
        <v>0.17196943616411522</v>
      </c>
      <c r="M228">
        <f t="shared" si="54"/>
        <v>-36.967387589838502</v>
      </c>
      <c r="N228">
        <f t="shared" si="55"/>
        <v>23.969523092977489</v>
      </c>
      <c r="O228">
        <f t="shared" si="56"/>
        <v>-111.11867162258098</v>
      </c>
      <c r="P228">
        <f t="shared" si="57"/>
        <v>-2.4853554478170388</v>
      </c>
      <c r="Q228">
        <f t="shared" si="58"/>
        <v>-2.3785652579171011</v>
      </c>
      <c r="R228">
        <f t="shared" si="59"/>
        <v>-398.65574103796519</v>
      </c>
    </row>
    <row r="229" spans="1:18">
      <c r="A229" s="11"/>
      <c r="B229">
        <v>90</v>
      </c>
      <c r="C229">
        <f t="shared" si="50"/>
        <v>1.5707963267948966</v>
      </c>
      <c r="D229">
        <f t="shared" si="51"/>
        <v>1.4628353170931041E-12</v>
      </c>
      <c r="E229">
        <f t="shared" si="52"/>
        <v>-4001.9685843396978</v>
      </c>
      <c r="F229">
        <f t="shared" si="45"/>
        <v>-104.44169806902937</v>
      </c>
      <c r="G229">
        <f t="shared" si="46"/>
        <v>11493.383299890664</v>
      </c>
      <c r="H229" s="10">
        <v>988108000</v>
      </c>
      <c r="I229">
        <f t="shared" si="53"/>
        <v>9881.08</v>
      </c>
      <c r="J229">
        <f t="shared" si="47"/>
        <v>365.59995999999995</v>
      </c>
      <c r="K229">
        <f t="shared" si="48"/>
        <v>7.2357150675708394E-15</v>
      </c>
      <c r="L229">
        <f t="shared" si="49"/>
        <v>1.8883333759184226E-16</v>
      </c>
      <c r="M229">
        <f t="shared" si="54"/>
        <v>-37.018119636251015</v>
      </c>
      <c r="N229">
        <f t="shared" si="55"/>
        <v>2.8093997810972525E-14</v>
      </c>
      <c r="O229">
        <f t="shared" si="56"/>
        <v>-112.50377984175225</v>
      </c>
      <c r="P229">
        <f t="shared" si="57"/>
        <v>-2.9290602897946014E-15</v>
      </c>
      <c r="Q229">
        <f t="shared" si="58"/>
        <v>-2.4624719550725409</v>
      </c>
      <c r="R229">
        <f t="shared" si="59"/>
        <v>-365.59995999999995</v>
      </c>
    </row>
    <row r="230" spans="1:18">
      <c r="A230" s="11"/>
      <c r="B230">
        <v>93</v>
      </c>
      <c r="C230">
        <f t="shared" si="50"/>
        <v>1.6231562043547263</v>
      </c>
      <c r="D230">
        <f t="shared" si="51"/>
        <v>-1249.7895228823929</v>
      </c>
      <c r="E230">
        <f t="shared" si="52"/>
        <v>-3980.045381701801</v>
      </c>
      <c r="F230">
        <f t="shared" si="45"/>
        <v>-102.15939638278564</v>
      </c>
      <c r="G230">
        <f t="shared" si="46"/>
        <v>11477.632017525802</v>
      </c>
      <c r="H230" s="10">
        <v>916896900</v>
      </c>
      <c r="I230">
        <f t="shared" si="53"/>
        <v>9168.969000000001</v>
      </c>
      <c r="J230">
        <f t="shared" si="47"/>
        <v>338.78692012601709</v>
      </c>
      <c r="K230">
        <f t="shared" si="48"/>
        <v>-5.728532673639017</v>
      </c>
      <c r="L230">
        <f t="shared" si="49"/>
        <v>-0.14868082291492726</v>
      </c>
      <c r="M230">
        <f t="shared" si="54"/>
        <v>-36.967387589838502</v>
      </c>
      <c r="N230">
        <f t="shared" si="55"/>
        <v>-23.969523092977333</v>
      </c>
      <c r="O230">
        <f t="shared" si="56"/>
        <v>-111.118671622581</v>
      </c>
      <c r="P230">
        <f t="shared" si="57"/>
        <v>2.4853554478170228</v>
      </c>
      <c r="Q230">
        <f t="shared" si="58"/>
        <v>-2.3785652579171024</v>
      </c>
      <c r="R230">
        <f t="shared" si="59"/>
        <v>-332.9052470450423</v>
      </c>
    </row>
    <row r="231" spans="1:18">
      <c r="A231" s="11"/>
      <c r="B231">
        <v>96</v>
      </c>
      <c r="C231">
        <f t="shared" si="50"/>
        <v>1.6755160819145563</v>
      </c>
      <c r="D231">
        <f t="shared" si="51"/>
        <v>-2496.1534595543767</v>
      </c>
      <c r="E231">
        <f t="shared" si="52"/>
        <v>-3914.5159689839406</v>
      </c>
      <c r="F231">
        <f t="shared" si="45"/>
        <v>-95.4122388594418</v>
      </c>
      <c r="G231">
        <f t="shared" si="46"/>
        <v>11430.421343601323</v>
      </c>
      <c r="H231" s="10">
        <v>847188900</v>
      </c>
      <c r="I231">
        <f t="shared" si="53"/>
        <v>8471.889000000001</v>
      </c>
      <c r="J231">
        <f t="shared" si="47"/>
        <v>311.74272690829622</v>
      </c>
      <c r="K231">
        <f t="shared" si="48"/>
        <v>-10.528039160708753</v>
      </c>
      <c r="L231">
        <f t="shared" si="49"/>
        <v>-0.26875038703370496</v>
      </c>
      <c r="M231">
        <f t="shared" si="54"/>
        <v>-36.815330503613865</v>
      </c>
      <c r="N231">
        <f t="shared" si="55"/>
        <v>-47.676431075002959</v>
      </c>
      <c r="O231">
        <f t="shared" si="56"/>
        <v>-106.99745292633382</v>
      </c>
      <c r="P231">
        <f t="shared" si="57"/>
        <v>4.86208893650584</v>
      </c>
      <c r="Q231">
        <f t="shared" si="58"/>
        <v>-2.1325632691995549</v>
      </c>
      <c r="R231">
        <f t="shared" si="59"/>
        <v>-300.93810840752042</v>
      </c>
    </row>
    <row r="232" spans="1:18">
      <c r="A232" s="11"/>
      <c r="B232">
        <v>99</v>
      </c>
      <c r="C232">
        <f t="shared" si="50"/>
        <v>1.7278759594743864</v>
      </c>
      <c r="D232">
        <f t="shared" si="51"/>
        <v>-3735.6756130992271</v>
      </c>
      <c r="E232">
        <f t="shared" si="52"/>
        <v>-3806.0983001447603</v>
      </c>
      <c r="F232">
        <f t="shared" si="45"/>
        <v>-84.495108659221842</v>
      </c>
      <c r="G232">
        <f t="shared" si="46"/>
        <v>11351.880679292877</v>
      </c>
      <c r="H232" s="10">
        <v>779267300</v>
      </c>
      <c r="I232">
        <f t="shared" si="53"/>
        <v>7792.6730000000007</v>
      </c>
      <c r="J232">
        <f t="shared" si="47"/>
        <v>284.77909377430973</v>
      </c>
      <c r="K232">
        <f t="shared" si="48"/>
        <v>-14.393192740464457</v>
      </c>
      <c r="L232">
        <f t="shared" si="49"/>
        <v>-0.35724049241093292</v>
      </c>
      <c r="M232">
        <f t="shared" si="54"/>
        <v>-36.562365155481046</v>
      </c>
      <c r="N232">
        <f t="shared" si="55"/>
        <v>-70.86098610123635</v>
      </c>
      <c r="O232">
        <f t="shared" si="56"/>
        <v>-100.24160183485301</v>
      </c>
      <c r="P232">
        <f t="shared" si="57"/>
        <v>7.0263258077781217</v>
      </c>
      <c r="Q232">
        <f t="shared" si="58"/>
        <v>-1.7412306179134884</v>
      </c>
      <c r="R232">
        <f t="shared" si="59"/>
        <v>-270.01876772491147</v>
      </c>
    </row>
    <row r="233" spans="1:18">
      <c r="A233" s="11"/>
      <c r="B233">
        <v>102</v>
      </c>
      <c r="C233">
        <f t="shared" si="50"/>
        <v>1.780235837034216</v>
      </c>
      <c r="D233">
        <f t="shared" si="51"/>
        <v>-4964.9585394521837</v>
      </c>
      <c r="E233">
        <f t="shared" si="52"/>
        <v>-3655.9802218519226</v>
      </c>
      <c r="F233">
        <f t="shared" si="45"/>
        <v>-69.885136758078488</v>
      </c>
      <c r="G233">
        <f t="shared" si="46"/>
        <v>11242.225299102043</v>
      </c>
      <c r="H233" s="10">
        <v>713391900</v>
      </c>
      <c r="I233">
        <f t="shared" si="53"/>
        <v>7133.9190000000008</v>
      </c>
      <c r="J233">
        <f t="shared" si="47"/>
        <v>258.18695288613452</v>
      </c>
      <c r="K233">
        <f t="shared" si="48"/>
        <v>-17.34322260340522</v>
      </c>
      <c r="L233">
        <f t="shared" si="49"/>
        <v>-0.41348253821576886</v>
      </c>
      <c r="M233">
        <f t="shared" si="54"/>
        <v>-36.209184905875915</v>
      </c>
      <c r="N233">
        <f t="shared" si="55"/>
        <v>-93.269173335129636</v>
      </c>
      <c r="O233">
        <f t="shared" si="56"/>
        <v>-91.017469823395203</v>
      </c>
      <c r="P233">
        <f t="shared" si="57"/>
        <v>8.8834785251985142</v>
      </c>
      <c r="Q233">
        <f t="shared" si="58"/>
        <v>-1.2312359775362738</v>
      </c>
      <c r="R233">
        <f t="shared" si="59"/>
        <v>-240.41963067366797</v>
      </c>
    </row>
    <row r="234" spans="1:18">
      <c r="A234" s="11"/>
      <c r="B234">
        <v>105</v>
      </c>
      <c r="C234">
        <f t="shared" si="50"/>
        <v>1.8325957145940461</v>
      </c>
      <c r="D234">
        <f t="shared" si="51"/>
        <v>-6180.6328595585564</v>
      </c>
      <c r="E234">
        <f t="shared" si="52"/>
        <v>-3465.8064591854245</v>
      </c>
      <c r="F234">
        <f t="shared" si="45"/>
        <v>-52.22084903451465</v>
      </c>
      <c r="G234">
        <f t="shared" si="46"/>
        <v>11101.755760803868</v>
      </c>
      <c r="H234" s="10">
        <v>649798100</v>
      </c>
      <c r="I234">
        <f t="shared" si="53"/>
        <v>6497.9810000000007</v>
      </c>
      <c r="J234">
        <f t="shared" si="47"/>
        <v>232.23300366551965</v>
      </c>
      <c r="K234">
        <f t="shared" si="48"/>
        <v>-19.419442861210861</v>
      </c>
      <c r="L234">
        <f t="shared" si="49"/>
        <v>-0.43889901917833679</v>
      </c>
      <c r="M234">
        <f t="shared" si="54"/>
        <v>-35.756757797313348</v>
      </c>
      <c r="N234">
        <f t="shared" si="55"/>
        <v>-114.65548398813422</v>
      </c>
      <c r="O234">
        <f t="shared" si="56"/>
        <v>-79.552185635221363</v>
      </c>
      <c r="P234">
        <f t="shared" si="57"/>
        <v>10.352380603408323</v>
      </c>
      <c r="Q234">
        <f t="shared" si="58"/>
        <v>-0.63733464000361262</v>
      </c>
      <c r="R234">
        <f t="shared" si="59"/>
        <v>-212.36453212243399</v>
      </c>
    </row>
    <row r="235" spans="1:18">
      <c r="A235" s="11"/>
      <c r="B235">
        <v>108</v>
      </c>
      <c r="C235">
        <f t="shared" si="50"/>
        <v>1.8849555921538759</v>
      </c>
      <c r="D235">
        <f t="shared" si="51"/>
        <v>-7379.3664946073895</v>
      </c>
      <c r="E235">
        <f t="shared" si="52"/>
        <v>-3237.660595685466</v>
      </c>
      <c r="F235">
        <f t="shared" si="45"/>
        <v>-32.274259624707248</v>
      </c>
      <c r="G235">
        <f t="shared" si="46"/>
        <v>10930.857081638911</v>
      </c>
      <c r="H235" s="10">
        <v>588697500</v>
      </c>
      <c r="I235">
        <f t="shared" si="53"/>
        <v>5886.9750000000004</v>
      </c>
      <c r="J235">
        <f t="shared" si="47"/>
        <v>207.15729959561648</v>
      </c>
      <c r="K235">
        <f t="shared" si="48"/>
        <v>-20.682317522334291</v>
      </c>
      <c r="L235">
        <f t="shared" si="49"/>
        <v>-0.43667070623097742</v>
      </c>
      <c r="M235">
        <f t="shared" si="54"/>
        <v>-35.206323901050112</v>
      </c>
      <c r="N235">
        <f t="shared" si="55"/>
        <v>-134.78560516536211</v>
      </c>
      <c r="O235">
        <f t="shared" si="56"/>
        <v>-66.128062618141215</v>
      </c>
      <c r="P235">
        <f t="shared" si="57"/>
        <v>11.368833973015553</v>
      </c>
      <c r="Q235">
        <f t="shared" si="58"/>
        <v>-9.0506811330387991E-16</v>
      </c>
      <c r="R235">
        <f t="shared" si="59"/>
        <v>-186.02962858362025</v>
      </c>
    </row>
    <row r="236" spans="1:18">
      <c r="A236" s="11"/>
      <c r="B236">
        <v>111</v>
      </c>
      <c r="C236">
        <f t="shared" si="50"/>
        <v>1.9373154697137058</v>
      </c>
      <c r="D236">
        <f t="shared" si="51"/>
        <v>-8557.8737990279842</v>
      </c>
      <c r="E236">
        <f t="shared" si="52"/>
        <v>-2974.0422451751397</v>
      </c>
      <c r="F236">
        <f t="shared" si="45"/>
        <v>-10.917130200219891</v>
      </c>
      <c r="G236">
        <f t="shared" si="46"/>
        <v>10729.997683007741</v>
      </c>
      <c r="H236" s="10">
        <v>530277700</v>
      </c>
      <c r="I236">
        <f t="shared" si="53"/>
        <v>5302.777</v>
      </c>
      <c r="J236">
        <f t="shared" si="47"/>
        <v>183.17104609134341</v>
      </c>
      <c r="K236">
        <f t="shared" si="48"/>
        <v>-21.208140095867023</v>
      </c>
      <c r="L236">
        <f t="shared" si="49"/>
        <v>-0.41131377500430533</v>
      </c>
      <c r="M236">
        <f t="shared" si="54"/>
        <v>-34.55939191813566</v>
      </c>
      <c r="N236">
        <f t="shared" si="55"/>
        <v>-153.43898704669718</v>
      </c>
      <c r="O236">
        <f t="shared" si="56"/>
        <v>-51.075647232945073</v>
      </c>
      <c r="P236">
        <f t="shared" si="57"/>
        <v>11.888414744283963</v>
      </c>
      <c r="Q236">
        <f t="shared" si="58"/>
        <v>0.63733464000361095</v>
      </c>
      <c r="R236">
        <f t="shared" si="59"/>
        <v>-161.54498856454552</v>
      </c>
    </row>
    <row r="237" spans="1:18">
      <c r="A237" s="11"/>
      <c r="B237">
        <v>114</v>
      </c>
      <c r="C237">
        <f t="shared" si="50"/>
        <v>1.9896753472735356</v>
      </c>
      <c r="D237">
        <f t="shared" si="51"/>
        <v>-9712.9245662159537</v>
      </c>
      <c r="E237">
        <f t="shared" si="52"/>
        <v>-2677.8396654683238</v>
      </c>
      <c r="F237">
        <f t="shared" si="45"/>
        <v>10.917130200219828</v>
      </c>
      <c r="G237">
        <f t="shared" si="46"/>
        <v>10499.728106560444</v>
      </c>
      <c r="H237" s="10">
        <v>474702600</v>
      </c>
      <c r="I237">
        <f t="shared" si="53"/>
        <v>4747.0260000000007</v>
      </c>
      <c r="J237">
        <f t="shared" si="47"/>
        <v>160.45508946561907</v>
      </c>
      <c r="K237">
        <f t="shared" si="48"/>
        <v>-21.085475197085259</v>
      </c>
      <c r="L237">
        <f t="shared" si="49"/>
        <v>-0.3682065423651773</v>
      </c>
      <c r="M237">
        <f t="shared" si="54"/>
        <v>-33.817735044167492</v>
      </c>
      <c r="N237">
        <f t="shared" si="55"/>
        <v>-170.41125927677624</v>
      </c>
      <c r="O237">
        <f t="shared" si="56"/>
        <v>-34.7655799025191</v>
      </c>
      <c r="P237">
        <f t="shared" si="57"/>
        <v>11.888414744283965</v>
      </c>
      <c r="Q237">
        <f t="shared" si="58"/>
        <v>1.2312359775362687</v>
      </c>
      <c r="R237">
        <f t="shared" si="59"/>
        <v>-138.99716569786958</v>
      </c>
    </row>
    <row r="238" spans="1:18">
      <c r="A238" s="11"/>
      <c r="B238">
        <v>117</v>
      </c>
      <c r="C238">
        <f t="shared" si="50"/>
        <v>2.0420352248333655</v>
      </c>
      <c r="D238">
        <f t="shared" si="51"/>
        <v>-10841.35288230504</v>
      </c>
      <c r="E238">
        <f t="shared" si="52"/>
        <v>-2352.2981140126612</v>
      </c>
      <c r="F238">
        <f t="shared" si="45"/>
        <v>32.274259624707177</v>
      </c>
      <c r="G238">
        <f t="shared" si="46"/>
        <v>10240.679505200214</v>
      </c>
      <c r="H238" s="10">
        <v>422111600</v>
      </c>
      <c r="I238">
        <f t="shared" si="53"/>
        <v>4221.116</v>
      </c>
      <c r="J238">
        <f t="shared" si="47"/>
        <v>139.15855012816854</v>
      </c>
      <c r="K238">
        <f t="shared" si="48"/>
        <v>-20.411421740060028</v>
      </c>
      <c r="L238">
        <f t="shared" si="49"/>
        <v>-0.31310438804358409</v>
      </c>
      <c r="M238">
        <f t="shared" si="54"/>
        <v>-32.983386109085188</v>
      </c>
      <c r="N238">
        <f t="shared" si="55"/>
        <v>-185.51647008937044</v>
      </c>
      <c r="O238">
        <f t="shared" si="56"/>
        <v>-17.599468614548449</v>
      </c>
      <c r="P238">
        <f t="shared" si="57"/>
        <v>11.368833973015553</v>
      </c>
      <c r="Q238">
        <f t="shared" si="58"/>
        <v>1.7412306179134902</v>
      </c>
      <c r="R238">
        <f t="shared" si="59"/>
        <v>-118.43210199948894</v>
      </c>
    </row>
    <row r="239" spans="1:18">
      <c r="A239" s="11"/>
      <c r="B239">
        <v>120</v>
      </c>
      <c r="C239">
        <f t="shared" si="50"/>
        <v>2.0943951023931953</v>
      </c>
      <c r="D239">
        <f t="shared" si="51"/>
        <v>-11940.06580371692</v>
      </c>
      <c r="E239">
        <f t="shared" si="52"/>
        <v>-2000.9842921698505</v>
      </c>
      <c r="F239">
        <f t="shared" si="45"/>
        <v>52.220849034514593</v>
      </c>
      <c r="G239">
        <f t="shared" si="46"/>
        <v>9953.5619131371368</v>
      </c>
      <c r="H239" s="10">
        <v>372620700</v>
      </c>
      <c r="I239">
        <f t="shared" si="53"/>
        <v>3726.2070000000003</v>
      </c>
      <c r="J239">
        <f t="shared" si="47"/>
        <v>119.39862710509789</v>
      </c>
      <c r="K239">
        <f t="shared" si="48"/>
        <v>-19.287943870352951</v>
      </c>
      <c r="L239">
        <f t="shared" si="49"/>
        <v>-0.25168257610409345</v>
      </c>
      <c r="M239">
        <f t="shared" si="54"/>
        <v>-32.058632005324945</v>
      </c>
      <c r="N239">
        <f t="shared" si="55"/>
        <v>-198.58912363384823</v>
      </c>
      <c r="O239">
        <f t="shared" si="56"/>
        <v>-2.7566766408900463E-14</v>
      </c>
      <c r="P239">
        <f t="shared" si="57"/>
        <v>10.352380603408328</v>
      </c>
      <c r="Q239">
        <f t="shared" si="58"/>
        <v>2.1325632691995517</v>
      </c>
      <c r="R239">
        <f t="shared" si="59"/>
        <v>-99.859096326927045</v>
      </c>
    </row>
    <row r="240" spans="1:18">
      <c r="A240" s="11"/>
      <c r="B240">
        <v>123</v>
      </c>
      <c r="C240">
        <f t="shared" si="50"/>
        <v>2.1467549799530254</v>
      </c>
      <c r="D240">
        <f t="shared" si="51"/>
        <v>-13006.05183470462</v>
      </c>
      <c r="E240">
        <f t="shared" si="52"/>
        <v>-1627.7472676891407</v>
      </c>
      <c r="F240">
        <f t="shared" si="45"/>
        <v>69.885136758078431</v>
      </c>
      <c r="G240">
        <f t="shared" si="46"/>
        <v>9639.1622997337545</v>
      </c>
      <c r="H240" s="10">
        <v>326321700</v>
      </c>
      <c r="I240">
        <f t="shared" si="53"/>
        <v>3263.2170000000001</v>
      </c>
      <c r="J240">
        <f t="shared" si="47"/>
        <v>101.26027002460901</v>
      </c>
      <c r="K240">
        <f t="shared" si="48"/>
        <v>-17.818225128387876</v>
      </c>
      <c r="L240">
        <f t="shared" si="49"/>
        <v>-0.18913632856061963</v>
      </c>
      <c r="M240">
        <f t="shared" si="54"/>
        <v>-31.046007419606287</v>
      </c>
      <c r="N240">
        <f t="shared" si="55"/>
        <v>-209.48599318234793</v>
      </c>
      <c r="O240">
        <f t="shared" si="56"/>
        <v>17.599468614548492</v>
      </c>
      <c r="P240">
        <f t="shared" si="57"/>
        <v>8.8834785251985178</v>
      </c>
      <c r="Q240">
        <f t="shared" si="58"/>
        <v>2.3785652579171015</v>
      </c>
      <c r="R240">
        <f t="shared" si="59"/>
        <v>-83.254545527363263</v>
      </c>
    </row>
    <row r="241" spans="1:18">
      <c r="A241" s="11"/>
      <c r="B241">
        <v>126</v>
      </c>
      <c r="C241">
        <f t="shared" si="50"/>
        <v>2.1991148575128552</v>
      </c>
      <c r="D241">
        <f t="shared" si="51"/>
        <v>-14036.389181652965</v>
      </c>
      <c r="E241">
        <f t="shared" si="52"/>
        <v>-1236.6763035156171</v>
      </c>
      <c r="F241">
        <f t="shared" si="45"/>
        <v>84.495108659221856</v>
      </c>
      <c r="G241">
        <f t="shared" si="46"/>
        <v>9298.3424124767607</v>
      </c>
      <c r="H241" s="10">
        <v>283282500</v>
      </c>
      <c r="I241">
        <f t="shared" si="53"/>
        <v>2832.8250000000003</v>
      </c>
      <c r="J241">
        <f t="shared" si="47"/>
        <v>84.796731982337789</v>
      </c>
      <c r="K241">
        <f t="shared" si="48"/>
        <v>-16.103281931171136</v>
      </c>
      <c r="L241">
        <f t="shared" si="49"/>
        <v>-0.12986555420893456</v>
      </c>
      <c r="M241">
        <f t="shared" si="54"/>
        <v>-29.948287885532022</v>
      </c>
      <c r="N241">
        <f t="shared" si="55"/>
        <v>-218.08769035177932</v>
      </c>
      <c r="O241">
        <f t="shared" si="56"/>
        <v>34.76557990251905</v>
      </c>
      <c r="P241">
        <f t="shared" si="57"/>
        <v>7.026325807778119</v>
      </c>
      <c r="Q241">
        <f t="shared" si="58"/>
        <v>2.4624719550725409</v>
      </c>
      <c r="R241">
        <f t="shared" si="59"/>
        <v>-68.566206881755122</v>
      </c>
    </row>
    <row r="242" spans="1:18">
      <c r="A242" s="11"/>
      <c r="B242">
        <v>129</v>
      </c>
      <c r="C242">
        <f t="shared" si="50"/>
        <v>2.2514747350726849</v>
      </c>
      <c r="D242">
        <f t="shared" si="51"/>
        <v>-15028.253761511851</v>
      </c>
      <c r="E242">
        <f t="shared" si="52"/>
        <v>-832.05605496962312</v>
      </c>
      <c r="F242">
        <f t="shared" si="45"/>
        <v>95.412238859441729</v>
      </c>
      <c r="G242">
        <f t="shared" si="46"/>
        <v>8932.0364149870238</v>
      </c>
      <c r="H242" s="10">
        <v>243546900</v>
      </c>
      <c r="I242">
        <f t="shared" si="53"/>
        <v>2435.4690000000001</v>
      </c>
      <c r="J242">
        <f t="shared" si="47"/>
        <v>70.030451211334963</v>
      </c>
      <c r="K242">
        <f t="shared" si="48"/>
        <v>-14.238863427009022</v>
      </c>
      <c r="L242">
        <f t="shared" si="49"/>
        <v>-7.7259420698098449E-2</v>
      </c>
      <c r="M242">
        <f t="shared" si="54"/>
        <v>-28.768482176043474</v>
      </c>
      <c r="N242">
        <f t="shared" si="55"/>
        <v>-224.29997314793343</v>
      </c>
      <c r="O242">
        <f t="shared" si="56"/>
        <v>51.075647232944945</v>
      </c>
      <c r="P242">
        <f t="shared" si="57"/>
        <v>4.8620889365058568</v>
      </c>
      <c r="Q242">
        <f t="shared" si="58"/>
        <v>2.3785652579171024</v>
      </c>
      <c r="R242">
        <f t="shared" si="59"/>
        <v>-55.717388708415392</v>
      </c>
    </row>
    <row r="243" spans="1:18">
      <c r="A243" s="11"/>
      <c r="B243">
        <v>132</v>
      </c>
      <c r="C243">
        <f t="shared" si="50"/>
        <v>2.3038346126325151</v>
      </c>
      <c r="D243">
        <f t="shared" si="51"/>
        <v>-15978.92694241155</v>
      </c>
      <c r="E243">
        <f t="shared" si="52"/>
        <v>-418.31962616645478</v>
      </c>
      <c r="F243">
        <f t="shared" si="45"/>
        <v>102.15939638278564</v>
      </c>
      <c r="G243">
        <f t="shared" si="46"/>
        <v>8541.2483265420451</v>
      </c>
      <c r="H243" s="10">
        <v>207134900</v>
      </c>
      <c r="I243">
        <f t="shared" si="53"/>
        <v>2071.3490000000002</v>
      </c>
      <c r="J243">
        <f t="shared" si="47"/>
        <v>56.954554770987684</v>
      </c>
      <c r="K243">
        <f t="shared" si="48"/>
        <v>-12.312775257607001</v>
      </c>
      <c r="L243">
        <f t="shared" si="49"/>
        <v>-3.358827735855717E-2</v>
      </c>
      <c r="M243">
        <f t="shared" si="54"/>
        <v>-27.50982405658306</v>
      </c>
      <c r="N243">
        <f t="shared" si="55"/>
        <v>-228.05477850049186</v>
      </c>
      <c r="O243">
        <f t="shared" si="56"/>
        <v>66.128062618141172</v>
      </c>
      <c r="P243">
        <f t="shared" si="57"/>
        <v>2.4853554478170299</v>
      </c>
      <c r="Q243">
        <f t="shared" si="58"/>
        <v>2.1325632691995526</v>
      </c>
      <c r="R243">
        <f t="shared" si="59"/>
        <v>-44.611220444483628</v>
      </c>
    </row>
    <row r="244" spans="1:18">
      <c r="A244" s="11"/>
      <c r="B244">
        <v>135</v>
      </c>
      <c r="C244">
        <f t="shared" si="50"/>
        <v>2.3561944901923448</v>
      </c>
      <c r="D244">
        <f t="shared" si="51"/>
        <v>-16885.802995243685</v>
      </c>
      <c r="E244">
        <f t="shared" si="52"/>
        <v>-7.3545084415449247E-13</v>
      </c>
      <c r="F244">
        <f t="shared" si="45"/>
        <v>104.44169806902937</v>
      </c>
      <c r="G244">
        <f t="shared" si="46"/>
        <v>8127.0492701289077</v>
      </c>
      <c r="H244" s="10">
        <v>174042600</v>
      </c>
      <c r="I244">
        <f t="shared" si="53"/>
        <v>1740.4260000000002</v>
      </c>
      <c r="J244">
        <f t="shared" si="47"/>
        <v>45.534679989874995</v>
      </c>
      <c r="K244">
        <f t="shared" si="48"/>
        <v>-10.402647610439539</v>
      </c>
      <c r="L244">
        <f t="shared" si="49"/>
        <v>-4.9890869785228895E-17</v>
      </c>
      <c r="M244">
        <f t="shared" si="54"/>
        <v>-26.175763421567986</v>
      </c>
      <c r="N244">
        <f t="shared" si="55"/>
        <v>-229.31096797626836</v>
      </c>
      <c r="O244">
        <f t="shared" si="56"/>
        <v>79.552185635221406</v>
      </c>
      <c r="P244">
        <f t="shared" si="57"/>
        <v>4.3935904346919021E-15</v>
      </c>
      <c r="Q244">
        <f t="shared" si="58"/>
        <v>1.7412306179134918</v>
      </c>
      <c r="R244">
        <f t="shared" si="59"/>
        <v>-35.134684872115741</v>
      </c>
    </row>
    <row r="245" spans="1:18">
      <c r="A245" s="11"/>
      <c r="B245">
        <v>138</v>
      </c>
      <c r="C245">
        <f t="shared" si="50"/>
        <v>2.4085543677521746</v>
      </c>
      <c r="D245">
        <f t="shared" si="51"/>
        <v>-17746.396235783628</v>
      </c>
      <c r="E245">
        <f t="shared" si="52"/>
        <v>418.31962616645325</v>
      </c>
      <c r="F245">
        <f t="shared" si="45"/>
        <v>102.15939638278564</v>
      </c>
      <c r="G245">
        <f t="shared" si="46"/>
        <v>7690.5745365706161</v>
      </c>
      <c r="H245" s="10">
        <v>144241900</v>
      </c>
      <c r="I245">
        <f t="shared" si="53"/>
        <v>1442.4190000000001</v>
      </c>
      <c r="J245">
        <f t="shared" si="47"/>
        <v>35.711167903460911</v>
      </c>
      <c r="K245">
        <f t="shared" si="48"/>
        <v>-8.5742098382755536</v>
      </c>
      <c r="L245">
        <f t="shared" si="49"/>
        <v>2.338976649480725E-2</v>
      </c>
      <c r="M245">
        <f t="shared" si="54"/>
        <v>-24.769956838469405</v>
      </c>
      <c r="N245">
        <f t="shared" si="55"/>
        <v>-228.05477850049186</v>
      </c>
      <c r="O245">
        <f t="shared" si="56"/>
        <v>91.017469823395174</v>
      </c>
      <c r="P245">
        <f t="shared" si="57"/>
        <v>-2.485355447817021</v>
      </c>
      <c r="Q245">
        <f t="shared" si="58"/>
        <v>1.2312359775362742</v>
      </c>
      <c r="R245">
        <f t="shared" si="59"/>
        <v>-27.16241978184723</v>
      </c>
    </row>
    <row r="246" spans="1:18">
      <c r="A246" s="11"/>
      <c r="B246">
        <v>141</v>
      </c>
      <c r="C246">
        <f t="shared" si="50"/>
        <v>2.4609142453120043</v>
      </c>
      <c r="D246">
        <f t="shared" si="51"/>
        <v>-18558.347837778176</v>
      </c>
      <c r="E246">
        <f t="shared" si="52"/>
        <v>832.05605496961823</v>
      </c>
      <c r="F246">
        <f t="shared" si="45"/>
        <v>95.412238859441842</v>
      </c>
      <c r="G246">
        <f t="shared" si="46"/>
        <v>7233.0204727728669</v>
      </c>
      <c r="H246" s="10">
        <v>117681100</v>
      </c>
      <c r="I246">
        <f t="shared" si="53"/>
        <v>1176.8110000000001</v>
      </c>
      <c r="J246">
        <f t="shared" si="47"/>
        <v>27.401872872334774</v>
      </c>
      <c r="K246">
        <f t="shared" si="48"/>
        <v>-6.8801742532554995</v>
      </c>
      <c r="L246">
        <f t="shared" si="49"/>
        <v>3.7331510329693965E-2</v>
      </c>
      <c r="M246">
        <f t="shared" si="54"/>
        <v>-23.296257525415164</v>
      </c>
      <c r="N246">
        <f t="shared" si="55"/>
        <v>-224.29997314793349</v>
      </c>
      <c r="O246">
        <f t="shared" si="56"/>
        <v>100.24160183485299</v>
      </c>
      <c r="P246">
        <f t="shared" si="57"/>
        <v>-4.8620889365058293</v>
      </c>
      <c r="Q246">
        <f t="shared" si="58"/>
        <v>0.63733464000361728</v>
      </c>
      <c r="R246">
        <f t="shared" si="59"/>
        <v>-20.560453140096257</v>
      </c>
    </row>
    <row r="247" spans="1:18">
      <c r="A247" s="11"/>
      <c r="B247">
        <v>144</v>
      </c>
      <c r="C247">
        <f t="shared" si="50"/>
        <v>2.5132741228718345</v>
      </c>
      <c r="D247">
        <f t="shared" si="51"/>
        <v>-19319.432298324315</v>
      </c>
      <c r="E247">
        <f t="shared" si="52"/>
        <v>1236.6763035156157</v>
      </c>
      <c r="F247">
        <f t="shared" si="45"/>
        <v>84.495108659221899</v>
      </c>
      <c r="G247">
        <f t="shared" si="46"/>
        <v>6755.6412026203325</v>
      </c>
      <c r="H247" s="10">
        <v>94284140</v>
      </c>
      <c r="I247">
        <f t="shared" si="53"/>
        <v>942.84140000000002</v>
      </c>
      <c r="J247">
        <f t="shared" si="47"/>
        <v>20.504965996319179</v>
      </c>
      <c r="K247">
        <f t="shared" si="48"/>
        <v>-5.3596112998791305</v>
      </c>
      <c r="L247">
        <f t="shared" si="49"/>
        <v>4.3222797363807373E-2</v>
      </c>
      <c r="M247">
        <f t="shared" si="54"/>
        <v>-21.758704789786758</v>
      </c>
      <c r="N247">
        <f t="shared" si="55"/>
        <v>-218.08769035177932</v>
      </c>
      <c r="O247">
        <f t="shared" si="56"/>
        <v>106.99745292633382</v>
      </c>
      <c r="P247">
        <f t="shared" si="57"/>
        <v>-7.0263258077781128</v>
      </c>
      <c r="Q247">
        <f t="shared" si="58"/>
        <v>1.206757484405173E-15</v>
      </c>
      <c r="R247">
        <f t="shared" si="59"/>
        <v>-15.189393440603073</v>
      </c>
    </row>
    <row r="248" spans="1:18">
      <c r="A248" s="11"/>
      <c r="B248">
        <v>147</v>
      </c>
      <c r="C248">
        <f t="shared" si="50"/>
        <v>2.5656340004316647</v>
      </c>
      <c r="D248">
        <f t="shared" si="51"/>
        <v>-20027.563537818023</v>
      </c>
      <c r="E248">
        <f t="shared" si="52"/>
        <v>1627.7472676891425</v>
      </c>
      <c r="F248">
        <f t="shared" si="45"/>
        <v>69.885136758078346</v>
      </c>
      <c r="G248">
        <f t="shared" si="46"/>
        <v>6259.7451895102777</v>
      </c>
      <c r="H248" s="10">
        <v>73951340</v>
      </c>
      <c r="I248">
        <f t="shared" si="53"/>
        <v>739.51340000000005</v>
      </c>
      <c r="J248">
        <f t="shared" si="47"/>
        <v>14.90241098859722</v>
      </c>
      <c r="K248">
        <f t="shared" si="48"/>
        <v>-4.0379834521147542</v>
      </c>
      <c r="L248">
        <f t="shared" si="49"/>
        <v>4.2862258132812213E-2</v>
      </c>
      <c r="M248">
        <f t="shared" si="54"/>
        <v>-20.161512956758578</v>
      </c>
      <c r="N248">
        <f t="shared" si="55"/>
        <v>-209.48599318234787</v>
      </c>
      <c r="O248">
        <f t="shared" si="56"/>
        <v>111.11867162258099</v>
      </c>
      <c r="P248">
        <f t="shared" si="57"/>
        <v>-8.8834785251985267</v>
      </c>
      <c r="Q248">
        <f t="shared" si="58"/>
        <v>-0.63733464000361484</v>
      </c>
      <c r="R248">
        <f t="shared" si="59"/>
        <v>-10.907614578734883</v>
      </c>
    </row>
    <row r="249" spans="1:18">
      <c r="A249" s="11"/>
      <c r="B249">
        <v>150</v>
      </c>
      <c r="C249">
        <f t="shared" si="50"/>
        <v>2.6179938779914944</v>
      </c>
      <c r="D249">
        <f t="shared" si="51"/>
        <v>-20680.800617753441</v>
      </c>
      <c r="E249">
        <f t="shared" si="52"/>
        <v>2000.9842921698494</v>
      </c>
      <c r="F249">
        <f t="shared" si="45"/>
        <v>52.220849034514664</v>
      </c>
      <c r="G249">
        <f t="shared" si="46"/>
        <v>5746.6916499453309</v>
      </c>
      <c r="H249" s="10">
        <v>56558900</v>
      </c>
      <c r="I249">
        <f t="shared" si="53"/>
        <v>565.58900000000006</v>
      </c>
      <c r="J249">
        <f t="shared" si="47"/>
        <v>10.463396499999998</v>
      </c>
      <c r="K249">
        <f t="shared" si="48"/>
        <v>-2.9276550888582031</v>
      </c>
      <c r="L249">
        <f t="shared" si="49"/>
        <v>3.8202090365923862E-2</v>
      </c>
      <c r="M249">
        <f t="shared" si="54"/>
        <v>-18.509059818125504</v>
      </c>
      <c r="N249">
        <f t="shared" si="55"/>
        <v>-198.58912363384829</v>
      </c>
      <c r="O249">
        <f t="shared" si="56"/>
        <v>112.50377984175225</v>
      </c>
      <c r="P249">
        <f t="shared" si="57"/>
        <v>-10.352380603408321</v>
      </c>
      <c r="Q249">
        <f t="shared" si="58"/>
        <v>-1.231235977536272</v>
      </c>
      <c r="R249">
        <f t="shared" si="59"/>
        <v>-7.5739278485087072</v>
      </c>
    </row>
    <row r="250" spans="1:18">
      <c r="A250" s="11"/>
      <c r="B250" s="11"/>
      <c r="D250" s="5"/>
      <c r="E250" s="11"/>
      <c r="H250" s="10"/>
    </row>
    <row r="251" spans="1:18">
      <c r="A251" s="11"/>
      <c r="B251" s="11"/>
      <c r="D251" s="5"/>
      <c r="E251" s="11"/>
      <c r="H251" s="10"/>
    </row>
    <row r="252" spans="1:18">
      <c r="A252" s="11"/>
      <c r="B252" s="11"/>
      <c r="D252" s="5"/>
      <c r="E252" s="11"/>
      <c r="H252" s="10"/>
    </row>
    <row r="253" spans="1:18">
      <c r="A253" s="11"/>
      <c r="B253" s="11"/>
      <c r="D253" s="5"/>
      <c r="E253" s="11"/>
      <c r="H253" s="10"/>
    </row>
    <row r="254" spans="1:18">
      <c r="A254" s="11"/>
      <c r="B254" s="11"/>
      <c r="D254" s="5"/>
      <c r="E254" s="11"/>
      <c r="H254" s="10"/>
    </row>
    <row r="255" spans="1:18">
      <c r="A255" s="11"/>
      <c r="B255" s="11"/>
      <c r="D255" s="5"/>
      <c r="E255" s="11"/>
      <c r="H255" s="10"/>
    </row>
    <row r="256" spans="1:18">
      <c r="A256" s="11"/>
      <c r="B256" s="11"/>
      <c r="D256" s="5"/>
      <c r="E256" s="11"/>
      <c r="H256" s="10"/>
    </row>
    <row r="257" spans="1:8">
      <c r="A257" s="11"/>
      <c r="B257" s="11"/>
      <c r="D257" s="5"/>
      <c r="E257" s="11"/>
      <c r="H257" s="10"/>
    </row>
    <row r="258" spans="1:8">
      <c r="A258" s="11"/>
      <c r="B258" s="11"/>
      <c r="D258" s="5"/>
      <c r="E258" s="11"/>
      <c r="H258" s="10"/>
    </row>
    <row r="259" spans="1:8">
      <c r="A259" s="11"/>
      <c r="B259" s="11"/>
      <c r="D259" s="5"/>
      <c r="E259" s="11"/>
    </row>
    <row r="260" spans="1:8">
      <c r="A260" s="11"/>
      <c r="B260" s="11"/>
      <c r="D260" s="5"/>
      <c r="E260" s="11"/>
    </row>
    <row r="261" spans="1:8">
      <c r="A261" s="11"/>
      <c r="B261" s="11"/>
      <c r="D261" s="5"/>
      <c r="E261" s="11"/>
    </row>
    <row r="262" spans="1:8">
      <c r="A262" s="11"/>
      <c r="B262" s="11"/>
      <c r="D262" s="5"/>
      <c r="E262" s="11"/>
    </row>
    <row r="263" spans="1:8">
      <c r="A263" s="11"/>
      <c r="B263" s="11"/>
      <c r="D263" s="5"/>
      <c r="E263" s="11"/>
    </row>
    <row r="264" spans="1:8">
      <c r="A264" s="11"/>
      <c r="B264" s="11"/>
      <c r="D264" s="5"/>
      <c r="E264" s="11"/>
    </row>
    <row r="265" spans="1:8">
      <c r="A265" s="11"/>
      <c r="B265" s="11"/>
      <c r="D265" s="5"/>
      <c r="E265" s="11"/>
    </row>
    <row r="266" spans="1:8">
      <c r="A266" s="11"/>
      <c r="B266" s="11"/>
      <c r="D266" s="5"/>
      <c r="E266" s="11"/>
    </row>
    <row r="267" spans="1:8">
      <c r="A267" s="11"/>
      <c r="B267" s="11"/>
      <c r="D267" s="5"/>
      <c r="E267" s="11"/>
    </row>
    <row r="268" spans="1:8">
      <c r="A268" s="11"/>
      <c r="B268" s="11"/>
      <c r="D268" s="5"/>
      <c r="E268" s="11"/>
    </row>
    <row r="269" spans="1:8">
      <c r="A269" s="11"/>
      <c r="B269" s="11"/>
      <c r="D269" s="5"/>
      <c r="E269" s="11"/>
    </row>
    <row r="270" spans="1:8">
      <c r="A270" s="11"/>
      <c r="B270" s="11"/>
      <c r="D270" s="5"/>
      <c r="E270" s="11"/>
    </row>
    <row r="271" spans="1:8">
      <c r="A271" s="11"/>
      <c r="B271" s="11"/>
      <c r="D271" s="5"/>
      <c r="E271" s="11"/>
    </row>
    <row r="272" spans="1:8">
      <c r="A272" s="11"/>
      <c r="B272" s="11"/>
      <c r="D272" s="5"/>
      <c r="E272" s="11"/>
    </row>
    <row r="273" spans="1:5">
      <c r="A273" s="11"/>
      <c r="B273" s="11"/>
      <c r="D273" s="5"/>
      <c r="E273" s="11"/>
    </row>
    <row r="274" spans="1:5">
      <c r="A274" s="11"/>
      <c r="B274" s="11"/>
      <c r="D274" s="5"/>
      <c r="E274" s="11"/>
    </row>
    <row r="275" spans="1:5">
      <c r="A275" s="11"/>
      <c r="B275" s="11"/>
      <c r="D275" s="5"/>
      <c r="E275" s="11"/>
    </row>
    <row r="276" spans="1:5">
      <c r="A276" s="11"/>
      <c r="B276" s="11"/>
      <c r="D276" s="5"/>
      <c r="E276" s="11"/>
    </row>
    <row r="277" spans="1:5">
      <c r="A277" s="11"/>
      <c r="B277" s="11"/>
      <c r="D277" s="5"/>
      <c r="E277" s="11"/>
    </row>
    <row r="278" spans="1:5">
      <c r="A278" s="11"/>
      <c r="B278" s="11"/>
      <c r="D278" s="5"/>
      <c r="E278" s="11"/>
    </row>
    <row r="279" spans="1:5">
      <c r="A279" s="11"/>
      <c r="B279" s="11"/>
      <c r="D279" s="5"/>
      <c r="E279" s="11"/>
    </row>
    <row r="280" spans="1:5">
      <c r="A280" s="11"/>
      <c r="B280" s="11"/>
      <c r="D280" s="5"/>
      <c r="E280" s="11"/>
    </row>
    <row r="281" spans="1:5">
      <c r="A281" s="11"/>
      <c r="B281" s="11"/>
      <c r="D281" s="5"/>
      <c r="E281" s="11"/>
    </row>
    <row r="282" spans="1:5">
      <c r="A282" s="11"/>
      <c r="B282" s="11"/>
      <c r="D282" s="5"/>
      <c r="E282" s="11"/>
    </row>
    <row r="283" spans="1:5">
      <c r="A283" s="11"/>
      <c r="B283" s="11"/>
      <c r="D283" s="5"/>
      <c r="E283" s="11"/>
    </row>
    <row r="284" spans="1:5">
      <c r="A284" s="11"/>
      <c r="B284" s="11"/>
      <c r="D284" s="5"/>
      <c r="E284" s="11"/>
    </row>
    <row r="285" spans="1:5">
      <c r="A285" s="11"/>
      <c r="B285" s="11"/>
      <c r="D285" s="5"/>
      <c r="E285" s="11"/>
    </row>
    <row r="286" spans="1:5">
      <c r="A286" s="11"/>
      <c r="B286" s="11"/>
      <c r="D286" s="5"/>
      <c r="E286" s="11"/>
    </row>
    <row r="287" spans="1:5">
      <c r="A287" s="11"/>
      <c r="B287" s="11"/>
      <c r="D287" s="5"/>
      <c r="E287" s="11"/>
    </row>
    <row r="288" spans="1:5">
      <c r="A288" s="11"/>
      <c r="B288" s="11"/>
      <c r="D288" s="5"/>
      <c r="E288" s="11"/>
    </row>
    <row r="289" spans="1:5">
      <c r="A289" s="11"/>
      <c r="B289" s="11"/>
      <c r="D289" s="5"/>
      <c r="E289" s="11"/>
    </row>
    <row r="290" spans="1:5">
      <c r="A290" s="11"/>
      <c r="B290" s="11"/>
      <c r="D290" s="5"/>
      <c r="E290" s="11"/>
    </row>
    <row r="291" spans="1:5">
      <c r="A291" s="11"/>
      <c r="B291" s="11"/>
      <c r="D291" s="5"/>
      <c r="E291" s="11"/>
    </row>
    <row r="292" spans="1:5">
      <c r="A292" s="11"/>
      <c r="B292" s="11"/>
      <c r="D292" s="5"/>
      <c r="E292" s="11"/>
    </row>
    <row r="293" spans="1:5">
      <c r="A293" s="11"/>
      <c r="B293" s="11"/>
      <c r="D293" s="5"/>
      <c r="E293" s="11"/>
    </row>
    <row r="294" spans="1:5">
      <c r="A294" s="11"/>
      <c r="B294" s="11"/>
      <c r="D294" s="5"/>
      <c r="E294" s="11"/>
    </row>
    <row r="295" spans="1:5">
      <c r="A295" s="11"/>
      <c r="B295" s="11"/>
      <c r="D295" s="5"/>
      <c r="E295" s="11"/>
    </row>
    <row r="296" spans="1:5">
      <c r="A296" s="11"/>
      <c r="B296" s="11"/>
      <c r="D296" s="5"/>
      <c r="E296" s="11"/>
    </row>
    <row r="297" spans="1:5">
      <c r="A297" s="11"/>
      <c r="B297" s="11"/>
      <c r="D297" s="5"/>
      <c r="E297" s="11"/>
    </row>
    <row r="298" spans="1:5">
      <c r="A298" s="11"/>
      <c r="B298" s="11"/>
      <c r="D298" s="5"/>
      <c r="E298" s="11"/>
    </row>
    <row r="299" spans="1:5">
      <c r="A299" s="11"/>
      <c r="B299" s="11"/>
      <c r="D299" s="5"/>
      <c r="E299" s="11"/>
    </row>
    <row r="300" spans="1:5">
      <c r="A300" s="11"/>
      <c r="B300" s="11"/>
      <c r="D300" s="5"/>
      <c r="E300" s="11"/>
    </row>
    <row r="301" spans="1:5">
      <c r="A301" s="11"/>
      <c r="B301" s="11"/>
      <c r="D301" s="5"/>
      <c r="E301" s="11"/>
    </row>
    <row r="302" spans="1:5">
      <c r="A302" s="11"/>
      <c r="B302" s="11"/>
      <c r="D302" s="5"/>
      <c r="E302" s="11"/>
    </row>
    <row r="303" spans="1:5">
      <c r="A303" s="11"/>
      <c r="B303" s="11"/>
      <c r="D303" s="5"/>
      <c r="E303" s="11"/>
    </row>
    <row r="304" spans="1:5">
      <c r="A304" s="11"/>
      <c r="B304" s="11"/>
      <c r="D304" s="5"/>
      <c r="E304" s="11"/>
    </row>
    <row r="305" spans="1:5">
      <c r="A305" s="11"/>
      <c r="B305" s="11"/>
      <c r="D305" s="5"/>
      <c r="E305" s="11"/>
    </row>
    <row r="306" spans="1:5">
      <c r="A306" s="11"/>
      <c r="B306" s="11"/>
      <c r="D306" s="5"/>
      <c r="E306" s="11"/>
    </row>
    <row r="307" spans="1:5">
      <c r="A307" s="11"/>
      <c r="B307" s="11"/>
      <c r="D307" s="5"/>
      <c r="E307" s="11"/>
    </row>
    <row r="308" spans="1:5">
      <c r="A308" s="11"/>
      <c r="B308" s="11"/>
      <c r="D308" s="5"/>
      <c r="E308" s="11"/>
    </row>
    <row r="309" spans="1:5">
      <c r="A309" s="11"/>
      <c r="B309" s="11"/>
      <c r="D309" s="5"/>
      <c r="E309" s="11"/>
    </row>
    <row r="310" spans="1:5">
      <c r="A310" s="11"/>
      <c r="B310" s="11"/>
      <c r="D310" s="5"/>
      <c r="E310" s="11"/>
    </row>
    <row r="311" spans="1:5">
      <c r="A311" s="11"/>
      <c r="B311" s="11"/>
      <c r="D311" s="5"/>
      <c r="E311" s="11"/>
    </row>
    <row r="312" spans="1:5">
      <c r="A312" s="11"/>
      <c r="B312" s="11"/>
      <c r="D312" s="5"/>
      <c r="E312" s="11"/>
    </row>
    <row r="313" spans="1:5">
      <c r="A313" s="11"/>
      <c r="B313" s="11"/>
      <c r="D313" s="5"/>
      <c r="E313" s="11"/>
    </row>
    <row r="314" spans="1:5">
      <c r="A314" s="11"/>
      <c r="B314" s="11"/>
      <c r="D314" s="5"/>
      <c r="E314" s="11"/>
    </row>
    <row r="315" spans="1:5">
      <c r="A315" s="11"/>
      <c r="B315" s="11"/>
      <c r="D315" s="5"/>
      <c r="E315" s="11"/>
    </row>
    <row r="316" spans="1:5">
      <c r="A316" s="11"/>
      <c r="B316" s="11"/>
      <c r="D316" s="5"/>
      <c r="E316" s="11"/>
    </row>
    <row r="317" spans="1:5">
      <c r="A317" s="11"/>
      <c r="B317" s="11"/>
      <c r="D317" s="5"/>
      <c r="E317" s="11"/>
    </row>
    <row r="318" spans="1:5">
      <c r="A318" s="11"/>
      <c r="B318" s="11"/>
      <c r="D318" s="5"/>
      <c r="E318" s="11"/>
    </row>
    <row r="319" spans="1:5">
      <c r="A319" s="11"/>
      <c r="B319" s="11"/>
      <c r="D319" s="5"/>
      <c r="E319" s="11"/>
    </row>
    <row r="320" spans="1:5">
      <c r="A320" s="11"/>
      <c r="B320" s="11"/>
      <c r="D320" s="5"/>
      <c r="E320" s="11"/>
    </row>
    <row r="321" spans="1:5">
      <c r="A321" s="11"/>
      <c r="B321" s="11"/>
      <c r="D321" s="5"/>
      <c r="E321" s="11"/>
    </row>
    <row r="322" spans="1:5">
      <c r="A322" s="11"/>
      <c r="B322" s="11"/>
      <c r="D322" s="5"/>
      <c r="E322" s="11"/>
    </row>
    <row r="323" spans="1:5">
      <c r="A323" s="11"/>
      <c r="B323" s="11"/>
      <c r="D323" s="5"/>
      <c r="E323" s="11"/>
    </row>
    <row r="324" spans="1:5">
      <c r="A324" s="11"/>
      <c r="B324" s="11"/>
      <c r="D324" s="5"/>
      <c r="E324" s="11"/>
    </row>
    <row r="325" spans="1:5">
      <c r="A325" s="11"/>
      <c r="B325" s="11"/>
      <c r="D325" s="5"/>
      <c r="E325" s="11"/>
    </row>
    <row r="326" spans="1:5">
      <c r="A326" s="11"/>
      <c r="B326" s="11"/>
      <c r="D326" s="5"/>
      <c r="E326" s="11"/>
    </row>
    <row r="327" spans="1:5">
      <c r="A327" s="11"/>
      <c r="B327" s="11"/>
      <c r="D327" s="5"/>
      <c r="E327" s="11"/>
    </row>
    <row r="328" spans="1:5">
      <c r="A328" s="11"/>
      <c r="B328" s="11"/>
      <c r="D328" s="5"/>
      <c r="E328" s="11"/>
    </row>
    <row r="329" spans="1:5">
      <c r="A329" s="11"/>
      <c r="B329" s="11"/>
      <c r="D329" s="5"/>
      <c r="E329" s="11"/>
    </row>
    <row r="330" spans="1:5">
      <c r="A330" s="11"/>
      <c r="B330" s="11"/>
      <c r="D330" s="5"/>
      <c r="E330" s="11"/>
    </row>
    <row r="331" spans="1:5">
      <c r="A331" s="11"/>
      <c r="B331" s="11"/>
      <c r="D331" s="5"/>
      <c r="E331" s="11"/>
    </row>
    <row r="332" spans="1:5">
      <c r="A332" s="11"/>
      <c r="B332" s="11"/>
      <c r="D332" s="5"/>
      <c r="E332" s="11"/>
    </row>
    <row r="333" spans="1:5">
      <c r="A333" s="11"/>
      <c r="B333" s="11"/>
      <c r="D333" s="5"/>
      <c r="E333" s="11"/>
    </row>
    <row r="334" spans="1:5">
      <c r="A334" s="11"/>
      <c r="B334" s="11"/>
      <c r="D334" s="5"/>
      <c r="E334" s="11"/>
    </row>
    <row r="335" spans="1:5">
      <c r="A335" s="11"/>
      <c r="B335" s="11"/>
      <c r="D335" s="5"/>
      <c r="E335" s="11"/>
    </row>
    <row r="336" spans="1:5">
      <c r="A336" s="11"/>
      <c r="B336" s="11"/>
      <c r="D336" s="5"/>
      <c r="E336" s="11"/>
    </row>
    <row r="337" spans="1:5">
      <c r="A337" s="11"/>
      <c r="B337" s="11"/>
      <c r="D337" s="5"/>
      <c r="E337" s="11"/>
    </row>
    <row r="338" spans="1:5">
      <c r="A338" s="11"/>
      <c r="B338" s="11"/>
      <c r="D338" s="5"/>
      <c r="E338" s="11"/>
    </row>
    <row r="339" spans="1:5">
      <c r="A339" s="11"/>
      <c r="B339" s="11"/>
      <c r="D339" s="5"/>
      <c r="E339" s="11"/>
    </row>
    <row r="340" spans="1:5">
      <c r="A340" s="11"/>
      <c r="B340" s="11"/>
      <c r="D340" s="5"/>
      <c r="E340" s="11"/>
    </row>
    <row r="341" spans="1:5">
      <c r="A341" s="11"/>
      <c r="B341" s="11"/>
      <c r="D341" s="5"/>
      <c r="E341" s="11"/>
    </row>
    <row r="342" spans="1:5">
      <c r="A342" s="11"/>
      <c r="B342" s="11"/>
      <c r="D342" s="5"/>
      <c r="E342" s="11"/>
    </row>
    <row r="343" spans="1:5">
      <c r="A343" s="11"/>
      <c r="B343" s="11"/>
      <c r="D343" s="5"/>
      <c r="E343" s="11"/>
    </row>
    <row r="344" spans="1:5">
      <c r="A344" s="11"/>
      <c r="B344" s="11"/>
      <c r="D344" s="5"/>
      <c r="E344" s="11"/>
    </row>
    <row r="345" spans="1:5">
      <c r="A345" s="11"/>
      <c r="B345" s="11"/>
      <c r="D345" s="5"/>
      <c r="E345" s="11"/>
    </row>
    <row r="346" spans="1:5">
      <c r="A346" s="11"/>
      <c r="B346" s="11"/>
      <c r="D346" s="5"/>
      <c r="E346" s="11"/>
    </row>
    <row r="347" spans="1:5">
      <c r="A347" s="11"/>
      <c r="B347" s="11"/>
      <c r="D347" s="5"/>
      <c r="E347" s="11"/>
    </row>
    <row r="348" spans="1:5">
      <c r="A348" s="11"/>
      <c r="B348" s="11"/>
      <c r="D348" s="5"/>
      <c r="E348" s="11"/>
    </row>
    <row r="349" spans="1:5">
      <c r="A349" s="11"/>
      <c r="B349" s="11"/>
      <c r="D349" s="5"/>
      <c r="E349" s="11"/>
    </row>
    <row r="350" spans="1:5">
      <c r="A350" s="11"/>
      <c r="B350" s="11"/>
      <c r="D350" s="5"/>
      <c r="E350" s="11"/>
    </row>
    <row r="351" spans="1:5">
      <c r="A351" s="11"/>
      <c r="B351" s="11"/>
      <c r="D351" s="5"/>
      <c r="E351" s="11"/>
    </row>
    <row r="352" spans="1:5">
      <c r="A352" s="11"/>
      <c r="B352" s="11"/>
      <c r="D352" s="5"/>
      <c r="E352" s="11"/>
    </row>
    <row r="353" spans="1:5">
      <c r="A353" s="11"/>
      <c r="B353" s="11"/>
      <c r="D353" s="5"/>
      <c r="E353" s="11"/>
    </row>
    <row r="354" spans="1:5">
      <c r="A354" s="11"/>
      <c r="B354" s="11"/>
      <c r="D354" s="5"/>
      <c r="E354" s="11"/>
    </row>
    <row r="355" spans="1:5">
      <c r="A355" s="11"/>
      <c r="B355" s="11"/>
      <c r="D355" s="5"/>
      <c r="E355" s="11"/>
    </row>
    <row r="356" spans="1:5">
      <c r="A356" s="11"/>
      <c r="B356" s="11"/>
      <c r="D356" s="5"/>
      <c r="E356" s="11"/>
    </row>
    <row r="357" spans="1:5">
      <c r="A357" s="11"/>
      <c r="B357" s="11"/>
      <c r="D357" s="5"/>
      <c r="E357" s="11"/>
    </row>
    <row r="358" spans="1:5">
      <c r="A358" s="11"/>
      <c r="B358" s="11"/>
      <c r="D358" s="5"/>
      <c r="E358" s="11"/>
    </row>
    <row r="359" spans="1:5">
      <c r="A359" s="11"/>
      <c r="B359" s="11"/>
      <c r="D359" s="5"/>
      <c r="E359" s="11"/>
    </row>
    <row r="360" spans="1:5">
      <c r="A360" s="11"/>
      <c r="B360" s="11"/>
      <c r="D360" s="5"/>
      <c r="E360" s="11"/>
    </row>
    <row r="361" spans="1:5">
      <c r="A361" s="11"/>
      <c r="B361" s="11"/>
      <c r="D361" s="5"/>
      <c r="E361" s="11"/>
    </row>
    <row r="362" spans="1:5">
      <c r="A362" s="11"/>
      <c r="B362" s="11"/>
      <c r="D362" s="5"/>
      <c r="E362" s="11"/>
    </row>
    <row r="363" spans="1:5">
      <c r="A363" s="11"/>
      <c r="B363" s="11"/>
      <c r="D363" s="5"/>
      <c r="E363" s="11"/>
    </row>
    <row r="364" spans="1:5">
      <c r="A364" s="11"/>
      <c r="B364" s="11"/>
      <c r="D364" s="5"/>
      <c r="E364" s="11"/>
    </row>
    <row r="365" spans="1:5">
      <c r="A365" s="11"/>
      <c r="B365" s="11"/>
      <c r="D365" s="5"/>
      <c r="E365" s="11"/>
    </row>
    <row r="366" spans="1:5">
      <c r="A366" s="11"/>
      <c r="B366" s="11"/>
      <c r="D366" s="5"/>
      <c r="E366" s="11"/>
    </row>
    <row r="367" spans="1:5">
      <c r="A367" s="11"/>
      <c r="B367" s="11"/>
      <c r="D367" s="5"/>
      <c r="E367" s="11"/>
    </row>
    <row r="368" spans="1:5">
      <c r="A368" s="11"/>
      <c r="B368" s="11"/>
      <c r="D368" s="5"/>
      <c r="E368" s="11"/>
    </row>
    <row r="369" spans="1:5">
      <c r="A369" s="11"/>
      <c r="B369" s="11"/>
      <c r="D369" s="5"/>
      <c r="E369" s="11"/>
    </row>
    <row r="370" spans="1:5">
      <c r="A370" s="11"/>
      <c r="B370" s="11"/>
      <c r="D370" s="5"/>
      <c r="E370" s="11"/>
    </row>
    <row r="371" spans="1:5">
      <c r="A371" s="11"/>
      <c r="B371" s="11"/>
      <c r="D371" s="5"/>
      <c r="E371" s="11"/>
    </row>
    <row r="372" spans="1:5">
      <c r="A372" s="11"/>
      <c r="B372" s="11"/>
      <c r="D372" s="5"/>
      <c r="E372" s="11"/>
    </row>
    <row r="373" spans="1:5">
      <c r="A373" s="11"/>
      <c r="B373" s="11"/>
      <c r="D373" s="5"/>
      <c r="E373" s="11"/>
    </row>
    <row r="374" spans="1:5">
      <c r="A374" s="11"/>
      <c r="B374" s="11"/>
      <c r="D374" s="5"/>
      <c r="E374" s="11"/>
    </row>
    <row r="375" spans="1:5">
      <c r="A375" s="11"/>
      <c r="B375" s="11"/>
      <c r="D375" s="5"/>
      <c r="E375" s="11"/>
    </row>
    <row r="376" spans="1:5">
      <c r="A376" s="11"/>
      <c r="B376" s="11"/>
      <c r="D376" s="5"/>
      <c r="E376" s="11"/>
    </row>
    <row r="377" spans="1:5">
      <c r="A377" s="11"/>
      <c r="B377" s="11"/>
      <c r="D377" s="5"/>
      <c r="E377" s="11"/>
    </row>
    <row r="378" spans="1:5">
      <c r="A378" s="11"/>
      <c r="B378" s="11"/>
      <c r="D378" s="5"/>
      <c r="E378" s="11"/>
    </row>
    <row r="379" spans="1:5">
      <c r="A379" s="11"/>
      <c r="B379" s="11"/>
      <c r="D379" s="5"/>
      <c r="E379" s="11"/>
    </row>
    <row r="380" spans="1:5">
      <c r="A380" s="11"/>
      <c r="B380" s="11"/>
      <c r="D380" s="5"/>
      <c r="E380" s="11"/>
    </row>
    <row r="381" spans="1:5">
      <c r="A381" s="11"/>
      <c r="B381" s="11"/>
      <c r="D381" s="5"/>
      <c r="E381" s="11"/>
    </row>
    <row r="382" spans="1:5">
      <c r="A382" s="11"/>
      <c r="B382" s="11"/>
      <c r="D382" s="5"/>
      <c r="E382" s="11"/>
    </row>
    <row r="383" spans="1:5">
      <c r="A383" s="11"/>
      <c r="B383" s="11"/>
      <c r="D383" s="5"/>
      <c r="E383" s="11"/>
    </row>
    <row r="384" spans="1:5">
      <c r="A384" s="11"/>
      <c r="B384" s="11"/>
      <c r="D384" s="5"/>
      <c r="E384" s="11"/>
    </row>
    <row r="385" spans="1:5">
      <c r="A385" s="11"/>
      <c r="B385" s="11"/>
      <c r="D385" s="5"/>
      <c r="E385" s="11"/>
    </row>
    <row r="386" spans="1:5">
      <c r="A386" s="11"/>
      <c r="B386" s="11"/>
      <c r="D386" s="5"/>
      <c r="E386" s="11"/>
    </row>
    <row r="387" spans="1:5">
      <c r="A387" s="11"/>
      <c r="B387" s="11"/>
      <c r="D387" s="5"/>
      <c r="E387" s="11"/>
    </row>
    <row r="388" spans="1:5">
      <c r="A388" s="11"/>
      <c r="B388" s="11"/>
      <c r="D388" s="5"/>
      <c r="E388" s="11"/>
    </row>
    <row r="389" spans="1:5">
      <c r="A389" s="11"/>
      <c r="B389" s="11"/>
      <c r="D389" s="5"/>
      <c r="E389" s="11"/>
    </row>
    <row r="390" spans="1:5">
      <c r="A390" s="11"/>
      <c r="B390" s="11"/>
      <c r="D390" s="5"/>
      <c r="E390" s="11"/>
    </row>
    <row r="391" spans="1:5">
      <c r="A391" s="11"/>
      <c r="B391" s="11"/>
      <c r="D391" s="5"/>
      <c r="E391" s="11"/>
    </row>
    <row r="392" spans="1:5">
      <c r="A392" s="11"/>
      <c r="B392" s="11"/>
      <c r="D392" s="5"/>
      <c r="E392" s="11"/>
    </row>
    <row r="393" spans="1:5">
      <c r="A393" s="11"/>
      <c r="B393" s="11"/>
      <c r="D393" s="5"/>
      <c r="E393" s="11"/>
    </row>
    <row r="394" spans="1:5">
      <c r="A394" s="11"/>
      <c r="B394" s="11"/>
      <c r="D394" s="5"/>
      <c r="E394" s="11"/>
    </row>
    <row r="395" spans="1:5">
      <c r="A395" s="11"/>
      <c r="B395" s="11"/>
      <c r="D395" s="5"/>
      <c r="E395" s="11"/>
    </row>
    <row r="396" spans="1:5">
      <c r="A396" s="11"/>
      <c r="B396" s="11"/>
      <c r="D396" s="5"/>
      <c r="E396" s="11"/>
    </row>
    <row r="397" spans="1:5">
      <c r="A397" s="11"/>
      <c r="B397" s="11"/>
      <c r="D397" s="5"/>
      <c r="E397" s="11"/>
    </row>
    <row r="398" spans="1:5">
      <c r="A398" s="11"/>
      <c r="B398" s="11"/>
      <c r="D398" s="5"/>
      <c r="E398" s="11"/>
    </row>
    <row r="399" spans="1:5">
      <c r="A399" s="11"/>
      <c r="B399" s="11"/>
      <c r="D399" s="5"/>
      <c r="E399" s="11"/>
    </row>
    <row r="400" spans="1:5">
      <c r="A400" s="11"/>
      <c r="B400" s="11"/>
      <c r="D400" s="5"/>
      <c r="E400" s="11"/>
    </row>
    <row r="401" spans="1:5">
      <c r="A401" s="11"/>
      <c r="B401" s="11"/>
      <c r="D401" s="5"/>
      <c r="E401" s="11"/>
    </row>
    <row r="402" spans="1:5">
      <c r="A402" s="11"/>
      <c r="B402" s="11"/>
      <c r="D402" s="5"/>
      <c r="E402" s="11"/>
    </row>
    <row r="403" spans="1:5">
      <c r="A403" s="11"/>
      <c r="B403" s="11"/>
      <c r="D403" s="5"/>
      <c r="E403" s="11"/>
    </row>
    <row r="404" spans="1:5">
      <c r="A404" s="11"/>
      <c r="B404" s="11"/>
      <c r="D404" s="5"/>
      <c r="E404" s="11"/>
    </row>
    <row r="405" spans="1:5">
      <c r="A405" s="11"/>
      <c r="B405" s="11"/>
      <c r="D405" s="5"/>
      <c r="E405" s="11"/>
    </row>
    <row r="406" spans="1:5">
      <c r="A406" s="11"/>
      <c r="B406" s="11"/>
      <c r="D406" s="5"/>
      <c r="E406" s="11"/>
    </row>
    <row r="407" spans="1:5">
      <c r="A407" s="11"/>
      <c r="B407" s="11"/>
      <c r="D407" s="5"/>
      <c r="E407" s="11"/>
    </row>
    <row r="408" spans="1:5">
      <c r="A408" s="11"/>
      <c r="B408" s="11"/>
      <c r="D408" s="5"/>
      <c r="E408" s="11"/>
    </row>
    <row r="409" spans="1:5">
      <c r="A409" s="11"/>
      <c r="B409" s="11"/>
      <c r="D409" s="5"/>
      <c r="E409" s="11"/>
    </row>
    <row r="410" spans="1:5">
      <c r="A410" s="11"/>
      <c r="B410" s="11"/>
      <c r="D410" s="5"/>
      <c r="E410" s="11"/>
    </row>
    <row r="411" spans="1:5">
      <c r="A411" s="11"/>
      <c r="B411" s="11"/>
      <c r="D411" s="5"/>
      <c r="E411" s="11"/>
    </row>
    <row r="412" spans="1:5">
      <c r="A412" s="11"/>
      <c r="B412" s="11"/>
      <c r="D412" s="5"/>
      <c r="E412" s="11"/>
    </row>
    <row r="413" spans="1:5">
      <c r="A413" s="11"/>
      <c r="B413" s="11"/>
      <c r="D413" s="5"/>
      <c r="E413" s="11"/>
    </row>
    <row r="414" spans="1:5">
      <c r="A414" s="11"/>
      <c r="B414" s="11"/>
      <c r="D414" s="5"/>
      <c r="E414" s="11"/>
    </row>
    <row r="415" spans="1:5">
      <c r="A415" s="11"/>
      <c r="B415" s="11"/>
      <c r="D415" s="5"/>
      <c r="E415" s="11"/>
    </row>
    <row r="416" spans="1:5">
      <c r="A416" s="11"/>
      <c r="B416" s="11"/>
      <c r="D416" s="5"/>
      <c r="E416" s="11"/>
    </row>
    <row r="417" spans="1:5">
      <c r="A417" s="11"/>
      <c r="B417" s="11"/>
      <c r="D417" s="5"/>
      <c r="E417" s="11"/>
    </row>
    <row r="418" spans="1:5">
      <c r="A418" s="11"/>
      <c r="B418" s="11"/>
      <c r="D418" s="5"/>
      <c r="E418" s="11"/>
    </row>
    <row r="419" spans="1:5">
      <c r="A419" s="11"/>
      <c r="B419" s="11"/>
      <c r="D419" s="5"/>
      <c r="E419" s="11"/>
    </row>
    <row r="420" spans="1:5">
      <c r="A420" s="11"/>
      <c r="B420" s="11"/>
      <c r="D420" s="5"/>
      <c r="E420" s="11"/>
    </row>
    <row r="421" spans="1:5">
      <c r="A421" s="11"/>
      <c r="B421" s="11"/>
      <c r="D421" s="5"/>
      <c r="E421" s="11"/>
    </row>
    <row r="422" spans="1:5">
      <c r="A422" s="11"/>
      <c r="B422" s="11"/>
      <c r="D422" s="5"/>
      <c r="E422" s="11"/>
    </row>
    <row r="423" spans="1:5">
      <c r="A423" s="11"/>
      <c r="B423" s="11"/>
      <c r="D423" s="5"/>
      <c r="E423" s="11"/>
    </row>
    <row r="424" spans="1:5">
      <c r="A424" s="11"/>
      <c r="B424" s="11"/>
      <c r="D424" s="5"/>
      <c r="E424" s="11"/>
    </row>
    <row r="425" spans="1:5">
      <c r="A425" s="11"/>
      <c r="B425" s="11"/>
      <c r="D425" s="5"/>
      <c r="E425" s="11"/>
    </row>
    <row r="426" spans="1:5">
      <c r="A426" s="11"/>
      <c r="B426" s="11"/>
      <c r="D426" s="5"/>
      <c r="E426" s="11"/>
    </row>
    <row r="427" spans="1:5">
      <c r="A427" s="11"/>
      <c r="B427" s="11"/>
      <c r="D427" s="5"/>
      <c r="E427" s="11"/>
    </row>
    <row r="428" spans="1:5">
      <c r="A428" s="11"/>
      <c r="B428" s="11"/>
      <c r="D428" s="5"/>
      <c r="E428" s="11"/>
    </row>
    <row r="429" spans="1:5">
      <c r="A429" s="11"/>
      <c r="B429" s="11"/>
      <c r="D429" s="5"/>
      <c r="E429" s="11"/>
    </row>
    <row r="430" spans="1:5">
      <c r="A430" s="11"/>
      <c r="B430" s="11"/>
      <c r="D430" s="5"/>
      <c r="E430" s="11"/>
    </row>
    <row r="431" spans="1:5">
      <c r="A431" s="11"/>
      <c r="B431" s="11"/>
      <c r="D431" s="5"/>
      <c r="E431" s="11"/>
    </row>
    <row r="432" spans="1:5">
      <c r="A432" s="11"/>
      <c r="B432" s="11"/>
      <c r="D432" s="5"/>
      <c r="E432" s="11"/>
    </row>
    <row r="433" spans="1:5">
      <c r="A433" s="11"/>
      <c r="B433" s="11"/>
      <c r="D433" s="5"/>
      <c r="E433" s="11"/>
    </row>
    <row r="434" spans="1:5">
      <c r="A434" s="11"/>
      <c r="B434" s="11"/>
      <c r="D434" s="5"/>
      <c r="E434" s="11"/>
    </row>
    <row r="435" spans="1:5">
      <c r="A435" s="11"/>
      <c r="B435" s="11"/>
      <c r="D435" s="5"/>
      <c r="E435" s="11"/>
    </row>
    <row r="436" spans="1:5">
      <c r="A436" s="11"/>
      <c r="B436" s="11"/>
      <c r="D436" s="5"/>
      <c r="E436" s="11"/>
    </row>
    <row r="437" spans="1:5">
      <c r="A437" s="11"/>
      <c r="B437" s="11"/>
      <c r="D437" s="5"/>
      <c r="E437" s="11"/>
    </row>
    <row r="438" spans="1:5">
      <c r="A438" s="11"/>
      <c r="B438" s="11"/>
      <c r="D438" s="5"/>
      <c r="E438" s="11"/>
    </row>
    <row r="439" spans="1:5">
      <c r="A439" s="11"/>
      <c r="B439" s="11"/>
      <c r="D439" s="5"/>
      <c r="E439" s="11"/>
    </row>
    <row r="440" spans="1:5">
      <c r="A440" s="11"/>
      <c r="B440" s="11"/>
      <c r="D440" s="5"/>
      <c r="E440" s="11"/>
    </row>
    <row r="441" spans="1:5">
      <c r="A441" s="11"/>
      <c r="B441" s="11"/>
      <c r="D441" s="5"/>
      <c r="E441" s="11"/>
    </row>
    <row r="442" spans="1:5">
      <c r="A442" s="11"/>
      <c r="B442" s="11"/>
      <c r="D442" s="5"/>
      <c r="E442" s="11"/>
    </row>
    <row r="443" spans="1:5">
      <c r="A443" s="11"/>
      <c r="B443" s="11"/>
      <c r="D443" s="5"/>
      <c r="E443" s="11"/>
    </row>
    <row r="444" spans="1:5">
      <c r="A444" s="11"/>
      <c r="B444" s="11"/>
      <c r="D444" s="5"/>
      <c r="E444" s="11"/>
    </row>
    <row r="445" spans="1:5">
      <c r="A445" s="11"/>
      <c r="B445" s="11"/>
      <c r="D445" s="5"/>
      <c r="E445" s="11"/>
    </row>
    <row r="446" spans="1:5">
      <c r="A446" s="11"/>
      <c r="B446" s="11"/>
      <c r="D446" s="5"/>
      <c r="E446" s="11"/>
    </row>
    <row r="447" spans="1:5">
      <c r="A447" s="11"/>
      <c r="B447" s="11"/>
      <c r="D447" s="5"/>
      <c r="E447" s="11"/>
    </row>
    <row r="448" spans="1:5">
      <c r="A448" s="11"/>
      <c r="B448" s="11"/>
      <c r="D448" s="5"/>
      <c r="E448" s="11"/>
    </row>
    <row r="449" spans="1:5">
      <c r="A449" s="11"/>
      <c r="B449" s="11"/>
      <c r="D449" s="5"/>
      <c r="E449" s="11"/>
    </row>
    <row r="450" spans="1:5">
      <c r="A450" s="11"/>
      <c r="B450" s="11"/>
      <c r="D450" s="5"/>
      <c r="E450" s="11"/>
    </row>
    <row r="451" spans="1:5">
      <c r="A451" s="11"/>
      <c r="B451" s="11"/>
      <c r="D451" s="5"/>
      <c r="E451" s="11"/>
    </row>
    <row r="452" spans="1:5">
      <c r="A452" s="11"/>
      <c r="B452" s="11"/>
      <c r="D452" s="5"/>
      <c r="E452" s="11"/>
    </row>
    <row r="453" spans="1:5">
      <c r="A453" s="11"/>
      <c r="B453" s="11"/>
      <c r="D453" s="5"/>
      <c r="E453" s="11"/>
    </row>
    <row r="454" spans="1:5">
      <c r="A454" s="11"/>
      <c r="B454" s="11"/>
      <c r="D454" s="5"/>
      <c r="E454" s="11"/>
    </row>
    <row r="455" spans="1:5">
      <c r="A455" s="11"/>
      <c r="B455" s="11"/>
      <c r="D455" s="5"/>
      <c r="E455" s="11"/>
    </row>
    <row r="456" spans="1:5">
      <c r="A456" s="11"/>
      <c r="B456" s="11"/>
      <c r="D456" s="5"/>
      <c r="E456" s="11"/>
    </row>
    <row r="457" spans="1:5">
      <c r="A457" s="11"/>
      <c r="B457" s="11"/>
      <c r="D457" s="5"/>
      <c r="E457" s="11"/>
    </row>
    <row r="458" spans="1:5">
      <c r="A458" s="11"/>
      <c r="B458" s="11"/>
      <c r="D458" s="5"/>
      <c r="E458" s="11"/>
    </row>
    <row r="459" spans="1:5">
      <c r="A459" s="11"/>
      <c r="B459" s="11"/>
      <c r="D459" s="5"/>
      <c r="E459" s="11"/>
    </row>
    <row r="460" spans="1:5">
      <c r="A460" s="11"/>
      <c r="B460" s="11"/>
      <c r="D460" s="5"/>
      <c r="E460" s="11"/>
    </row>
    <row r="461" spans="1:5">
      <c r="A461" s="11"/>
      <c r="B461" s="11"/>
      <c r="D461" s="5"/>
      <c r="E461" s="11"/>
    </row>
    <row r="462" spans="1:5">
      <c r="A462" s="11"/>
      <c r="B462" s="11"/>
      <c r="D462" s="5"/>
      <c r="E462" s="11"/>
    </row>
    <row r="463" spans="1:5">
      <c r="A463" s="11"/>
      <c r="B463" s="11"/>
      <c r="D463" s="5"/>
      <c r="E463" s="11"/>
    </row>
    <row r="464" spans="1:5">
      <c r="A464" s="11"/>
      <c r="B464" s="11"/>
      <c r="D464" s="5"/>
      <c r="E464" s="11"/>
    </row>
    <row r="465" spans="1:5">
      <c r="A465" s="11"/>
      <c r="B465" s="11"/>
      <c r="D465" s="5"/>
      <c r="E465" s="11"/>
    </row>
    <row r="466" spans="1:5">
      <c r="A466" s="11"/>
      <c r="B466" s="11"/>
      <c r="D466" s="5"/>
      <c r="E466" s="11"/>
    </row>
    <row r="467" spans="1:5">
      <c r="A467" s="11"/>
      <c r="B467" s="11"/>
      <c r="D467" s="5"/>
      <c r="E467" s="11"/>
    </row>
    <row r="468" spans="1:5">
      <c r="A468" s="11"/>
      <c r="B468" s="11"/>
      <c r="D468" s="5"/>
      <c r="E468" s="11"/>
    </row>
    <row r="469" spans="1:5">
      <c r="A469" s="11"/>
      <c r="B469" s="11"/>
      <c r="D469" s="5"/>
      <c r="E469" s="11"/>
    </row>
    <row r="470" spans="1:5">
      <c r="A470" s="11"/>
      <c r="B470" s="11"/>
      <c r="D470" s="5"/>
      <c r="E470" s="11"/>
    </row>
    <row r="471" spans="1:5">
      <c r="A471" s="11"/>
      <c r="B471" s="11"/>
      <c r="D471" s="5"/>
      <c r="E471" s="11"/>
    </row>
    <row r="472" spans="1:5">
      <c r="A472" s="11"/>
      <c r="B472" s="11"/>
      <c r="D472" s="5"/>
      <c r="E472" s="11"/>
    </row>
    <row r="473" spans="1:5">
      <c r="A473" s="11"/>
      <c r="B473" s="11"/>
      <c r="D473" s="5"/>
      <c r="E473" s="11"/>
    </row>
    <row r="474" spans="1:5">
      <c r="A474" s="11"/>
      <c r="B474" s="11"/>
      <c r="D474" s="5"/>
      <c r="E474" s="11"/>
    </row>
    <row r="475" spans="1:5">
      <c r="A475" s="11"/>
      <c r="B475" s="11"/>
      <c r="D475" s="5"/>
      <c r="E475" s="11"/>
    </row>
    <row r="476" spans="1:5">
      <c r="A476" s="11"/>
      <c r="B476" s="11"/>
      <c r="D476" s="5"/>
      <c r="E476" s="11"/>
    </row>
    <row r="477" spans="1:5">
      <c r="A477" s="11"/>
      <c r="B477" s="11"/>
      <c r="D477" s="5"/>
      <c r="E477" s="11"/>
    </row>
    <row r="478" spans="1:5">
      <c r="A478" s="11"/>
      <c r="B478" s="11"/>
      <c r="D478" s="5"/>
      <c r="E478" s="11"/>
    </row>
    <row r="479" spans="1:5">
      <c r="A479" s="11"/>
      <c r="B479" s="11"/>
      <c r="D479" s="5"/>
      <c r="E479" s="11"/>
    </row>
    <row r="480" spans="1:5">
      <c r="A480" s="11"/>
      <c r="B480" s="11"/>
      <c r="D480" s="5"/>
      <c r="E480" s="11"/>
    </row>
    <row r="481" spans="1:5">
      <c r="A481" s="11"/>
      <c r="B481" s="11"/>
      <c r="D481" s="5"/>
      <c r="E481" s="11"/>
    </row>
    <row r="482" spans="1:5">
      <c r="A482" s="11"/>
      <c r="B482" s="11"/>
      <c r="D482" s="5"/>
      <c r="E482" s="11"/>
    </row>
    <row r="483" spans="1:5">
      <c r="A483" s="11"/>
      <c r="B483" s="11"/>
      <c r="D483" s="5"/>
      <c r="E483" s="11"/>
    </row>
    <row r="484" spans="1:5">
      <c r="A484" s="11"/>
      <c r="B484" s="11"/>
      <c r="D484" s="5"/>
      <c r="E484" s="11"/>
    </row>
    <row r="485" spans="1:5">
      <c r="A485" s="11"/>
      <c r="B485" s="11"/>
      <c r="D485" s="5"/>
      <c r="E485" s="11"/>
    </row>
    <row r="486" spans="1:5">
      <c r="A486" s="11"/>
      <c r="B486" s="11"/>
      <c r="D486" s="5"/>
      <c r="E486" s="11"/>
    </row>
    <row r="487" spans="1:5">
      <c r="A487" s="11"/>
      <c r="B487" s="11"/>
      <c r="D487" s="5"/>
      <c r="E487" s="11"/>
    </row>
    <row r="488" spans="1:5">
      <c r="A488" s="11"/>
      <c r="B488" s="11"/>
      <c r="D488" s="5"/>
      <c r="E488" s="11"/>
    </row>
    <row r="489" spans="1:5">
      <c r="A489" s="11"/>
      <c r="B489" s="11"/>
      <c r="D489" s="5"/>
      <c r="E489" s="11"/>
    </row>
    <row r="490" spans="1:5">
      <c r="A490" s="11"/>
      <c r="B490" s="11"/>
      <c r="D490" s="5"/>
      <c r="E490" s="11"/>
    </row>
    <row r="491" spans="1:5">
      <c r="A491" s="11"/>
      <c r="B491" s="11"/>
      <c r="D491" s="5"/>
      <c r="E491" s="11"/>
    </row>
    <row r="492" spans="1:5">
      <c r="A492" s="11"/>
      <c r="B492" s="11"/>
      <c r="D492" s="5"/>
      <c r="E492" s="11"/>
    </row>
    <row r="493" spans="1:5">
      <c r="A493" s="11"/>
      <c r="B493" s="11"/>
      <c r="D493" s="5"/>
      <c r="E493" s="11"/>
    </row>
    <row r="494" spans="1:5">
      <c r="A494" s="11"/>
      <c r="B494" s="11"/>
      <c r="D494" s="5"/>
      <c r="E494" s="11"/>
    </row>
    <row r="495" spans="1:5">
      <c r="A495" s="11"/>
      <c r="B495" s="11"/>
      <c r="D495" s="5"/>
      <c r="E495" s="11"/>
    </row>
    <row r="496" spans="1:5">
      <c r="A496" s="11"/>
      <c r="B496" s="11"/>
      <c r="D496" s="5"/>
      <c r="E496" s="11"/>
    </row>
    <row r="497" spans="1:5">
      <c r="A497" s="11"/>
      <c r="B497" s="11"/>
      <c r="D497" s="5"/>
      <c r="E497" s="11"/>
    </row>
    <row r="498" spans="1:5">
      <c r="A498" s="11"/>
      <c r="B498" s="11"/>
      <c r="D498" s="5"/>
      <c r="E498" s="11"/>
    </row>
    <row r="499" spans="1:5">
      <c r="A499" s="11"/>
      <c r="B499" s="11"/>
      <c r="D499" s="5"/>
      <c r="E499" s="11"/>
    </row>
    <row r="500" spans="1:5">
      <c r="A500" s="11"/>
      <c r="B500" s="11"/>
      <c r="D500" s="5"/>
      <c r="E500" s="11"/>
    </row>
    <row r="501" spans="1:5">
      <c r="A501" s="11"/>
      <c r="B501" s="11"/>
      <c r="D501" s="5"/>
      <c r="E501" s="11"/>
    </row>
    <row r="502" spans="1:5">
      <c r="A502" s="11"/>
      <c r="B502" s="11"/>
      <c r="D502" s="5"/>
      <c r="E502" s="11"/>
    </row>
    <row r="503" spans="1:5">
      <c r="A503" s="11"/>
      <c r="B503" s="11"/>
      <c r="D503" s="5"/>
      <c r="E503" s="11"/>
    </row>
    <row r="504" spans="1:5">
      <c r="A504" s="11"/>
      <c r="B504" s="11"/>
      <c r="D504" s="5"/>
      <c r="E504" s="11"/>
    </row>
    <row r="505" spans="1:5">
      <c r="A505" s="11"/>
      <c r="B505" s="11"/>
      <c r="D505" s="5"/>
      <c r="E505" s="11"/>
    </row>
    <row r="506" spans="1:5">
      <c r="A506" s="11"/>
      <c r="B506" s="11"/>
      <c r="D506" s="5"/>
      <c r="E506" s="11"/>
    </row>
    <row r="507" spans="1:5">
      <c r="A507" s="11"/>
      <c r="B507" s="11"/>
      <c r="D507" s="5"/>
      <c r="E507" s="11"/>
    </row>
    <row r="508" spans="1:5">
      <c r="A508" s="11"/>
      <c r="B508" s="11"/>
      <c r="D508" s="5"/>
      <c r="E508" s="11"/>
    </row>
    <row r="509" spans="1:5">
      <c r="A509" s="11"/>
      <c r="B509" s="11"/>
      <c r="D509" s="5"/>
      <c r="E509" s="11"/>
    </row>
    <row r="510" spans="1:5">
      <c r="A510" s="11"/>
      <c r="B510" s="11"/>
      <c r="D510" s="5"/>
      <c r="E510" s="11"/>
    </row>
    <row r="511" spans="1:5">
      <c r="A511" s="11"/>
      <c r="B511" s="11"/>
      <c r="D511" s="5"/>
      <c r="E511" s="11"/>
    </row>
    <row r="512" spans="1:5">
      <c r="A512" s="11"/>
      <c r="B512" s="11"/>
      <c r="D512" s="5"/>
      <c r="E512" s="11"/>
    </row>
    <row r="513" spans="1:5">
      <c r="A513" s="11"/>
      <c r="B513" s="11"/>
      <c r="D513" s="5"/>
      <c r="E513" s="11"/>
    </row>
    <row r="514" spans="1:5">
      <c r="A514" s="11"/>
      <c r="B514" s="11"/>
      <c r="D514" s="5"/>
      <c r="E514" s="11"/>
    </row>
    <row r="515" spans="1:5">
      <c r="A515" s="11"/>
      <c r="B515" s="11"/>
      <c r="D515" s="5"/>
      <c r="E515" s="11"/>
    </row>
    <row r="516" spans="1:5">
      <c r="A516" s="11"/>
      <c r="B516" s="11"/>
      <c r="D516" s="5"/>
      <c r="E516" s="11"/>
    </row>
    <row r="517" spans="1:5">
      <c r="A517" s="11"/>
      <c r="B517" s="11"/>
      <c r="D517" s="5"/>
      <c r="E517" s="11"/>
    </row>
    <row r="518" spans="1:5">
      <c r="A518" s="11"/>
      <c r="B518" s="11"/>
      <c r="D518" s="5"/>
      <c r="E518" s="11"/>
    </row>
    <row r="519" spans="1:5">
      <c r="A519" s="11"/>
      <c r="B519" s="11"/>
      <c r="D519" s="5"/>
      <c r="E519" s="11"/>
    </row>
    <row r="520" spans="1:5">
      <c r="A520" s="11"/>
      <c r="B520" s="11"/>
      <c r="D520" s="5"/>
      <c r="E520" s="11"/>
    </row>
    <row r="521" spans="1:5">
      <c r="A521" s="11"/>
      <c r="B521" s="11"/>
      <c r="D521" s="5"/>
      <c r="E521" s="11"/>
    </row>
    <row r="522" spans="1:5">
      <c r="A522" s="11"/>
      <c r="B522" s="11"/>
      <c r="D522" s="5"/>
      <c r="E522" s="11"/>
    </row>
    <row r="523" spans="1:5">
      <c r="A523" s="11"/>
      <c r="B523" s="11"/>
      <c r="D523" s="5"/>
      <c r="E523" s="11"/>
    </row>
    <row r="524" spans="1:5">
      <c r="A524" s="11"/>
      <c r="B524" s="11"/>
      <c r="D524" s="5"/>
      <c r="E524" s="11"/>
    </row>
    <row r="525" spans="1:5">
      <c r="A525" s="11"/>
      <c r="B525" s="11"/>
      <c r="D525" s="5"/>
      <c r="E525" s="11"/>
    </row>
    <row r="526" spans="1:5">
      <c r="A526" s="11"/>
      <c r="B526" s="11"/>
      <c r="D526" s="5"/>
      <c r="E526" s="11"/>
    </row>
    <row r="527" spans="1:5">
      <c r="A527" s="11"/>
      <c r="B527" s="11"/>
      <c r="D527" s="5"/>
      <c r="E527" s="11"/>
    </row>
    <row r="528" spans="1:5">
      <c r="A528" s="11"/>
      <c r="B528" s="11"/>
      <c r="D528" s="5"/>
      <c r="E528" s="11"/>
    </row>
    <row r="529" spans="1:5">
      <c r="A529" s="11"/>
      <c r="B529" s="11"/>
      <c r="D529" s="5"/>
      <c r="E529" s="11"/>
    </row>
    <row r="530" spans="1:5">
      <c r="A530" s="11"/>
      <c r="B530" s="11"/>
      <c r="D530" s="5"/>
      <c r="E530" s="11"/>
    </row>
    <row r="531" spans="1:5">
      <c r="A531" s="11"/>
      <c r="B531" s="11"/>
      <c r="D531" s="5"/>
      <c r="E531" s="11"/>
    </row>
    <row r="532" spans="1:5">
      <c r="A532" s="11"/>
      <c r="B532" s="11"/>
      <c r="D532" s="5"/>
      <c r="E532" s="11"/>
    </row>
    <row r="533" spans="1:5">
      <c r="A533" s="11"/>
      <c r="B533" s="11"/>
      <c r="D533" s="5"/>
      <c r="E533" s="11"/>
    </row>
    <row r="534" spans="1:5">
      <c r="A534" s="11"/>
      <c r="B534" s="11"/>
      <c r="D534" s="5"/>
      <c r="E534" s="11"/>
    </row>
    <row r="535" spans="1:5">
      <c r="A535" s="11"/>
      <c r="B535" s="11"/>
      <c r="D535" s="5"/>
      <c r="E535" s="11"/>
    </row>
    <row r="536" spans="1:5">
      <c r="A536" s="11"/>
      <c r="B536" s="11"/>
      <c r="D536" s="5"/>
      <c r="E536" s="11"/>
    </row>
    <row r="537" spans="1:5">
      <c r="A537" s="11"/>
      <c r="B537" s="11"/>
      <c r="D537" s="5"/>
      <c r="E537" s="11"/>
    </row>
    <row r="538" spans="1:5">
      <c r="A538" s="11"/>
      <c r="B538" s="11"/>
      <c r="D538" s="5"/>
      <c r="E538" s="11"/>
    </row>
    <row r="539" spans="1:5">
      <c r="A539" s="11"/>
      <c r="B539" s="11"/>
      <c r="D539" s="5"/>
      <c r="E539" s="11"/>
    </row>
    <row r="540" spans="1:5">
      <c r="A540" s="11"/>
      <c r="B540" s="11"/>
      <c r="D540" s="5"/>
      <c r="E540" s="11"/>
    </row>
    <row r="541" spans="1:5">
      <c r="A541" s="11"/>
      <c r="B541" s="11"/>
      <c r="D541" s="5"/>
      <c r="E541" s="11"/>
    </row>
    <row r="542" spans="1:5">
      <c r="A542" s="11"/>
      <c r="B542" s="11"/>
      <c r="D542" s="5"/>
      <c r="E542" s="11"/>
    </row>
    <row r="543" spans="1:5">
      <c r="A543" s="11"/>
      <c r="B543" s="11"/>
      <c r="D543" s="5"/>
      <c r="E543" s="11"/>
    </row>
    <row r="544" spans="1:5">
      <c r="A544" s="11"/>
      <c r="B544" s="11"/>
      <c r="D544" s="5"/>
      <c r="E544" s="11"/>
    </row>
    <row r="545" spans="1:5">
      <c r="A545" s="11"/>
      <c r="B545" s="11"/>
      <c r="D545" s="5"/>
      <c r="E545" s="11"/>
    </row>
    <row r="546" spans="1:5">
      <c r="A546" s="11"/>
      <c r="B546" s="11"/>
      <c r="D546" s="5"/>
      <c r="E546" s="11"/>
    </row>
    <row r="547" spans="1:5">
      <c r="A547" s="11"/>
      <c r="B547" s="11"/>
      <c r="D547" s="5"/>
      <c r="E547" s="11"/>
    </row>
    <row r="548" spans="1:5">
      <c r="A548" s="11"/>
      <c r="B548" s="11"/>
      <c r="D548" s="5"/>
      <c r="E548" s="11"/>
    </row>
    <row r="549" spans="1:5">
      <c r="A549" s="11"/>
      <c r="B549" s="11"/>
      <c r="D549" s="5"/>
      <c r="E549" s="11"/>
    </row>
    <row r="550" spans="1:5">
      <c r="A550" s="11"/>
      <c r="B550" s="11"/>
      <c r="D550" s="5"/>
      <c r="E550" s="11"/>
    </row>
    <row r="551" spans="1:5">
      <c r="A551" s="11"/>
      <c r="B551" s="11"/>
      <c r="D551" s="5"/>
      <c r="E551" s="11"/>
    </row>
    <row r="552" spans="1:5">
      <c r="A552" s="11"/>
      <c r="B552" s="11"/>
      <c r="D552" s="5"/>
      <c r="E552" s="11"/>
    </row>
    <row r="553" spans="1:5">
      <c r="A553" s="11"/>
      <c r="B553" s="11"/>
      <c r="D553" s="5"/>
      <c r="E553" s="11"/>
    </row>
    <row r="554" spans="1:5">
      <c r="A554" s="11"/>
      <c r="B554" s="11"/>
      <c r="D554" s="5"/>
      <c r="E554" s="11"/>
    </row>
    <row r="555" spans="1:5">
      <c r="A555" s="11"/>
      <c r="B555" s="11"/>
      <c r="D555" s="5"/>
      <c r="E555" s="11"/>
    </row>
    <row r="556" spans="1:5">
      <c r="A556" s="11"/>
      <c r="B556" s="11"/>
      <c r="D556" s="5"/>
      <c r="E556" s="11"/>
    </row>
    <row r="557" spans="1:5">
      <c r="A557" s="11"/>
      <c r="B557" s="11"/>
      <c r="D557" s="5"/>
      <c r="E557" s="11"/>
    </row>
    <row r="558" spans="1:5">
      <c r="A558" s="11"/>
      <c r="B558" s="11"/>
      <c r="D558" s="5"/>
      <c r="E558" s="11"/>
    </row>
    <row r="559" spans="1:5">
      <c r="A559" s="11"/>
      <c r="B559" s="11"/>
      <c r="D559" s="5"/>
      <c r="E559" s="11"/>
    </row>
    <row r="560" spans="1:5">
      <c r="A560" s="11"/>
      <c r="B560" s="11"/>
      <c r="D560" s="5"/>
      <c r="E560" s="11"/>
    </row>
    <row r="561" spans="1:5">
      <c r="A561" s="11"/>
      <c r="B561" s="11"/>
      <c r="D561" s="5"/>
      <c r="E561" s="11"/>
    </row>
    <row r="562" spans="1:5">
      <c r="A562" s="11"/>
      <c r="B562" s="11"/>
      <c r="D562" s="5"/>
      <c r="E562" s="11"/>
    </row>
    <row r="563" spans="1:5">
      <c r="A563" s="11"/>
      <c r="B563" s="11"/>
      <c r="D563" s="5"/>
      <c r="E563" s="11"/>
    </row>
    <row r="564" spans="1:5">
      <c r="A564" s="11"/>
      <c r="B564" s="11"/>
      <c r="D564" s="5"/>
      <c r="E564" s="11"/>
    </row>
    <row r="565" spans="1:5">
      <c r="A565" s="11"/>
      <c r="B565" s="11"/>
      <c r="D565" s="5"/>
      <c r="E565" s="11"/>
    </row>
    <row r="566" spans="1:5">
      <c r="A566" s="11"/>
      <c r="B566" s="11"/>
      <c r="D566" s="5"/>
      <c r="E566" s="11"/>
    </row>
    <row r="567" spans="1:5">
      <c r="A567" s="11"/>
      <c r="B567" s="11"/>
      <c r="D567" s="5"/>
      <c r="E567" s="11"/>
    </row>
    <row r="568" spans="1:5">
      <c r="A568" s="11"/>
      <c r="B568" s="11"/>
      <c r="D568" s="5"/>
      <c r="E568" s="11"/>
    </row>
    <row r="569" spans="1:5">
      <c r="A569" s="11"/>
      <c r="B569" s="11"/>
      <c r="D569" s="5"/>
      <c r="E569" s="11"/>
    </row>
    <row r="570" spans="1:5">
      <c r="A570" s="11"/>
      <c r="B570" s="11"/>
      <c r="D570" s="5"/>
      <c r="E570" s="11"/>
    </row>
    <row r="571" spans="1:5">
      <c r="A571" s="11"/>
      <c r="B571" s="11"/>
      <c r="D571" s="5"/>
      <c r="E571" s="11"/>
    </row>
    <row r="572" spans="1:5">
      <c r="A572" s="11"/>
      <c r="B572" s="11"/>
      <c r="D572" s="5"/>
      <c r="E572" s="11"/>
    </row>
    <row r="573" spans="1:5">
      <c r="A573" s="11"/>
      <c r="B573" s="11"/>
      <c r="D573" s="5"/>
      <c r="E573" s="11"/>
    </row>
    <row r="574" spans="1:5">
      <c r="A574" s="11"/>
      <c r="B574" s="11"/>
      <c r="D574" s="5"/>
      <c r="E574" s="11"/>
    </row>
    <row r="575" spans="1:5">
      <c r="A575" s="11"/>
      <c r="B575" s="11"/>
      <c r="D575" s="5"/>
      <c r="E575" s="11"/>
    </row>
    <row r="576" spans="1:5">
      <c r="A576" s="11"/>
      <c r="B576" s="11"/>
      <c r="D576" s="5"/>
      <c r="E576" s="11"/>
    </row>
    <row r="577" spans="1:5">
      <c r="A577" s="11"/>
      <c r="B577" s="11"/>
      <c r="D577" s="5"/>
      <c r="E577" s="11"/>
    </row>
    <row r="578" spans="1:5">
      <c r="A578" s="11"/>
      <c r="B578" s="11"/>
      <c r="D578" s="5"/>
      <c r="E578" s="11"/>
    </row>
    <row r="579" spans="1:5">
      <c r="A579" s="11"/>
      <c r="B579" s="11"/>
      <c r="D579" s="5"/>
      <c r="E579" s="11"/>
    </row>
    <row r="580" spans="1:5">
      <c r="A580" s="11"/>
      <c r="B580" s="11"/>
      <c r="D580" s="5"/>
      <c r="E580" s="11"/>
    </row>
    <row r="581" spans="1:5">
      <c r="A581" s="11"/>
      <c r="B581" s="11"/>
      <c r="D581" s="5"/>
      <c r="E581" s="11"/>
    </row>
    <row r="582" spans="1:5">
      <c r="A582" s="11"/>
      <c r="B582" s="11"/>
      <c r="D582" s="5"/>
      <c r="E582" s="11"/>
    </row>
    <row r="583" spans="1:5">
      <c r="A583" s="11"/>
      <c r="B583" s="11"/>
      <c r="D583" s="5"/>
      <c r="E583" s="11"/>
    </row>
    <row r="584" spans="1:5">
      <c r="A584" s="11"/>
      <c r="B584" s="11"/>
      <c r="D584" s="5"/>
      <c r="E584" s="11"/>
    </row>
    <row r="585" spans="1:5">
      <c r="A585" s="11"/>
      <c r="B585" s="11"/>
      <c r="D585" s="5"/>
      <c r="E585" s="11"/>
    </row>
    <row r="586" spans="1:5">
      <c r="A586" s="11"/>
      <c r="B586" s="11"/>
      <c r="D586" s="5"/>
      <c r="E586" s="11"/>
    </row>
    <row r="587" spans="1:5">
      <c r="A587" s="11"/>
      <c r="B587" s="11"/>
      <c r="D587" s="5"/>
      <c r="E587" s="11"/>
    </row>
    <row r="588" spans="1:5">
      <c r="A588" s="11"/>
      <c r="B588" s="11"/>
      <c r="D588" s="5"/>
      <c r="E588" s="11"/>
    </row>
    <row r="589" spans="1:5">
      <c r="A589" s="11"/>
      <c r="B589" s="11"/>
      <c r="D589" s="5"/>
      <c r="E589" s="11"/>
    </row>
    <row r="590" spans="1:5">
      <c r="A590" s="11"/>
      <c r="B590" s="11"/>
      <c r="D590" s="5"/>
      <c r="E590" s="11"/>
    </row>
    <row r="591" spans="1:5">
      <c r="A591" s="11"/>
      <c r="B591" s="11"/>
      <c r="D591" s="5"/>
      <c r="E591" s="11"/>
    </row>
    <row r="592" spans="1:5">
      <c r="A592" s="11"/>
      <c r="B592" s="11"/>
      <c r="D592" s="5"/>
      <c r="E592" s="11"/>
    </row>
    <row r="593" spans="1:5">
      <c r="A593" s="11"/>
      <c r="B593" s="11"/>
      <c r="D593" s="5"/>
      <c r="E593" s="11"/>
    </row>
    <row r="594" spans="1:5">
      <c r="A594" s="11"/>
      <c r="B594" s="11"/>
      <c r="D594" s="5"/>
      <c r="E594" s="11"/>
    </row>
    <row r="595" spans="1:5">
      <c r="A595" s="11"/>
      <c r="B595" s="11"/>
      <c r="D595" s="5"/>
      <c r="E595" s="11"/>
    </row>
    <row r="596" spans="1:5">
      <c r="A596" s="11"/>
      <c r="B596" s="11"/>
      <c r="D596" s="5"/>
      <c r="E596" s="11"/>
    </row>
    <row r="597" spans="1:5">
      <c r="A597" s="11"/>
      <c r="B597" s="11"/>
      <c r="D597" s="5"/>
      <c r="E597" s="11"/>
    </row>
    <row r="598" spans="1:5">
      <c r="A598" s="11"/>
      <c r="B598" s="11"/>
      <c r="D598" s="5"/>
      <c r="E598" s="11"/>
    </row>
    <row r="599" spans="1:5">
      <c r="A599" s="11"/>
      <c r="B599" s="11"/>
      <c r="D599" s="5"/>
      <c r="E599" s="11"/>
    </row>
    <row r="600" spans="1:5">
      <c r="A600" s="11"/>
      <c r="B600" s="11"/>
      <c r="D600" s="5"/>
      <c r="E600" s="11"/>
    </row>
    <row r="601" spans="1:5">
      <c r="A601" s="11"/>
      <c r="B601" s="11"/>
      <c r="D601" s="5"/>
      <c r="E601" s="11"/>
    </row>
    <row r="602" spans="1:5">
      <c r="A602" s="11"/>
      <c r="B602" s="11"/>
      <c r="D602" s="5"/>
      <c r="E602" s="11"/>
    </row>
    <row r="603" spans="1:5">
      <c r="A603" s="11"/>
      <c r="B603" s="11"/>
      <c r="D603" s="5"/>
      <c r="E603" s="11"/>
    </row>
    <row r="604" spans="1:5">
      <c r="A604" s="11"/>
      <c r="B604" s="11"/>
      <c r="D604" s="5"/>
      <c r="E604" s="11"/>
    </row>
    <row r="605" spans="1:5">
      <c r="A605" s="11"/>
      <c r="B605" s="11"/>
      <c r="D605" s="5"/>
      <c r="E605" s="11"/>
    </row>
    <row r="606" spans="1:5">
      <c r="A606" s="11"/>
      <c r="B606" s="11"/>
      <c r="D606" s="5"/>
      <c r="E606" s="11"/>
    </row>
    <row r="607" spans="1:5">
      <c r="A607" s="11"/>
      <c r="B607" s="11"/>
      <c r="D607" s="5"/>
      <c r="E607" s="11"/>
    </row>
    <row r="608" spans="1:5">
      <c r="A608" s="11"/>
      <c r="B608" s="11"/>
      <c r="D608" s="5"/>
      <c r="E608" s="11"/>
    </row>
    <row r="609" spans="1:5">
      <c r="A609" s="11"/>
      <c r="B609" s="11"/>
      <c r="D609" s="5"/>
      <c r="E609" s="11"/>
    </row>
    <row r="610" spans="1:5">
      <c r="A610" s="11"/>
      <c r="B610" s="11"/>
      <c r="D610" s="5"/>
      <c r="E610" s="11"/>
    </row>
    <row r="611" spans="1:5">
      <c r="A611" s="11"/>
      <c r="B611" s="11"/>
      <c r="D611" s="5"/>
      <c r="E611" s="11"/>
    </row>
    <row r="612" spans="1:5">
      <c r="A612" s="11"/>
      <c r="B612" s="11"/>
      <c r="D612" s="5"/>
      <c r="E612" s="11"/>
    </row>
    <row r="613" spans="1:5">
      <c r="A613" s="11"/>
      <c r="B613" s="11"/>
      <c r="D613" s="5"/>
      <c r="E613" s="11"/>
    </row>
    <row r="614" spans="1:5">
      <c r="A614" s="11"/>
      <c r="B614" s="11"/>
      <c r="D614" s="5"/>
      <c r="E614" s="11"/>
    </row>
    <row r="615" spans="1:5">
      <c r="A615" s="11"/>
      <c r="B615" s="11"/>
      <c r="D615" s="5"/>
      <c r="E615" s="11"/>
    </row>
    <row r="616" spans="1:5">
      <c r="A616" s="11"/>
      <c r="B616" s="11"/>
      <c r="D616" s="5"/>
      <c r="E616" s="11"/>
    </row>
    <row r="617" spans="1:5">
      <c r="A617" s="11"/>
      <c r="B617" s="11"/>
      <c r="D617" s="5"/>
      <c r="E617" s="11"/>
    </row>
    <row r="618" spans="1:5">
      <c r="A618" s="11"/>
      <c r="B618" s="11"/>
      <c r="D618" s="5"/>
      <c r="E618" s="11"/>
    </row>
    <row r="619" spans="1:5">
      <c r="A619" s="11"/>
      <c r="B619" s="11"/>
      <c r="D619" s="5"/>
      <c r="E619" s="11"/>
    </row>
    <row r="620" spans="1:5">
      <c r="A620" s="11"/>
      <c r="B620" s="11"/>
      <c r="D620" s="5"/>
      <c r="E620" s="11"/>
    </row>
    <row r="621" spans="1:5">
      <c r="A621" s="11"/>
      <c r="B621" s="11"/>
      <c r="D621" s="5"/>
      <c r="E621" s="11"/>
    </row>
    <row r="622" spans="1:5">
      <c r="A622" s="11"/>
      <c r="B622" s="11"/>
      <c r="D622" s="5"/>
      <c r="E622" s="11"/>
    </row>
    <row r="623" spans="1:5">
      <c r="A623" s="11"/>
      <c r="B623" s="11"/>
      <c r="D623" s="5"/>
      <c r="E623" s="11"/>
    </row>
    <row r="624" spans="1:5">
      <c r="A624" s="11"/>
      <c r="B624" s="11"/>
      <c r="D624" s="5"/>
      <c r="E624" s="11"/>
    </row>
    <row r="625" spans="1:5">
      <c r="A625" s="11"/>
      <c r="B625" s="11"/>
      <c r="D625" s="5"/>
      <c r="E625" s="11"/>
    </row>
    <row r="626" spans="1:5">
      <c r="A626" s="11"/>
      <c r="B626" s="11"/>
      <c r="D626" s="5"/>
      <c r="E626" s="11"/>
    </row>
    <row r="627" spans="1:5">
      <c r="A627" s="11"/>
      <c r="B627" s="11"/>
      <c r="D627" s="5"/>
      <c r="E627" s="11"/>
    </row>
    <row r="628" spans="1:5">
      <c r="A628" s="11"/>
      <c r="B628" s="11"/>
      <c r="D628" s="5"/>
      <c r="E628" s="11"/>
    </row>
    <row r="629" spans="1:5">
      <c r="A629" s="11"/>
      <c r="B629" s="11"/>
      <c r="D629" s="5"/>
      <c r="E629" s="11"/>
    </row>
    <row r="630" spans="1:5">
      <c r="A630" s="11"/>
      <c r="B630" s="11"/>
      <c r="D630" s="5"/>
      <c r="E630" s="11"/>
    </row>
    <row r="631" spans="1:5">
      <c r="A631" s="11"/>
      <c r="B631" s="11"/>
      <c r="D631" s="5"/>
      <c r="E631" s="11"/>
    </row>
    <row r="632" spans="1:5">
      <c r="A632" s="11"/>
      <c r="B632" s="11"/>
      <c r="D632" s="5"/>
      <c r="E632" s="11"/>
    </row>
    <row r="633" spans="1:5">
      <c r="A633" s="11"/>
      <c r="B633" s="11"/>
      <c r="D633" s="5"/>
      <c r="E633" s="11"/>
    </row>
    <row r="634" spans="1:5">
      <c r="A634" s="11"/>
      <c r="B634" s="11"/>
      <c r="D634" s="5"/>
      <c r="E634" s="11"/>
    </row>
    <row r="635" spans="1:5">
      <c r="A635" s="11"/>
      <c r="B635" s="11"/>
      <c r="D635" s="5"/>
      <c r="E635" s="11"/>
    </row>
    <row r="636" spans="1:5">
      <c r="A636" s="11"/>
      <c r="B636" s="11"/>
      <c r="D636" s="5"/>
      <c r="E636" s="11"/>
    </row>
    <row r="637" spans="1:5">
      <c r="A637" s="11"/>
      <c r="B637" s="11"/>
      <c r="D637" s="5"/>
      <c r="E637" s="11"/>
    </row>
    <row r="638" spans="1:5">
      <c r="A638" s="11"/>
      <c r="B638" s="11"/>
      <c r="D638" s="5"/>
      <c r="E638" s="11"/>
    </row>
    <row r="639" spans="1:5">
      <c r="A639" s="11"/>
      <c r="B639" s="11"/>
      <c r="D639" s="5"/>
      <c r="E639" s="11"/>
    </row>
    <row r="640" spans="1:5">
      <c r="A640" s="11"/>
      <c r="B640" s="11"/>
      <c r="D640" s="5"/>
      <c r="E640" s="11"/>
    </row>
    <row r="641" spans="1:5">
      <c r="A641" s="11"/>
      <c r="B641" s="11"/>
      <c r="D641" s="5"/>
      <c r="E641" s="11"/>
    </row>
    <row r="642" spans="1:5">
      <c r="A642" s="11"/>
      <c r="B642" s="11"/>
      <c r="D642" s="5"/>
      <c r="E642" s="11"/>
    </row>
    <row r="643" spans="1:5">
      <c r="A643" s="11"/>
      <c r="B643" s="11"/>
      <c r="D643" s="5"/>
      <c r="E643" s="11"/>
    </row>
    <row r="644" spans="1:5">
      <c r="A644" s="11"/>
      <c r="B644" s="11"/>
      <c r="D644" s="5"/>
      <c r="E644" s="11"/>
    </row>
    <row r="645" spans="1:5">
      <c r="A645" s="11"/>
      <c r="B645" s="11"/>
      <c r="D645" s="5"/>
      <c r="E645" s="11"/>
    </row>
    <row r="646" spans="1:5">
      <c r="A646" s="11"/>
      <c r="B646" s="11"/>
      <c r="D646" s="5"/>
      <c r="E646" s="11"/>
    </row>
    <row r="647" spans="1:5">
      <c r="A647" s="11"/>
      <c r="B647" s="11"/>
      <c r="D647" s="5"/>
      <c r="E647" s="11"/>
    </row>
    <row r="648" spans="1:5">
      <c r="A648" s="11"/>
      <c r="B648" s="11"/>
      <c r="D648" s="5"/>
      <c r="E648" s="11"/>
    </row>
    <row r="649" spans="1:5">
      <c r="A649" s="11"/>
      <c r="B649" s="11"/>
      <c r="D649" s="5"/>
      <c r="E649" s="11"/>
    </row>
    <row r="650" spans="1:5">
      <c r="A650" s="11"/>
      <c r="B650" s="11"/>
      <c r="D650" s="5"/>
      <c r="E650" s="11"/>
    </row>
    <row r="651" spans="1:5">
      <c r="A651" s="11"/>
      <c r="B651" s="11"/>
      <c r="D651" s="5"/>
      <c r="E651" s="11"/>
    </row>
    <row r="652" spans="1:5">
      <c r="A652" s="11"/>
      <c r="B652" s="11"/>
      <c r="D652" s="5"/>
      <c r="E652" s="11"/>
    </row>
    <row r="653" spans="1:5">
      <c r="A653" s="11"/>
      <c r="B653" s="11"/>
      <c r="D653" s="5"/>
      <c r="E653" s="11"/>
    </row>
    <row r="654" spans="1:5">
      <c r="A654" s="11"/>
      <c r="B654" s="11"/>
      <c r="D654" s="5"/>
      <c r="E654" s="11"/>
    </row>
    <row r="655" spans="1:5">
      <c r="A655" s="11"/>
      <c r="B655" s="11"/>
      <c r="D655" s="5"/>
      <c r="E655" s="11"/>
    </row>
    <row r="656" spans="1:5">
      <c r="A656" s="11"/>
      <c r="B656" s="11"/>
      <c r="D656" s="5"/>
      <c r="E656" s="11"/>
    </row>
    <row r="657" spans="1:5">
      <c r="A657" s="11"/>
      <c r="B657" s="11"/>
      <c r="D657" s="5"/>
      <c r="E657" s="11"/>
    </row>
    <row r="658" spans="1:5">
      <c r="A658" s="11"/>
      <c r="B658" s="11"/>
      <c r="D658" s="5"/>
      <c r="E658" s="11"/>
    </row>
    <row r="659" spans="1:5">
      <c r="A659" s="11"/>
      <c r="B659" s="11"/>
      <c r="D659" s="5"/>
      <c r="E659" s="11"/>
    </row>
    <row r="660" spans="1:5">
      <c r="A660" s="11"/>
      <c r="B660" s="11"/>
      <c r="D660" s="5"/>
      <c r="E660" s="11"/>
    </row>
    <row r="661" spans="1:5">
      <c r="A661" s="11"/>
      <c r="B661" s="11"/>
      <c r="D661" s="5"/>
      <c r="E661" s="11"/>
    </row>
    <row r="662" spans="1:5">
      <c r="A662" s="11"/>
      <c r="B662" s="11"/>
      <c r="D662" s="5"/>
      <c r="E662" s="11"/>
    </row>
    <row r="663" spans="1:5">
      <c r="A663" s="11"/>
      <c r="B663" s="11"/>
      <c r="D663" s="5"/>
      <c r="E663" s="11"/>
    </row>
    <row r="664" spans="1:5">
      <c r="A664" s="11"/>
      <c r="B664" s="11"/>
      <c r="D664" s="5"/>
      <c r="E664" s="11"/>
    </row>
    <row r="665" spans="1:5">
      <c r="A665" s="11"/>
      <c r="B665" s="11"/>
      <c r="D665" s="5"/>
      <c r="E665" s="11"/>
    </row>
    <row r="666" spans="1:5">
      <c r="A666" s="11"/>
      <c r="B666" s="11"/>
      <c r="D666" s="5"/>
      <c r="E666" s="11"/>
    </row>
    <row r="667" spans="1:5">
      <c r="A667" s="11"/>
      <c r="B667" s="11"/>
      <c r="D667" s="5"/>
      <c r="E667" s="11"/>
    </row>
    <row r="668" spans="1:5">
      <c r="A668" s="11"/>
      <c r="B668" s="11"/>
      <c r="D668" s="5"/>
      <c r="E668" s="11"/>
    </row>
    <row r="669" spans="1:5">
      <c r="A669" s="11"/>
      <c r="B669" s="11"/>
      <c r="D669" s="5"/>
      <c r="E669" s="11"/>
    </row>
    <row r="670" spans="1:5">
      <c r="A670" s="11"/>
      <c r="B670" s="11"/>
      <c r="D670" s="5"/>
      <c r="E670" s="11"/>
    </row>
    <row r="671" spans="1:5">
      <c r="A671" s="11"/>
      <c r="B671" s="11"/>
      <c r="D671" s="5"/>
      <c r="E671" s="11"/>
    </row>
    <row r="672" spans="1:5">
      <c r="A672" s="11"/>
      <c r="B672" s="11"/>
      <c r="D672" s="5"/>
      <c r="E672" s="11"/>
    </row>
    <row r="673" spans="1:5">
      <c r="A673" s="11"/>
      <c r="B673" s="11"/>
      <c r="D673" s="5"/>
      <c r="E673" s="11"/>
    </row>
    <row r="674" spans="1:5">
      <c r="A674" s="11"/>
      <c r="B674" s="11"/>
      <c r="D674" s="5"/>
      <c r="E674" s="11"/>
    </row>
    <row r="675" spans="1:5">
      <c r="A675" s="11"/>
      <c r="B675" s="11"/>
      <c r="D675" s="5"/>
      <c r="E675" s="11"/>
    </row>
    <row r="676" spans="1:5">
      <c r="A676" s="11"/>
      <c r="B676" s="11"/>
      <c r="D676" s="5"/>
      <c r="E676" s="11"/>
    </row>
    <row r="677" spans="1:5">
      <c r="A677" s="11"/>
      <c r="B677" s="11"/>
      <c r="D677" s="5"/>
      <c r="E677" s="11"/>
    </row>
    <row r="678" spans="1:5">
      <c r="A678" s="11"/>
      <c r="B678" s="11"/>
      <c r="D678" s="5"/>
      <c r="E678" s="11"/>
    </row>
    <row r="679" spans="1:5">
      <c r="A679" s="11"/>
      <c r="B679" s="11"/>
      <c r="D679" s="5"/>
      <c r="E679" s="11"/>
    </row>
    <row r="680" spans="1:5">
      <c r="A680" s="11"/>
      <c r="B680" s="11"/>
      <c r="D680" s="5"/>
      <c r="E680" s="11"/>
    </row>
    <row r="681" spans="1:5">
      <c r="A681" s="11"/>
      <c r="B681" s="11"/>
      <c r="D681" s="5"/>
      <c r="E681" s="11"/>
    </row>
    <row r="682" spans="1:5">
      <c r="A682" s="11"/>
      <c r="B682" s="11"/>
      <c r="D682" s="5"/>
      <c r="E682" s="11"/>
    </row>
    <row r="683" spans="1:5">
      <c r="A683" s="11"/>
      <c r="B683" s="11"/>
      <c r="D683" s="5"/>
      <c r="E683" s="11"/>
    </row>
    <row r="684" spans="1:5">
      <c r="A684" s="11"/>
      <c r="B684" s="11"/>
      <c r="D684" s="5"/>
      <c r="E684" s="11"/>
    </row>
    <row r="685" spans="1:5">
      <c r="A685" s="11"/>
      <c r="B685" s="11"/>
      <c r="D685" s="5"/>
      <c r="E685" s="11"/>
    </row>
    <row r="686" spans="1:5">
      <c r="A686" s="11"/>
      <c r="B686" s="11"/>
      <c r="D686" s="5"/>
      <c r="E686" s="11"/>
    </row>
    <row r="687" spans="1:5">
      <c r="A687" s="11"/>
      <c r="B687" s="11"/>
      <c r="D687" s="5"/>
      <c r="E687" s="11"/>
    </row>
    <row r="688" spans="1:5">
      <c r="A688" s="11"/>
      <c r="B688" s="11"/>
      <c r="D688" s="5"/>
      <c r="E688" s="11"/>
    </row>
    <row r="689" spans="1:5">
      <c r="A689" s="11"/>
      <c r="B689" s="11"/>
      <c r="D689" s="5"/>
      <c r="E689" s="11"/>
    </row>
    <row r="690" spans="1:5">
      <c r="A690" s="11"/>
      <c r="B690" s="11"/>
      <c r="D690" s="5"/>
      <c r="E690" s="11"/>
    </row>
    <row r="691" spans="1:5">
      <c r="A691" s="11"/>
      <c r="B691" s="11"/>
      <c r="D691" s="5"/>
      <c r="E691" s="11"/>
    </row>
    <row r="692" spans="1:5">
      <c r="A692" s="11"/>
      <c r="B692" s="11"/>
      <c r="D692" s="5"/>
      <c r="E692" s="11"/>
    </row>
    <row r="693" spans="1:5">
      <c r="A693" s="11"/>
      <c r="B693" s="11"/>
      <c r="D693" s="5"/>
      <c r="E693" s="11"/>
    </row>
    <row r="694" spans="1:5">
      <c r="A694" s="11"/>
      <c r="B694" s="11"/>
      <c r="D694" s="5"/>
      <c r="E694" s="11"/>
    </row>
    <row r="695" spans="1:5">
      <c r="A695" s="11"/>
      <c r="B695" s="11"/>
      <c r="D695" s="5"/>
      <c r="E695" s="11"/>
    </row>
    <row r="696" spans="1:5">
      <c r="A696" s="11"/>
      <c r="B696" s="11"/>
      <c r="D696" s="5"/>
      <c r="E696" s="11"/>
    </row>
    <row r="697" spans="1:5">
      <c r="A697" s="11"/>
      <c r="B697" s="11"/>
      <c r="D697" s="5"/>
      <c r="E697" s="11"/>
    </row>
    <row r="698" spans="1:5">
      <c r="A698" s="11"/>
      <c r="B698" s="11"/>
      <c r="D698" s="5"/>
      <c r="E698" s="11"/>
    </row>
    <row r="699" spans="1:5">
      <c r="A699" s="11"/>
      <c r="B699" s="11"/>
      <c r="D699" s="5"/>
      <c r="E699" s="11"/>
    </row>
    <row r="700" spans="1:5">
      <c r="A700" s="11"/>
      <c r="B700" s="11"/>
      <c r="D700" s="5"/>
      <c r="E700" s="11"/>
    </row>
    <row r="701" spans="1:5">
      <c r="A701" s="11"/>
      <c r="B701" s="11"/>
      <c r="D701" s="5"/>
      <c r="E701" s="11"/>
    </row>
    <row r="702" spans="1:5">
      <c r="A702" s="11"/>
      <c r="B702" s="11"/>
      <c r="D702" s="5"/>
      <c r="E702" s="11"/>
    </row>
    <row r="703" spans="1:5">
      <c r="A703" s="11"/>
      <c r="B703" s="11"/>
      <c r="D703" s="5"/>
      <c r="E703" s="11"/>
    </row>
    <row r="704" spans="1:5">
      <c r="A704" s="11"/>
      <c r="B704" s="11"/>
      <c r="D704" s="5"/>
      <c r="E704" s="11"/>
    </row>
    <row r="705" spans="1:5">
      <c r="A705" s="11"/>
      <c r="B705" s="11"/>
      <c r="D705" s="5"/>
      <c r="E705" s="11"/>
    </row>
    <row r="706" spans="1:5">
      <c r="A706" s="11"/>
      <c r="B706" s="11"/>
      <c r="D706" s="5"/>
      <c r="E706" s="11"/>
    </row>
    <row r="707" spans="1:5">
      <c r="A707" s="11"/>
      <c r="B707" s="11"/>
      <c r="D707" s="5"/>
      <c r="E707" s="11"/>
    </row>
    <row r="708" spans="1:5">
      <c r="A708" s="11"/>
      <c r="B708" s="11"/>
      <c r="D708" s="5"/>
      <c r="E708" s="11"/>
    </row>
    <row r="709" spans="1:5">
      <c r="A709" s="11"/>
      <c r="B709" s="11"/>
      <c r="D709" s="5"/>
      <c r="E709" s="11"/>
    </row>
    <row r="710" spans="1:5">
      <c r="A710" s="11"/>
      <c r="B710" s="11"/>
      <c r="D710" s="5"/>
      <c r="E710" s="11"/>
    </row>
    <row r="711" spans="1:5">
      <c r="A711" s="11"/>
      <c r="B711" s="11"/>
      <c r="D711" s="5"/>
      <c r="E711" s="11"/>
    </row>
    <row r="712" spans="1:5">
      <c r="A712" s="11"/>
      <c r="B712" s="11"/>
      <c r="D712" s="5"/>
      <c r="E712" s="11"/>
    </row>
    <row r="713" spans="1:5">
      <c r="A713" s="11"/>
      <c r="B713" s="11"/>
      <c r="D713" s="5"/>
      <c r="E713" s="11"/>
    </row>
    <row r="714" spans="1:5">
      <c r="A714" s="11"/>
      <c r="B714" s="11"/>
      <c r="D714" s="5"/>
      <c r="E714" s="11"/>
    </row>
    <row r="715" spans="1:5">
      <c r="A715" s="11"/>
      <c r="B715" s="11"/>
      <c r="D715" s="5"/>
      <c r="E715" s="11"/>
    </row>
    <row r="716" spans="1:5">
      <c r="A716" s="11"/>
      <c r="B716" s="11"/>
      <c r="D716" s="5"/>
      <c r="E716" s="11"/>
    </row>
    <row r="717" spans="1:5">
      <c r="A717" s="11"/>
      <c r="B717" s="11"/>
      <c r="D717" s="5"/>
      <c r="E717" s="11"/>
    </row>
    <row r="718" spans="1:5">
      <c r="A718" s="11"/>
      <c r="B718" s="11"/>
      <c r="D718" s="5"/>
      <c r="E718" s="11"/>
    </row>
    <row r="719" spans="1:5">
      <c r="A719" s="11"/>
      <c r="B719" s="11"/>
      <c r="D719" s="5"/>
      <c r="E719" s="11"/>
    </row>
    <row r="720" spans="1:5">
      <c r="A720" s="11"/>
      <c r="B720" s="11"/>
      <c r="D720" s="5"/>
      <c r="E720" s="11"/>
    </row>
    <row r="721" spans="1:5">
      <c r="A721" s="11"/>
      <c r="B721" s="11"/>
      <c r="D721" s="5"/>
      <c r="E721" s="11"/>
    </row>
    <row r="722" spans="1:5">
      <c r="A722" s="11"/>
      <c r="B722" s="11"/>
      <c r="D722" s="5"/>
      <c r="E722" s="11"/>
    </row>
    <row r="723" spans="1:5">
      <c r="A723" s="11"/>
      <c r="B723" s="11"/>
      <c r="D723" s="5"/>
      <c r="E723" s="11"/>
    </row>
    <row r="724" spans="1:5">
      <c r="A724" s="11"/>
      <c r="B724" s="11"/>
      <c r="D724" s="5"/>
      <c r="E724" s="11"/>
    </row>
    <row r="725" spans="1:5">
      <c r="A725" s="11"/>
      <c r="B725" s="11"/>
      <c r="D725" s="5"/>
      <c r="E725" s="11"/>
    </row>
    <row r="726" spans="1:5">
      <c r="A726" s="11"/>
      <c r="B726" s="11"/>
      <c r="D726" s="5"/>
      <c r="E726" s="11"/>
    </row>
    <row r="727" spans="1:5">
      <c r="A727" s="11"/>
      <c r="B727" s="11"/>
      <c r="D727" s="5"/>
      <c r="E727" s="11"/>
    </row>
    <row r="728" spans="1:5">
      <c r="A728" s="11"/>
      <c r="B728" s="11"/>
      <c r="D728" s="5"/>
      <c r="E728" s="11"/>
    </row>
  </sheetData>
  <mergeCells count="4">
    <mergeCell ref="D5:G5"/>
    <mergeCell ref="D6:F6"/>
    <mergeCell ref="H6:L6"/>
    <mergeCell ref="M6:Q6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251"/>
  <sheetViews>
    <sheetView tabSelected="1" zoomScale="40" zoomScaleNormal="40" workbookViewId="0">
      <selection activeCell="Z72" sqref="Z72"/>
    </sheetView>
  </sheetViews>
  <sheetFormatPr baseColWidth="10" defaultRowHeight="15"/>
  <cols>
    <col min="2" max="2" width="14" customWidth="1"/>
    <col min="3" max="3" width="13.85546875" customWidth="1"/>
    <col min="5" max="5" width="13.5703125" customWidth="1"/>
    <col min="6" max="6" width="13" customWidth="1"/>
    <col min="8" max="8" width="12.85546875" customWidth="1"/>
    <col min="9" max="9" width="17.28515625" customWidth="1"/>
    <col min="10" max="10" width="15.85546875" customWidth="1"/>
    <col min="11" max="11" width="16.42578125" customWidth="1"/>
    <col min="12" max="12" width="13.5703125" customWidth="1"/>
    <col min="13" max="13" width="12.7109375" bestFit="1" customWidth="1"/>
    <col min="14" max="14" width="13.140625" customWidth="1"/>
    <col min="15" max="15" width="13.5703125" customWidth="1"/>
    <col min="16" max="16" width="14" customWidth="1"/>
    <col min="17" max="17" width="12.7109375" customWidth="1"/>
    <col min="18" max="18" width="12.42578125" customWidth="1"/>
    <col min="19" max="19" width="13.28515625" customWidth="1"/>
    <col min="20" max="20" width="13" customWidth="1"/>
  </cols>
  <sheetData>
    <row r="1" spans="2:25">
      <c r="B1" s="13" t="s">
        <v>48</v>
      </c>
      <c r="C1" s="13" t="s">
        <v>49</v>
      </c>
    </row>
    <row r="2" spans="2:25">
      <c r="B2" s="16">
        <v>90</v>
      </c>
      <c r="C2">
        <f>(B2*2*PI())/360</f>
        <v>1.5707963267948966</v>
      </c>
    </row>
    <row r="7" spans="2:25">
      <c r="B7" s="20" t="s">
        <v>39</v>
      </c>
      <c r="C7" s="20"/>
      <c r="D7" s="20"/>
      <c r="E7" s="2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25">
      <c r="B8" s="20" t="s">
        <v>50</v>
      </c>
      <c r="C8" s="20"/>
      <c r="D8" s="20"/>
      <c r="E8" s="16" t="s">
        <v>51</v>
      </c>
      <c r="F8" s="16"/>
      <c r="G8" s="16" t="s">
        <v>40</v>
      </c>
      <c r="H8" s="16"/>
      <c r="I8" s="16"/>
      <c r="J8" s="16"/>
      <c r="K8" s="16"/>
      <c r="L8" s="16"/>
      <c r="M8" s="16"/>
      <c r="N8" s="20" t="s">
        <v>30</v>
      </c>
      <c r="O8" s="20"/>
      <c r="P8" s="20"/>
      <c r="Q8" s="20"/>
      <c r="R8" s="20"/>
      <c r="S8" s="20"/>
      <c r="T8" s="20"/>
      <c r="U8" s="20"/>
    </row>
    <row r="9" spans="2:25">
      <c r="B9" s="16" t="s">
        <v>24</v>
      </c>
      <c r="C9" s="16" t="s">
        <v>25</v>
      </c>
      <c r="D9" s="16" t="s">
        <v>26</v>
      </c>
      <c r="E9" s="16" t="s">
        <v>24</v>
      </c>
      <c r="F9" s="16" t="s">
        <v>27</v>
      </c>
      <c r="G9" s="16" t="s">
        <v>28</v>
      </c>
      <c r="H9" s="16" t="s">
        <v>29</v>
      </c>
      <c r="I9" s="20" t="s">
        <v>47</v>
      </c>
      <c r="J9" s="20"/>
      <c r="K9" s="20"/>
      <c r="L9" s="20"/>
      <c r="M9" s="20"/>
      <c r="N9" s="20" t="s">
        <v>52</v>
      </c>
      <c r="O9" s="20"/>
      <c r="P9" s="20"/>
      <c r="Q9" s="20"/>
      <c r="R9" s="21" t="s">
        <v>53</v>
      </c>
      <c r="S9" s="21"/>
      <c r="T9" s="21"/>
      <c r="U9" s="21"/>
    </row>
    <row r="10" spans="2:25">
      <c r="B10" s="3" t="s">
        <v>16</v>
      </c>
      <c r="C10" s="3" t="s">
        <v>15</v>
      </c>
      <c r="D10" s="3" t="s">
        <v>17</v>
      </c>
      <c r="E10" s="3" t="s">
        <v>19</v>
      </c>
      <c r="F10" s="3" t="s">
        <v>19</v>
      </c>
      <c r="G10" s="3" t="s">
        <v>20</v>
      </c>
      <c r="H10" s="3" t="s">
        <v>21</v>
      </c>
      <c r="I10" s="17" t="s">
        <v>41</v>
      </c>
      <c r="J10" s="17" t="s">
        <v>42</v>
      </c>
      <c r="K10" s="17" t="s">
        <v>43</v>
      </c>
      <c r="L10" s="17" t="s">
        <v>44</v>
      </c>
      <c r="M10" s="17" t="s">
        <v>45</v>
      </c>
      <c r="N10" s="17" t="s">
        <v>31</v>
      </c>
      <c r="O10" s="17" t="s">
        <v>32</v>
      </c>
      <c r="P10" s="17" t="s">
        <v>33</v>
      </c>
      <c r="Q10" s="17" t="s">
        <v>46</v>
      </c>
      <c r="R10" s="16" t="s">
        <v>31</v>
      </c>
      <c r="S10" s="16" t="s">
        <v>32</v>
      </c>
      <c r="T10" s="16" t="s">
        <v>33</v>
      </c>
      <c r="U10" s="16" t="s">
        <v>46</v>
      </c>
      <c r="V10" s="8" t="s">
        <v>55</v>
      </c>
      <c r="W10" s="18" t="s">
        <v>56</v>
      </c>
      <c r="X10" s="19" t="s">
        <v>57</v>
      </c>
      <c r="Y10" s="19" t="s">
        <v>58</v>
      </c>
    </row>
    <row r="11" spans="2:25">
      <c r="B11" s="16">
        <f xml:space="preserve"> -('P1(L)'!D9*SIN(Resultados!$C$2/2)+'P3(L)'!D9*SIN(Resultados!$C$2/2)+'P5(L)'!D9*SIN(Resultados!$C$2/2))+('P2(R)'!D9*SIN(Resultados!$C$2/2)+'P4(R)'!D9*SIN(Resultados!$C$2/2)+'P6(R)'!D9*SIN(Resultados!$C$2/2))-('P1(L)'!G9*COS(Resultados!$C$2/2)+'P3(L)'!G9*COS(Resultados!$C$2/2)+'P5(L)'!G9*COS(Resultados!$C$2/2))-('P2(R)'!G9*COS(Resultados!$C$2/2)+'P4(R)'!G9*COS(Resultados!$C$2/2)+'P6(R)'!G9*COS(Resultados!$C$2/2))</f>
        <v>3.637978807091713E-12</v>
      </c>
      <c r="C11" s="16">
        <f>-('P1(L)'!E9*SIN(Resultados!$C$2/2)+'P3(L)'!E9*SIN(Resultados!$C$2/2)+'P5(L)'!E9*SIN(Resultados!$C$2/2))+('P2(R)'!E9*SIN(Resultados!$C$2/2)+'P4(R)'!E9*SIN(Resultados!$C$2/2)+'P6(R)'!E9*SIN(Resultados!$C$2/2))</f>
        <v>6.1390892369672656E-12</v>
      </c>
      <c r="D11" s="17">
        <f>-('P1(L)'!F9*SIN(Resultados!$C$2/2)+'P3(L)'!F9*SIN(Resultados!$C$2/2)+'P5(L)'!F9*SIN(Resultados!$C$2/2))+('P2(R)'!F9*SIN(Resultados!$C$2/2)+'P4(R)'!F9*SIN(Resultados!$C$2/2)+'P6(R)'!F9*SIN(Resultados!$C$2/2))</f>
        <v>-1.2079226507921703E-13</v>
      </c>
      <c r="E11" s="16">
        <f>'P1(L)'!D9*COS(Resultados!$C$2/2)+'P3(L)'!D9*COS(Resultados!$C$2/2)+'P5(L)'!D9*COS(Resultados!$C$2/2)+'P2(R)'!D9*COS(Resultados!$C$2/2)+'P4(R)'!D9*COS(Resultados!$C$2/2)+'P6(R)'!D9*COS(Resultados!$C$2/2)-'P1(L)'!G9*SIN(Resultados!$C$2/2)-'P3(L)'!G9*SIN(Resultados!$C$2/2)-'P5(L)'!G9*SIN(Resultados!$C$2/2)+'P2(R)'!G9*SIN(Resultados!$C$2/2)+'P4(R)'!G9*SIN(Resultados!$C$2/2)+'P6(R)'!G9*SIN(Resultados!$C$2/2)</f>
        <v>0</v>
      </c>
      <c r="F11" s="16">
        <f>'P1(L)'!J9+'P2(R)'!J9+'P3(L)'!J9+'P4(R)'!J9+'P5(L)'!J9+'P6(R)'!J9</f>
        <v>10.463396499999998</v>
      </c>
      <c r="G11" s="16">
        <f>'P1(L)'!K9+'P2(R)'!K9+'P3(L)'!K9+'P4(R)'!K9+'P5(L)'!K9+'P6(R)'!K9</f>
        <v>-2.9276550888582031</v>
      </c>
      <c r="H11" s="16">
        <f>'P1(L)'!L9+'P2(R)'!L9+'P3(L)'!L9+'P4(R)'!L9+'P5(L)'!L9+'P6(R)'!L9</f>
        <v>3.8202090365923862E-2</v>
      </c>
      <c r="I11" s="17">
        <f>'P1(L)'!M9+'P2(R)'!M9+'P3(L)'!M9+'P4(R)'!M9+'P5(L)'!M9+'P6(R)'!M9</f>
        <v>0</v>
      </c>
      <c r="J11" s="17">
        <f>'P1(L)'!N9+'P2(R)'!N9+'P3(L)'!N9+'P4(R)'!N9+'P5(L)'!N9+'P6(R)'!N9</f>
        <v>0</v>
      </c>
      <c r="K11" s="17">
        <f>'P1(L)'!O9+'P2(R)'!O9+'P3(L)'!O9+'P4(R)'!O9+'P5(L)'!O9+'P6(R)'!O9</f>
        <v>337.51133952525657</v>
      </c>
      <c r="L11" s="17">
        <f>'P1(L)'!P9+'P2(R)'!P9+'P3(L)'!P9+'P4(R)'!P9+'P5(L)'!P9+'P6(R)'!P9</f>
        <v>6.0396132539608516E-14</v>
      </c>
      <c r="M11" s="17">
        <f>'P1(L)'!Q9+'P2(R)'!Q9+'P3(L)'!Q9+'P4(R)'!Q9+'P5(L)'!Q9+'P6(R)'!Q9</f>
        <v>-3.0420110874729289E-14</v>
      </c>
      <c r="N11">
        <f>(0*'P1(L)'!D9+0.02*'P2(R)'!D9+0.09*'P3(L)'!D9+(0.02+0.09)*'P4(R)'!D9+2*0.09*'P5(L)'!D9+(0.02+2*0.09)*'P6(R)'!D9)*COS($C$2/2)</f>
        <v>-3595.701496504133</v>
      </c>
      <c r="O11">
        <f>(0*'P1(L)'!E9+0.02*'P2(R)'!E9+0.09*'P3(L)'!E9+(0.02+0.09)*'P4(R)'!E9+2*0.09*'P5(L)'!E9+(0.02+2*0.09)*'P6(R)'!E9)*COS($C$2/2)</f>
        <v>5.6272113719226498E-13</v>
      </c>
      <c r="P11">
        <f>(0*'P1(L)'!F9+0.02*'P2(R)'!F9+0.09*'P3(L)'!F9+(0.02+0.09)*'P4(R)'!F9+2*0.09*'P5(L)'!F9+(0.02+2*0.09)*'P6(R)'!F9)*COS($C$2/2)</f>
        <v>19.939886894677098</v>
      </c>
      <c r="Q11">
        <f>(0*'P1(L)'!G9+0.02*'P2(R)'!G9+0.09*'P3(L)'!G9+(0.02+0.09)*'P4(R)'!G9+2*0.09*'P5(L)'!G9+(0.02+2*0.09)*'P6(R)'!G9)*COS($C$2/2)</f>
        <v>463.71085015085509</v>
      </c>
      <c r="R11" s="17">
        <f>(0*'P1(L)'!D9-0.02*'P2(R)'!D9+0.09*'P3(L)'!D9-(0.02+0.09)*'P4(R)'!D9+2*0.09*'P5(L)'!D9-(0.02+2*0.09)*'P6(R)'!D9)*SIN($C$2/2)</f>
        <v>-963.46531221166322</v>
      </c>
      <c r="S11" s="17">
        <f>(0*'P1(L)'!E9-0.02*'P2(R)'!E9+0.09*'P3(L)'!E9-(0.02+0.09)*'P4(R)'!E9+2*0.09*'P5(L)'!E9-(0.02+2*0.09)*'P6(R)'!E9)*SIN($C$2/2)</f>
        <v>-764.05116350217486</v>
      </c>
      <c r="T11" s="17">
        <f>(0*'P1(L)'!F9-0.02*'P2(R)'!F9+0.09*'P3(L)'!F9-(0.02+0.09)*'P4(R)'!F9+2*0.09*'P5(L)'!F9-(0.02+2*0.09)*'P6(R)'!F9)*SIN($C$2/2)</f>
        <v>2.8889701239781461E-14</v>
      </c>
      <c r="U11" s="17">
        <f>(0*'P1(L)'!G9-0.02*'P2(R)'!G9+0.09*'P3(L)'!G9-(0.02+0.09)*'P4(R)'!G9+2*0.09*'P5(L)'!G9-(0.02+2*0.09)*'P6(R)'!G9)*SIN($C$2/2)</f>
        <v>-1730.5924527839481</v>
      </c>
      <c r="V11">
        <f>-('P1(L)'!R9+'P2(R)'!R9+'P3(L)'!R9+'P4(R)'!R9+'P5(L)'!R9+'P6(R)'!R9)</f>
        <v>7.5739278485087072</v>
      </c>
      <c r="W11">
        <f>F11+G11+H11</f>
        <v>7.5739435015077188</v>
      </c>
      <c r="X11">
        <f>N11+O11+P11+Q11</f>
        <v>-3112.0507594586006</v>
      </c>
      <c r="Y11">
        <f>R11+S11+T11+U11</f>
        <v>-3458.1089284977861</v>
      </c>
    </row>
    <row r="12" spans="2:25">
      <c r="B12" s="17">
        <f xml:space="preserve"> -('P1(L)'!D10*SIN(Resultados!$C$2/2)+'P3(L)'!D10*SIN(Resultados!$C$2/2)+'P5(L)'!D10*SIN(Resultados!$C$2/2))+('P2(R)'!D10*SIN(Resultados!$C$2/2)+'P4(R)'!D10*SIN(Resultados!$C$2/2)+'P6(R)'!D10*SIN(Resultados!$C$2/2))-('P1(L)'!G10*COS(Resultados!$C$2/2)+'P3(L)'!G10*COS(Resultados!$C$2/2)+'P5(L)'!G10*COS(Resultados!$C$2/2))-('P2(R)'!G10*COS(Resultados!$C$2/2)+'P4(R)'!G10*COS(Resultados!$C$2/2)+'P6(R)'!G10*COS(Resultados!$C$2/2))</f>
        <v>4.5474735088646412E-12</v>
      </c>
      <c r="C12" s="17">
        <f>-('P1(L)'!E10*SIN(Resultados!$C$2/2)+'P3(L)'!E10*SIN(Resultados!$C$2/2)+'P5(L)'!E10*SIN(Resultados!$C$2/2))+('P2(R)'!E10*SIN(Resultados!$C$2/2)+'P4(R)'!E10*SIN(Resultados!$C$2/2)+'P6(R)'!E10*SIN(Resultados!$C$2/2))</f>
        <v>6.8212102632969618E-12</v>
      </c>
      <c r="D12" s="17">
        <f>-('P1(L)'!F10*SIN(Resultados!$C$2/2)+'P3(L)'!F10*SIN(Resultados!$C$2/2)+'P5(L)'!F10*SIN(Resultados!$C$2/2))+('P2(R)'!F10*SIN(Resultados!$C$2/2)+'P4(R)'!F10*SIN(Resultados!$C$2/2)+'P6(R)'!F10*SIN(Resultados!$C$2/2))</f>
        <v>3.5527136788005009E-14</v>
      </c>
      <c r="E12" s="17">
        <f>'P1(L)'!D10*COS(Resultados!$C$2/2)+'P3(L)'!D10*COS(Resultados!$C$2/2)+'P5(L)'!D10*COS(Resultados!$C$2/2)+'P2(R)'!D10*COS(Resultados!$C$2/2)+'P4(R)'!D10*COS(Resultados!$C$2/2)+'P6(R)'!D10*COS(Resultados!$C$2/2)-'P1(L)'!G10*SIN(Resultados!$C$2/2)-'P3(L)'!G10*SIN(Resultados!$C$2/2)-'P5(L)'!G10*SIN(Resultados!$C$2/2)+'P2(R)'!G10*SIN(Resultados!$C$2/2)+'P4(R)'!G10*SIN(Resultados!$C$2/2)+'P6(R)'!G10*SIN(Resultados!$C$2/2)</f>
        <v>1.3187673175707459E-11</v>
      </c>
      <c r="F12" s="16">
        <f>'P1(L)'!J10+'P2(R)'!J10+'P3(L)'!J10+'P4(R)'!J10+'P5(L)'!J10+'P6(R)'!J10</f>
        <v>37.480330147023004</v>
      </c>
      <c r="G12" s="16">
        <f>'P1(L)'!K10+'P2(R)'!K10+'P3(L)'!K10+'P4(R)'!K10+'P5(L)'!K10+'P6(R)'!K10</f>
        <v>7.7897485607766201</v>
      </c>
      <c r="H12" s="16">
        <f>'P1(L)'!L10+'P2(R)'!L10+'P3(L)'!L10+'P4(R)'!L10+'P5(L)'!L10+'P6(R)'!L10</f>
        <v>-0.22371539772397531</v>
      </c>
      <c r="I12" s="17">
        <f>'P1(L)'!M10+'P2(R)'!M10+'P3(L)'!M10+'P4(R)'!M10+'P5(L)'!M10+'P6(R)'!M10</f>
        <v>0</v>
      </c>
      <c r="J12" s="17">
        <f>'P1(L)'!N10+'P2(R)'!N10+'P3(L)'!N10+'P4(R)'!N10+'P5(L)'!N10+'P6(R)'!N10</f>
        <v>0</v>
      </c>
      <c r="K12" s="17">
        <f>'P1(L)'!O10+'P2(R)'!O10+'P3(L)'!O10+'P4(R)'!O10+'P5(L)'!O10+'P6(R)'!O10</f>
        <v>386.15442071138835</v>
      </c>
      <c r="L12" s="17">
        <f>'P1(L)'!P10+'P2(R)'!P10+'P3(L)'!P10+'P4(R)'!P10+'P5(L)'!P10+'P6(R)'!P10</f>
        <v>4.9737991503207013E-14</v>
      </c>
      <c r="M12" s="17">
        <f>'P1(L)'!Q10+'P2(R)'!Q10+'P3(L)'!Q10+'P4(R)'!Q10+'P5(L)'!Q10+'P6(R)'!Q10</f>
        <v>-5.9952043329758453E-15</v>
      </c>
      <c r="N12">
        <f>(0*'P1(L)'!D10+0.02*'P2(R)'!D10+0.09*'P3(L)'!D10+(0.02+0.09)*'P4(R)'!D10+2*0.09*'P5(L)'!D10+(0.02+2*0.09)*'P6(R)'!D10)*COS($C$2/2)</f>
        <v>-3641.1975909917492</v>
      </c>
      <c r="O12">
        <f>(0*'P1(L)'!E10+0.02*'P2(R)'!E10+0.09*'P3(L)'!E10+(0.02+0.09)*'P4(R)'!E10+2*0.09*'P5(L)'!E10+(0.02+2*0.09)*'P6(R)'!E10)*COS($C$2/2)</f>
        <v>8.0388733884609289E-14</v>
      </c>
      <c r="P12">
        <f>(0*'P1(L)'!F10+0.02*'P2(R)'!F10+0.09*'P3(L)'!F10+(0.02+0.09)*'P4(R)'!F10+2*0.09*'P5(L)'!F10+(0.02+2*0.09)*'P6(R)'!F10)*COS($C$2/2)</f>
        <v>17.110610960867596</v>
      </c>
      <c r="Q12">
        <f>(0*'P1(L)'!G10+0.02*'P2(R)'!G10+0.09*'P3(L)'!G10+(0.02+0.09)*'P4(R)'!G10+2*0.09*'P5(L)'!G10+(0.02+2*0.09)*'P6(R)'!G10)*COS($C$2/2)</f>
        <v>372.50313966352701</v>
      </c>
      <c r="R12" s="17">
        <f>(0*'P1(L)'!D10-0.02*'P2(R)'!D10+0.09*'P3(L)'!D10-(0.02+0.09)*'P4(R)'!D10+2*0.09*'P5(L)'!D10-(0.02+2*0.09)*'P6(R)'!D10)*SIN($C$2/2)</f>
        <v>-773.96044030237545</v>
      </c>
      <c r="S12" s="17">
        <f>(0*'P1(L)'!E10-0.02*'P2(R)'!E10+0.09*'P3(L)'!E10-(0.02+0.09)*'P4(R)'!E10+2*0.09*'P5(L)'!E10-(0.02+2*0.09)*'P6(R)'!E10)*SIN($C$2/2)</f>
        <v>-805.97574479200057</v>
      </c>
      <c r="T12" s="17">
        <f>(0*'P1(L)'!F10-0.02*'P2(R)'!F10+0.09*'P3(L)'!F10-(0.02+0.09)*'P4(R)'!F10+2*0.09*'P5(L)'!F10-(0.02+2*0.09)*'P6(R)'!F10)*SIN($C$2/2)</f>
        <v>2.5121479338940399E-15</v>
      </c>
      <c r="U12" s="17">
        <f>(0*'P1(L)'!G10-0.02*'P2(R)'!G10+0.09*'P3(L)'!G10-(0.02+0.09)*'P4(R)'!G10+2*0.09*'P5(L)'!G10-(0.02+2*0.09)*'P6(R)'!G10)*SIN($C$2/2)</f>
        <v>-1752.4894867362852</v>
      </c>
      <c r="V12">
        <f>-('P1(L)'!R10+'P2(R)'!R10+'P3(L)'!R10+'P4(R)'!R10+'P5(L)'!R10+'P6(R)'!R10)</f>
        <v>45.053360963645488</v>
      </c>
      <c r="W12">
        <f t="shared" ref="W12:W75" si="0">F12+G12+H12</f>
        <v>45.046363310075648</v>
      </c>
      <c r="X12">
        <f t="shared" ref="X12:X75" si="1">N12+O12+P12+Q12</f>
        <v>-3251.5838403673542</v>
      </c>
      <c r="Y12">
        <f t="shared" ref="Y12:Y75" si="2">R12+S12+T12+U12</f>
        <v>-3332.4256718306615</v>
      </c>
    </row>
    <row r="13" spans="2:25">
      <c r="B13" s="17">
        <f xml:space="preserve"> -('P1(L)'!D11*SIN(Resultados!$C$2/2)+'P3(L)'!D11*SIN(Resultados!$C$2/2)+'P5(L)'!D11*SIN(Resultados!$C$2/2))+('P2(R)'!D11*SIN(Resultados!$C$2/2)+'P4(R)'!D11*SIN(Resultados!$C$2/2)+'P6(R)'!D11*SIN(Resultados!$C$2/2))-('P1(L)'!G11*COS(Resultados!$C$2/2)+'P3(L)'!G11*COS(Resultados!$C$2/2)+'P5(L)'!G11*COS(Resultados!$C$2/2))-('P2(R)'!G11*COS(Resultados!$C$2/2)+'P4(R)'!G11*COS(Resultados!$C$2/2)+'P6(R)'!G11*COS(Resultados!$C$2/2))</f>
        <v>-1.5916157281026244E-11</v>
      </c>
      <c r="C13" s="17">
        <f>-('P1(L)'!E11*SIN(Resultados!$C$2/2)+'P3(L)'!E11*SIN(Resultados!$C$2/2)+'P5(L)'!E11*SIN(Resultados!$C$2/2))+('P2(R)'!E11*SIN(Resultados!$C$2/2)+'P4(R)'!E11*SIN(Resultados!$C$2/2)+'P6(R)'!E11*SIN(Resultados!$C$2/2))</f>
        <v>-3.865352482534945E-12</v>
      </c>
      <c r="D13" s="17">
        <f>-('P1(L)'!F11*SIN(Resultados!$C$2/2)+'P3(L)'!F11*SIN(Resultados!$C$2/2)+'P5(L)'!F11*SIN(Resultados!$C$2/2))+('P2(R)'!F11*SIN(Resultados!$C$2/2)+'P4(R)'!F11*SIN(Resultados!$C$2/2)+'P6(R)'!F11*SIN(Resultados!$C$2/2))</f>
        <v>2.5224267119483557E-13</v>
      </c>
      <c r="E13" s="17">
        <f>'P1(L)'!D11*COS(Resultados!$C$2/2)+'P3(L)'!D11*COS(Resultados!$C$2/2)+'P5(L)'!D11*COS(Resultados!$C$2/2)+'P2(R)'!D11*COS(Resultados!$C$2/2)+'P4(R)'!D11*COS(Resultados!$C$2/2)+'P6(R)'!D11*COS(Resultados!$C$2/2)-'P1(L)'!G11*SIN(Resultados!$C$2/2)-'P3(L)'!G11*SIN(Resultados!$C$2/2)-'P5(L)'!G11*SIN(Resultados!$C$2/2)+'P2(R)'!G11*SIN(Resultados!$C$2/2)+'P4(R)'!G11*SIN(Resultados!$C$2/2)+'P6(R)'!G11*SIN(Resultados!$C$2/2)</f>
        <v>3.637978807091713E-12</v>
      </c>
      <c r="F13" s="16">
        <f>'P1(L)'!J11+'P2(R)'!J11+'P3(L)'!J11+'P4(R)'!J11+'P5(L)'!J11+'P6(R)'!J11</f>
        <v>69.785940398286243</v>
      </c>
      <c r="G13" s="16">
        <f>'P1(L)'!K11+'P2(R)'!K11+'P3(L)'!K11+'P4(R)'!K11+'P5(L)'!K11+'P6(R)'!K11</f>
        <v>19.641878535091521</v>
      </c>
      <c r="H13" s="16">
        <f>'P1(L)'!L11+'P2(R)'!L11+'P3(L)'!L11+'P4(R)'!L11+'P5(L)'!L11+'P6(R)'!L11</f>
        <v>-0.51213968492291473</v>
      </c>
      <c r="I13" s="17">
        <f>'P1(L)'!M11+'P2(R)'!M11+'P3(L)'!M11+'P4(R)'!M11+'P5(L)'!M11+'P6(R)'!M11</f>
        <v>-2.4868995751603507E-14</v>
      </c>
      <c r="J13" s="17">
        <f>'P1(L)'!N11+'P2(R)'!N11+'P3(L)'!N11+'P4(R)'!N11+'P5(L)'!N11+'P6(R)'!N11</f>
        <v>0</v>
      </c>
      <c r="K13" s="17">
        <f>'P1(L)'!O11+'P2(R)'!O11+'P3(L)'!O11+'P4(R)'!O11+'P5(L)'!O11+'P6(R)'!O11</f>
        <v>425.28909848655883</v>
      </c>
      <c r="L13" s="17">
        <f>'P1(L)'!P11+'P2(R)'!P11+'P3(L)'!P11+'P4(R)'!P11+'P5(L)'!P11+'P6(R)'!P11</f>
        <v>-1.4210854715202004E-14</v>
      </c>
      <c r="M13" s="17">
        <f>'P1(L)'!Q11+'P2(R)'!Q11+'P3(L)'!Q11+'P4(R)'!Q11+'P5(L)'!Q11+'P6(R)'!Q11</f>
        <v>7.1054273576010019E-15</v>
      </c>
      <c r="N13">
        <f>(0*'P1(L)'!D11+0.02*'P2(R)'!D11+0.09*'P3(L)'!D11+(0.02+0.09)*'P4(R)'!D11+2*0.09*'P5(L)'!D11+(0.02+2*0.09)*'P6(R)'!D11)*COS($C$2/2)</f>
        <v>-3676.7134159790025</v>
      </c>
      <c r="O13">
        <f>(0*'P1(L)'!E11+0.02*'P2(R)'!E11+0.09*'P3(L)'!E11+(0.02+0.09)*'P4(R)'!E11+2*0.09*'P5(L)'!E11+(0.02+2*0.09)*'P6(R)'!E11)*COS($C$2/2)</f>
        <v>-8.8427607273070219E-13</v>
      </c>
      <c r="P13">
        <f>(0*'P1(L)'!F11+0.02*'P2(R)'!F11+0.09*'P3(L)'!F11+(0.02+0.09)*'P4(R)'!F11+2*0.09*'P5(L)'!F11+(0.02+2*0.09)*'P6(R)'!F11)*COS($C$2/2)</f>
        <v>13.53351922224731</v>
      </c>
      <c r="Q13">
        <f>(0*'P1(L)'!G11+0.02*'P2(R)'!G11+0.09*'P3(L)'!G11+(0.02+0.09)*'P4(R)'!G11+2*0.09*'P5(L)'!G11+(0.02+2*0.09)*'P6(R)'!G11)*COS($C$2/2)</f>
        <v>280.27442396275734</v>
      </c>
      <c r="R13" s="17">
        <f>(0*'P1(L)'!D11-0.02*'P2(R)'!D11+0.09*'P3(L)'!D11-(0.02+0.09)*'P4(R)'!D11+2*0.09*'P5(L)'!D11-(0.02+2*0.09)*'P6(R)'!D11)*SIN($C$2/2)</f>
        <v>-582.33419662354754</v>
      </c>
      <c r="S13" s="17">
        <f>(0*'P1(L)'!E11-0.02*'P2(R)'!E11+0.09*'P3(L)'!E11-(0.02+0.09)*'P4(R)'!E11+2*0.09*'P5(L)'!E11-(0.02+2*0.09)*'P6(R)'!E11)*SIN($C$2/2)</f>
        <v>-839.06988716061664</v>
      </c>
      <c r="T13" s="17">
        <f>(0*'P1(L)'!F11-0.02*'P2(R)'!F11+0.09*'P3(L)'!F11-(0.02+0.09)*'P4(R)'!F11+2*0.09*'P5(L)'!F11-(0.02+2*0.09)*'P6(R)'!F11)*SIN($C$2/2)</f>
        <v>-3.988034845056788E-14</v>
      </c>
      <c r="U13" s="17">
        <f>(0*'P1(L)'!G11-0.02*'P2(R)'!G11+0.09*'P3(L)'!G11-(0.02+0.09)*'P4(R)'!G11+2*0.09*'P5(L)'!G11-(0.02+2*0.09)*'P6(R)'!G11)*SIN($C$2/2)</f>
        <v>-1769.5830688195294</v>
      </c>
      <c r="V13">
        <f>-('P1(L)'!R11+'P2(R)'!R11+'P3(L)'!R11+'P4(R)'!R11+'P5(L)'!R11+'P6(R)'!R11)</f>
        <v>88.930138624062351</v>
      </c>
      <c r="W13">
        <f t="shared" si="0"/>
        <v>88.91567924845485</v>
      </c>
      <c r="X13">
        <f t="shared" si="1"/>
        <v>-3382.9054727939988</v>
      </c>
      <c r="Y13">
        <f t="shared" si="2"/>
        <v>-3190.9871526036936</v>
      </c>
    </row>
    <row r="14" spans="2:25">
      <c r="B14" s="17">
        <f xml:space="preserve"> -('P1(L)'!D12*SIN(Resultados!$C$2/2)+'P3(L)'!D12*SIN(Resultados!$C$2/2)+'P5(L)'!D12*SIN(Resultados!$C$2/2))+('P2(R)'!D12*SIN(Resultados!$C$2/2)+'P4(R)'!D12*SIN(Resultados!$C$2/2)+'P6(R)'!D12*SIN(Resultados!$C$2/2))-('P1(L)'!G12*COS(Resultados!$C$2/2)+'P3(L)'!G12*COS(Resultados!$C$2/2)+'P5(L)'!G12*COS(Resultados!$C$2/2))-('P2(R)'!G12*COS(Resultados!$C$2/2)+'P4(R)'!G12*COS(Resultados!$C$2/2)+'P6(R)'!G12*COS(Resultados!$C$2/2))</f>
        <v>2.4101609596982598E-11</v>
      </c>
      <c r="C14" s="17">
        <f>-('P1(L)'!E12*SIN(Resultados!$C$2/2)+'P3(L)'!E12*SIN(Resultados!$C$2/2)+'P5(L)'!E12*SIN(Resultados!$C$2/2))+('P2(R)'!E12*SIN(Resultados!$C$2/2)+'P4(R)'!E12*SIN(Resultados!$C$2/2)+'P6(R)'!E12*SIN(Resultados!$C$2/2))</f>
        <v>3.637978807091713E-12</v>
      </c>
      <c r="D14" s="17">
        <f>-('P1(L)'!F12*SIN(Resultados!$C$2/2)+'P3(L)'!F12*SIN(Resultados!$C$2/2)+'P5(L)'!F12*SIN(Resultados!$C$2/2))+('P2(R)'!F12*SIN(Resultados!$C$2/2)+'P4(R)'!F12*SIN(Resultados!$C$2/2)+'P6(R)'!F12*SIN(Resultados!$C$2/2))</f>
        <v>-2.2648549702353193E-13</v>
      </c>
      <c r="E14" s="17">
        <f>'P1(L)'!D12*COS(Resultados!$C$2/2)+'P3(L)'!D12*COS(Resultados!$C$2/2)+'P5(L)'!D12*COS(Resultados!$C$2/2)+'P2(R)'!D12*COS(Resultados!$C$2/2)+'P4(R)'!D12*COS(Resultados!$C$2/2)+'P6(R)'!D12*COS(Resultados!$C$2/2)-'P1(L)'!G12*SIN(Resultados!$C$2/2)-'P3(L)'!G12*SIN(Resultados!$C$2/2)-'P5(L)'!G12*SIN(Resultados!$C$2/2)+'P2(R)'!G12*SIN(Resultados!$C$2/2)+'P4(R)'!G12*SIN(Resultados!$C$2/2)+'P6(R)'!G12*SIN(Resultados!$C$2/2)</f>
        <v>4.5474735088646412E-12</v>
      </c>
      <c r="F14" s="16">
        <f>'P1(L)'!J12+'P2(R)'!J12+'P3(L)'!J12+'P4(R)'!J12+'P5(L)'!J12+'P6(R)'!J12</f>
        <v>106.12840491222114</v>
      </c>
      <c r="G14" s="16">
        <f>'P1(L)'!K12+'P2(R)'!K12+'P3(L)'!K12+'P4(R)'!K12+'P5(L)'!K12+'P6(R)'!K12</f>
        <v>32.185062014977255</v>
      </c>
      <c r="H14" s="16">
        <f>'P1(L)'!L12+'P2(R)'!L12+'P3(L)'!L12+'P4(R)'!L12+'P5(L)'!L12+'P6(R)'!L12</f>
        <v>-0.80326926855800185</v>
      </c>
      <c r="I14" s="17">
        <f>'P1(L)'!M12+'P2(R)'!M12+'P3(L)'!M12+'P4(R)'!M12+'P5(L)'!M12+'P6(R)'!M12</f>
        <v>3.1974423109204508E-14</v>
      </c>
      <c r="J14" s="17">
        <f>'P1(L)'!N12+'P2(R)'!N12+'P3(L)'!N12+'P4(R)'!N12+'P5(L)'!N12+'P6(R)'!N12</f>
        <v>0</v>
      </c>
      <c r="K14" s="17">
        <f>'P1(L)'!O12+'P2(R)'!O12+'P3(L)'!O12+'P4(R)'!O12+'P5(L)'!O12+'P6(R)'!O12</f>
        <v>453.95174720339446</v>
      </c>
      <c r="L14" s="17">
        <f>'P1(L)'!P12+'P2(R)'!P12+'P3(L)'!P12+'P4(R)'!P12+'P5(L)'!P12+'P6(R)'!P12</f>
        <v>4.0856207306205761E-14</v>
      </c>
      <c r="M14" s="17">
        <f>'P1(L)'!Q12+'P2(R)'!Q12+'P3(L)'!Q12+'P4(R)'!Q12+'P5(L)'!Q12+'P6(R)'!Q12</f>
        <v>-1.2878587085651816E-14</v>
      </c>
      <c r="N14">
        <f>(0*'P1(L)'!D12+0.02*'P2(R)'!D12+0.09*'P3(L)'!D12+(0.02+0.09)*'P4(R)'!D12+2*0.09*'P5(L)'!D12+(0.02+2*0.09)*'P6(R)'!D12)*COS($C$2/2)</f>
        <v>-3702.1516250582708</v>
      </c>
      <c r="O14">
        <f>(0*'P1(L)'!E12+0.02*'P2(R)'!E12+0.09*'P3(L)'!E12+(0.02+0.09)*'P4(R)'!E12+2*0.09*'P5(L)'!E12+(0.02+2*0.09)*'P6(R)'!E12)*COS($C$2/2)</f>
        <v>8.8427607273070219E-13</v>
      </c>
      <c r="P14">
        <f>(0*'P1(L)'!F12+0.02*'P2(R)'!F12+0.09*'P3(L)'!F12+(0.02+0.09)*'P4(R)'!F12+2*0.09*'P5(L)'!F12+(0.02+2*0.09)*'P6(R)'!F12)*COS($C$2/2)</f>
        <v>9.3649477525844596</v>
      </c>
      <c r="Q14">
        <f>(0*'P1(L)'!G12+0.02*'P2(R)'!G12+0.09*'P3(L)'!G12+(0.02+0.09)*'P4(R)'!G12+2*0.09*'P5(L)'!G12+(0.02+2*0.09)*'P6(R)'!G12)*COS($C$2/2)</f>
        <v>187.27749554753984</v>
      </c>
      <c r="R14" s="17">
        <f>(0*'P1(L)'!D12-0.02*'P2(R)'!D12+0.09*'P3(L)'!D12-(0.02+0.09)*'P4(R)'!D12+2*0.09*'P5(L)'!D12-(0.02+2*0.09)*'P6(R)'!D12)*SIN($C$2/2)</f>
        <v>-389.11181538933346</v>
      </c>
      <c r="S14" s="17">
        <f>(0*'P1(L)'!E12-0.02*'P2(R)'!E12+0.09*'P3(L)'!E12-(0.02+0.09)*'P4(R)'!E12+2*0.09*'P5(L)'!E12-(0.02+2*0.09)*'P6(R)'!E12)*SIN($C$2/2)</f>
        <v>-862.97100425884048</v>
      </c>
      <c r="T14" s="17">
        <f>(0*'P1(L)'!F12-0.02*'P2(R)'!F12+0.09*'P3(L)'!F12-(0.02+0.09)*'P4(R)'!F12+2*0.09*'P5(L)'!F12-(0.02+2*0.09)*'P6(R)'!F12)*SIN($C$2/2)</f>
        <v>3.5484089566253313E-14</v>
      </c>
      <c r="U14" s="17">
        <f>(0*'P1(L)'!G12-0.02*'P2(R)'!G12+0.09*'P3(L)'!G12-(0.02+0.09)*'P4(R)'!G12+2*0.09*'P5(L)'!G12-(0.02+2*0.09)*'P6(R)'!G12)*SIN($C$2/2)</f>
        <v>-1781.8263467133474</v>
      </c>
      <c r="V14">
        <f>-('P1(L)'!R12+'P2(R)'!R12+'P3(L)'!R12+'P4(R)'!R12+'P5(L)'!R12+'P6(R)'!R12)</f>
        <v>137.53145056554291</v>
      </c>
      <c r="W14">
        <f t="shared" si="0"/>
        <v>137.51019765864038</v>
      </c>
      <c r="X14">
        <f t="shared" si="1"/>
        <v>-3505.5091817581456</v>
      </c>
      <c r="Y14">
        <f t="shared" si="2"/>
        <v>-3033.9091663615213</v>
      </c>
    </row>
    <row r="15" spans="2:25">
      <c r="B15" s="17">
        <f xml:space="preserve"> -('P1(L)'!D13*SIN(Resultados!$C$2/2)+'P3(L)'!D13*SIN(Resultados!$C$2/2)+'P5(L)'!D13*SIN(Resultados!$C$2/2))+('P2(R)'!D13*SIN(Resultados!$C$2/2)+'P4(R)'!D13*SIN(Resultados!$C$2/2)+'P6(R)'!D13*SIN(Resultados!$C$2/2))-('P1(L)'!G13*COS(Resultados!$C$2/2)+'P3(L)'!G13*COS(Resultados!$C$2/2)+'P5(L)'!G13*COS(Resultados!$C$2/2))-('P2(R)'!G13*COS(Resultados!$C$2/2)+'P4(R)'!G13*COS(Resultados!$C$2/2)+'P6(R)'!G13*COS(Resultados!$C$2/2))</f>
        <v>2.2737367544323206E-12</v>
      </c>
      <c r="C15" s="17">
        <f>-('P1(L)'!E13*SIN(Resultados!$C$2/2)+'P3(L)'!E13*SIN(Resultados!$C$2/2)+'P5(L)'!E13*SIN(Resultados!$C$2/2))+('P2(R)'!E13*SIN(Resultados!$C$2/2)+'P4(R)'!E13*SIN(Resultados!$C$2/2)+'P6(R)'!E13*SIN(Resultados!$C$2/2))</f>
        <v>-4.0927261579781771E-12</v>
      </c>
      <c r="D15" s="17">
        <f>-('P1(L)'!F13*SIN(Resultados!$C$2/2)+'P3(L)'!F13*SIN(Resultados!$C$2/2)+'P5(L)'!F13*SIN(Resultados!$C$2/2))+('P2(R)'!F13*SIN(Resultados!$C$2/2)+'P4(R)'!F13*SIN(Resultados!$C$2/2)+'P6(R)'!F13*SIN(Resultados!$C$2/2))</f>
        <v>3.907985046680551E-14</v>
      </c>
      <c r="E15" s="17">
        <f>'P1(L)'!D13*COS(Resultados!$C$2/2)+'P3(L)'!D13*COS(Resultados!$C$2/2)+'P5(L)'!D13*COS(Resultados!$C$2/2)+'P2(R)'!D13*COS(Resultados!$C$2/2)+'P4(R)'!D13*COS(Resultados!$C$2/2)+'P6(R)'!D13*COS(Resultados!$C$2/2)-'P1(L)'!G13*SIN(Resultados!$C$2/2)-'P3(L)'!G13*SIN(Resultados!$C$2/2)-'P5(L)'!G13*SIN(Resultados!$C$2/2)+'P2(R)'!G13*SIN(Resultados!$C$2/2)+'P4(R)'!G13*SIN(Resultados!$C$2/2)+'P6(R)'!G13*SIN(Resultados!$C$2/2)</f>
        <v>-5.0022208597511053E-12</v>
      </c>
      <c r="F15" s="16">
        <f>'P1(L)'!J13+'P2(R)'!J13+'P3(L)'!J13+'P4(R)'!J13+'P5(L)'!J13+'P6(R)'!J13</f>
        <v>145.32298726978433</v>
      </c>
      <c r="G15" s="16">
        <f>'P1(L)'!K13+'P2(R)'!K13+'P3(L)'!K13+'P4(R)'!K13+'P5(L)'!K13+'P6(R)'!K13</f>
        <v>44.993554046379558</v>
      </c>
      <c r="H15" s="16">
        <f>'P1(L)'!L13+'P2(R)'!L13+'P3(L)'!L13+'P4(R)'!L13+'P5(L)'!L13+'P6(R)'!L13</f>
        <v>-1.0739519917263003</v>
      </c>
      <c r="I15" s="17">
        <f>'P1(L)'!M13+'P2(R)'!M13+'P3(L)'!M13+'P4(R)'!M13+'P5(L)'!M13+'P6(R)'!M13</f>
        <v>0</v>
      </c>
      <c r="J15" s="17">
        <f>'P1(L)'!N13+'P2(R)'!N13+'P3(L)'!N13+'P4(R)'!N13+'P5(L)'!N13+'P6(R)'!N13</f>
        <v>0</v>
      </c>
      <c r="K15" s="17">
        <f>'P1(L)'!O13+'P2(R)'!O13+'P3(L)'!O13+'P4(R)'!O13+'P5(L)'!O13+'P6(R)'!O13</f>
        <v>471.43659732460929</v>
      </c>
      <c r="L15" s="17">
        <f>'P1(L)'!P13+'P2(R)'!P13+'P3(L)'!P13+'P4(R)'!P13+'P5(L)'!P13+'P6(R)'!P13</f>
        <v>-2.4868995751603507E-14</v>
      </c>
      <c r="M15" s="17">
        <f>'P1(L)'!Q13+'P2(R)'!Q13+'P3(L)'!Q13+'P4(R)'!Q13+'P5(L)'!Q13+'P6(R)'!Q13</f>
        <v>-6.6613381477509392E-15</v>
      </c>
      <c r="N15">
        <f>(0*'P1(L)'!D13+0.02*'P2(R)'!D13+0.09*'P3(L)'!D13+(0.02+0.09)*'P4(R)'!D13+2*0.09*'P5(L)'!D13+(0.02+2*0.09)*'P6(R)'!D13)*COS($C$2/2)</f>
        <v>-3717.4424938666602</v>
      </c>
      <c r="O15">
        <f>(0*'P1(L)'!E13+0.02*'P2(R)'!E13+0.09*'P3(L)'!E13+(0.02+0.09)*'P4(R)'!E13+2*0.09*'P5(L)'!E13+(0.02+2*0.09)*'P6(R)'!E13)*COS($C$2/2)</f>
        <v>0</v>
      </c>
      <c r="P15">
        <f>(0*'P1(L)'!F13+0.02*'P2(R)'!F13+0.09*'P3(L)'!F13+(0.02+0.09)*'P4(R)'!F13+2*0.09*'P5(L)'!F13+(0.02+2*0.09)*'P6(R)'!F13)*COS($C$2/2)</f>
        <v>4.78708312812857</v>
      </c>
      <c r="Q15">
        <f>(0*'P1(L)'!G13+0.02*'P2(R)'!G13+0.09*'P3(L)'!G13+(0.02+0.09)*'P4(R)'!G13+2*0.09*'P5(L)'!G13+(0.02+2*0.09)*'P6(R)'!G13)*COS($C$2/2)</f>
        <v>93.767252534528055</v>
      </c>
      <c r="R15" s="17">
        <f>(0*'P1(L)'!D13-0.02*'P2(R)'!D13+0.09*'P3(L)'!D13-(0.02+0.09)*'P4(R)'!D13+2*0.09*'P5(L)'!D13-(0.02+2*0.09)*'P6(R)'!D13)*SIN($C$2/2)</f>
        <v>-194.82290571596286</v>
      </c>
      <c r="S15" s="17">
        <f>(0*'P1(L)'!E13-0.02*'P2(R)'!E13+0.09*'P3(L)'!E13-(0.02+0.09)*'P4(R)'!E13+2*0.09*'P5(L)'!E13-(0.02+2*0.09)*'P6(R)'!E13)*SIN($C$2/2)</f>
        <v>-877.41723044611047</v>
      </c>
      <c r="T15" s="17">
        <f>(0*'P1(L)'!F13-0.02*'P2(R)'!F13+0.09*'P3(L)'!F13-(0.02+0.09)*'P4(R)'!F13+2*0.09*'P5(L)'!F13-(0.02+2*0.09)*'P6(R)'!F13)*SIN($C$2/2)</f>
        <v>0</v>
      </c>
      <c r="U15" s="17">
        <f>(0*'P1(L)'!G13-0.02*'P2(R)'!G13+0.09*'P3(L)'!G13-(0.02+0.09)*'P4(R)'!G13+2*0.09*'P5(L)'!G13-(0.02+2*0.09)*'P6(R)'!G13)*SIN($C$2/2)</f>
        <v>-1789.1857624440574</v>
      </c>
      <c r="V15">
        <f>-('P1(L)'!R13+'P2(R)'!R13+'P3(L)'!R13+'P4(R)'!R13+'P5(L)'!R13+'P6(R)'!R13)</f>
        <v>189.26892523411621</v>
      </c>
      <c r="W15">
        <f t="shared" si="0"/>
        <v>189.2425893244376</v>
      </c>
      <c r="X15">
        <f t="shared" si="1"/>
        <v>-3618.888158204004</v>
      </c>
      <c r="Y15">
        <f t="shared" si="2"/>
        <v>-2861.4258986061304</v>
      </c>
    </row>
    <row r="16" spans="2:25">
      <c r="B16" s="17">
        <f xml:space="preserve"> -('P1(L)'!D14*SIN(Resultados!$C$2/2)+'P3(L)'!D14*SIN(Resultados!$C$2/2)+'P5(L)'!D14*SIN(Resultados!$C$2/2))+('P2(R)'!D14*SIN(Resultados!$C$2/2)+'P4(R)'!D14*SIN(Resultados!$C$2/2)+'P6(R)'!D14*SIN(Resultados!$C$2/2))-('P1(L)'!G14*COS(Resultados!$C$2/2)+'P3(L)'!G14*COS(Resultados!$C$2/2)+'P5(L)'!G14*COS(Resultados!$C$2/2))-('P2(R)'!G14*COS(Resultados!$C$2/2)+'P4(R)'!G14*COS(Resultados!$C$2/2)+'P6(R)'!G14*COS(Resultados!$C$2/2))</f>
        <v>3.0468072509393096E-11</v>
      </c>
      <c r="C16" s="17">
        <f>-('P1(L)'!E14*SIN(Resultados!$C$2/2)+'P3(L)'!E14*SIN(Resultados!$C$2/2)+'P5(L)'!E14*SIN(Resultados!$C$2/2))+('P2(R)'!E14*SIN(Resultados!$C$2/2)+'P4(R)'!E14*SIN(Resultados!$C$2/2)+'P6(R)'!E14*SIN(Resultados!$C$2/2))</f>
        <v>2.7284841053187847E-12</v>
      </c>
      <c r="D16" s="17">
        <f>-('P1(L)'!F14*SIN(Resultados!$C$2/2)+'P3(L)'!F14*SIN(Resultados!$C$2/2)+'P5(L)'!F14*SIN(Resultados!$C$2/2))+('P2(R)'!F14*SIN(Resultados!$C$2/2)+'P4(R)'!F14*SIN(Resultados!$C$2/2)+'P6(R)'!F14*SIN(Resultados!$C$2/2))</f>
        <v>9.9475983006414026E-14</v>
      </c>
      <c r="E16" s="17">
        <f>'P1(L)'!D14*COS(Resultados!$C$2/2)+'P3(L)'!D14*COS(Resultados!$C$2/2)+'P5(L)'!D14*COS(Resultados!$C$2/2)+'P2(R)'!D14*COS(Resultados!$C$2/2)+'P4(R)'!D14*COS(Resultados!$C$2/2)+'P6(R)'!D14*COS(Resultados!$C$2/2)-'P1(L)'!G14*SIN(Resultados!$C$2/2)-'P3(L)'!G14*SIN(Resultados!$C$2/2)-'P5(L)'!G14*SIN(Resultados!$C$2/2)+'P2(R)'!G14*SIN(Resultados!$C$2/2)+'P4(R)'!G14*SIN(Resultados!$C$2/2)+'P6(R)'!G14*SIN(Resultados!$C$2/2)</f>
        <v>1.2732925824820995E-11</v>
      </c>
      <c r="F16" s="16">
        <f>'P1(L)'!J14+'P2(R)'!J14+'P3(L)'!J14+'P4(R)'!J14+'P5(L)'!J14+'P6(R)'!J14</f>
        <v>186.26130767328479</v>
      </c>
      <c r="G16" s="16">
        <f>'P1(L)'!K14+'P2(R)'!K14+'P3(L)'!K14+'P4(R)'!K14+'P5(L)'!K14+'P6(R)'!K14</f>
        <v>57.667821466532857</v>
      </c>
      <c r="H16" s="16">
        <f>'P1(L)'!L14+'P2(R)'!L14+'P3(L)'!L14+'P4(R)'!L14+'P5(L)'!L14+'P6(R)'!L14</f>
        <v>-1.3033510003713118</v>
      </c>
      <c r="I16" s="17">
        <f>'P1(L)'!M14+'P2(R)'!M14+'P3(L)'!M14+'P4(R)'!M14+'P5(L)'!M14+'P6(R)'!M14</f>
        <v>3.3750779948604759E-14</v>
      </c>
      <c r="J16" s="17">
        <f>'P1(L)'!N14+'P2(R)'!N14+'P3(L)'!N14+'P4(R)'!N14+'P5(L)'!N14+'P6(R)'!N14</f>
        <v>-1.5631940186722204E-13</v>
      </c>
      <c r="K16" s="17">
        <f>'P1(L)'!O14+'P2(R)'!O14+'P3(L)'!O14+'P4(R)'!O14+'P5(L)'!O14+'P6(R)'!O14</f>
        <v>477.31311381132906</v>
      </c>
      <c r="L16" s="17">
        <f>'P1(L)'!P14+'P2(R)'!P14+'P3(L)'!P14+'P4(R)'!P14+'P5(L)'!P14+'P6(R)'!P14</f>
        <v>2.8421709430404007E-14</v>
      </c>
      <c r="M16" s="17">
        <f>'P1(L)'!Q14+'P2(R)'!Q14+'P3(L)'!Q14+'P4(R)'!Q14+'P5(L)'!Q14+'P6(R)'!Q14</f>
        <v>-1.3322676295501878E-14</v>
      </c>
      <c r="N16">
        <f>(0*'P1(L)'!D14+0.02*'P2(R)'!D14+0.09*'P3(L)'!D14+(0.02+0.09)*'P4(R)'!D14+2*0.09*'P5(L)'!D14+(0.02+2*0.09)*'P6(R)'!D14)*COS($C$2/2)</f>
        <v>-3722.5441111956166</v>
      </c>
      <c r="O16">
        <f>(0*'P1(L)'!E14+0.02*'P2(R)'!E14+0.09*'P3(L)'!E14+(0.02+0.09)*'P4(R)'!E14+2*0.09*'P5(L)'!E14+(0.02+2*0.09)*'P6(R)'!E14)*COS($C$2/2)</f>
        <v>7.2349860496148363E-13</v>
      </c>
      <c r="P16">
        <f>(0*'P1(L)'!F14+0.02*'P2(R)'!F14+0.09*'P3(L)'!F14+(0.02+0.09)*'P4(R)'!F14+2*0.09*'P5(L)'!F14+(0.02+2*0.09)*'P6(R)'!F14)*COS($C$2/2)</f>
        <v>1.0048591735576161E-14</v>
      </c>
      <c r="Q16">
        <f>(0*'P1(L)'!G14+0.02*'P2(R)'!G14+0.09*'P3(L)'!G14+(0.02+0.09)*'P4(R)'!G14+2*0.09*'P5(L)'!G14+(0.02+2*0.09)*'P6(R)'!G14)*COS($C$2/2)</f>
        <v>-6.4310987107687431E-13</v>
      </c>
      <c r="R16" s="17">
        <f>(0*'P1(L)'!D14-0.02*'P2(R)'!D14+0.09*'P3(L)'!D14-(0.02+0.09)*'P4(R)'!D14+2*0.09*'P5(L)'!D14-(0.02+2*0.09)*'P6(R)'!D14)*SIN($C$2/2)</f>
        <v>-2.5724394843074968E-12</v>
      </c>
      <c r="S16" s="17">
        <f>(0*'P1(L)'!E14-0.02*'P2(R)'!E14+0.09*'P3(L)'!E14-(0.02+0.09)*'P4(R)'!E14+2*0.09*'P5(L)'!E14-(0.02+2*0.09)*'P6(R)'!E14)*SIN($C$2/2)</f>
        <v>-882.25028984525488</v>
      </c>
      <c r="T16" s="17">
        <f>(0*'P1(L)'!F14-0.02*'P2(R)'!F14+0.09*'P3(L)'!F14-(0.02+0.09)*'P4(R)'!F14+2*0.09*'P5(L)'!F14-(0.02+2*0.09)*'P6(R)'!F14)*SIN($C$2/2)</f>
        <v>-2.135325743809934E-14</v>
      </c>
      <c r="U16" s="17">
        <f>(0*'P1(L)'!G14-0.02*'P2(R)'!G14+0.09*'P3(L)'!G14-(0.02+0.09)*'P4(R)'!G14+2*0.09*'P5(L)'!G14-(0.02+2*0.09)*'P6(R)'!G14)*SIN($C$2/2)</f>
        <v>-1791.6411443646844</v>
      </c>
      <c r="V16">
        <f>-('P1(L)'!R14+'P2(R)'!R14+'P3(L)'!R14+'P4(R)'!R14+'P5(L)'!R14+'P6(R)'!R14)</f>
        <v>242.65466893825862</v>
      </c>
      <c r="W16">
        <f t="shared" si="0"/>
        <v>242.62577813944631</v>
      </c>
      <c r="X16">
        <f t="shared" si="1"/>
        <v>-3722.5441111956161</v>
      </c>
      <c r="Y16">
        <f t="shared" si="2"/>
        <v>-2673.891434209942</v>
      </c>
    </row>
    <row r="17" spans="2:25">
      <c r="B17" s="17">
        <f xml:space="preserve"> -('P1(L)'!D15*SIN(Resultados!$C$2/2)+'P3(L)'!D15*SIN(Resultados!$C$2/2)+'P5(L)'!D15*SIN(Resultados!$C$2/2))+('P2(R)'!D15*SIN(Resultados!$C$2/2)+'P4(R)'!D15*SIN(Resultados!$C$2/2)+'P6(R)'!D15*SIN(Resultados!$C$2/2))-('P1(L)'!G15*COS(Resultados!$C$2/2)+'P3(L)'!G15*COS(Resultados!$C$2/2)+'P5(L)'!G15*COS(Resultados!$C$2/2))-('P2(R)'!G15*COS(Resultados!$C$2/2)+'P4(R)'!G15*COS(Resultados!$C$2/2)+'P6(R)'!G15*COS(Resultados!$C$2/2))</f>
        <v>8.1854523159563541E-12</v>
      </c>
      <c r="C17" s="17">
        <f>-('P1(L)'!E15*SIN(Resultados!$C$2/2)+'P3(L)'!E15*SIN(Resultados!$C$2/2)+'P5(L)'!E15*SIN(Resultados!$C$2/2))+('P2(R)'!E15*SIN(Resultados!$C$2/2)+'P4(R)'!E15*SIN(Resultados!$C$2/2)+'P6(R)'!E15*SIN(Resultados!$C$2/2))</f>
        <v>1.0913936421275139E-11</v>
      </c>
      <c r="D17" s="17">
        <f>-('P1(L)'!F15*SIN(Resultados!$C$2/2)+'P3(L)'!F15*SIN(Resultados!$C$2/2)+'P5(L)'!F15*SIN(Resultados!$C$2/2))+('P2(R)'!F15*SIN(Resultados!$C$2/2)+'P4(R)'!F15*SIN(Resultados!$C$2/2)+'P6(R)'!F15*SIN(Resultados!$C$2/2))</f>
        <v>-1.1368683772161603E-13</v>
      </c>
      <c r="E17" s="17">
        <f>'P1(L)'!D15*COS(Resultados!$C$2/2)+'P3(L)'!D15*COS(Resultados!$C$2/2)+'P5(L)'!D15*COS(Resultados!$C$2/2)+'P2(R)'!D15*COS(Resultados!$C$2/2)+'P4(R)'!D15*COS(Resultados!$C$2/2)+'P6(R)'!D15*COS(Resultados!$C$2/2)-'P1(L)'!G15*SIN(Resultados!$C$2/2)-'P3(L)'!G15*SIN(Resultados!$C$2/2)-'P5(L)'!G15*SIN(Resultados!$C$2/2)+'P2(R)'!G15*SIN(Resultados!$C$2/2)+'P4(R)'!G15*SIN(Resultados!$C$2/2)+'P6(R)'!G15*SIN(Resultados!$C$2/2)</f>
        <v>7.9580786405131221E-12</v>
      </c>
      <c r="F17" s="16">
        <f>'P1(L)'!J15+'P2(R)'!J15+'P3(L)'!J15+'P4(R)'!J15+'P5(L)'!J15+'P6(R)'!J15</f>
        <v>227.92051388939663</v>
      </c>
      <c r="G17" s="16">
        <f>'P1(L)'!K15+'P2(R)'!K15+'P3(L)'!K15+'P4(R)'!K15+'P5(L)'!K15+'P6(R)'!K15</f>
        <v>69.841637510985862</v>
      </c>
      <c r="H17" s="16">
        <f>'P1(L)'!L15+'P2(R)'!L15+'P3(L)'!L15+'P4(R)'!L15+'P5(L)'!L15+'P6(R)'!L15</f>
        <v>-1.4743176818010701</v>
      </c>
      <c r="I17" s="17">
        <f>'P1(L)'!M15+'P2(R)'!M15+'P3(L)'!M15+'P4(R)'!M15+'P5(L)'!M15+'P6(R)'!M15</f>
        <v>0</v>
      </c>
      <c r="J17" s="17">
        <f>'P1(L)'!N15+'P2(R)'!N15+'P3(L)'!N15+'P4(R)'!N15+'P5(L)'!N15+'P6(R)'!N15</f>
        <v>2.1316282072803006E-13</v>
      </c>
      <c r="K17" s="17">
        <f>'P1(L)'!O15+'P2(R)'!O15+'P3(L)'!O15+'P4(R)'!O15+'P5(L)'!O15+'P6(R)'!O15</f>
        <v>471.4365973246089</v>
      </c>
      <c r="L17" s="17">
        <f>'P1(L)'!P15+'P2(R)'!P15+'P3(L)'!P15+'P4(R)'!P15+'P5(L)'!P15+'P6(R)'!P15</f>
        <v>6.9277916736609768E-14</v>
      </c>
      <c r="M17" s="17">
        <f>'P1(L)'!Q15+'P2(R)'!Q15+'P3(L)'!Q15+'P4(R)'!Q15+'P5(L)'!Q15+'P6(R)'!Q15</f>
        <v>0</v>
      </c>
      <c r="N17">
        <f>(0*'P1(L)'!D15+0.02*'P2(R)'!D15+0.09*'P3(L)'!D15+(0.02+0.09)*'P4(R)'!D15+2*0.09*'P5(L)'!D15+(0.02+2*0.09)*'P6(R)'!D15)*COS($C$2/2)</f>
        <v>-3717.4424938666584</v>
      </c>
      <c r="O17">
        <f>(0*'P1(L)'!E15+0.02*'P2(R)'!E15+0.09*'P3(L)'!E15+(0.02+0.09)*'P4(R)'!E15+2*0.09*'P5(L)'!E15+(0.02+2*0.09)*'P6(R)'!E15)*COS($C$2/2)</f>
        <v>3.2155493553843715E-13</v>
      </c>
      <c r="P17">
        <f>(0*'P1(L)'!F15+0.02*'P2(R)'!F15+0.09*'P3(L)'!F15+(0.02+0.09)*'P4(R)'!F15+2*0.09*'P5(L)'!F15+(0.02+2*0.09)*'P6(R)'!F15)*COS($C$2/2)</f>
        <v>-4.7870831281285202</v>
      </c>
      <c r="Q17">
        <f>(0*'P1(L)'!G15+0.02*'P2(R)'!G15+0.09*'P3(L)'!G15+(0.02+0.09)*'P4(R)'!G15+2*0.09*'P5(L)'!G15+(0.02+2*0.09)*'P6(R)'!G15)*COS($C$2/2)</f>
        <v>-93.767252534527969</v>
      </c>
      <c r="R17" s="17">
        <f>(0*'P1(L)'!D15-0.02*'P2(R)'!D15+0.09*'P3(L)'!D15-(0.02+0.09)*'P4(R)'!D15+2*0.09*'P5(L)'!D15-(0.02+2*0.09)*'P6(R)'!D15)*SIN($C$2/2)</f>
        <v>194.82290571596027</v>
      </c>
      <c r="S17" s="17">
        <f>(0*'P1(L)'!E15-0.02*'P2(R)'!E15+0.09*'P3(L)'!E15-(0.02+0.09)*'P4(R)'!E15+2*0.09*'P5(L)'!E15-(0.02+2*0.09)*'P6(R)'!E15)*SIN($C$2/2)</f>
        <v>-877.41723044611206</v>
      </c>
      <c r="T17" s="17">
        <f>(0*'P1(L)'!F15-0.02*'P2(R)'!F15+0.09*'P3(L)'!F15-(0.02+0.09)*'P4(R)'!F15+2*0.09*'P5(L)'!F15-(0.02+2*0.09)*'P6(R)'!F15)*SIN($C$2/2)</f>
        <v>2.260933140504636E-14</v>
      </c>
      <c r="U17" s="17">
        <f>(0*'P1(L)'!G15-0.02*'P2(R)'!G15+0.09*'P3(L)'!G15-(0.02+0.09)*'P4(R)'!G15+2*0.09*'P5(L)'!G15-(0.02+2*0.09)*'P6(R)'!G15)*SIN($C$2/2)</f>
        <v>-1789.1857624440556</v>
      </c>
      <c r="V17">
        <f>-('P1(L)'!R15+'P2(R)'!R15+'P3(L)'!R15+'P4(R)'!R15+'P5(L)'!R15+'P6(R)'!R15)</f>
        <v>296.31627076043515</v>
      </c>
      <c r="W17">
        <f t="shared" si="0"/>
        <v>296.2878337185814</v>
      </c>
      <c r="X17">
        <f t="shared" si="1"/>
        <v>-3815.9968295293143</v>
      </c>
      <c r="Y17">
        <f t="shared" si="2"/>
        <v>-2471.7800871742074</v>
      </c>
    </row>
    <row r="18" spans="2:25">
      <c r="B18" s="17">
        <f xml:space="preserve"> -('P1(L)'!D16*SIN(Resultados!$C$2/2)+'P3(L)'!D16*SIN(Resultados!$C$2/2)+'P5(L)'!D16*SIN(Resultados!$C$2/2))+('P2(R)'!D16*SIN(Resultados!$C$2/2)+'P4(R)'!D16*SIN(Resultados!$C$2/2)+'P6(R)'!D16*SIN(Resultados!$C$2/2))-('P1(L)'!G16*COS(Resultados!$C$2/2)+'P3(L)'!G16*COS(Resultados!$C$2/2)+'P5(L)'!G16*COS(Resultados!$C$2/2))-('P2(R)'!G16*COS(Resultados!$C$2/2)+'P4(R)'!G16*COS(Resultados!$C$2/2)+'P6(R)'!G16*COS(Resultados!$C$2/2))</f>
        <v>-1.3869794202037156E-11</v>
      </c>
      <c r="C18" s="17">
        <f>-('P1(L)'!E16*SIN(Resultados!$C$2/2)+'P3(L)'!E16*SIN(Resultados!$C$2/2)+'P5(L)'!E16*SIN(Resultados!$C$2/2))+('P2(R)'!E16*SIN(Resultados!$C$2/2)+'P4(R)'!E16*SIN(Resultados!$C$2/2)+'P6(R)'!E16*SIN(Resultados!$C$2/2))</f>
        <v>1.8189894035458565E-12</v>
      </c>
      <c r="D18" s="17">
        <f>-('P1(L)'!F16*SIN(Resultados!$C$2/2)+'P3(L)'!F16*SIN(Resultados!$C$2/2)+'P5(L)'!F16*SIN(Resultados!$C$2/2))+('P2(R)'!F16*SIN(Resultados!$C$2/2)+'P4(R)'!F16*SIN(Resultados!$C$2/2)+'P6(R)'!F16*SIN(Resultados!$C$2/2))</f>
        <v>-7.815970093361102E-14</v>
      </c>
      <c r="E18" s="17">
        <f>'P1(L)'!D16*COS(Resultados!$C$2/2)+'P3(L)'!D16*COS(Resultados!$C$2/2)+'P5(L)'!D16*COS(Resultados!$C$2/2)+'P2(R)'!D16*COS(Resultados!$C$2/2)+'P4(R)'!D16*COS(Resultados!$C$2/2)+'P6(R)'!D16*COS(Resultados!$C$2/2)-'P1(L)'!G16*SIN(Resultados!$C$2/2)-'P3(L)'!G16*SIN(Resultados!$C$2/2)-'P5(L)'!G16*SIN(Resultados!$C$2/2)+'P2(R)'!G16*SIN(Resultados!$C$2/2)+'P4(R)'!G16*SIN(Resultados!$C$2/2)+'P6(R)'!G16*SIN(Resultados!$C$2/2)</f>
        <v>-6.3664629124104977E-12</v>
      </c>
      <c r="F18" s="16">
        <f>'P1(L)'!J16+'P2(R)'!J16+'P3(L)'!J16+'P4(R)'!J16+'P5(L)'!J16+'P6(R)'!J16</f>
        <v>269.37038366685243</v>
      </c>
      <c r="G18" s="16">
        <f>'P1(L)'!K16+'P2(R)'!K16+'P3(L)'!K16+'P4(R)'!K16+'P5(L)'!K16+'P6(R)'!K16</f>
        <v>81.187383179902866</v>
      </c>
      <c r="H18" s="16">
        <f>'P1(L)'!L16+'P2(R)'!L16+'P3(L)'!L16+'P4(R)'!L16+'P5(L)'!L16+'P6(R)'!L16</f>
        <v>-1.5743880462165771</v>
      </c>
      <c r="I18" s="17">
        <f>'P1(L)'!M16+'P2(R)'!M16+'P3(L)'!M16+'P4(R)'!M16+'P5(L)'!M16+'P6(R)'!M16</f>
        <v>-3.730349362740526E-14</v>
      </c>
      <c r="J18" s="17">
        <f>'P1(L)'!N16+'P2(R)'!N16+'P3(L)'!N16+'P4(R)'!N16+'P5(L)'!N16+'P6(R)'!N16</f>
        <v>0</v>
      </c>
      <c r="K18" s="17">
        <f>'P1(L)'!O16+'P2(R)'!O16+'P3(L)'!O16+'P4(R)'!O16+'P5(L)'!O16+'P6(R)'!O16</f>
        <v>453.95174720339412</v>
      </c>
      <c r="L18" s="17">
        <f>'P1(L)'!P16+'P2(R)'!P16+'P3(L)'!P16+'P4(R)'!P16+'P5(L)'!P16+'P6(R)'!P16</f>
        <v>0</v>
      </c>
      <c r="M18" s="17">
        <f>'P1(L)'!Q16+'P2(R)'!Q16+'P3(L)'!Q16+'P4(R)'!Q16+'P5(L)'!Q16+'P6(R)'!Q16</f>
        <v>3.9968028886505635E-15</v>
      </c>
      <c r="N18">
        <f>(0*'P1(L)'!D16+0.02*'P2(R)'!D16+0.09*'P3(L)'!D16+(0.02+0.09)*'P4(R)'!D16+2*0.09*'P5(L)'!D16+(0.02+2*0.09)*'P6(R)'!D16)*COS($C$2/2)</f>
        <v>-3702.1516250582717</v>
      </c>
      <c r="O18">
        <f>(0*'P1(L)'!E16+0.02*'P2(R)'!E16+0.09*'P3(L)'!E16+(0.02+0.09)*'P4(R)'!E16+2*0.09*'P5(L)'!E16+(0.02+2*0.09)*'P6(R)'!E16)*COS($C$2/2)</f>
        <v>-3.2155493553843715E-13</v>
      </c>
      <c r="P18">
        <f>(0*'P1(L)'!F16+0.02*'P2(R)'!F16+0.09*'P3(L)'!F16+(0.02+0.09)*'P4(R)'!F16+2*0.09*'P5(L)'!F16+(0.02+2*0.09)*'P6(R)'!F16)*COS($C$2/2)</f>
        <v>-9.3649477525844311</v>
      </c>
      <c r="Q18">
        <f>(0*'P1(L)'!G16+0.02*'P2(R)'!G16+0.09*'P3(L)'!G16+(0.02+0.09)*'P4(R)'!G16+2*0.09*'P5(L)'!G16+(0.02+2*0.09)*'P6(R)'!G16)*COS($C$2/2)</f>
        <v>-187.27749554753964</v>
      </c>
      <c r="R18" s="17">
        <f>(0*'P1(L)'!D16-0.02*'P2(R)'!D16+0.09*'P3(L)'!D16-(0.02+0.09)*'P4(R)'!D16+2*0.09*'P5(L)'!D16-(0.02+2*0.09)*'P6(R)'!D16)*SIN($C$2/2)</f>
        <v>389.11181538933153</v>
      </c>
      <c r="S18" s="17">
        <f>(0*'P1(L)'!E16-0.02*'P2(R)'!E16+0.09*'P3(L)'!E16-(0.02+0.09)*'P4(R)'!E16+2*0.09*'P5(L)'!E16-(0.02+2*0.09)*'P6(R)'!E16)*SIN($C$2/2)</f>
        <v>-862.97100425884025</v>
      </c>
      <c r="T18" s="17">
        <f>(0*'P1(L)'!F16-0.02*'P2(R)'!F16+0.09*'P3(L)'!F16-(0.02+0.09)*'P4(R)'!F16+2*0.09*'P5(L)'!F16-(0.02+2*0.09)*'P6(R)'!F16)*SIN($C$2/2)</f>
        <v>1.0048591735576159E-14</v>
      </c>
      <c r="U18" s="17">
        <f>(0*'P1(L)'!G16-0.02*'P2(R)'!G16+0.09*'P3(L)'!G16-(0.02+0.09)*'P4(R)'!G16+2*0.09*'P5(L)'!G16-(0.02+2*0.09)*'P6(R)'!G16)*SIN($C$2/2)</f>
        <v>-1781.8263467133481</v>
      </c>
      <c r="V18">
        <f>-('P1(L)'!R16+'P2(R)'!R16+'P3(L)'!R16+'P4(R)'!R16+'P5(L)'!R16+'P6(R)'!R16)</f>
        <v>349.00827080544451</v>
      </c>
      <c r="W18">
        <f t="shared" si="0"/>
        <v>348.98337880053867</v>
      </c>
      <c r="X18">
        <f t="shared" si="1"/>
        <v>-3898.7940683583965</v>
      </c>
      <c r="Y18">
        <f t="shared" si="2"/>
        <v>-2255.685535582857</v>
      </c>
    </row>
    <row r="19" spans="2:25">
      <c r="B19" s="17">
        <f xml:space="preserve"> -('P1(L)'!D17*SIN(Resultados!$C$2/2)+'P3(L)'!D17*SIN(Resultados!$C$2/2)+'P5(L)'!D17*SIN(Resultados!$C$2/2))+('P2(R)'!D17*SIN(Resultados!$C$2/2)+'P4(R)'!D17*SIN(Resultados!$C$2/2)+'P6(R)'!D17*SIN(Resultados!$C$2/2))-('P1(L)'!G17*COS(Resultados!$C$2/2)+'P3(L)'!G17*COS(Resultados!$C$2/2)+'P5(L)'!G17*COS(Resultados!$C$2/2))-('P2(R)'!G17*COS(Resultados!$C$2/2)+'P4(R)'!G17*COS(Resultados!$C$2/2)+'P6(R)'!G17*COS(Resultados!$C$2/2))</f>
        <v>1.3869794202037156E-11</v>
      </c>
      <c r="C19" s="17">
        <f>-('P1(L)'!E17*SIN(Resultados!$C$2/2)+'P3(L)'!E17*SIN(Resultados!$C$2/2)+'P5(L)'!E17*SIN(Resultados!$C$2/2))+('P2(R)'!E17*SIN(Resultados!$C$2/2)+'P4(R)'!E17*SIN(Resultados!$C$2/2)+'P6(R)'!E17*SIN(Resultados!$C$2/2))</f>
        <v>8.6401996668428183E-12</v>
      </c>
      <c r="D19" s="17">
        <f>-('P1(L)'!F17*SIN(Resultados!$C$2/2)+'P3(L)'!F17*SIN(Resultados!$C$2/2)+'P5(L)'!F17*SIN(Resultados!$C$2/2))+('P2(R)'!F17*SIN(Resultados!$C$2/2)+'P4(R)'!F17*SIN(Resultados!$C$2/2)+'P6(R)'!F17*SIN(Resultados!$C$2/2))</f>
        <v>1.9895196601282805E-13</v>
      </c>
      <c r="E19" s="17">
        <f>'P1(L)'!D17*COS(Resultados!$C$2/2)+'P3(L)'!D17*COS(Resultados!$C$2/2)+'P5(L)'!D17*COS(Resultados!$C$2/2)+'P2(R)'!D17*COS(Resultados!$C$2/2)+'P4(R)'!D17*COS(Resultados!$C$2/2)+'P6(R)'!D17*COS(Resultados!$C$2/2)-'P1(L)'!G17*SIN(Resultados!$C$2/2)-'P3(L)'!G17*SIN(Resultados!$C$2/2)-'P5(L)'!G17*SIN(Resultados!$C$2/2)+'P2(R)'!G17*SIN(Resultados!$C$2/2)+'P4(R)'!G17*SIN(Resultados!$C$2/2)+'P6(R)'!G17*SIN(Resultados!$C$2/2)</f>
        <v>1.659827830735594E-11</v>
      </c>
      <c r="F19" s="16">
        <f>'P1(L)'!J17+'P2(R)'!J17+'P3(L)'!J17+'P4(R)'!J17+'P5(L)'!J17+'P6(R)'!J17</f>
        <v>309.77985668401925</v>
      </c>
      <c r="G19" s="16">
        <f>'P1(L)'!K17+'P2(R)'!K17+'P3(L)'!K17+'P4(R)'!K17+'P5(L)'!K17+'P6(R)'!K17</f>
        <v>91.420049107538887</v>
      </c>
      <c r="H19" s="16">
        <f>'P1(L)'!L17+'P2(R)'!L17+'P3(L)'!L17+'P4(R)'!L17+'P5(L)'!L17+'P6(R)'!L17</f>
        <v>-1.5963770645025024</v>
      </c>
      <c r="I19" s="17">
        <f>'P1(L)'!M17+'P2(R)'!M17+'P3(L)'!M17+'P4(R)'!M17+'P5(L)'!M17+'P6(R)'!M17</f>
        <v>1.9539925233402755E-14</v>
      </c>
      <c r="J19" s="17">
        <f>'P1(L)'!N17+'P2(R)'!N17+'P3(L)'!N17+'P4(R)'!N17+'P5(L)'!N17+'P6(R)'!N17</f>
        <v>-5.6843418860808015E-14</v>
      </c>
      <c r="K19" s="17">
        <f>'P1(L)'!O17+'P2(R)'!O17+'P3(L)'!O17+'P4(R)'!O17+'P5(L)'!O17+'P6(R)'!O17</f>
        <v>425.28909848655894</v>
      </c>
      <c r="L19" s="17">
        <f>'P1(L)'!P17+'P2(R)'!P17+'P3(L)'!P17+'P4(R)'!P17+'P5(L)'!P17+'P6(R)'!P17</f>
        <v>5.5067062021407764E-14</v>
      </c>
      <c r="M19" s="17">
        <f>'P1(L)'!Q17+'P2(R)'!Q17+'P3(L)'!Q17+'P4(R)'!Q17+'P5(L)'!Q17+'P6(R)'!Q17</f>
        <v>3.5527136788005009E-15</v>
      </c>
      <c r="N19">
        <f>(0*'P1(L)'!D17+0.02*'P2(R)'!D17+0.09*'P3(L)'!D17+(0.02+0.09)*'P4(R)'!D17+2*0.09*'P5(L)'!D17+(0.02+2*0.09)*'P6(R)'!D17)*COS($C$2/2)</f>
        <v>-3676.7134159789998</v>
      </c>
      <c r="O19">
        <f>(0*'P1(L)'!E17+0.02*'P2(R)'!E17+0.09*'P3(L)'!E17+(0.02+0.09)*'P4(R)'!E17+2*0.09*'P5(L)'!E17+(0.02+2*0.09)*'P6(R)'!E17)*COS($C$2/2)</f>
        <v>3.2155493553843715E-13</v>
      </c>
      <c r="P19">
        <f>(0*'P1(L)'!F17+0.02*'P2(R)'!F17+0.09*'P3(L)'!F17+(0.02+0.09)*'P4(R)'!F17+2*0.09*'P5(L)'!F17+(0.02+2*0.09)*'P6(R)'!F17)*COS($C$2/2)</f>
        <v>-13.533519222247257</v>
      </c>
      <c r="Q19">
        <f>(0*'P1(L)'!G17+0.02*'P2(R)'!G17+0.09*'P3(L)'!G17+(0.02+0.09)*'P4(R)'!G17+2*0.09*'P5(L)'!G17+(0.02+2*0.09)*'P6(R)'!G17)*COS($C$2/2)</f>
        <v>-280.27442396275637</v>
      </c>
      <c r="R19" s="17">
        <f>(0*'P1(L)'!D17-0.02*'P2(R)'!D17+0.09*'P3(L)'!D17-(0.02+0.09)*'P4(R)'!D17+2*0.09*'P5(L)'!D17-(0.02+2*0.09)*'P6(R)'!D17)*SIN($C$2/2)</f>
        <v>582.33419662354686</v>
      </c>
      <c r="S19" s="17">
        <f>(0*'P1(L)'!E17-0.02*'P2(R)'!E17+0.09*'P3(L)'!E17-(0.02+0.09)*'P4(R)'!E17+2*0.09*'P5(L)'!E17-(0.02+2*0.09)*'P6(R)'!E17)*SIN($C$2/2)</f>
        <v>-839.0698871606179</v>
      </c>
      <c r="T19" s="17">
        <f>(0*'P1(L)'!F17-0.02*'P2(R)'!F17+0.09*'P3(L)'!F17-(0.02+0.09)*'P4(R)'!F17+2*0.09*'P5(L)'!F17-(0.02+2*0.09)*'P6(R)'!F17)*SIN($C$2/2)</f>
        <v>-3.0145775206728478E-14</v>
      </c>
      <c r="U19" s="17">
        <f>(0*'P1(L)'!G17-0.02*'P2(R)'!G17+0.09*'P3(L)'!G17-(0.02+0.09)*'P4(R)'!G17+2*0.09*'P5(L)'!G17-(0.02+2*0.09)*'P6(R)'!G17)*SIN($C$2/2)</f>
        <v>-1769.5830688195281</v>
      </c>
      <c r="V19">
        <f>-('P1(L)'!R17+'P2(R)'!R17+'P3(L)'!R17+'P4(R)'!R17+'P5(L)'!R17+'P6(R)'!R17)</f>
        <v>399.62210409907811</v>
      </c>
      <c r="W19">
        <f t="shared" si="0"/>
        <v>399.60352872705562</v>
      </c>
      <c r="X19">
        <f t="shared" si="1"/>
        <v>-3970.5213591640031</v>
      </c>
      <c r="Y19">
        <f t="shared" si="2"/>
        <v>-2026.3187593565992</v>
      </c>
    </row>
    <row r="20" spans="2:25">
      <c r="B20" s="17">
        <f xml:space="preserve"> -('P1(L)'!D18*SIN(Resultados!$C$2/2)+'P3(L)'!D18*SIN(Resultados!$C$2/2)+'P5(L)'!D18*SIN(Resultados!$C$2/2))+('P2(R)'!D18*SIN(Resultados!$C$2/2)+'P4(R)'!D18*SIN(Resultados!$C$2/2)+'P6(R)'!D18*SIN(Resultados!$C$2/2))-('P1(L)'!G18*COS(Resultados!$C$2/2)+'P3(L)'!G18*COS(Resultados!$C$2/2)+'P5(L)'!G18*COS(Resultados!$C$2/2))-('P2(R)'!G18*COS(Resultados!$C$2/2)+'P4(R)'!G18*COS(Resultados!$C$2/2)+'P6(R)'!G18*COS(Resultados!$C$2/2))</f>
        <v>5.9117155615240335E-12</v>
      </c>
      <c r="C20" s="17">
        <f>-('P1(L)'!E18*SIN(Resultados!$C$2/2)+'P3(L)'!E18*SIN(Resultados!$C$2/2)+'P5(L)'!E18*SIN(Resultados!$C$2/2))+('P2(R)'!E18*SIN(Resultados!$C$2/2)+'P4(R)'!E18*SIN(Resultados!$C$2/2)+'P6(R)'!E18*SIN(Resultados!$C$2/2))</f>
        <v>-1.8189894035458565E-12</v>
      </c>
      <c r="D20" s="17">
        <f>-('P1(L)'!F18*SIN(Resultados!$C$2/2)+'P3(L)'!F18*SIN(Resultados!$C$2/2)+'P5(L)'!F18*SIN(Resultados!$C$2/2))+('P2(R)'!F18*SIN(Resultados!$C$2/2)+'P4(R)'!F18*SIN(Resultados!$C$2/2)+'P6(R)'!F18*SIN(Resultados!$C$2/2))</f>
        <v>-4.2632564145606011E-14</v>
      </c>
      <c r="E20" s="17">
        <f>'P1(L)'!D18*COS(Resultados!$C$2/2)+'P3(L)'!D18*COS(Resultados!$C$2/2)+'P5(L)'!D18*COS(Resultados!$C$2/2)+'P2(R)'!D18*COS(Resultados!$C$2/2)+'P4(R)'!D18*COS(Resultados!$C$2/2)+'P6(R)'!D18*COS(Resultados!$C$2/2)-'P1(L)'!G18*SIN(Resultados!$C$2/2)-'P3(L)'!G18*SIN(Resultados!$C$2/2)-'P5(L)'!G18*SIN(Resultados!$C$2/2)+'P2(R)'!G18*SIN(Resultados!$C$2/2)+'P4(R)'!G18*SIN(Resultados!$C$2/2)+'P6(R)'!G18*SIN(Resultados!$C$2/2)</f>
        <v>-1.8758328224066645E-12</v>
      </c>
      <c r="F20" s="16">
        <f>'P1(L)'!J18+'P2(R)'!J18+'P3(L)'!J18+'P4(R)'!J18+'P5(L)'!J18+'P6(R)'!J18</f>
        <v>348.42229373361164</v>
      </c>
      <c r="G20" s="16">
        <f>'P1(L)'!K18+'P2(R)'!K18+'P3(L)'!K18+'P4(R)'!K18+'P5(L)'!K18+'P6(R)'!K18</f>
        <v>100.29979841090756</v>
      </c>
      <c r="H20" s="16">
        <f>'P1(L)'!L18+'P2(R)'!L18+'P3(L)'!L18+'P4(R)'!L18+'P5(L)'!L18+'P6(R)'!L18</f>
        <v>-1.5385610404882537</v>
      </c>
      <c r="I20" s="17">
        <f>'P1(L)'!M18+'P2(R)'!M18+'P3(L)'!M18+'P4(R)'!M18+'P5(L)'!M18+'P6(R)'!M18</f>
        <v>0</v>
      </c>
      <c r="J20" s="17">
        <f>'P1(L)'!N18+'P2(R)'!N18+'P3(L)'!N18+'P4(R)'!N18+'P5(L)'!N18+'P6(R)'!N18</f>
        <v>2.0605739337042905E-13</v>
      </c>
      <c r="K20" s="17">
        <f>'P1(L)'!O18+'P2(R)'!O18+'P3(L)'!O18+'P4(R)'!O18+'P5(L)'!O18+'P6(R)'!O18</f>
        <v>386.15442071138796</v>
      </c>
      <c r="L20" s="17">
        <f>'P1(L)'!P18+'P2(R)'!P18+'P3(L)'!P18+'P4(R)'!P18+'P5(L)'!P18+'P6(R)'!P18</f>
        <v>-1.9095836023552692E-14</v>
      </c>
      <c r="M20" s="17">
        <f>'P1(L)'!Q18+'P2(R)'!Q18+'P3(L)'!Q18+'P4(R)'!Q18+'P5(L)'!Q18+'P6(R)'!Q18</f>
        <v>-2.2204460492503131E-15</v>
      </c>
      <c r="N20">
        <f>(0*'P1(L)'!D18+0.02*'P2(R)'!D18+0.09*'P3(L)'!D18+(0.02+0.09)*'P4(R)'!D18+2*0.09*'P5(L)'!D18+(0.02+2*0.09)*'P6(R)'!D18)*COS($C$2/2)</f>
        <v>-3641.1975909917523</v>
      </c>
      <c r="O20">
        <f>(0*'P1(L)'!E18+0.02*'P2(R)'!E18+0.09*'P3(L)'!E18+(0.02+0.09)*'P4(R)'!E18+2*0.09*'P5(L)'!E18+(0.02+2*0.09)*'P6(R)'!E18)*COS($C$2/2)</f>
        <v>-8.0388733884609289E-14</v>
      </c>
      <c r="P20">
        <f>(0*'P1(L)'!F18+0.02*'P2(R)'!F18+0.09*'P3(L)'!F18+(0.02+0.09)*'P4(R)'!F18+2*0.09*'P5(L)'!F18+(0.02+2*0.09)*'P6(R)'!F18)*COS($C$2/2)</f>
        <v>-17.110610960867607</v>
      </c>
      <c r="Q20">
        <f>(0*'P1(L)'!G18+0.02*'P2(R)'!G18+0.09*'P3(L)'!G18+(0.02+0.09)*'P4(R)'!G18+2*0.09*'P5(L)'!G18+(0.02+2*0.09)*'P6(R)'!G18)*COS($C$2/2)</f>
        <v>-372.50313966352695</v>
      </c>
      <c r="R20" s="17">
        <f>(0*'P1(L)'!D18-0.02*'P2(R)'!D18+0.09*'P3(L)'!D18-(0.02+0.09)*'P4(R)'!D18+2*0.09*'P5(L)'!D18-(0.02+2*0.09)*'P6(R)'!D18)*SIN($C$2/2)</f>
        <v>773.96044030237226</v>
      </c>
      <c r="S20" s="17">
        <f>(0*'P1(L)'!E18-0.02*'P2(R)'!E18+0.09*'P3(L)'!E18-(0.02+0.09)*'P4(R)'!E18+2*0.09*'P5(L)'!E18-(0.02+2*0.09)*'P6(R)'!E18)*SIN($C$2/2)</f>
        <v>-805.97574479199966</v>
      </c>
      <c r="T20" s="17">
        <f>(0*'P1(L)'!F18-0.02*'P2(R)'!F18+0.09*'P3(L)'!F18-(0.02+0.09)*'P4(R)'!F18+2*0.09*'P5(L)'!F18-(0.02+2*0.09)*'P6(R)'!F18)*SIN($C$2/2)</f>
        <v>1.0048591735576159E-14</v>
      </c>
      <c r="U20" s="17">
        <f>(0*'P1(L)'!G18-0.02*'P2(R)'!G18+0.09*'P3(L)'!G18-(0.02+0.09)*'P4(R)'!G18+2*0.09*'P5(L)'!G18-(0.02+2*0.09)*'P6(R)'!G18)*SIN($C$2/2)</f>
        <v>-1752.4894867362862</v>
      </c>
      <c r="V20">
        <f>-('P1(L)'!R18+'P2(R)'!R18+'P3(L)'!R18+'P4(R)'!R18+'P5(L)'!R18+'P6(R)'!R18)</f>
        <v>447.19369064113079</v>
      </c>
      <c r="W20">
        <f t="shared" si="0"/>
        <v>447.18353110403092</v>
      </c>
      <c r="X20">
        <f t="shared" si="1"/>
        <v>-4030.8113416161468</v>
      </c>
      <c r="Y20">
        <f t="shared" si="2"/>
        <v>-1784.5047912259136</v>
      </c>
    </row>
    <row r="21" spans="2:25">
      <c r="B21" s="17">
        <f xml:space="preserve"> -('P1(L)'!D19*SIN(Resultados!$C$2/2)+'P3(L)'!D19*SIN(Resultados!$C$2/2)+'P5(L)'!D19*SIN(Resultados!$C$2/2))+('P2(R)'!D19*SIN(Resultados!$C$2/2)+'P4(R)'!D19*SIN(Resultados!$C$2/2)+'P6(R)'!D19*SIN(Resultados!$C$2/2))-('P1(L)'!G19*COS(Resultados!$C$2/2)+'P3(L)'!G19*COS(Resultados!$C$2/2)+'P5(L)'!G19*COS(Resultados!$C$2/2))-('P2(R)'!G19*COS(Resultados!$C$2/2)+'P4(R)'!G19*COS(Resultados!$C$2/2)+'P6(R)'!G19*COS(Resultados!$C$2/2))</f>
        <v>1.1979634300277284E-12</v>
      </c>
      <c r="C21" s="17">
        <f>-('P1(L)'!E19*SIN(Resultados!$C$2/2)+'P3(L)'!E19*SIN(Resultados!$C$2/2)+'P5(L)'!E19*SIN(Resultados!$C$2/2))+('P2(R)'!E19*SIN(Resultados!$C$2/2)+'P4(R)'!E19*SIN(Resultados!$C$2/2)+'P6(R)'!E19*SIN(Resultados!$C$2/2))</f>
        <v>-1.8189894035458565E-12</v>
      </c>
      <c r="D21" s="17">
        <f>-('P1(L)'!F19*SIN(Resultados!$C$2/2)+'P3(L)'!F19*SIN(Resultados!$C$2/2)+'P5(L)'!F19*SIN(Resultados!$C$2/2))+('P2(R)'!F19*SIN(Resultados!$C$2/2)+'P4(R)'!F19*SIN(Resultados!$C$2/2)+'P6(R)'!F19*SIN(Resultados!$C$2/2))</f>
        <v>4.2632564145606011E-14</v>
      </c>
      <c r="E21" s="17">
        <f>'P1(L)'!D19*COS(Resultados!$C$2/2)+'P3(L)'!D19*COS(Resultados!$C$2/2)+'P5(L)'!D19*COS(Resultados!$C$2/2)+'P2(R)'!D19*COS(Resultados!$C$2/2)+'P4(R)'!D19*COS(Resultados!$C$2/2)+'P6(R)'!D19*COS(Resultados!$C$2/2)-'P1(L)'!G19*SIN(Resultados!$C$2/2)-'P3(L)'!G19*SIN(Resultados!$C$2/2)-'P5(L)'!G19*SIN(Resultados!$C$2/2)+'P2(R)'!G19*SIN(Resultados!$C$2/2)+'P4(R)'!G19*SIN(Resultados!$C$2/2)+'P6(R)'!G19*SIN(Resultados!$C$2/2)</f>
        <v>-8.2330521791939083E-13</v>
      </c>
      <c r="F21" s="16">
        <f>'P1(L)'!J19+'P2(R)'!J19+'P3(L)'!J19+'P4(R)'!J19+'P5(L)'!J19+'P6(R)'!J19</f>
        <v>384.67956499999997</v>
      </c>
      <c r="G21" s="16">
        <f>'P1(L)'!K19+'P2(R)'!K19+'P3(L)'!K19+'P4(R)'!K19+'P5(L)'!K19+'P6(R)'!K19</f>
        <v>107.63322273527625</v>
      </c>
      <c r="H21" s="16">
        <f>'P1(L)'!L19+'P2(R)'!L19+'P3(L)'!L19+'P4(R)'!L19+'P5(L)'!L19+'P6(R)'!L19</f>
        <v>-1.404473538210492</v>
      </c>
      <c r="I21" s="17">
        <f>'P1(L)'!M19+'P2(R)'!M19+'P3(L)'!M19+'P4(R)'!M19+'P5(L)'!M19+'P6(R)'!M19</f>
        <v>9.6755855076044668E-15</v>
      </c>
      <c r="J21" s="17">
        <f>'P1(L)'!N19+'P2(R)'!N19+'P3(L)'!N19+'P4(R)'!N19+'P5(L)'!N19+'P6(R)'!N19</f>
        <v>2.8093997810972522E-14</v>
      </c>
      <c r="K21" s="17">
        <f>'P1(L)'!O19+'P2(R)'!O19+'P3(L)'!O19+'P4(R)'!O19+'P5(L)'!O19+'P6(R)'!O19</f>
        <v>337.51133952525646</v>
      </c>
      <c r="L21" s="17">
        <f>'P1(L)'!P19+'P2(R)'!P19+'P3(L)'!P19+'P4(R)'!P19+'P5(L)'!P19+'P6(R)'!P19</f>
        <v>-3.4185226682375757E-14</v>
      </c>
      <c r="M21" s="17">
        <f>'P1(L)'!Q19+'P2(R)'!Q19+'P3(L)'!Q19+'P4(R)'!Q19+'P5(L)'!Q19+'P6(R)'!Q19</f>
        <v>-6.3934281638571549E-15</v>
      </c>
      <c r="N21">
        <f>(0*'P1(L)'!D19+0.02*'P2(R)'!D19+0.09*'P3(L)'!D19+(0.02+0.09)*'P4(R)'!D19+2*0.09*'P5(L)'!D19+(0.02+2*0.09)*'P6(R)'!D19)*COS($C$2/2)</f>
        <v>-3595.7014965041344</v>
      </c>
      <c r="O21">
        <f>(0*'P1(L)'!E19+0.02*'P2(R)'!E19+0.09*'P3(L)'!E19+(0.02+0.09)*'P4(R)'!E19+2*0.09*'P5(L)'!E19+(0.02+2*0.09)*'P6(R)'!E19)*COS($C$2/2)</f>
        <v>-1.6077746776921858E-13</v>
      </c>
      <c r="P21">
        <f>(0*'P1(L)'!F19+0.02*'P2(R)'!F19+0.09*'P3(L)'!F19+(0.02+0.09)*'P4(R)'!F19+2*0.09*'P5(L)'!F19+(0.02+2*0.09)*'P6(R)'!F19)*COS($C$2/2)</f>
        <v>-19.939886894677141</v>
      </c>
      <c r="Q21">
        <f>(0*'P1(L)'!G19+0.02*'P2(R)'!G19+0.09*'P3(L)'!G19+(0.02+0.09)*'P4(R)'!G19+2*0.09*'P5(L)'!G19+(0.02+2*0.09)*'P6(R)'!G19)*COS($C$2/2)</f>
        <v>-463.71085015085492</v>
      </c>
      <c r="R21" s="17">
        <f>(0*'P1(L)'!D19-0.02*'P2(R)'!D19+0.09*'P3(L)'!D19-(0.02+0.09)*'P4(R)'!D19+2*0.09*'P5(L)'!D19-(0.02+2*0.09)*'P6(R)'!D19)*SIN($C$2/2)</f>
        <v>963.46531221166128</v>
      </c>
      <c r="S21" s="17">
        <f>(0*'P1(L)'!E19-0.02*'P2(R)'!E19+0.09*'P3(L)'!E19-(0.02+0.09)*'P4(R)'!E19+2*0.09*'P5(L)'!E19-(0.02+2*0.09)*'P6(R)'!E19)*SIN($C$2/2)</f>
        <v>-764.05116350217418</v>
      </c>
      <c r="T21" s="17">
        <f>(0*'P1(L)'!F19-0.02*'P2(R)'!F19+0.09*'P3(L)'!F19-(0.02+0.09)*'P4(R)'!F19+2*0.09*'P5(L)'!F19-(0.02+2*0.09)*'P6(R)'!F19)*SIN($C$2/2)</f>
        <v>2.5121479338940399E-15</v>
      </c>
      <c r="U21" s="17">
        <f>(0*'P1(L)'!G19-0.02*'P2(R)'!G19+0.09*'P3(L)'!G19-(0.02+0.09)*'P4(R)'!G19+2*0.09*'P5(L)'!G19-(0.02+2*0.09)*'P6(R)'!G19)*SIN($C$2/2)</f>
        <v>-1730.5924527839504</v>
      </c>
      <c r="V21">
        <f>-('P1(L)'!R19+'P2(R)'!R19+'P3(L)'!R19+'P4(R)'!R19+'P5(L)'!R19+'P6(R)'!R19)</f>
        <v>490.90888966879237</v>
      </c>
      <c r="W21">
        <f t="shared" si="0"/>
        <v>490.90831419706575</v>
      </c>
      <c r="X21">
        <f t="shared" si="1"/>
        <v>-4079.3522335496668</v>
      </c>
      <c r="Y21">
        <f t="shared" si="2"/>
        <v>-1531.1783040744633</v>
      </c>
    </row>
    <row r="22" spans="2:25">
      <c r="B22" s="17">
        <f xml:space="preserve"> -('P1(L)'!D20*SIN(Resultados!$C$2/2)+'P3(L)'!D20*SIN(Resultados!$C$2/2)+'P5(L)'!D20*SIN(Resultados!$C$2/2))+('P2(R)'!D20*SIN(Resultados!$C$2/2)+'P4(R)'!D20*SIN(Resultados!$C$2/2)+'P6(R)'!D20*SIN(Resultados!$C$2/2))-('P1(L)'!G20*COS(Resultados!$C$2/2)+'P3(L)'!G20*COS(Resultados!$C$2/2)+'P5(L)'!G20*COS(Resultados!$C$2/2))-('P2(R)'!G20*COS(Resultados!$C$2/2)+'P4(R)'!G20*COS(Resultados!$C$2/2)+'P6(R)'!G20*COS(Resultados!$C$2/2))</f>
        <v>1.3358203432289883E-11</v>
      </c>
      <c r="C22" s="17">
        <f>-('P1(L)'!E20*SIN(Resultados!$C$2/2)+'P3(L)'!E20*SIN(Resultados!$C$2/2)+'P5(L)'!E20*SIN(Resultados!$C$2/2))+('P2(R)'!E20*SIN(Resultados!$C$2/2)+'P4(R)'!E20*SIN(Resultados!$C$2/2)+'P6(R)'!E20*SIN(Resultados!$C$2/2))</f>
        <v>-2.2737367544323206E-12</v>
      </c>
      <c r="D22" s="17">
        <f>-('P1(L)'!F20*SIN(Resultados!$C$2/2)+'P3(L)'!F20*SIN(Resultados!$C$2/2)+'P5(L)'!F20*SIN(Resultados!$C$2/2))+('P2(R)'!F20*SIN(Resultados!$C$2/2)+'P4(R)'!F20*SIN(Resultados!$C$2/2)+'P6(R)'!F20*SIN(Resultados!$C$2/2))</f>
        <v>1.8474111129762605E-13</v>
      </c>
      <c r="E22" s="17">
        <f>'P1(L)'!D20*COS(Resultados!$C$2/2)+'P3(L)'!D20*COS(Resultados!$C$2/2)+'P5(L)'!D20*COS(Resultados!$C$2/2)+'P2(R)'!D20*COS(Resultados!$C$2/2)+'P4(R)'!D20*COS(Resultados!$C$2/2)+'P6(R)'!D20*COS(Resultados!$C$2/2)-'P1(L)'!G20*SIN(Resultados!$C$2/2)-'P3(L)'!G20*SIN(Resultados!$C$2/2)-'P5(L)'!G20*SIN(Resultados!$C$2/2)+'P2(R)'!G20*SIN(Resultados!$C$2/2)+'P4(R)'!G20*SIN(Resultados!$C$2/2)+'P6(R)'!G20*SIN(Resultados!$C$2/2)</f>
        <v>8.5265128291212022E-12</v>
      </c>
      <c r="F22" s="16">
        <f>'P1(L)'!J20+'P2(R)'!J20+'P3(L)'!J20+'P4(R)'!J20+'P5(L)'!J20+'P6(R)'!J20</f>
        <v>418.04404726332268</v>
      </c>
      <c r="G22" s="16">
        <f>'P1(L)'!K20+'P2(R)'!K20+'P3(L)'!K20+'P4(R)'!K20+'P5(L)'!K20+'P6(R)'!K20</f>
        <v>113.27394918822282</v>
      </c>
      <c r="H22" s="16">
        <f>'P1(L)'!L20+'P2(R)'!L20+'P3(L)'!L20+'P4(R)'!L20+'P5(L)'!L20+'P6(R)'!L20</f>
        <v>-1.2023767079297776</v>
      </c>
      <c r="I22" s="17">
        <f>'P1(L)'!M20+'P2(R)'!M20+'P3(L)'!M20+'P4(R)'!M20+'P5(L)'!M20+'P6(R)'!M20</f>
        <v>0</v>
      </c>
      <c r="J22" s="17">
        <f>'P1(L)'!N20+'P2(R)'!N20+'P3(L)'!N20+'P4(R)'!N20+'P5(L)'!N20+'P6(R)'!N20</f>
        <v>5.3290705182007514E-14</v>
      </c>
      <c r="K22" s="17">
        <f>'P1(L)'!O20+'P2(R)'!O20+'P3(L)'!O20+'P4(R)'!O20+'P5(L)'!O20+'P6(R)'!O20</f>
        <v>280.55760902409776</v>
      </c>
      <c r="L22" s="17">
        <f>'P1(L)'!P20+'P2(R)'!P20+'P3(L)'!P20+'P4(R)'!P20+'P5(L)'!P20+'P6(R)'!P20</f>
        <v>-1.1990408665951691E-14</v>
      </c>
      <c r="M22" s="17">
        <f>'P1(L)'!Q20+'P2(R)'!Q20+'P3(L)'!Q20+'P4(R)'!Q20+'P5(L)'!Q20+'P6(R)'!Q20</f>
        <v>-8.3266726846886741E-15</v>
      </c>
      <c r="N22">
        <f>(0*'P1(L)'!D20+0.02*'P2(R)'!D20+0.09*'P3(L)'!D20+(0.02+0.09)*'P4(R)'!D20+2*0.09*'P5(L)'!D20+(0.02+2*0.09)*'P6(R)'!D20)*COS($C$2/2)</f>
        <v>-3540.3498341487425</v>
      </c>
      <c r="O22">
        <f>(0*'P1(L)'!E20+0.02*'P2(R)'!E20+0.09*'P3(L)'!E20+(0.02+0.09)*'P4(R)'!E20+2*0.09*'P5(L)'!E20+(0.02+2*0.09)*'P6(R)'!E20)*COS($C$2/2)</f>
        <v>4.0194366942304643E-13</v>
      </c>
      <c r="P22">
        <f>(0*'P1(L)'!F20+0.02*'P2(R)'!F20+0.09*'P3(L)'!F20+(0.02+0.09)*'P4(R)'!F20+2*0.09*'P5(L)'!F20+(0.02+2*0.09)*'P6(R)'!F20)*COS($C$2/2)</f>
        <v>-21.897694088996168</v>
      </c>
      <c r="Q22">
        <f>(0*'P1(L)'!G20+0.02*'P2(R)'!G20+0.09*'P3(L)'!G20+(0.02+0.09)*'P4(R)'!G20+2*0.09*'P5(L)'!G20+(0.02+2*0.09)*'P6(R)'!G20)*COS($C$2/2)</f>
        <v>-553.64756143006616</v>
      </c>
      <c r="R22" s="17">
        <f>(0*'P1(L)'!D20-0.02*'P2(R)'!D20+0.09*'P3(L)'!D20-(0.02+0.09)*'P4(R)'!D20+2*0.09*'P5(L)'!D20-(0.02+2*0.09)*'P6(R)'!D20)*SIN($C$2/2)</f>
        <v>1150.3293926698291</v>
      </c>
      <c r="S22" s="17">
        <f>(0*'P1(L)'!E20-0.02*'P2(R)'!E20+0.09*'P3(L)'!E20-(0.02+0.09)*'P4(R)'!E20+2*0.09*'P5(L)'!E20-(0.02+2*0.09)*'P6(R)'!E20)*SIN($C$2/2)</f>
        <v>-713.75547777703343</v>
      </c>
      <c r="T22" s="17">
        <f>(0*'P1(L)'!F20-0.02*'P2(R)'!F20+0.09*'P3(L)'!F20-(0.02+0.09)*'P4(R)'!F20+2*0.09*'P5(L)'!F20-(0.02+2*0.09)*'P6(R)'!F20)*SIN($C$2/2)</f>
        <v>-1.7585035537258278E-14</v>
      </c>
      <c r="U22" s="17">
        <f>(0*'P1(L)'!G20-0.02*'P2(R)'!G20+0.09*'P3(L)'!G20-(0.02+0.09)*'P4(R)'!G20+2*0.09*'P5(L)'!G20-(0.02+2*0.09)*'P6(R)'!G20)*SIN($C$2/2)</f>
        <v>-1703.95198521054</v>
      </c>
      <c r="V22">
        <f>-('P1(L)'!R20+'P2(R)'!R20+'P3(L)'!R20+'P4(R)'!R20+'P5(L)'!R20+'P6(R)'!R20)</f>
        <v>530.10650886431233</v>
      </c>
      <c r="W22">
        <f t="shared" si="0"/>
        <v>530.11561974361564</v>
      </c>
      <c r="X22">
        <f t="shared" si="1"/>
        <v>-4115.8950896678043</v>
      </c>
      <c r="Y22">
        <f t="shared" si="2"/>
        <v>-1267.3780703177445</v>
      </c>
    </row>
    <row r="23" spans="2:25">
      <c r="B23" s="17">
        <f xml:space="preserve"> -('P1(L)'!D21*SIN(Resultados!$C$2/2)+'P3(L)'!D21*SIN(Resultados!$C$2/2)+'P5(L)'!D21*SIN(Resultados!$C$2/2))+('P2(R)'!D21*SIN(Resultados!$C$2/2)+'P4(R)'!D21*SIN(Resultados!$C$2/2)+'P6(R)'!D21*SIN(Resultados!$C$2/2))-('P1(L)'!G21*COS(Resultados!$C$2/2)+'P3(L)'!G21*COS(Resultados!$C$2/2)+'P5(L)'!G21*COS(Resultados!$C$2/2))-('P2(R)'!G21*COS(Resultados!$C$2/2)+'P4(R)'!G21*COS(Resultados!$C$2/2)+'P6(R)'!G21*COS(Resultados!$C$2/2))</f>
        <v>-6.5938365878537297E-12</v>
      </c>
      <c r="C23" s="17">
        <f>-('P1(L)'!E21*SIN(Resultados!$C$2/2)+'P3(L)'!E21*SIN(Resultados!$C$2/2)+'P5(L)'!E21*SIN(Resultados!$C$2/2))+('P2(R)'!E21*SIN(Resultados!$C$2/2)+'P4(R)'!E21*SIN(Resultados!$C$2/2)+'P6(R)'!E21*SIN(Resultados!$C$2/2))</f>
        <v>5.9117155615240335E-12</v>
      </c>
      <c r="D23" s="17">
        <f>-('P1(L)'!F21*SIN(Resultados!$C$2/2)+'P3(L)'!F21*SIN(Resultados!$C$2/2)+'P5(L)'!F21*SIN(Resultados!$C$2/2))+('P2(R)'!F21*SIN(Resultados!$C$2/2)+'P4(R)'!F21*SIN(Resultados!$C$2/2)+'P6(R)'!F21*SIN(Resultados!$C$2/2))</f>
        <v>-2.7000623958883807E-13</v>
      </c>
      <c r="E23" s="17">
        <f>'P1(L)'!D21*COS(Resultados!$C$2/2)+'P3(L)'!D21*COS(Resultados!$C$2/2)+'P5(L)'!D21*COS(Resultados!$C$2/2)+'P2(R)'!D21*COS(Resultados!$C$2/2)+'P4(R)'!D21*COS(Resultados!$C$2/2)+'P6(R)'!D21*COS(Resultados!$C$2/2)-'P1(L)'!G21*SIN(Resultados!$C$2/2)-'P3(L)'!G21*SIN(Resultados!$C$2/2)-'P5(L)'!G21*SIN(Resultados!$C$2/2)+'P2(R)'!G21*SIN(Resultados!$C$2/2)+'P4(R)'!G21*SIN(Resultados!$C$2/2)+'P6(R)'!G21*SIN(Resultados!$C$2/2)</f>
        <v>-9.3223206931725144E-12</v>
      </c>
      <c r="F23" s="16">
        <f>'P1(L)'!J21+'P2(R)'!J21+'P3(L)'!J21+'P4(R)'!J21+'P5(L)'!J21+'P6(R)'!J21</f>
        <v>448.10474081422285</v>
      </c>
      <c r="G23" s="16">
        <f>'P1(L)'!K21+'P2(R)'!K21+'P3(L)'!K21+'P4(R)'!K21+'P5(L)'!K21+'P6(R)'!K21</f>
        <v>117.12612607250546</v>
      </c>
      <c r="H23" s="16">
        <f>'P1(L)'!L21+'P2(R)'!L21+'P3(L)'!L21+'P4(R)'!L21+'P5(L)'!L21+'P6(R)'!L21</f>
        <v>-0.94456827743344618</v>
      </c>
      <c r="I23" s="17">
        <f>'P1(L)'!M21+'P2(R)'!M21+'P3(L)'!M21+'P4(R)'!M21+'P5(L)'!M21+'P6(R)'!M21</f>
        <v>-3.730349362740526E-14</v>
      </c>
      <c r="J23" s="17">
        <f>'P1(L)'!N21+'P2(R)'!N21+'P3(L)'!N21+'P4(R)'!N21+'P5(L)'!N21+'P6(R)'!N21</f>
        <v>-2.5579538487363607E-13</v>
      </c>
      <c r="K23" s="17">
        <f>'P1(L)'!O21+'P2(R)'!O21+'P3(L)'!O21+'P4(R)'!O21+'P5(L)'!O21+'P6(R)'!O21</f>
        <v>216.69561907144455</v>
      </c>
      <c r="L23" s="17">
        <f>'P1(L)'!P21+'P2(R)'!P21+'P3(L)'!P21+'P4(R)'!P21+'P5(L)'!P21+'P6(R)'!P21</f>
        <v>-3.5527136788005009E-14</v>
      </c>
      <c r="M23" s="17">
        <f>'P1(L)'!Q21+'P2(R)'!Q21+'P3(L)'!Q21+'P4(R)'!Q21+'P5(L)'!Q21+'P6(R)'!Q21</f>
        <v>0</v>
      </c>
      <c r="N23">
        <f>(0*'P1(L)'!D21+0.02*'P2(R)'!D21+0.09*'P3(L)'!D21+(0.02+0.09)*'P4(R)'!D21+2*0.09*'P5(L)'!D21+(0.02+2*0.09)*'P6(R)'!D21)*COS($C$2/2)</f>
        <v>-3475.2943189846537</v>
      </c>
      <c r="O23">
        <f>(0*'P1(L)'!E21+0.02*'P2(R)'!E21+0.09*'P3(L)'!E21+(0.02+0.09)*'P4(R)'!E21+2*0.09*'P5(L)'!E21+(0.02+2*0.09)*'P6(R)'!E21)*COS($C$2/2)</f>
        <v>-4.0194366942304643E-13</v>
      </c>
      <c r="P23">
        <f>(0*'P1(L)'!F21+0.02*'P2(R)'!F21+0.09*'P3(L)'!F21+(0.02+0.09)*'P4(R)'!F21+2*0.09*'P5(L)'!F21+(0.02+2*0.09)*'P6(R)'!F21)*COS($C$2/2)</f>
        <v>-22.898466974831731</v>
      </c>
      <c r="Q23">
        <f>(0*'P1(L)'!G21+0.02*'P2(R)'!G21+0.09*'P3(L)'!G21+(0.02+0.09)*'P4(R)'!G21+2*0.09*'P5(L)'!G21+(0.02+2*0.09)*'P6(R)'!G21)*COS($C$2/2)</f>
        <v>-642.06676322696592</v>
      </c>
      <c r="R23" s="17">
        <f>(0*'P1(L)'!D21-0.02*'P2(R)'!D21+0.09*'P3(L)'!D21-(0.02+0.09)*'P4(R)'!D21+2*0.09*'P5(L)'!D21-(0.02+2*0.09)*'P6(R)'!D21)*SIN($C$2/2)</f>
        <v>1334.0405002211055</v>
      </c>
      <c r="S23" s="17">
        <f>(0*'P1(L)'!E21-0.02*'P2(R)'!E21+0.09*'P3(L)'!E21-(0.02+0.09)*'P4(R)'!E21+2*0.09*'P5(L)'!E21-(0.02+2*0.09)*'P6(R)'!E21)*SIN($C$2/2)</f>
        <v>-655.63973767443258</v>
      </c>
      <c r="T23" s="17">
        <f>(0*'P1(L)'!F21-0.02*'P2(R)'!F21+0.09*'P3(L)'!F21-(0.02+0.09)*'P4(R)'!F21+2*0.09*'P5(L)'!F21-(0.02+2*0.09)*'P6(R)'!F21)*SIN($C$2/2)</f>
        <v>2.5121479338940399E-14</v>
      </c>
      <c r="U23" s="17">
        <f>(0*'P1(L)'!G21-0.02*'P2(R)'!G21+0.09*'P3(L)'!G21-(0.02+0.09)*'P4(R)'!G21+2*0.09*'P5(L)'!G21-(0.02+2*0.09)*'P6(R)'!G21)*SIN($C$2/2)</f>
        <v>-1672.6411036859165</v>
      </c>
      <c r="V23">
        <f>-('P1(L)'!R21+'P2(R)'!R21+'P3(L)'!R21+'P4(R)'!R21+'P5(L)'!R21+'P6(R)'!R21)</f>
        <v>564.26846733715104</v>
      </c>
      <c r="W23">
        <f t="shared" si="0"/>
        <v>564.28629860929493</v>
      </c>
      <c r="X23">
        <f t="shared" si="1"/>
        <v>-4140.2595491864513</v>
      </c>
      <c r="Y23">
        <f t="shared" si="2"/>
        <v>-994.24034113924358</v>
      </c>
    </row>
    <row r="24" spans="2:25">
      <c r="B24" s="17">
        <f xml:space="preserve"> -('P1(L)'!D22*SIN(Resultados!$C$2/2)+'P3(L)'!D22*SIN(Resultados!$C$2/2)+'P5(L)'!D22*SIN(Resultados!$C$2/2))+('P2(R)'!D22*SIN(Resultados!$C$2/2)+'P4(R)'!D22*SIN(Resultados!$C$2/2)+'P6(R)'!D22*SIN(Resultados!$C$2/2))-('P1(L)'!G22*COS(Resultados!$C$2/2)+'P3(L)'!G22*COS(Resultados!$C$2/2)+'P5(L)'!G22*COS(Resultados!$C$2/2))-('P2(R)'!G22*COS(Resultados!$C$2/2)+'P4(R)'!G22*COS(Resultados!$C$2/2)+'P6(R)'!G22*COS(Resultados!$C$2/2))</f>
        <v>-9.5496943686157465E-12</v>
      </c>
      <c r="C24" s="17">
        <f>-('P1(L)'!E22*SIN(Resultados!$C$2/2)+'P3(L)'!E22*SIN(Resultados!$C$2/2)+'P5(L)'!E22*SIN(Resultados!$C$2/2))+('P2(R)'!E22*SIN(Resultados!$C$2/2)+'P4(R)'!E22*SIN(Resultados!$C$2/2)+'P6(R)'!E22*SIN(Resultados!$C$2/2))</f>
        <v>1.3642420526593924E-12</v>
      </c>
      <c r="D24" s="17">
        <f>-('P1(L)'!F22*SIN(Resultados!$C$2/2)+'P3(L)'!F22*SIN(Resultados!$C$2/2)+'P5(L)'!F22*SIN(Resultados!$C$2/2))+('P2(R)'!F22*SIN(Resultados!$C$2/2)+'P4(R)'!F22*SIN(Resultados!$C$2/2)+'P6(R)'!F22*SIN(Resultados!$C$2/2))</f>
        <v>-2.3447910280083306E-13</v>
      </c>
      <c r="E24" s="17">
        <f>'P1(L)'!D22*COS(Resultados!$C$2/2)+'P3(L)'!D22*COS(Resultados!$C$2/2)+'P5(L)'!D22*COS(Resultados!$C$2/2)+'P2(R)'!D22*COS(Resultados!$C$2/2)+'P4(R)'!D22*COS(Resultados!$C$2/2)+'P6(R)'!D22*COS(Resultados!$C$2/2)-'P1(L)'!G22*SIN(Resultados!$C$2/2)-'P3(L)'!G22*SIN(Resultados!$C$2/2)-'P5(L)'!G22*SIN(Resultados!$C$2/2)+'P2(R)'!G22*SIN(Resultados!$C$2/2)+'P4(R)'!G22*SIN(Resultados!$C$2/2)+'P6(R)'!G22*SIN(Resultados!$C$2/2)</f>
        <v>-5.2295945351943374E-12</v>
      </c>
      <c r="F24" s="16">
        <f>'P1(L)'!J22+'P2(R)'!J22+'P3(L)'!J22+'P4(R)'!J22+'P5(L)'!J22+'P6(R)'!J22</f>
        <v>474.53322595071666</v>
      </c>
      <c r="G24" s="16">
        <f>'P1(L)'!K22+'P2(R)'!K22+'P3(L)'!K22+'P4(R)'!K22+'P5(L)'!K22+'P6(R)'!K22</f>
        <v>119.14774215293311</v>
      </c>
      <c r="H24" s="16">
        <f>'P1(L)'!L22+'P2(R)'!L22+'P3(L)'!L22+'P4(R)'!L22+'P5(L)'!L22+'P6(R)'!L22</f>
        <v>-0.64649019097696625</v>
      </c>
      <c r="I24" s="17">
        <f>'P1(L)'!M22+'P2(R)'!M22+'P3(L)'!M22+'P4(R)'!M22+'P5(L)'!M22+'P6(R)'!M22</f>
        <v>-3.0198066269804258E-14</v>
      </c>
      <c r="J24" s="17">
        <f>'P1(L)'!N22+'P2(R)'!N22+'P3(L)'!N22+'P4(R)'!N22+'P5(L)'!N22+'P6(R)'!N22</f>
        <v>-2.8421709430404007E-13</v>
      </c>
      <c r="K24" s="17">
        <f>'P1(L)'!O22+'P2(R)'!O22+'P3(L)'!O22+'P4(R)'!O22+'P5(L)'!O22+'P6(R)'!O22</f>
        <v>147.49786380572408</v>
      </c>
      <c r="L24" s="17">
        <f>'P1(L)'!P22+'P2(R)'!P22+'P3(L)'!P22+'P4(R)'!P22+'P5(L)'!P22+'P6(R)'!P22</f>
        <v>-1.5987211554602254E-14</v>
      </c>
      <c r="M24" s="17">
        <f>'P1(L)'!Q22+'P2(R)'!Q22+'P3(L)'!Q22+'P4(R)'!Q22+'P5(L)'!Q22+'P6(R)'!Q22</f>
        <v>-5.3290705182007514E-15</v>
      </c>
      <c r="N24">
        <f>(0*'P1(L)'!D22+0.02*'P2(R)'!D22+0.09*'P3(L)'!D22+(0.02+0.09)*'P4(R)'!D22+2*0.09*'P5(L)'!D22+(0.02+2*0.09)*'P6(R)'!D22)*COS($C$2/2)</f>
        <v>-3400.7132636569713</v>
      </c>
      <c r="O24">
        <f>(0*'P1(L)'!E22+0.02*'P2(R)'!E22+0.09*'P3(L)'!E22+(0.02+0.09)*'P4(R)'!E22+2*0.09*'P5(L)'!E22+(0.02+2*0.09)*'P6(R)'!E22)*COS($C$2/2)</f>
        <v>-4.0194366942304643E-13</v>
      </c>
      <c r="P24">
        <f>(0*'P1(L)'!F22+0.02*'P2(R)'!F22+0.09*'P3(L)'!F22+(0.02+0.09)*'P4(R)'!F22+2*0.09*'P5(L)'!F22+(0.02+2*0.09)*'P6(R)'!F22)*COS($C$2/2)</f>
        <v>-22.898466974831734</v>
      </c>
      <c r="Q24">
        <f>(0*'P1(L)'!G22+0.02*'P2(R)'!G22+0.09*'P3(L)'!G22+(0.02+0.09)*'P4(R)'!G22+2*0.09*'P5(L)'!G22+(0.02+2*0.09)*'P6(R)'!G22)*COS($C$2/2)</f>
        <v>-728.72610465537628</v>
      </c>
      <c r="R24" s="17">
        <f>(0*'P1(L)'!D22-0.02*'P2(R)'!D22+0.09*'P3(L)'!D22-(0.02+0.09)*'P4(R)'!D22+2*0.09*'P5(L)'!D22-(0.02+2*0.09)*'P6(R)'!D22)*SIN($C$2/2)</f>
        <v>1514.0950954892942</v>
      </c>
      <c r="S24" s="17">
        <f>(0*'P1(L)'!E22-0.02*'P2(R)'!E22+0.09*'P3(L)'!E22-(0.02+0.09)*'P4(R)'!E22+2*0.09*'P5(L)'!E22-(0.02+2*0.09)*'P6(R)'!E22)*SIN($C$2/2)</f>
        <v>-590.34067140443358</v>
      </c>
      <c r="T24" s="17">
        <f>(0*'P1(L)'!F22-0.02*'P2(R)'!F22+0.09*'P3(L)'!F22-(0.02+0.09)*'P4(R)'!F22+2*0.09*'P5(L)'!F22-(0.02+2*0.09)*'P6(R)'!F22)*SIN($C$2/2)</f>
        <v>2.260933140504636E-14</v>
      </c>
      <c r="U24" s="17">
        <f>(0*'P1(L)'!G22-0.02*'P2(R)'!G22+0.09*'P3(L)'!G22-(0.02+0.09)*'P4(R)'!G22+2*0.09*'P5(L)'!G22-(0.02+2*0.09)*'P6(R)'!G22)*SIN($C$2/2)</f>
        <v>-1636.7456291599487</v>
      </c>
      <c r="V24">
        <f>-('P1(L)'!R22+'P2(R)'!R22+'P3(L)'!R22+'P4(R)'!R22+'P5(L)'!R22+'P6(R)'!R22)</f>
        <v>593.00983485797542</v>
      </c>
      <c r="W24">
        <f t="shared" si="0"/>
        <v>593.03447791267286</v>
      </c>
      <c r="X24">
        <f t="shared" si="1"/>
        <v>-4152.3378352871796</v>
      </c>
      <c r="Y24">
        <f t="shared" si="2"/>
        <v>-712.99120507508815</v>
      </c>
    </row>
    <row r="25" spans="2:25">
      <c r="B25" s="17">
        <f xml:space="preserve"> -('P1(L)'!D23*SIN(Resultados!$C$2/2)+'P3(L)'!D23*SIN(Resultados!$C$2/2)+'P5(L)'!D23*SIN(Resultados!$C$2/2))+('P2(R)'!D23*SIN(Resultados!$C$2/2)+'P4(R)'!D23*SIN(Resultados!$C$2/2)+'P6(R)'!D23*SIN(Resultados!$C$2/2))-('P1(L)'!G23*COS(Resultados!$C$2/2)+'P3(L)'!G23*COS(Resultados!$C$2/2)+'P5(L)'!G23*COS(Resultados!$C$2/2))-('P2(R)'!G23*COS(Resultados!$C$2/2)+'P4(R)'!G23*COS(Resultados!$C$2/2)+'P6(R)'!G23*COS(Resultados!$C$2/2))</f>
        <v>9.3223206931725144E-12</v>
      </c>
      <c r="C25" s="17">
        <f>-('P1(L)'!E23*SIN(Resultados!$C$2/2)+'P3(L)'!E23*SIN(Resultados!$C$2/2)+'P5(L)'!E23*SIN(Resultados!$C$2/2))+('P2(R)'!E23*SIN(Resultados!$C$2/2)+'P4(R)'!E23*SIN(Resultados!$C$2/2)+'P6(R)'!E23*SIN(Resultados!$C$2/2))</f>
        <v>6.3664629124104977E-12</v>
      </c>
      <c r="D25" s="17">
        <f>-('P1(L)'!F23*SIN(Resultados!$C$2/2)+'P3(L)'!F23*SIN(Resultados!$C$2/2)+'P5(L)'!F23*SIN(Resultados!$C$2/2))+('P2(R)'!F23*SIN(Resultados!$C$2/2)+'P4(R)'!F23*SIN(Resultados!$C$2/2)+'P6(R)'!F23*SIN(Resultados!$C$2/2))</f>
        <v>7.815970093361102E-14</v>
      </c>
      <c r="E25" s="17">
        <f>'P1(L)'!D23*COS(Resultados!$C$2/2)+'P3(L)'!D23*COS(Resultados!$C$2/2)+'P5(L)'!D23*COS(Resultados!$C$2/2)+'P2(R)'!D23*COS(Resultados!$C$2/2)+'P4(R)'!D23*COS(Resultados!$C$2/2)+'P6(R)'!D23*COS(Resultados!$C$2/2)-'P1(L)'!G23*SIN(Resultados!$C$2/2)-'P3(L)'!G23*SIN(Resultados!$C$2/2)-'P5(L)'!G23*SIN(Resultados!$C$2/2)+'P2(R)'!G23*SIN(Resultados!$C$2/2)+'P4(R)'!G23*SIN(Resultados!$C$2/2)+'P6(R)'!G23*SIN(Resultados!$C$2/2)</f>
        <v>0</v>
      </c>
      <c r="F25" s="16">
        <f>'P1(L)'!J23+'P2(R)'!J23+'P3(L)'!J23+'P4(R)'!J23+'P5(L)'!J23+'P6(R)'!J23</f>
        <v>497.0788468158301</v>
      </c>
      <c r="G25" s="16">
        <f>'P1(L)'!K23+'P2(R)'!K23+'P3(L)'!K23+'P4(R)'!K23+'P5(L)'!K23+'P6(R)'!K23</f>
        <v>119.34805241566757</v>
      </c>
      <c r="H25" s="16">
        <f>'P1(L)'!L23+'P2(R)'!L23+'P3(L)'!L23+'P4(R)'!L23+'P5(L)'!L23+'P6(R)'!L23</f>
        <v>-0.32557205040061449</v>
      </c>
      <c r="I25" s="17">
        <f>'P1(L)'!M23+'P2(R)'!M23+'P3(L)'!M23+'P4(R)'!M23+'P5(L)'!M23+'P6(R)'!M23</f>
        <v>-3.3750779948604759E-14</v>
      </c>
      <c r="J25" s="17">
        <f>'P1(L)'!N23+'P2(R)'!N23+'P3(L)'!N23+'P4(R)'!N23+'P5(L)'!N23+'P6(R)'!N23</f>
        <v>1.7053025658242404E-13</v>
      </c>
      <c r="K25" s="17">
        <f>'P1(L)'!O23+'P2(R)'!O23+'P3(L)'!O23+'P4(R)'!O23+'P5(L)'!O23+'P6(R)'!O23</f>
        <v>74.668221615762462</v>
      </c>
      <c r="L25" s="17">
        <f>'P1(L)'!P23+'P2(R)'!P23+'P3(L)'!P23+'P4(R)'!P23+'P5(L)'!P23+'P6(R)'!P23</f>
        <v>-4.7961634663806763E-14</v>
      </c>
      <c r="M25" s="17">
        <f>'P1(L)'!Q23+'P2(R)'!Q23+'P3(L)'!Q23+'P4(R)'!Q23+'P5(L)'!Q23+'P6(R)'!Q23</f>
        <v>1.1102230246251565E-14</v>
      </c>
      <c r="N25">
        <f>(0*'P1(L)'!D23+0.02*'P2(R)'!D23+0.09*'P3(L)'!D23+(0.02+0.09)*'P4(R)'!D23+2*0.09*'P5(L)'!D23+(0.02+2*0.09)*'P6(R)'!D23)*COS($C$2/2)</f>
        <v>-3316.8110896542871</v>
      </c>
      <c r="O25">
        <f>(0*'P1(L)'!E23+0.02*'P2(R)'!E23+0.09*'P3(L)'!E23+(0.02+0.09)*'P4(R)'!E23+2*0.09*'P5(L)'!E23+(0.02+2*0.09)*'P6(R)'!E23)*COS($C$2/2)</f>
        <v>-2.4116620165382788E-13</v>
      </c>
      <c r="P25">
        <f>(0*'P1(L)'!F23+0.02*'P2(R)'!F23+0.09*'P3(L)'!F23+(0.02+0.09)*'P4(R)'!F23+2*0.09*'P5(L)'!F23+(0.02+2*0.09)*'P6(R)'!F23)*COS($C$2/2)</f>
        <v>-21.897694088996186</v>
      </c>
      <c r="Q25">
        <f>(0*'P1(L)'!G23+0.02*'P2(R)'!G23+0.09*'P3(L)'!G23+(0.02+0.09)*'P4(R)'!G23+2*0.09*'P5(L)'!G23+(0.02+2*0.09)*'P6(R)'!G23)*COS($C$2/2)</f>
        <v>-813.38805848405627</v>
      </c>
      <c r="R25" s="17">
        <f>(0*'P1(L)'!D23-0.02*'P2(R)'!D23+0.09*'P3(L)'!D23-(0.02+0.09)*'P4(R)'!D23+2*0.09*'P5(L)'!D23-(0.02+2*0.09)*'P6(R)'!D23)*SIN($C$2/2)</f>
        <v>1689.9996613442031</v>
      </c>
      <c r="S25" s="17">
        <f>(0*'P1(L)'!E23-0.02*'P2(R)'!E23+0.09*'P3(L)'!E23-(0.02+0.09)*'P4(R)'!E23+2*0.09*'P5(L)'!E23-(0.02+2*0.09)*'P6(R)'!E23)*SIN($C$2/2)</f>
        <v>-518.57370920180131</v>
      </c>
      <c r="T25" s="17">
        <f>(0*'P1(L)'!F23-0.02*'P2(R)'!F23+0.09*'P3(L)'!F23-(0.02+0.09)*'P4(R)'!F23+2*0.09*'P5(L)'!F23-(0.02+2*0.09)*'P6(R)'!F23)*SIN($C$2/2)</f>
        <v>-1.632896157031126E-14</v>
      </c>
      <c r="U25" s="17">
        <f>(0*'P1(L)'!G23-0.02*'P2(R)'!G23+0.09*'P3(L)'!G23-(0.02+0.09)*'P4(R)'!G23+2*0.09*'P5(L)'!G23-(0.02+2*0.09)*'P6(R)'!G23)*SIN($C$2/2)</f>
        <v>-1596.3639486332479</v>
      </c>
      <c r="V25">
        <f>-('P1(L)'!R23+'P2(R)'!R23+'P3(L)'!R23+'P4(R)'!R23+'P5(L)'!R23+'P6(R)'!R23)</f>
        <v>616.07248683058015</v>
      </c>
      <c r="W25">
        <f t="shared" si="0"/>
        <v>616.10132718109708</v>
      </c>
      <c r="X25">
        <f t="shared" si="1"/>
        <v>-4152.0968422273399</v>
      </c>
      <c r="Y25">
        <f t="shared" si="2"/>
        <v>-424.93799649084599</v>
      </c>
    </row>
    <row r="26" spans="2:25">
      <c r="B26" s="17">
        <f xml:space="preserve"> -('P1(L)'!D24*SIN(Resultados!$C$2/2)+'P3(L)'!D24*SIN(Resultados!$C$2/2)+'P5(L)'!D24*SIN(Resultados!$C$2/2))+('P2(R)'!D24*SIN(Resultados!$C$2/2)+'P4(R)'!D24*SIN(Resultados!$C$2/2)+'P6(R)'!D24*SIN(Resultados!$C$2/2))-('P1(L)'!G24*COS(Resultados!$C$2/2)+'P3(L)'!G24*COS(Resultados!$C$2/2)+'P5(L)'!G24*COS(Resultados!$C$2/2))-('P2(R)'!G24*COS(Resultados!$C$2/2)+'P4(R)'!G24*COS(Resultados!$C$2/2)+'P6(R)'!G24*COS(Resultados!$C$2/2))</f>
        <v>-1.1368683772161603E-11</v>
      </c>
      <c r="C26" s="17">
        <f>-('P1(L)'!E24*SIN(Resultados!$C$2/2)+'P3(L)'!E24*SIN(Resultados!$C$2/2)+'P5(L)'!E24*SIN(Resultados!$C$2/2))+('P2(R)'!E24*SIN(Resultados!$C$2/2)+'P4(R)'!E24*SIN(Resultados!$C$2/2)+'P6(R)'!E24*SIN(Resultados!$C$2/2))</f>
        <v>1.3642420526593924E-12</v>
      </c>
      <c r="D26" s="17">
        <f>-('P1(L)'!F24*SIN(Resultados!$C$2/2)+'P3(L)'!F24*SIN(Resultados!$C$2/2)+'P5(L)'!F24*SIN(Resultados!$C$2/2))+('P2(R)'!F24*SIN(Resultados!$C$2/2)+'P4(R)'!F24*SIN(Resultados!$C$2/2)+'P6(R)'!F24*SIN(Resultados!$C$2/2))</f>
        <v>-2.2737367544323206E-13</v>
      </c>
      <c r="E26" s="17">
        <f>'P1(L)'!D24*COS(Resultados!$C$2/2)+'P3(L)'!D24*COS(Resultados!$C$2/2)+'P5(L)'!D24*COS(Resultados!$C$2/2)+'P2(R)'!D24*COS(Resultados!$C$2/2)+'P4(R)'!D24*COS(Resultados!$C$2/2)+'P6(R)'!D24*COS(Resultados!$C$2/2)-'P1(L)'!G24*SIN(Resultados!$C$2/2)-'P3(L)'!G24*SIN(Resultados!$C$2/2)-'P5(L)'!G24*SIN(Resultados!$C$2/2)+'P2(R)'!G24*SIN(Resultados!$C$2/2)+'P4(R)'!G24*SIN(Resultados!$C$2/2)+'P6(R)'!G24*SIN(Resultados!$C$2/2)</f>
        <v>5.9117155615240335E-12</v>
      </c>
      <c r="F26" s="16">
        <f>'P1(L)'!J24+'P2(R)'!J24+'P3(L)'!J24+'P4(R)'!J24+'P5(L)'!J24+'P6(R)'!J24</f>
        <v>515.5668488827888</v>
      </c>
      <c r="G26" s="16">
        <f>'P1(L)'!K24+'P2(R)'!K24+'P3(L)'!K24+'P4(R)'!K24+'P5(L)'!K24+'P6(R)'!K24</f>
        <v>117.78407687821573</v>
      </c>
      <c r="H26" s="16">
        <f>'P1(L)'!L24+'P2(R)'!L24+'P3(L)'!L24+'P4(R)'!L24+'P5(L)'!L24+'P6(R)'!L24</f>
        <v>-1.8829661647570249E-16</v>
      </c>
      <c r="I26" s="17">
        <f>'P1(L)'!M24+'P2(R)'!M24+'P3(L)'!M24+'P4(R)'!M24+'P5(L)'!M24+'P6(R)'!M24</f>
        <v>-2.3092638912203256E-14</v>
      </c>
      <c r="J26" s="17">
        <f>'P1(L)'!N24+'P2(R)'!N24+'P3(L)'!N24+'P4(R)'!N24+'P5(L)'!N24+'P6(R)'!N24</f>
        <v>-3.5527136788005009E-13</v>
      </c>
      <c r="K26" s="17">
        <f>'P1(L)'!O24+'P2(R)'!O24+'P3(L)'!O24+'P4(R)'!O24+'P5(L)'!O24+'P6(R)'!O24</f>
        <v>0</v>
      </c>
      <c r="L26" s="17">
        <f>'P1(L)'!P24+'P2(R)'!P24+'P3(L)'!P24+'P4(R)'!P24+'P5(L)'!P24+'P6(R)'!P24</f>
        <v>0</v>
      </c>
      <c r="M26" s="17">
        <f>'P1(L)'!Q24+'P2(R)'!Q24+'P3(L)'!Q24+'P4(R)'!Q24+'P5(L)'!Q24+'P6(R)'!Q24</f>
        <v>-4.4408920985006262E-15</v>
      </c>
      <c r="N26">
        <f>(0*'P1(L)'!D24+0.02*'P2(R)'!D24+0.09*'P3(L)'!D24+(0.02+0.09)*'P4(R)'!D24+2*0.09*'P5(L)'!D24+(0.02+2*0.09)*'P6(R)'!D24)*COS($C$2/2)</f>
        <v>-3223.8177670035693</v>
      </c>
      <c r="O26">
        <f>(0*'P1(L)'!E24+0.02*'P2(R)'!E24+0.09*'P3(L)'!E24+(0.02+0.09)*'P4(R)'!E24+2*0.09*'P5(L)'!E24+(0.02+2*0.09)*'P6(R)'!E24)*COS($C$2/2)</f>
        <v>4.8233240330765576E-13</v>
      </c>
      <c r="P26">
        <f>(0*'P1(L)'!F24+0.02*'P2(R)'!F24+0.09*'P3(L)'!F24+(0.02+0.09)*'P4(R)'!F24+2*0.09*'P5(L)'!F24+(0.02+2*0.09)*'P6(R)'!F24)*COS($C$2/2)</f>
        <v>-19.93988689467713</v>
      </c>
      <c r="Q26">
        <f>(0*'P1(L)'!G24+0.02*'P2(R)'!G24+0.09*'P3(L)'!G24+(0.02+0.09)*'P4(R)'!G24+2*0.09*'P5(L)'!G24+(0.02+2*0.09)*'P6(R)'!G24)*COS($C$2/2)</f>
        <v>-895.82057218234138</v>
      </c>
      <c r="R26" s="17">
        <f>(0*'P1(L)'!D24-0.02*'P2(R)'!D24+0.09*'P3(L)'!D24-(0.02+0.09)*'P4(R)'!D24+2*0.09*'P5(L)'!D24-(0.02+2*0.09)*'P6(R)'!D24)*SIN($C$2/2)</f>
        <v>1861.2720555978096</v>
      </c>
      <c r="S26" s="17">
        <f>(0*'P1(L)'!E24-0.02*'P2(R)'!E24+0.09*'P3(L)'!E24-(0.02+0.09)*'P4(R)'!E24+2*0.09*'P5(L)'!E24-(0.02+2*0.09)*'P6(R)'!E24)*SIN($C$2/2)</f>
        <v>-441.12514492262738</v>
      </c>
      <c r="T26" s="17">
        <f>(0*'P1(L)'!F24-0.02*'P2(R)'!F24+0.09*'P3(L)'!F24-(0.02+0.09)*'P4(R)'!F24+2*0.09*'P5(L)'!F24-(0.02+2*0.09)*'P6(R)'!F24)*SIN($C$2/2)</f>
        <v>4.1450440909251656E-14</v>
      </c>
      <c r="U26" s="17">
        <f>(0*'P1(L)'!G24-0.02*'P2(R)'!G24+0.09*'P3(L)'!G24-(0.02+0.09)*'P4(R)'!G24+2*0.09*'P5(L)'!G24-(0.02+2*0.09)*'P6(R)'!G24)*SIN($C$2/2)</f>
        <v>-1551.60674548524</v>
      </c>
      <c r="V26">
        <f>-('P1(L)'!R24+'P2(R)'!R24+'P3(L)'!R24+'P4(R)'!R24+'P5(L)'!R24+'P6(R)'!R24)</f>
        <v>633.32089288731004</v>
      </c>
      <c r="W26">
        <f t="shared" si="0"/>
        <v>633.35092576100453</v>
      </c>
      <c r="X26">
        <f t="shared" si="1"/>
        <v>-4139.5782260805872</v>
      </c>
      <c r="Y26">
        <f t="shared" si="2"/>
        <v>-131.45983481005783</v>
      </c>
    </row>
    <row r="27" spans="2:25">
      <c r="B27" s="17">
        <f xml:space="preserve"> -('P1(L)'!D25*SIN(Resultados!$C$2/2)+'P3(L)'!D25*SIN(Resultados!$C$2/2)+'P5(L)'!D25*SIN(Resultados!$C$2/2))+('P2(R)'!D25*SIN(Resultados!$C$2/2)+'P4(R)'!D25*SIN(Resultados!$C$2/2)+'P6(R)'!D25*SIN(Resultados!$C$2/2))-('P1(L)'!G25*COS(Resultados!$C$2/2)+'P3(L)'!G25*COS(Resultados!$C$2/2)+'P5(L)'!G25*COS(Resultados!$C$2/2))-('P2(R)'!G25*COS(Resultados!$C$2/2)+'P4(R)'!G25*COS(Resultados!$C$2/2)+'P6(R)'!G25*COS(Resultados!$C$2/2))</f>
        <v>6.3664629124104977E-12</v>
      </c>
      <c r="C27" s="17">
        <f>-('P1(L)'!E25*SIN(Resultados!$C$2/2)+'P3(L)'!E25*SIN(Resultados!$C$2/2)+'P5(L)'!E25*SIN(Resultados!$C$2/2))+('P2(R)'!E25*SIN(Resultados!$C$2/2)+'P4(R)'!E25*SIN(Resultados!$C$2/2)+'P6(R)'!E25*SIN(Resultados!$C$2/2))</f>
        <v>-4.0927261579781771E-12</v>
      </c>
      <c r="D27" s="17">
        <f>-('P1(L)'!F25*SIN(Resultados!$C$2/2)+'P3(L)'!F25*SIN(Resultados!$C$2/2)+'P5(L)'!F25*SIN(Resultados!$C$2/2))+('P2(R)'!F25*SIN(Resultados!$C$2/2)+'P4(R)'!F25*SIN(Resultados!$C$2/2)+'P6(R)'!F25*SIN(Resultados!$C$2/2))</f>
        <v>1.2789769243681803E-13</v>
      </c>
      <c r="E27" s="17">
        <f>'P1(L)'!D25*COS(Resultados!$C$2/2)+'P3(L)'!D25*COS(Resultados!$C$2/2)+'P5(L)'!D25*COS(Resultados!$C$2/2)+'P2(R)'!D25*COS(Resultados!$C$2/2)+'P4(R)'!D25*COS(Resultados!$C$2/2)+'P6(R)'!D25*COS(Resultados!$C$2/2)-'P1(L)'!G25*SIN(Resultados!$C$2/2)-'P3(L)'!G25*SIN(Resultados!$C$2/2)-'P5(L)'!G25*SIN(Resultados!$C$2/2)+'P2(R)'!G25*SIN(Resultados!$C$2/2)+'P4(R)'!G25*SIN(Resultados!$C$2/2)+'P6(R)'!G25*SIN(Resultados!$C$2/2)</f>
        <v>-6.8212102632969618E-12</v>
      </c>
      <c r="F27" s="16">
        <f>'P1(L)'!J25+'P2(R)'!J25+'P3(L)'!J25+'P4(R)'!J25+'P5(L)'!J25+'P6(R)'!J25</f>
        <v>529.89469883701406</v>
      </c>
      <c r="G27" s="16">
        <f>'P1(L)'!K25+'P2(R)'!K25+'P3(L)'!K25+'P4(R)'!K25+'P5(L)'!K25+'P6(R)'!K25</f>
        <v>114.55579563763055</v>
      </c>
      <c r="H27" s="16">
        <f>'P1(L)'!L25+'P2(R)'!L25+'P3(L)'!L25+'P4(R)'!L25+'P5(L)'!L25+'P6(R)'!L25</f>
        <v>0.31249915282338531</v>
      </c>
      <c r="I27" s="17">
        <f>'P1(L)'!M25+'P2(R)'!M25+'P3(L)'!M25+'P4(R)'!M25+'P5(L)'!M25+'P6(R)'!M25</f>
        <v>2.6645352591003757E-14</v>
      </c>
      <c r="J27" s="17">
        <f>'P1(L)'!N25+'P2(R)'!N25+'P3(L)'!N25+'P4(R)'!N25+'P5(L)'!N25+'P6(R)'!N25</f>
        <v>0</v>
      </c>
      <c r="K27" s="17">
        <f>'P1(L)'!O25+'P2(R)'!O25+'P3(L)'!O25+'P4(R)'!O25+'P5(L)'!O25+'P6(R)'!O25</f>
        <v>-74.668221615762036</v>
      </c>
      <c r="L27" s="17">
        <f>'P1(L)'!P25+'P2(R)'!P25+'P3(L)'!P25+'P4(R)'!P25+'P5(L)'!P25+'P6(R)'!P25</f>
        <v>2.1316282072803006E-14</v>
      </c>
      <c r="M27" s="17">
        <f>'P1(L)'!Q25+'P2(R)'!Q25+'P3(L)'!Q25+'P4(R)'!Q25+'P5(L)'!Q25+'P6(R)'!Q25</f>
        <v>0</v>
      </c>
      <c r="N27">
        <f>(0*'P1(L)'!D25+0.02*'P2(R)'!D25+0.09*'P3(L)'!D25+(0.02+0.09)*'P4(R)'!D25+2*0.09*'P5(L)'!D25+(0.02+2*0.09)*'P6(R)'!D25)*COS($C$2/2)</f>
        <v>-3121.9881839383243</v>
      </c>
      <c r="O27">
        <f>(0*'P1(L)'!E25+0.02*'P2(R)'!E25+0.09*'P3(L)'!E25+(0.02+0.09)*'P4(R)'!E25+2*0.09*'P5(L)'!E25+(0.02+2*0.09)*'P6(R)'!E25)*COS($C$2/2)</f>
        <v>-4.8233240330765576E-13</v>
      </c>
      <c r="P27">
        <f>(0*'P1(L)'!F25+0.02*'P2(R)'!F25+0.09*'P3(L)'!F25+(0.02+0.09)*'P4(R)'!F25+2*0.09*'P5(L)'!F25+(0.02+2*0.09)*'P6(R)'!F25)*COS($C$2/2)</f>
        <v>-17.110610960867614</v>
      </c>
      <c r="Q27">
        <f>(0*'P1(L)'!G25+0.02*'P2(R)'!G25+0.09*'P3(L)'!G25+(0.02+0.09)*'P4(R)'!G25+2*0.09*'P5(L)'!G25+(0.02+2*0.09)*'P6(R)'!G25)*COS($C$2/2)</f>
        <v>-975.79770396000129</v>
      </c>
      <c r="R27" s="17">
        <f>(0*'P1(L)'!D25-0.02*'P2(R)'!D25+0.09*'P3(L)'!D25-(0.02+0.09)*'P4(R)'!D25+2*0.09*'P5(L)'!D25-(0.02+2*0.09)*'P6(R)'!D25)*SIN($C$2/2)</f>
        <v>2027.4428325224528</v>
      </c>
      <c r="S27" s="17">
        <f>(0*'P1(L)'!E25-0.02*'P2(R)'!E25+0.09*'P3(L)'!E25-(0.02+0.09)*'P4(R)'!E25+2*0.09*'P5(L)'!E25-(0.02+2*0.09)*'P6(R)'!E25)*SIN($C$2/2)</f>
        <v>-358.84352124431007</v>
      </c>
      <c r="T27" s="17">
        <f>(0*'P1(L)'!F25-0.02*'P2(R)'!F25+0.09*'P3(L)'!F25-(0.02+0.09)*'P4(R)'!F25+2*0.09*'P5(L)'!F25-(0.02+2*0.09)*'P6(R)'!F25)*SIN($C$2/2)</f>
        <v>-2.5121479338940399E-14</v>
      </c>
      <c r="U27" s="17">
        <f>(0*'P1(L)'!G25-0.02*'P2(R)'!G25+0.09*'P3(L)'!G25-(0.02+0.09)*'P4(R)'!G25+2*0.09*'P5(L)'!G25-(0.02+2*0.09)*'P6(R)'!G25)*SIN($C$2/2)</f>
        <v>-1502.5966960987189</v>
      </c>
      <c r="V27">
        <f>-('P1(L)'!R25+'P2(R)'!R25+'P3(L)'!R25+'P4(R)'!R25+'P5(L)'!R25+'P6(R)'!R25)</f>
        <v>644.73481042926937</v>
      </c>
      <c r="W27">
        <f t="shared" si="0"/>
        <v>644.76299362746806</v>
      </c>
      <c r="X27">
        <f t="shared" si="1"/>
        <v>-4114.8964988591933</v>
      </c>
      <c r="Y27">
        <f t="shared" si="2"/>
        <v>166.00261517942386</v>
      </c>
    </row>
    <row r="28" spans="2:25">
      <c r="B28" s="17">
        <f xml:space="preserve"> -('P1(L)'!D26*SIN(Resultados!$C$2/2)+'P3(L)'!D26*SIN(Resultados!$C$2/2)+'P5(L)'!D26*SIN(Resultados!$C$2/2))+('P2(R)'!D26*SIN(Resultados!$C$2/2)+'P4(R)'!D26*SIN(Resultados!$C$2/2)+'P6(R)'!D26*SIN(Resultados!$C$2/2))-('P1(L)'!G26*COS(Resultados!$C$2/2)+'P3(L)'!G26*COS(Resultados!$C$2/2)+'P5(L)'!G26*COS(Resultados!$C$2/2))-('P2(R)'!G26*COS(Resultados!$C$2/2)+'P4(R)'!G26*COS(Resultados!$C$2/2)+'P6(R)'!G26*COS(Resultados!$C$2/2))</f>
        <v>7.73070496506989E-12</v>
      </c>
      <c r="C28" s="17">
        <f>-('P1(L)'!E26*SIN(Resultados!$C$2/2)+'P3(L)'!E26*SIN(Resultados!$C$2/2)+'P5(L)'!E26*SIN(Resultados!$C$2/2))+('P2(R)'!E26*SIN(Resultados!$C$2/2)+'P4(R)'!E26*SIN(Resultados!$C$2/2)+'P6(R)'!E26*SIN(Resultados!$C$2/2))</f>
        <v>4.5474735088646412E-12</v>
      </c>
      <c r="D28" s="17">
        <f>-('P1(L)'!F26*SIN(Resultados!$C$2/2)+'P3(L)'!F26*SIN(Resultados!$C$2/2)+'P5(L)'!F26*SIN(Resultados!$C$2/2))+('P2(R)'!F26*SIN(Resultados!$C$2/2)+'P4(R)'!F26*SIN(Resultados!$C$2/2)+'P6(R)'!F26*SIN(Resultados!$C$2/2))</f>
        <v>8.0824236192711396E-14</v>
      </c>
      <c r="E28" s="17">
        <f>'P1(L)'!D26*COS(Resultados!$C$2/2)+'P3(L)'!D26*COS(Resultados!$C$2/2)+'P5(L)'!D26*COS(Resultados!$C$2/2)+'P2(R)'!D26*COS(Resultados!$C$2/2)+'P4(R)'!D26*COS(Resultados!$C$2/2)+'P6(R)'!D26*COS(Resultados!$C$2/2)-'P1(L)'!G26*SIN(Resultados!$C$2/2)-'P3(L)'!G26*SIN(Resultados!$C$2/2)-'P5(L)'!G26*SIN(Resultados!$C$2/2)+'P2(R)'!G26*SIN(Resultados!$C$2/2)+'P4(R)'!G26*SIN(Resultados!$C$2/2)+'P6(R)'!G26*SIN(Resultados!$C$2/2)</f>
        <v>-8.1854523159563541E-12</v>
      </c>
      <c r="F28" s="16">
        <f>'P1(L)'!J26+'P2(R)'!J26+'P3(L)'!J26+'P4(R)'!J26+'P5(L)'!J26+'P6(R)'!J26</f>
        <v>540.02690822637533</v>
      </c>
      <c r="G28" s="16">
        <f>'P1(L)'!K26+'P2(R)'!K26+'P3(L)'!K26+'P4(R)'!K26+'P5(L)'!K26+'P6(R)'!K26</f>
        <v>109.80036912714782</v>
      </c>
      <c r="H28" s="16">
        <f>'P1(L)'!L26+'P2(R)'!L26+'P3(L)'!L26+'P4(R)'!L26+'P5(L)'!L26+'P6(R)'!L26</f>
        <v>0.59577177312548513</v>
      </c>
      <c r="I28" s="17">
        <f>'P1(L)'!M26+'P2(R)'!M26+'P3(L)'!M26+'P4(R)'!M26+'P5(L)'!M26+'P6(R)'!M26</f>
        <v>-2.3092638912203256E-14</v>
      </c>
      <c r="J28" s="17">
        <f>'P1(L)'!N26+'P2(R)'!N26+'P3(L)'!N26+'P4(R)'!N26+'P5(L)'!N26+'P6(R)'!N26</f>
        <v>0</v>
      </c>
      <c r="K28" s="17">
        <f>'P1(L)'!O26+'P2(R)'!O26+'P3(L)'!O26+'P4(R)'!O26+'P5(L)'!O26+'P6(R)'!O26</f>
        <v>-147.49786380572317</v>
      </c>
      <c r="L28" s="17">
        <f>'P1(L)'!P26+'P2(R)'!P26+'P3(L)'!P26+'P4(R)'!P26+'P5(L)'!P26+'P6(R)'!P26</f>
        <v>-6.0396132539608516E-14</v>
      </c>
      <c r="M28" s="17">
        <f>'P1(L)'!Q26+'P2(R)'!Q26+'P3(L)'!Q26+'P4(R)'!Q26+'P5(L)'!Q26+'P6(R)'!Q26</f>
        <v>1.0658141036401503E-14</v>
      </c>
      <c r="N28">
        <f>(0*'P1(L)'!D26+0.02*'P2(R)'!D26+0.09*'P3(L)'!D26+(0.02+0.09)*'P4(R)'!D26+2*0.09*'P5(L)'!D26+(0.02+2*0.09)*'P6(R)'!D26)*COS($C$2/2)</f>
        <v>-3011.6014482676401</v>
      </c>
      <c r="O28">
        <f>(0*'P1(L)'!E26+0.02*'P2(R)'!E26+0.09*'P3(L)'!E26+(0.02+0.09)*'P4(R)'!E26+2*0.09*'P5(L)'!E26+(0.02+2*0.09)*'P6(R)'!E26)*COS($C$2/2)</f>
        <v>-8.0388733884609286E-13</v>
      </c>
      <c r="P28">
        <f>(0*'P1(L)'!F26+0.02*'P2(R)'!F26+0.09*'P3(L)'!F26+(0.02+0.09)*'P4(R)'!F26+2*0.09*'P5(L)'!F26+(0.02+2*0.09)*'P6(R)'!F26)*COS($C$2/2)</f>
        <v>-13.533519222247298</v>
      </c>
      <c r="Q28">
        <f>(0*'P1(L)'!G26+0.02*'P2(R)'!G26+0.09*'P3(L)'!G26+(0.02+0.09)*'P4(R)'!G26+2*0.09*'P5(L)'!G26+(0.02+2*0.09)*'P6(R)'!G26)*COS($C$2/2)</f>
        <v>-1053.1002420579712</v>
      </c>
      <c r="R28" s="17">
        <f>(0*'P1(L)'!D26-0.02*'P2(R)'!D26+0.09*'P3(L)'!D26-(0.02+0.09)*'P4(R)'!D26+2*0.09*'P5(L)'!D26-(0.02+2*0.09)*'P6(R)'!D26)*SIN($C$2/2)</f>
        <v>2188.0565295689739</v>
      </c>
      <c r="S28" s="17">
        <f>(0*'P1(L)'!E26-0.02*'P2(R)'!E26+0.09*'P3(L)'!E26-(0.02+0.09)*'P4(R)'!E26+2*0.09*'P5(L)'!E26-(0.02+2*0.09)*'P6(R)'!E26)*SIN($C$2/2)</f>
        <v>-272.6303328544073</v>
      </c>
      <c r="T28" s="17">
        <f>(0*'P1(L)'!F26-0.02*'P2(R)'!F26+0.09*'P3(L)'!F26-(0.02+0.09)*'P4(R)'!F26+2*0.09*'P5(L)'!F26-(0.02+2*0.09)*'P6(R)'!F26)*SIN($C$2/2)</f>
        <v>-3.674016353320033E-14</v>
      </c>
      <c r="U28" s="17">
        <f>(0*'P1(L)'!G26-0.02*'P2(R)'!G26+0.09*'P3(L)'!G26-(0.02+0.09)*'P4(R)'!G26+2*0.09*'P5(L)'!G26-(0.02+2*0.09)*'P6(R)'!G26)*SIN($C$2/2)</f>
        <v>-1449.4681336124072</v>
      </c>
      <c r="V28">
        <f>-('P1(L)'!R26+'P2(R)'!R26+'P3(L)'!R26+'P4(R)'!R26+'P5(L)'!R26+'P6(R)'!R26)</f>
        <v>650.39944984226383</v>
      </c>
      <c r="W28">
        <f t="shared" si="0"/>
        <v>650.42304912664872</v>
      </c>
      <c r="X28">
        <f t="shared" si="1"/>
        <v>-4078.2352095478595</v>
      </c>
      <c r="Y28">
        <f t="shared" si="2"/>
        <v>465.95806310215949</v>
      </c>
    </row>
    <row r="29" spans="2:25">
      <c r="B29" s="17">
        <f xml:space="preserve"> -('P1(L)'!D27*SIN(Resultados!$C$2/2)+'P3(L)'!D27*SIN(Resultados!$C$2/2)+'P5(L)'!D27*SIN(Resultados!$C$2/2))+('P2(R)'!D27*SIN(Resultados!$C$2/2)+'P4(R)'!D27*SIN(Resultados!$C$2/2)+'P6(R)'!D27*SIN(Resultados!$C$2/2))-('P1(L)'!G27*COS(Resultados!$C$2/2)+'P3(L)'!G27*COS(Resultados!$C$2/2)+'P5(L)'!G27*COS(Resultados!$C$2/2))-('P2(R)'!G27*COS(Resultados!$C$2/2)+'P4(R)'!G27*COS(Resultados!$C$2/2)+'P6(R)'!G27*COS(Resultados!$C$2/2))</f>
        <v>-2.5465851649641991E-11</v>
      </c>
      <c r="C29" s="17">
        <f>-('P1(L)'!E27*SIN(Resultados!$C$2/2)+'P3(L)'!E27*SIN(Resultados!$C$2/2)+'P5(L)'!E27*SIN(Resultados!$C$2/2))+('P2(R)'!E27*SIN(Resultados!$C$2/2)+'P4(R)'!E27*SIN(Resultados!$C$2/2)+'P6(R)'!E27*SIN(Resultados!$C$2/2))</f>
        <v>2.2737367544323206E-13</v>
      </c>
      <c r="D29" s="17">
        <f>-('P1(L)'!F27*SIN(Resultados!$C$2/2)+'P3(L)'!F27*SIN(Resultados!$C$2/2)+'P5(L)'!F27*SIN(Resultados!$C$2/2))+('P2(R)'!F27*SIN(Resultados!$C$2/2)+'P4(R)'!F27*SIN(Resultados!$C$2/2)+'P6(R)'!F27*SIN(Resultados!$C$2/2))</f>
        <v>-3.5171865420124959E-13</v>
      </c>
      <c r="E29" s="17">
        <f>'P1(L)'!D27*COS(Resultados!$C$2/2)+'P3(L)'!D27*COS(Resultados!$C$2/2)+'P5(L)'!D27*COS(Resultados!$C$2/2)+'P2(R)'!D27*COS(Resultados!$C$2/2)+'P4(R)'!D27*COS(Resultados!$C$2/2)+'P6(R)'!D27*COS(Resultados!$C$2/2)-'P1(L)'!G27*SIN(Resultados!$C$2/2)-'P3(L)'!G27*SIN(Resultados!$C$2/2)-'P5(L)'!G27*SIN(Resultados!$C$2/2)+'P2(R)'!G27*SIN(Resultados!$C$2/2)+'P4(R)'!G27*SIN(Resultados!$C$2/2)+'P6(R)'!G27*SIN(Resultados!$C$2/2)</f>
        <v>0</v>
      </c>
      <c r="F29" s="16">
        <f>'P1(L)'!J27+'P2(R)'!J27+'P3(L)'!J27+'P4(R)'!J27+'P5(L)'!J27+'P6(R)'!J27</f>
        <v>545.99208319035586</v>
      </c>
      <c r="G29" s="16">
        <f>'P1(L)'!K27+'P2(R)'!K27+'P3(L)'!K27+'P4(R)'!K27+'P5(L)'!K27+'P6(R)'!K27</f>
        <v>103.68635963038145</v>
      </c>
      <c r="H29" s="16">
        <f>'P1(L)'!L27+'P2(R)'!L27+'P3(L)'!L27+'P4(R)'!L27+'P5(L)'!L27+'P6(R)'!L27</f>
        <v>0.83618274925942959</v>
      </c>
      <c r="I29" s="17">
        <f>'P1(L)'!M27+'P2(R)'!M27+'P3(L)'!M27+'P4(R)'!M27+'P5(L)'!M27+'P6(R)'!M27</f>
        <v>-5.1514348342607263E-14</v>
      </c>
      <c r="J29" s="17">
        <f>'P1(L)'!N27+'P2(R)'!N27+'P3(L)'!N27+'P4(R)'!N27+'P5(L)'!N27+'P6(R)'!N27</f>
        <v>-6.5369931689929217E-13</v>
      </c>
      <c r="K29" s="17">
        <f>'P1(L)'!O27+'P2(R)'!O27+'P3(L)'!O27+'P4(R)'!O27+'P5(L)'!O27+'P6(R)'!O27</f>
        <v>-216.69561907144401</v>
      </c>
      <c r="L29" s="17">
        <f>'P1(L)'!P27+'P2(R)'!P27+'P3(L)'!P27+'P4(R)'!P27+'P5(L)'!P27+'P6(R)'!P27</f>
        <v>-4.2632564145606011E-14</v>
      </c>
      <c r="M29" s="17">
        <f>'P1(L)'!Q27+'P2(R)'!Q27+'P3(L)'!Q27+'P4(R)'!Q27+'P5(L)'!Q27+'P6(R)'!Q27</f>
        <v>-1.4654943925052066E-14</v>
      </c>
      <c r="N29">
        <f>(0*'P1(L)'!D27+0.02*'P2(R)'!D27+0.09*'P3(L)'!D27+(0.02+0.09)*'P4(R)'!D27+2*0.09*'P5(L)'!D27+(0.02+2*0.09)*'P6(R)'!D27)*COS($C$2/2)</f>
        <v>-2892.9601223611039</v>
      </c>
      <c r="O29">
        <f>(0*'P1(L)'!E27+0.02*'P2(R)'!E27+0.09*'P3(L)'!E27+(0.02+0.09)*'P4(R)'!E27+2*0.09*'P5(L)'!E27+(0.02+2*0.09)*'P6(R)'!E27)*COS($C$2/2)</f>
        <v>5.6272113719226498E-13</v>
      </c>
      <c r="P29">
        <f>(0*'P1(L)'!F27+0.02*'P2(R)'!F27+0.09*'P3(L)'!F27+(0.02+0.09)*'P4(R)'!F27+2*0.09*'P5(L)'!F27+(0.02+2*0.09)*'P6(R)'!F27)*COS($C$2/2)</f>
        <v>-9.3649477525844436</v>
      </c>
      <c r="Q29">
        <f>(0*'P1(L)'!G27+0.02*'P2(R)'!G27+0.09*'P3(L)'!G27+(0.02+0.09)*'P4(R)'!G27+2*0.09*'P5(L)'!G27+(0.02+2*0.09)*'P6(R)'!G27)*COS($C$2/2)</f>
        <v>-1127.51630559256</v>
      </c>
      <c r="R29" s="17">
        <f>(0*'P1(L)'!D27-0.02*'P2(R)'!D27+0.09*'P3(L)'!D27-(0.02+0.09)*'P4(R)'!D27+2*0.09*'P5(L)'!D27-(0.02+2*0.09)*'P6(R)'!D27)*SIN($C$2/2)</f>
        <v>2342.6729157578984</v>
      </c>
      <c r="S29" s="17">
        <f>(0*'P1(L)'!E27-0.02*'P2(R)'!E27+0.09*'P3(L)'!E27-(0.02+0.09)*'P4(R)'!E27+2*0.09*'P5(L)'!E27-(0.02+2*0.09)*'P6(R)'!E27)*SIN($C$2/2)</f>
        <v>-183.43014948618517</v>
      </c>
      <c r="T29" s="17">
        <f>(0*'P1(L)'!F27-0.02*'P2(R)'!F27+0.09*'P3(L)'!F27-(0.02+0.09)*'P4(R)'!F27+2*0.09*'P5(L)'!F27-(0.02+2*0.09)*'P6(R)'!F27)*SIN($C$2/2)</f>
        <v>5.620931002087914E-14</v>
      </c>
      <c r="U29" s="17">
        <f>(0*'P1(L)'!G27-0.02*'P2(R)'!G27+0.09*'P3(L)'!G27-(0.02+0.09)*'P4(R)'!G27+2*0.09*'P5(L)'!G27-(0.02+2*0.09)*'P6(R)'!G27)*SIN($C$2/2)</f>
        <v>-1392.3666797231599</v>
      </c>
      <c r="V29">
        <f>-('P1(L)'!R27+'P2(R)'!R27+'P3(L)'!R27+'P4(R)'!R27+'P5(L)'!R27+'P6(R)'!R27)</f>
        <v>650.4977404695336</v>
      </c>
      <c r="W29">
        <f t="shared" si="0"/>
        <v>650.51462556999672</v>
      </c>
      <c r="X29">
        <f t="shared" si="1"/>
        <v>-4029.8413757062481</v>
      </c>
      <c r="Y29">
        <f t="shared" si="2"/>
        <v>766.8760865485533</v>
      </c>
    </row>
    <row r="30" spans="2:25">
      <c r="B30" s="17">
        <f xml:space="preserve"> -('P1(L)'!D28*SIN(Resultados!$C$2/2)+'P3(L)'!D28*SIN(Resultados!$C$2/2)+'P5(L)'!D28*SIN(Resultados!$C$2/2))+('P2(R)'!D28*SIN(Resultados!$C$2/2)+'P4(R)'!D28*SIN(Resultados!$C$2/2)+'P6(R)'!D28*SIN(Resultados!$C$2/2))-('P1(L)'!G28*COS(Resultados!$C$2/2)+'P3(L)'!G28*COS(Resultados!$C$2/2)+'P5(L)'!G28*COS(Resultados!$C$2/2))-('P2(R)'!G28*COS(Resultados!$C$2/2)+'P4(R)'!G28*COS(Resultados!$C$2/2)+'P6(R)'!G28*COS(Resultados!$C$2/2))</f>
        <v>-3.1832314562052488E-12</v>
      </c>
      <c r="C30" s="17">
        <f>-('P1(L)'!E28*SIN(Resultados!$C$2/2)+'P3(L)'!E28*SIN(Resultados!$C$2/2)+'P5(L)'!E28*SIN(Resultados!$C$2/2))+('P2(R)'!E28*SIN(Resultados!$C$2/2)+'P4(R)'!E28*SIN(Resultados!$C$2/2)+'P6(R)'!E28*SIN(Resultados!$C$2/2))</f>
        <v>4.7748471843078732E-12</v>
      </c>
      <c r="D30" s="17">
        <f>-('P1(L)'!F28*SIN(Resultados!$C$2/2)+'P3(L)'!F28*SIN(Resultados!$C$2/2)+'P5(L)'!F28*SIN(Resultados!$C$2/2))+('P2(R)'!F28*SIN(Resultados!$C$2/2)+'P4(R)'!F28*SIN(Resultados!$C$2/2)+'P6(R)'!F28*SIN(Resultados!$C$2/2))</f>
        <v>-1.2079226507921703E-13</v>
      </c>
      <c r="E30" s="17">
        <f>'P1(L)'!D28*COS(Resultados!$C$2/2)+'P3(L)'!D28*COS(Resultados!$C$2/2)+'P5(L)'!D28*COS(Resultados!$C$2/2)+'P2(R)'!D28*COS(Resultados!$C$2/2)+'P4(R)'!D28*COS(Resultados!$C$2/2)+'P6(R)'!D28*COS(Resultados!$C$2/2)-'P1(L)'!G28*SIN(Resultados!$C$2/2)-'P3(L)'!G28*SIN(Resultados!$C$2/2)-'P5(L)'!G28*SIN(Resultados!$C$2/2)+'P2(R)'!G28*SIN(Resultados!$C$2/2)+'P4(R)'!G28*SIN(Resultados!$C$2/2)+'P6(R)'!G28*SIN(Resultados!$C$2/2)</f>
        <v>5.9117155615240335E-12</v>
      </c>
      <c r="F30" s="16">
        <f>'P1(L)'!J28+'P2(R)'!J28+'P3(L)'!J28+'P4(R)'!J28+'P5(L)'!J28+'P6(R)'!J28</f>
        <v>547.8768961817417</v>
      </c>
      <c r="G30" s="16">
        <f>'P1(L)'!K28+'P2(R)'!K28+'P3(L)'!K28+'P4(R)'!K28+'P5(L)'!K28+'P6(R)'!K28</f>
        <v>96.406950884450367</v>
      </c>
      <c r="H30" s="16">
        <f>'P1(L)'!L28+'P2(R)'!L28+'P3(L)'!L28+'P4(R)'!L28+'P5(L)'!L28+'P6(R)'!L28</f>
        <v>1.0233374315693513</v>
      </c>
      <c r="I30" s="17">
        <f>'P1(L)'!M28+'P2(R)'!M28+'P3(L)'!M28+'P4(R)'!M28+'P5(L)'!M28+'P6(R)'!M28</f>
        <v>-2.8421709430404007E-14</v>
      </c>
      <c r="J30" s="17">
        <f>'P1(L)'!N28+'P2(R)'!N28+'P3(L)'!N28+'P4(R)'!N28+'P5(L)'!N28+'P6(R)'!N28</f>
        <v>0</v>
      </c>
      <c r="K30" s="17">
        <f>'P1(L)'!O28+'P2(R)'!O28+'P3(L)'!O28+'P4(R)'!O28+'P5(L)'!O28+'P6(R)'!O28</f>
        <v>-280.55760902409725</v>
      </c>
      <c r="L30" s="17">
        <f>'P1(L)'!P28+'P2(R)'!P28+'P3(L)'!P28+'P4(R)'!P28+'P5(L)'!P28+'P6(R)'!P28</f>
        <v>-4.4408920985006262E-14</v>
      </c>
      <c r="M30" s="17">
        <f>'P1(L)'!Q28+'P2(R)'!Q28+'P3(L)'!Q28+'P4(R)'!Q28+'P5(L)'!Q28+'P6(R)'!Q28</f>
        <v>4.4408920985006262E-15</v>
      </c>
      <c r="N30">
        <f>(0*'P1(L)'!D28+0.02*'P2(R)'!D28+0.09*'P3(L)'!D28+(0.02+0.09)*'P4(R)'!D28+2*0.09*'P5(L)'!D28+(0.02+2*0.09)*'P6(R)'!D28)*COS($C$2/2)</f>
        <v>-2766.3893938463698</v>
      </c>
      <c r="O30">
        <f>(0*'P1(L)'!E28+0.02*'P2(R)'!E28+0.09*'P3(L)'!E28+(0.02+0.09)*'P4(R)'!E28+2*0.09*'P5(L)'!E28+(0.02+2*0.09)*'P6(R)'!E28)*COS($C$2/2)</f>
        <v>3.2155493553843715E-13</v>
      </c>
      <c r="P30">
        <f>(0*'P1(L)'!F28+0.02*'P2(R)'!F28+0.09*'P3(L)'!F28+(0.02+0.09)*'P4(R)'!F28+2*0.09*'P5(L)'!F28+(0.02+2*0.09)*'P6(R)'!F28)*COS($C$2/2)</f>
        <v>-4.7870831281285877</v>
      </c>
      <c r="Q30">
        <f>(0*'P1(L)'!G28+0.02*'P2(R)'!G28+0.09*'P3(L)'!G28+(0.02+0.09)*'P4(R)'!G28+2*0.09*'P5(L)'!G28+(0.02+2*0.09)*'P6(R)'!G28)*COS($C$2/2)</f>
        <v>-1198.8419253062186</v>
      </c>
      <c r="R30" s="17">
        <f>(0*'P1(L)'!D28-0.02*'P2(R)'!D28+0.09*'P3(L)'!D28-(0.02+0.09)*'P4(R)'!D28+2*0.09*'P5(L)'!D28-(0.02+2*0.09)*'P6(R)'!D28)*SIN($C$2/2)</f>
        <v>2490.8681983219199</v>
      </c>
      <c r="S30" s="17">
        <f>(0*'P1(L)'!E28-0.02*'P2(R)'!E28+0.09*'P3(L)'!E28-(0.02+0.09)*'P4(R)'!E28+2*0.09*'P5(L)'!E28-(0.02+2*0.09)*'P6(R)'!E28)*SIN($C$2/2)</f>
        <v>-92.220267014967092</v>
      </c>
      <c r="T30" s="17">
        <f>(0*'P1(L)'!F28-0.02*'P2(R)'!F28+0.09*'P3(L)'!F28-(0.02+0.09)*'P4(R)'!F28+2*0.09*'P5(L)'!F28-(0.02+2*0.09)*'P6(R)'!F28)*SIN($C$2/2)</f>
        <v>2.449344235546689E-14</v>
      </c>
      <c r="U30" s="17">
        <f>(0*'P1(L)'!G28-0.02*'P2(R)'!G28+0.09*'P3(L)'!G28-(0.02+0.09)*'P4(R)'!G28+2*0.09*'P5(L)'!G28-(0.02+2*0.09)*'P6(R)'!G28)*SIN($C$2/2)</f>
        <v>-1331.4488455470128</v>
      </c>
      <c r="V30">
        <f>-('P1(L)'!R28+'P2(R)'!R28+'P3(L)'!R28+'P4(R)'!R28+'P5(L)'!R28+'P6(R)'!R28)</f>
        <v>645.29832759464523</v>
      </c>
      <c r="W30">
        <f t="shared" si="0"/>
        <v>645.30718449776134</v>
      </c>
      <c r="X30">
        <f t="shared" si="1"/>
        <v>-3970.0184022807161</v>
      </c>
      <c r="Y30">
        <f t="shared" si="2"/>
        <v>1067.1990857599399</v>
      </c>
    </row>
    <row r="31" spans="2:25">
      <c r="B31" s="17">
        <f xml:space="preserve"> -('P1(L)'!D29*SIN(Resultados!$C$2/2)+'P3(L)'!D29*SIN(Resultados!$C$2/2)+'P5(L)'!D29*SIN(Resultados!$C$2/2))+('P2(R)'!D29*SIN(Resultados!$C$2/2)+'P4(R)'!D29*SIN(Resultados!$C$2/2)+'P6(R)'!D29*SIN(Resultados!$C$2/2))-('P1(L)'!G29*COS(Resultados!$C$2/2)+'P3(L)'!G29*COS(Resultados!$C$2/2)+'P5(L)'!G29*COS(Resultados!$C$2/2))-('P2(R)'!G29*COS(Resultados!$C$2/2)+'P4(R)'!G29*COS(Resultados!$C$2/2)+'P6(R)'!G29*COS(Resultados!$C$2/2))</f>
        <v>2.7284841053187847E-12</v>
      </c>
      <c r="C31" s="17">
        <f>-('P1(L)'!E29*SIN(Resultados!$C$2/2)+'P3(L)'!E29*SIN(Resultados!$C$2/2)+'P5(L)'!E29*SIN(Resultados!$C$2/2))+('P2(R)'!E29*SIN(Resultados!$C$2/2)+'P4(R)'!E29*SIN(Resultados!$C$2/2)+'P6(R)'!E29*SIN(Resultados!$C$2/2))</f>
        <v>-2.5011104298755527E-12</v>
      </c>
      <c r="D31" s="17">
        <f>-('P1(L)'!F29*SIN(Resultados!$C$2/2)+'P3(L)'!F29*SIN(Resultados!$C$2/2)+'P5(L)'!F29*SIN(Resultados!$C$2/2))+('P2(R)'!F29*SIN(Resultados!$C$2/2)+'P4(R)'!F29*SIN(Resultados!$C$2/2)+'P6(R)'!F29*SIN(Resultados!$C$2/2))</f>
        <v>-3.5527136788005009E-14</v>
      </c>
      <c r="E31" s="17">
        <f>'P1(L)'!D29*COS(Resultados!$C$2/2)+'P3(L)'!D29*COS(Resultados!$C$2/2)+'P5(L)'!D29*COS(Resultados!$C$2/2)+'P2(R)'!D29*COS(Resultados!$C$2/2)+'P4(R)'!D29*COS(Resultados!$C$2/2)+'P6(R)'!D29*COS(Resultados!$C$2/2)-'P1(L)'!G29*SIN(Resultados!$C$2/2)-'P3(L)'!G29*SIN(Resultados!$C$2/2)-'P5(L)'!G29*SIN(Resultados!$C$2/2)+'P2(R)'!G29*SIN(Resultados!$C$2/2)+'P4(R)'!G29*SIN(Resultados!$C$2/2)+'P6(R)'!G29*SIN(Resultados!$C$2/2)</f>
        <v>1.2278178473934531E-11</v>
      </c>
      <c r="F31" s="16">
        <f>'P1(L)'!J29+'P2(R)'!J29+'P3(L)'!J29+'P4(R)'!J29+'P5(L)'!J29+'P6(R)'!J29</f>
        <v>545.820400226571</v>
      </c>
      <c r="G31" s="16">
        <f>'P1(L)'!K29+'P2(R)'!K29+'P3(L)'!K29+'P4(R)'!K29+'P5(L)'!K29+'P6(R)'!K29</f>
        <v>88.173151552210712</v>
      </c>
      <c r="H31" s="16">
        <f>'P1(L)'!L29+'P2(R)'!L29+'P3(L)'!L29+'P4(R)'!L29+'P5(L)'!L29+'P6(R)'!L29</f>
        <v>1.1505449245934023</v>
      </c>
      <c r="I31" s="17">
        <f>'P1(L)'!M29+'P2(R)'!M29+'P3(L)'!M29+'P4(R)'!M29+'P5(L)'!M29+'P6(R)'!M29</f>
        <v>0</v>
      </c>
      <c r="J31" s="17">
        <f>'P1(L)'!N29+'P2(R)'!N29+'P3(L)'!N29+'P4(R)'!N29+'P5(L)'!N29+'P6(R)'!N29</f>
        <v>0</v>
      </c>
      <c r="K31" s="17">
        <f>'P1(L)'!O29+'P2(R)'!O29+'P3(L)'!O29+'P4(R)'!O29+'P5(L)'!O29+'P6(R)'!O29</f>
        <v>-337.51133952525652</v>
      </c>
      <c r="L31" s="17">
        <f>'P1(L)'!P29+'P2(R)'!P29+'P3(L)'!P29+'P4(R)'!P29+'P5(L)'!P29+'P6(R)'!P29</f>
        <v>-3.3750779948604759E-14</v>
      </c>
      <c r="M31" s="17">
        <f>'P1(L)'!Q29+'P2(R)'!Q29+'P3(L)'!Q29+'P4(R)'!Q29+'P5(L)'!Q29+'P6(R)'!Q29</f>
        <v>-1.2212453270876722E-14</v>
      </c>
      <c r="N31">
        <f>(0*'P1(L)'!D29+0.02*'P2(R)'!D29+0.09*'P3(L)'!D29+(0.02+0.09)*'P4(R)'!D29+2*0.09*'P5(L)'!D29+(0.02+2*0.09)*'P6(R)'!D29)*COS($C$2/2)</f>
        <v>-2632.2361842924697</v>
      </c>
      <c r="O31">
        <f>(0*'P1(L)'!E29+0.02*'P2(R)'!E29+0.09*'P3(L)'!E29+(0.02+0.09)*'P4(R)'!E29+2*0.09*'P5(L)'!E29+(0.02+2*0.09)*'P6(R)'!E29)*COS($C$2/2)</f>
        <v>-8.0388733884609289E-14</v>
      </c>
      <c r="P31">
        <f>(0*'P1(L)'!F29+0.02*'P2(R)'!F29+0.09*'P3(L)'!F29+(0.02+0.09)*'P4(R)'!F29+2*0.09*'P5(L)'!F29+(0.02+2*0.09)*'P6(R)'!F29)*COS($C$2/2)</f>
        <v>1.0048591735576161E-14</v>
      </c>
      <c r="Q31">
        <f>(0*'P1(L)'!G29+0.02*'P2(R)'!G29+0.09*'P3(L)'!G29+(0.02+0.09)*'P4(R)'!G29+2*0.09*'P5(L)'!G29+(0.02+2*0.09)*'P6(R)'!G29)*COS($C$2/2)</f>
        <v>-1266.8816026330942</v>
      </c>
      <c r="R31" s="17">
        <f>(0*'P1(L)'!D29-0.02*'P2(R)'!D29+0.09*'P3(L)'!D29-(0.02+0.09)*'P4(R)'!D29+2*0.09*'P5(L)'!D29-(0.02+2*0.09)*'P6(R)'!D29)*SIN($C$2/2)</f>
        <v>2632.2361842924693</v>
      </c>
      <c r="S31" s="17">
        <f>(0*'P1(L)'!E29-0.02*'P2(R)'!E29+0.09*'P3(L)'!E29-(0.02+0.09)*'P4(R)'!E29+2*0.09*'P5(L)'!E29-(0.02+2*0.09)*'P6(R)'!E29)*SIN($C$2/2)</f>
        <v>3.6174930248074177E-13</v>
      </c>
      <c r="T31" s="17">
        <f>(0*'P1(L)'!F29-0.02*'P2(R)'!F29+0.09*'P3(L)'!F29-(0.02+0.09)*'P4(R)'!F29+2*0.09*'P5(L)'!F29-(0.02+2*0.09)*'P6(R)'!F29)*SIN($C$2/2)</f>
        <v>-1.2560739669470199E-15</v>
      </c>
      <c r="U31" s="17">
        <f>(0*'P1(L)'!G29-0.02*'P2(R)'!G29+0.09*'P3(L)'!G29-(0.02+0.09)*'P4(R)'!G29+2*0.09*'P5(L)'!G29-(0.02+2*0.09)*'P6(R)'!G29)*SIN($C$2/2)</f>
        <v>-1266.8816026330937</v>
      </c>
      <c r="V31">
        <f>-('P1(L)'!R29+'P2(R)'!R29+'P3(L)'!R29+'P4(R)'!R29+'P5(L)'!R29+'P6(R)'!R29)</f>
        <v>635.14365936415663</v>
      </c>
      <c r="W31">
        <f t="shared" si="0"/>
        <v>635.14409670337511</v>
      </c>
      <c r="X31">
        <f t="shared" si="1"/>
        <v>-3899.1177869255639</v>
      </c>
      <c r="Y31">
        <f t="shared" si="2"/>
        <v>1365.354581659376</v>
      </c>
    </row>
    <row r="32" spans="2:25">
      <c r="B32" s="17">
        <f xml:space="preserve"> -('P1(L)'!D30*SIN(Resultados!$C$2/2)+'P3(L)'!D30*SIN(Resultados!$C$2/2)+'P5(L)'!D30*SIN(Resultados!$C$2/2))+('P2(R)'!D30*SIN(Resultados!$C$2/2)+'P4(R)'!D30*SIN(Resultados!$C$2/2)+'P6(R)'!D30*SIN(Resultados!$C$2/2))-('P1(L)'!G30*COS(Resultados!$C$2/2)+'P3(L)'!G30*COS(Resultados!$C$2/2)+'P5(L)'!G30*COS(Resultados!$C$2/2))-('P2(R)'!G30*COS(Resultados!$C$2/2)+'P4(R)'!G30*COS(Resultados!$C$2/2)+'P6(R)'!G30*COS(Resultados!$C$2/2))</f>
        <v>9.0949470177292824E-12</v>
      </c>
      <c r="C32" s="17">
        <f>-('P1(L)'!E30*SIN(Resultados!$C$2/2)+'P3(L)'!E30*SIN(Resultados!$C$2/2)+'P5(L)'!E30*SIN(Resultados!$C$2/2))+('P2(R)'!E30*SIN(Resultados!$C$2/2)+'P4(R)'!E30*SIN(Resultados!$C$2/2)+'P6(R)'!E30*SIN(Resultados!$C$2/2))</f>
        <v>4.0927261579781771E-12</v>
      </c>
      <c r="D32" s="17">
        <f>-('P1(L)'!F30*SIN(Resultados!$C$2/2)+'P3(L)'!F30*SIN(Resultados!$C$2/2)+'P5(L)'!F30*SIN(Resultados!$C$2/2))+('P2(R)'!F30*SIN(Resultados!$C$2/2)+'P4(R)'!F30*SIN(Resultados!$C$2/2)+'P6(R)'!F30*SIN(Resultados!$C$2/2))</f>
        <v>1.0658141036401503E-13</v>
      </c>
      <c r="E32" s="17">
        <f>'P1(L)'!D30*COS(Resultados!$C$2/2)+'P3(L)'!D30*COS(Resultados!$C$2/2)+'P5(L)'!D30*COS(Resultados!$C$2/2)+'P2(R)'!D30*COS(Resultados!$C$2/2)+'P4(R)'!D30*COS(Resultados!$C$2/2)+'P6(R)'!D30*COS(Resultados!$C$2/2)-'P1(L)'!G30*SIN(Resultados!$C$2/2)-'P3(L)'!G30*SIN(Resultados!$C$2/2)-'P5(L)'!G30*SIN(Resultados!$C$2/2)+'P2(R)'!G30*SIN(Resultados!$C$2/2)+'P4(R)'!G30*SIN(Resultados!$C$2/2)+'P6(R)'!G30*SIN(Resultados!$C$2/2)</f>
        <v>0</v>
      </c>
      <c r="F32" s="16">
        <f>'P1(L)'!J30+'P2(R)'!J30+'P3(L)'!J30+'P4(R)'!J30+'P5(L)'!J30+'P6(R)'!J30</f>
        <v>540.01033717029509</v>
      </c>
      <c r="G32" s="16">
        <f>'P1(L)'!K30+'P2(R)'!K30+'P3(L)'!K30+'P4(R)'!K30+'P5(L)'!K30+'P6(R)'!K30</f>
        <v>79.207341020893224</v>
      </c>
      <c r="H32" s="16">
        <f>'P1(L)'!L30+'P2(R)'!L30+'P3(L)'!L30+'P4(R)'!L30+'P5(L)'!L30+'P6(R)'!L30</f>
        <v>1.2150141403542085</v>
      </c>
      <c r="I32" s="17">
        <f>'P1(L)'!M30+'P2(R)'!M30+'P3(L)'!M30+'P4(R)'!M30+'P5(L)'!M30+'P6(R)'!M30</f>
        <v>0</v>
      </c>
      <c r="J32" s="17">
        <f>'P1(L)'!N30+'P2(R)'!N30+'P3(L)'!N30+'P4(R)'!N30+'P5(L)'!N30+'P6(R)'!N30</f>
        <v>0</v>
      </c>
      <c r="K32" s="17">
        <f>'P1(L)'!O30+'P2(R)'!O30+'P3(L)'!O30+'P4(R)'!O30+'P5(L)'!O30+'P6(R)'!O30</f>
        <v>-386.15442071138801</v>
      </c>
      <c r="L32" s="17">
        <f>'P1(L)'!P30+'P2(R)'!P30+'P3(L)'!P30+'P4(R)'!P30+'P5(L)'!P30+'P6(R)'!P30</f>
        <v>0</v>
      </c>
      <c r="M32" s="17">
        <f>'P1(L)'!Q30+'P2(R)'!Q30+'P3(L)'!Q30+'P4(R)'!Q30+'P5(L)'!Q30+'P6(R)'!Q30</f>
        <v>6.2172489379008766E-15</v>
      </c>
      <c r="N32">
        <f>(0*'P1(L)'!D30+0.02*'P2(R)'!D30+0.09*'P3(L)'!D30+(0.02+0.09)*'P4(R)'!D30+2*0.09*'P5(L)'!D30+(0.02+2*0.09)*'P6(R)'!D30)*COS($C$2/2)</f>
        <v>-2490.8681983219221</v>
      </c>
      <c r="O32">
        <f>(0*'P1(L)'!E30+0.02*'P2(R)'!E30+0.09*'P3(L)'!E30+(0.02+0.09)*'P4(R)'!E30+2*0.09*'P5(L)'!E30+(0.02+2*0.09)*'P6(R)'!E30)*COS($C$2/2)</f>
        <v>-3.6174930248074182E-13</v>
      </c>
      <c r="P32">
        <f>(0*'P1(L)'!F30+0.02*'P2(R)'!F30+0.09*'P3(L)'!F30+(0.02+0.09)*'P4(R)'!F30+2*0.09*'P5(L)'!F30+(0.02+2*0.09)*'P6(R)'!F30)*COS($C$2/2)</f>
        <v>4.7870831281285264</v>
      </c>
      <c r="Q32">
        <f>(0*'P1(L)'!G30+0.02*'P2(R)'!G30+0.09*'P3(L)'!G30+(0.02+0.09)*'P4(R)'!G30+2*0.09*'P5(L)'!G30+(0.02+2*0.09)*'P6(R)'!G30)*COS($C$2/2)</f>
        <v>-1331.4488455470125</v>
      </c>
      <c r="R32" s="17">
        <f>(0*'P1(L)'!D30-0.02*'P2(R)'!D30+0.09*'P3(L)'!D30-(0.02+0.09)*'P4(R)'!D30+2*0.09*'P5(L)'!D30-(0.02+2*0.09)*'P6(R)'!D30)*SIN($C$2/2)</f>
        <v>2766.389393846368</v>
      </c>
      <c r="S32" s="17">
        <f>(0*'P1(L)'!E30-0.02*'P2(R)'!E30+0.09*'P3(L)'!E30-(0.02+0.09)*'P4(R)'!E30+2*0.09*'P5(L)'!E30-(0.02+2*0.09)*'P6(R)'!E30)*SIN($C$2/2)</f>
        <v>92.220267014965685</v>
      </c>
      <c r="T32" s="17">
        <f>(0*'P1(L)'!F30-0.02*'P2(R)'!F30+0.09*'P3(L)'!F30-(0.02+0.09)*'P4(R)'!F30+2*0.09*'P5(L)'!F30-(0.02+2*0.09)*'P6(R)'!F30)*SIN($C$2/2)</f>
        <v>-2.0097183471152319E-14</v>
      </c>
      <c r="U32" s="17">
        <f>(0*'P1(L)'!G30-0.02*'P2(R)'!G30+0.09*'P3(L)'!G30-(0.02+0.09)*'P4(R)'!G30+2*0.09*'P5(L)'!G30-(0.02+2*0.09)*'P6(R)'!G30)*SIN($C$2/2)</f>
        <v>-1198.8419253062204</v>
      </c>
      <c r="V32">
        <f>-('P1(L)'!R30+'P2(R)'!R30+'P3(L)'!R30+'P4(R)'!R30+'P5(L)'!R30+'P6(R)'!R30)</f>
        <v>620.44015073189337</v>
      </c>
      <c r="W32">
        <f t="shared" si="0"/>
        <v>620.43269233154251</v>
      </c>
      <c r="X32">
        <f t="shared" si="1"/>
        <v>-3817.5299607408069</v>
      </c>
      <c r="Y32">
        <f t="shared" si="2"/>
        <v>1659.7677355551134</v>
      </c>
    </row>
    <row r="33" spans="2:25">
      <c r="B33" s="17">
        <f xml:space="preserve"> -('P1(L)'!D31*SIN(Resultados!$C$2/2)+'P3(L)'!D31*SIN(Resultados!$C$2/2)+'P5(L)'!D31*SIN(Resultados!$C$2/2))+('P2(R)'!D31*SIN(Resultados!$C$2/2)+'P4(R)'!D31*SIN(Resultados!$C$2/2)+'P6(R)'!D31*SIN(Resultados!$C$2/2))-('P1(L)'!G31*COS(Resultados!$C$2/2)+'P3(L)'!G31*COS(Resultados!$C$2/2)+'P5(L)'!G31*COS(Resultados!$C$2/2))-('P2(R)'!G31*COS(Resultados!$C$2/2)+'P4(R)'!G31*COS(Resultados!$C$2/2)+'P6(R)'!G31*COS(Resultados!$C$2/2))</f>
        <v>1.0913936421275139E-11</v>
      </c>
      <c r="C33" s="17">
        <f>-('P1(L)'!E31*SIN(Resultados!$C$2/2)+'P3(L)'!E31*SIN(Resultados!$C$2/2)+'P5(L)'!E31*SIN(Resultados!$C$2/2))+('P2(R)'!E31*SIN(Resultados!$C$2/2)+'P4(R)'!E31*SIN(Resultados!$C$2/2)+'P6(R)'!E31*SIN(Resultados!$C$2/2))</f>
        <v>7.9580786405131221E-13</v>
      </c>
      <c r="D33" s="17">
        <f>-('P1(L)'!F31*SIN(Resultados!$C$2/2)+'P3(L)'!F31*SIN(Resultados!$C$2/2)+'P5(L)'!F31*SIN(Resultados!$C$2/2))+('P2(R)'!F31*SIN(Resultados!$C$2/2)+'P4(R)'!F31*SIN(Resultados!$C$2/2)+'P6(R)'!F31*SIN(Resultados!$C$2/2))</f>
        <v>-7.815970093361102E-14</v>
      </c>
      <c r="E33" s="17">
        <f>'P1(L)'!D31*COS(Resultados!$C$2/2)+'P3(L)'!D31*COS(Resultados!$C$2/2)+'P5(L)'!D31*COS(Resultados!$C$2/2)+'P2(R)'!D31*COS(Resultados!$C$2/2)+'P4(R)'!D31*COS(Resultados!$C$2/2)+'P6(R)'!D31*COS(Resultados!$C$2/2)-'P1(L)'!G31*SIN(Resultados!$C$2/2)-'P3(L)'!G31*SIN(Resultados!$C$2/2)-'P5(L)'!G31*SIN(Resultados!$C$2/2)+'P2(R)'!G31*SIN(Resultados!$C$2/2)+'P4(R)'!G31*SIN(Resultados!$C$2/2)+'P6(R)'!G31*SIN(Resultados!$C$2/2)</f>
        <v>1.0913936421275139E-11</v>
      </c>
      <c r="F33" s="16">
        <f>'P1(L)'!J31+'P2(R)'!J31+'P3(L)'!J31+'P4(R)'!J31+'P5(L)'!J31+'P6(R)'!J31</f>
        <v>530.67517622639355</v>
      </c>
      <c r="G33" s="16">
        <f>'P1(L)'!K31+'P2(R)'!K31+'P3(L)'!K31+'P4(R)'!K31+'P5(L)'!K31+'P6(R)'!K31</f>
        <v>69.736262671980086</v>
      </c>
      <c r="H33" s="16">
        <f>'P1(L)'!L31+'P2(R)'!L31+'P3(L)'!L31+'P4(R)'!L31+'P5(L)'!L31+'P6(R)'!L31</f>
        <v>1.2177742221085468</v>
      </c>
      <c r="I33" s="17">
        <f>'P1(L)'!M31+'P2(R)'!M31+'P3(L)'!M31+'P4(R)'!M31+'P5(L)'!M31+'P6(R)'!M31</f>
        <v>0</v>
      </c>
      <c r="J33" s="17">
        <f>'P1(L)'!N31+'P2(R)'!N31+'P3(L)'!N31+'P4(R)'!N31+'P5(L)'!N31+'P6(R)'!N31</f>
        <v>4.2632564145606011E-13</v>
      </c>
      <c r="K33" s="17">
        <f>'P1(L)'!O31+'P2(R)'!O31+'P3(L)'!O31+'P4(R)'!O31+'P5(L)'!O31+'P6(R)'!O31</f>
        <v>-425.28909848655854</v>
      </c>
      <c r="L33" s="17">
        <f>'P1(L)'!P31+'P2(R)'!P31+'P3(L)'!P31+'P4(R)'!P31+'P5(L)'!P31+'P6(R)'!P31</f>
        <v>-7.1054273576010019E-15</v>
      </c>
      <c r="M33" s="17">
        <f>'P1(L)'!Q31+'P2(R)'!Q31+'P3(L)'!Q31+'P4(R)'!Q31+'P5(L)'!Q31+'P6(R)'!Q31</f>
        <v>-9.2920940196438064E-15</v>
      </c>
      <c r="N33">
        <f>(0*'P1(L)'!D31+0.02*'P2(R)'!D31+0.09*'P3(L)'!D31+(0.02+0.09)*'P4(R)'!D31+2*0.09*'P5(L)'!D31+(0.02+2*0.09)*'P6(R)'!D31)*COS($C$2/2)</f>
        <v>-2342.6729157578957</v>
      </c>
      <c r="O33">
        <f>(0*'P1(L)'!E31+0.02*'P2(R)'!E31+0.09*'P3(L)'!E31+(0.02+0.09)*'P4(R)'!E31+2*0.09*'P5(L)'!E31+(0.02+2*0.09)*'P6(R)'!E31)*COS($C$2/2)</f>
        <v>-2.0097183471152322E-13</v>
      </c>
      <c r="P33">
        <f>(0*'P1(L)'!F31+0.02*'P2(R)'!F31+0.09*'P3(L)'!F31+(0.02+0.09)*'P4(R)'!F31+2*0.09*'P5(L)'!F31+(0.02+2*0.09)*'P6(R)'!F31)*COS($C$2/2)</f>
        <v>9.3649477525844294</v>
      </c>
      <c r="Q33">
        <f>(0*'P1(L)'!G31+0.02*'P2(R)'!G31+0.09*'P3(L)'!G31+(0.02+0.09)*'P4(R)'!G31+2*0.09*'P5(L)'!G31+(0.02+2*0.09)*'P6(R)'!G31)*COS($C$2/2)</f>
        <v>-1392.3666797231601</v>
      </c>
      <c r="R33" s="17">
        <f>(0*'P1(L)'!D31-0.02*'P2(R)'!D31+0.09*'P3(L)'!D31-(0.02+0.09)*'P4(R)'!D31+2*0.09*'P5(L)'!D31-(0.02+2*0.09)*'P6(R)'!D31)*SIN($C$2/2)</f>
        <v>2892.9601223611021</v>
      </c>
      <c r="S33" s="17">
        <f>(0*'P1(L)'!E31-0.02*'P2(R)'!E31+0.09*'P3(L)'!E31-(0.02+0.09)*'P4(R)'!E31+2*0.09*'P5(L)'!E31-(0.02+2*0.09)*'P6(R)'!E31)*SIN($C$2/2)</f>
        <v>183.43014948618486</v>
      </c>
      <c r="T33" s="17">
        <f>(0*'P1(L)'!F31-0.02*'P2(R)'!F31+0.09*'P3(L)'!F31-(0.02+0.09)*'P4(R)'!F31+2*0.09*'P5(L)'!F31-(0.02+2*0.09)*'P6(R)'!F31)*SIN($C$2/2)</f>
        <v>7.5364438016821196E-15</v>
      </c>
      <c r="U33" s="17">
        <f>(0*'P1(L)'!G31-0.02*'P2(R)'!G31+0.09*'P3(L)'!G31-(0.02+0.09)*'P4(R)'!G31+2*0.09*'P5(L)'!G31-(0.02+2*0.09)*'P6(R)'!G31)*SIN($C$2/2)</f>
        <v>-1127.516305592562</v>
      </c>
      <c r="V33">
        <f>-('P1(L)'!R31+'P2(R)'!R31+'P3(L)'!R31+'P4(R)'!R31+'P5(L)'!R31+'P6(R)'!R31)</f>
        <v>601.64324283510621</v>
      </c>
      <c r="W33">
        <f t="shared" si="0"/>
        <v>601.62921312048218</v>
      </c>
      <c r="X33">
        <f t="shared" si="1"/>
        <v>-3725.6746477284714</v>
      </c>
      <c r="Y33">
        <f t="shared" si="2"/>
        <v>1948.8739662547248</v>
      </c>
    </row>
    <row r="34" spans="2:25">
      <c r="B34" s="17">
        <f xml:space="preserve"> -('P1(L)'!D32*SIN(Resultados!$C$2/2)+'P3(L)'!D32*SIN(Resultados!$C$2/2)+'P5(L)'!D32*SIN(Resultados!$C$2/2))+('P2(R)'!D32*SIN(Resultados!$C$2/2)+'P4(R)'!D32*SIN(Resultados!$C$2/2)+'P6(R)'!D32*SIN(Resultados!$C$2/2))-('P1(L)'!G32*COS(Resultados!$C$2/2)+'P3(L)'!G32*COS(Resultados!$C$2/2)+'P5(L)'!G32*COS(Resultados!$C$2/2))-('P2(R)'!G32*COS(Resultados!$C$2/2)+'P4(R)'!G32*COS(Resultados!$C$2/2)+'P6(R)'!G32*COS(Resultados!$C$2/2))</f>
        <v>1.0004441719502211E-11</v>
      </c>
      <c r="C34" s="17">
        <f>-('P1(L)'!E32*SIN(Resultados!$C$2/2)+'P3(L)'!E32*SIN(Resultados!$C$2/2)+'P5(L)'!E32*SIN(Resultados!$C$2/2))+('P2(R)'!E32*SIN(Resultados!$C$2/2)+'P4(R)'!E32*SIN(Resultados!$C$2/2)+'P6(R)'!E32*SIN(Resultados!$C$2/2))</f>
        <v>-4.3200998334214091E-12</v>
      </c>
      <c r="D34" s="17">
        <f>-('P1(L)'!F32*SIN(Resultados!$C$2/2)+'P3(L)'!F32*SIN(Resultados!$C$2/2)+'P5(L)'!F32*SIN(Resultados!$C$2/2))+('P2(R)'!F32*SIN(Resultados!$C$2/2)+'P4(R)'!F32*SIN(Resultados!$C$2/2)+'P6(R)'!F32*SIN(Resultados!$C$2/2))</f>
        <v>-2.8421709430404007E-14</v>
      </c>
      <c r="E34" s="17">
        <f>'P1(L)'!D32*COS(Resultados!$C$2/2)+'P3(L)'!D32*COS(Resultados!$C$2/2)+'P5(L)'!D32*COS(Resultados!$C$2/2)+'P2(R)'!D32*COS(Resultados!$C$2/2)+'P4(R)'!D32*COS(Resultados!$C$2/2)+'P6(R)'!D32*COS(Resultados!$C$2/2)-'P1(L)'!G32*SIN(Resultados!$C$2/2)-'P3(L)'!G32*SIN(Resultados!$C$2/2)-'P5(L)'!G32*SIN(Resultados!$C$2/2)+'P2(R)'!G32*SIN(Resultados!$C$2/2)+'P4(R)'!G32*SIN(Resultados!$C$2/2)+'P6(R)'!G32*SIN(Resultados!$C$2/2)</f>
        <v>1.0004441719502211E-11</v>
      </c>
      <c r="F34" s="16">
        <f>'P1(L)'!J32+'P2(R)'!J32+'P3(L)'!J32+'P4(R)'!J32+'P5(L)'!J32+'P6(R)'!J32</f>
        <v>518.07945077139368</v>
      </c>
      <c r="G34" s="16">
        <f>'P1(L)'!K32+'P2(R)'!K32+'P3(L)'!K32+'P4(R)'!K32+'P5(L)'!K32+'P6(R)'!K32</f>
        <v>59.984925604837862</v>
      </c>
      <c r="H34" s="16">
        <f>'P1(L)'!L32+'P2(R)'!L32+'P3(L)'!L32+'P4(R)'!L32+'P5(L)'!L32+'P6(R)'!L32</f>
        <v>1.1633564321223244</v>
      </c>
      <c r="I34" s="17">
        <f>'P1(L)'!M32+'P2(R)'!M32+'P3(L)'!M32+'P4(R)'!M32+'P5(L)'!M32+'P6(R)'!M32</f>
        <v>-4.9737991503207013E-14</v>
      </c>
      <c r="J34" s="17">
        <f>'P1(L)'!N32+'P2(R)'!N32+'P3(L)'!N32+'P4(R)'!N32+'P5(L)'!N32+'P6(R)'!N32</f>
        <v>0</v>
      </c>
      <c r="K34" s="17">
        <f>'P1(L)'!O32+'P2(R)'!O32+'P3(L)'!O32+'P4(R)'!O32+'P5(L)'!O32+'P6(R)'!O32</f>
        <v>-453.95174720339412</v>
      </c>
      <c r="L34" s="17">
        <f>'P1(L)'!P32+'P2(R)'!P32+'P3(L)'!P32+'P4(R)'!P32+'P5(L)'!P32+'P6(R)'!P32</f>
        <v>-1.056932319443149E-13</v>
      </c>
      <c r="M34" s="17">
        <f>'P1(L)'!Q32+'P2(R)'!Q32+'P3(L)'!Q32+'P4(R)'!Q32+'P5(L)'!Q32+'P6(R)'!Q32</f>
        <v>-2.9309887850104133E-14</v>
      </c>
      <c r="N34">
        <f>(0*'P1(L)'!D32+0.02*'P2(R)'!D32+0.09*'P3(L)'!D32+(0.02+0.09)*'P4(R)'!D32+2*0.09*'P5(L)'!D32+(0.02+2*0.09)*'P6(R)'!D32)*COS($C$2/2)</f>
        <v>-2188.0565295689748</v>
      </c>
      <c r="O34">
        <f>(0*'P1(L)'!E32+0.02*'P2(R)'!E32+0.09*'P3(L)'!E32+(0.02+0.09)*'P4(R)'!E32+2*0.09*'P5(L)'!E32+(0.02+2*0.09)*'P6(R)'!E32)*COS($C$2/2)</f>
        <v>-2.0097183471152322E-13</v>
      </c>
      <c r="P34">
        <f>(0*'P1(L)'!F32+0.02*'P2(R)'!F32+0.09*'P3(L)'!F32+(0.02+0.09)*'P4(R)'!F32+2*0.09*'P5(L)'!F32+(0.02+2*0.09)*'P6(R)'!F32)*COS($C$2/2)</f>
        <v>13.533519222247255</v>
      </c>
      <c r="Q34">
        <f>(0*'P1(L)'!G32+0.02*'P2(R)'!G32+0.09*'P3(L)'!G32+(0.02+0.09)*'P4(R)'!G32+2*0.09*'P5(L)'!G32+(0.02+2*0.09)*'P6(R)'!G32)*COS($C$2/2)</f>
        <v>-1449.4681336124074</v>
      </c>
      <c r="R34" s="17">
        <f>(0*'P1(L)'!D32-0.02*'P2(R)'!D32+0.09*'P3(L)'!D32-(0.02+0.09)*'P4(R)'!D32+2*0.09*'P5(L)'!D32-(0.02+2*0.09)*'P6(R)'!D32)*SIN($C$2/2)</f>
        <v>3011.6014482676364</v>
      </c>
      <c r="S34" s="17">
        <f>(0*'P1(L)'!E32-0.02*'P2(R)'!E32+0.09*'P3(L)'!E32-(0.02+0.09)*'P4(R)'!E32+2*0.09*'P5(L)'!E32-(0.02+2*0.09)*'P6(R)'!E32)*SIN($C$2/2)</f>
        <v>272.63033285440724</v>
      </c>
      <c r="T34" s="17">
        <f>(0*'P1(L)'!F32-0.02*'P2(R)'!F32+0.09*'P3(L)'!F32-(0.02+0.09)*'P4(R)'!F32+2*0.09*'P5(L)'!F32-(0.02+2*0.09)*'P6(R)'!F32)*SIN($C$2/2)</f>
        <v>5.0242958677880797E-15</v>
      </c>
      <c r="U34" s="17">
        <f>(0*'P1(L)'!G32-0.02*'P2(R)'!G32+0.09*'P3(L)'!G32-(0.02+0.09)*'P4(R)'!G32+2*0.09*'P5(L)'!G32-(0.02+2*0.09)*'P6(R)'!G32)*SIN($C$2/2)</f>
        <v>-1053.1002420579703</v>
      </c>
      <c r="V34">
        <f>-('P1(L)'!R32+'P2(R)'!R32+'P3(L)'!R32+'P4(R)'!R32+'P5(L)'!R32+'P6(R)'!R32)</f>
        <v>579.24641053340133</v>
      </c>
      <c r="W34">
        <f t="shared" si="0"/>
        <v>579.22773280835384</v>
      </c>
      <c r="X34">
        <f t="shared" si="1"/>
        <v>-3623.9911439591351</v>
      </c>
      <c r="Y34">
        <f t="shared" si="2"/>
        <v>2231.1315390640734</v>
      </c>
    </row>
    <row r="35" spans="2:25">
      <c r="B35" s="17">
        <f xml:space="preserve"> -('P1(L)'!D33*SIN(Resultados!$C$2/2)+'P3(L)'!D33*SIN(Resultados!$C$2/2)+'P5(L)'!D33*SIN(Resultados!$C$2/2))+('P2(R)'!D33*SIN(Resultados!$C$2/2)+'P4(R)'!D33*SIN(Resultados!$C$2/2)+'P6(R)'!D33*SIN(Resultados!$C$2/2))-('P1(L)'!G33*COS(Resultados!$C$2/2)+'P3(L)'!G33*COS(Resultados!$C$2/2)+'P5(L)'!G33*COS(Resultados!$C$2/2))-('P2(R)'!G33*COS(Resultados!$C$2/2)+'P4(R)'!G33*COS(Resultados!$C$2/2)+'P6(R)'!G33*COS(Resultados!$C$2/2))</f>
        <v>-7.2759576141834259E-12</v>
      </c>
      <c r="C35" s="17">
        <f>-('P1(L)'!E33*SIN(Resultados!$C$2/2)+'P3(L)'!E33*SIN(Resultados!$C$2/2)+'P5(L)'!E33*SIN(Resultados!$C$2/2))+('P2(R)'!E33*SIN(Resultados!$C$2/2)+'P4(R)'!E33*SIN(Resultados!$C$2/2)+'P6(R)'!E33*SIN(Resultados!$C$2/2))</f>
        <v>1.0800249583553523E-12</v>
      </c>
      <c r="D35" s="17">
        <f>-('P1(L)'!F33*SIN(Resultados!$C$2/2)+'P3(L)'!F33*SIN(Resultados!$C$2/2)+'P5(L)'!F33*SIN(Resultados!$C$2/2))+('P2(R)'!F33*SIN(Resultados!$C$2/2)+'P4(R)'!F33*SIN(Resultados!$C$2/2)+'P6(R)'!F33*SIN(Resultados!$C$2/2))</f>
        <v>4.4053649617126212E-13</v>
      </c>
      <c r="E35" s="17">
        <f>'P1(L)'!D33*COS(Resultados!$C$2/2)+'P3(L)'!D33*COS(Resultados!$C$2/2)+'P5(L)'!D33*COS(Resultados!$C$2/2)+'P2(R)'!D33*COS(Resultados!$C$2/2)+'P4(R)'!D33*COS(Resultados!$C$2/2)+'P6(R)'!D33*COS(Resultados!$C$2/2)-'P1(L)'!G33*SIN(Resultados!$C$2/2)-'P3(L)'!G33*SIN(Resultados!$C$2/2)-'P5(L)'!G33*SIN(Resultados!$C$2/2)+'P2(R)'!G33*SIN(Resultados!$C$2/2)+'P4(R)'!G33*SIN(Resultados!$C$2/2)+'P6(R)'!G33*SIN(Resultados!$C$2/2)</f>
        <v>-3.4560798667371273E-11</v>
      </c>
      <c r="F35" s="16">
        <f>'P1(L)'!J33+'P2(R)'!J33+'P3(L)'!J33+'P4(R)'!J33+'P5(L)'!J33+'P6(R)'!J33</f>
        <v>502.51746360434782</v>
      </c>
      <c r="G35" s="16">
        <f>'P1(L)'!K33+'P2(R)'!K33+'P3(L)'!K33+'P4(R)'!K33+'P5(L)'!K33+'P6(R)'!K33</f>
        <v>50.170695230490992</v>
      </c>
      <c r="H35" s="16">
        <f>'P1(L)'!L33+'P2(R)'!L33+'P3(L)'!L33+'P4(R)'!L33+'P5(L)'!L33+'P6(R)'!L33</f>
        <v>1.0592658629643257</v>
      </c>
      <c r="I35" s="17">
        <f>'P1(L)'!M33+'P2(R)'!M33+'P3(L)'!M33+'P4(R)'!M33+'P5(L)'!M33+'P6(R)'!M33</f>
        <v>0</v>
      </c>
      <c r="J35" s="17">
        <f>'P1(L)'!N33+'P2(R)'!N33+'P3(L)'!N33+'P4(R)'!N33+'P5(L)'!N33+'P6(R)'!N33</f>
        <v>-7.673861546209082E-13</v>
      </c>
      <c r="K35" s="17">
        <f>'P1(L)'!O33+'P2(R)'!O33+'P3(L)'!O33+'P4(R)'!O33+'P5(L)'!O33+'P6(R)'!O33</f>
        <v>-471.43659732460895</v>
      </c>
      <c r="L35" s="17">
        <f>'P1(L)'!P33+'P2(R)'!P33+'P3(L)'!P33+'P4(R)'!P33+'P5(L)'!P33+'P6(R)'!P33</f>
        <v>2.1760371282653068E-14</v>
      </c>
      <c r="M35" s="17">
        <f>'P1(L)'!Q33+'P2(R)'!Q33+'P3(L)'!Q33+'P4(R)'!Q33+'P5(L)'!Q33+'P6(R)'!Q33</f>
        <v>3.1086244689504383E-15</v>
      </c>
      <c r="N35">
        <f>(0*'P1(L)'!D33+0.02*'P2(R)'!D33+0.09*'P3(L)'!D33+(0.02+0.09)*'P4(R)'!D33+2*0.09*'P5(L)'!D33+(0.02+2*0.09)*'P6(R)'!D33)*COS($C$2/2)</f>
        <v>-2027.4428325224567</v>
      </c>
      <c r="O35">
        <f>(0*'P1(L)'!E33+0.02*'P2(R)'!E33+0.09*'P3(L)'!E33+(0.02+0.09)*'P4(R)'!E33+2*0.09*'P5(L)'!E33+(0.02+2*0.09)*'P6(R)'!E33)*COS($C$2/2)</f>
        <v>-1.4068028429806625E-13</v>
      </c>
      <c r="P35">
        <f>(0*'P1(L)'!F33+0.02*'P2(R)'!F33+0.09*'P3(L)'!F33+(0.02+0.09)*'P4(R)'!F33+2*0.09*'P5(L)'!F33+(0.02+2*0.09)*'P6(R)'!F33)*COS($C$2/2)</f>
        <v>17.110610960867607</v>
      </c>
      <c r="Q35">
        <f>(0*'P1(L)'!G33+0.02*'P2(R)'!G33+0.09*'P3(L)'!G33+(0.02+0.09)*'P4(R)'!G33+2*0.09*'P5(L)'!G33+(0.02+2*0.09)*'P6(R)'!G33)*COS($C$2/2)</f>
        <v>-1502.5966960987198</v>
      </c>
      <c r="R35" s="17">
        <f>(0*'P1(L)'!D33-0.02*'P2(R)'!D33+0.09*'P3(L)'!D33-(0.02+0.09)*'P4(R)'!D33+2*0.09*'P5(L)'!D33-(0.02+2*0.09)*'P6(R)'!D33)*SIN($C$2/2)</f>
        <v>3121.9881839383224</v>
      </c>
      <c r="S35" s="17">
        <f>(0*'P1(L)'!E33-0.02*'P2(R)'!E33+0.09*'P3(L)'!E33-(0.02+0.09)*'P4(R)'!E33+2*0.09*'P5(L)'!E33-(0.02+2*0.09)*'P6(R)'!E33)*SIN($C$2/2)</f>
        <v>358.84352124431012</v>
      </c>
      <c r="T35" s="17">
        <f>(0*'P1(L)'!F33-0.02*'P2(R)'!F33+0.09*'P3(L)'!F33-(0.02+0.09)*'P4(R)'!F33+2*0.09*'P5(L)'!F33-(0.02+2*0.09)*'P6(R)'!F33)*SIN($C$2/2)</f>
        <v>-4.7730810743986756E-14</v>
      </c>
      <c r="U35" s="17">
        <f>(0*'P1(L)'!G33-0.02*'P2(R)'!G33+0.09*'P3(L)'!G33-(0.02+0.09)*'P4(R)'!G33+2*0.09*'P5(L)'!G33-(0.02+2*0.09)*'P6(R)'!G33)*SIN($C$2/2)</f>
        <v>-975.79770395999992</v>
      </c>
      <c r="V35">
        <f>-('P1(L)'!R33+'P2(R)'!R33+'P3(L)'!R33+'P4(R)'!R33+'P5(L)'!R33+'P6(R)'!R33)</f>
        <v>553.76848719627776</v>
      </c>
      <c r="W35">
        <f t="shared" si="0"/>
        <v>553.74742469780313</v>
      </c>
      <c r="X35">
        <f t="shared" si="1"/>
        <v>-3512.9289176603088</v>
      </c>
      <c r="Y35">
        <f t="shared" si="2"/>
        <v>2505.0340012226325</v>
      </c>
    </row>
    <row r="36" spans="2:25">
      <c r="B36" s="17">
        <f xml:space="preserve"> -('P1(L)'!D34*SIN(Resultados!$C$2/2)+'P3(L)'!D34*SIN(Resultados!$C$2/2)+'P5(L)'!D34*SIN(Resultados!$C$2/2))+('P2(R)'!D34*SIN(Resultados!$C$2/2)+'P4(R)'!D34*SIN(Resultados!$C$2/2)+'P6(R)'!D34*SIN(Resultados!$C$2/2))-('P1(L)'!G34*COS(Resultados!$C$2/2)+'P3(L)'!G34*COS(Resultados!$C$2/2)+'P5(L)'!G34*COS(Resultados!$C$2/2))-('P2(R)'!G34*COS(Resultados!$C$2/2)+'P4(R)'!G34*COS(Resultados!$C$2/2)+'P6(R)'!G34*COS(Resultados!$C$2/2))</f>
        <v>1.546140993013978E-11</v>
      </c>
      <c r="C36" s="17">
        <f>-('P1(L)'!E34*SIN(Resultados!$C$2/2)+'P3(L)'!E34*SIN(Resultados!$C$2/2)+'P5(L)'!E34*SIN(Resultados!$C$2/2))+('P2(R)'!E34*SIN(Resultados!$C$2/2)+'P4(R)'!E34*SIN(Resultados!$C$2/2)+'P6(R)'!E34*SIN(Resultados!$C$2/2))</f>
        <v>4.3539058709563712E-12</v>
      </c>
      <c r="D36" s="17">
        <f>-('P1(L)'!F34*SIN(Resultados!$C$2/2)+'P3(L)'!F34*SIN(Resultados!$C$2/2)+'P5(L)'!F34*SIN(Resultados!$C$2/2))+('P2(R)'!F34*SIN(Resultados!$C$2/2)+'P4(R)'!F34*SIN(Resultados!$C$2/2)+'P6(R)'!F34*SIN(Resultados!$C$2/2))</f>
        <v>-4.4053649617126212E-13</v>
      </c>
      <c r="E36" s="17">
        <f>'P1(L)'!D34*COS(Resultados!$C$2/2)+'P3(L)'!D34*COS(Resultados!$C$2/2)+'P5(L)'!D34*COS(Resultados!$C$2/2)+'P2(R)'!D34*COS(Resultados!$C$2/2)+'P4(R)'!D34*COS(Resultados!$C$2/2)+'P6(R)'!D34*COS(Resultados!$C$2/2)-'P1(L)'!G34*SIN(Resultados!$C$2/2)-'P3(L)'!G34*SIN(Resultados!$C$2/2)-'P5(L)'!G34*SIN(Resultados!$C$2/2)+'P2(R)'!G34*SIN(Resultados!$C$2/2)+'P4(R)'!G34*SIN(Resultados!$C$2/2)+'P6(R)'!G34*SIN(Resultados!$C$2/2)</f>
        <v>2.5465851649641991E-11</v>
      </c>
      <c r="F36" s="16">
        <f>'P1(L)'!J34+'P2(R)'!J34+'P3(L)'!J34+'P4(R)'!J34+'P5(L)'!J34+'P6(R)'!J34</f>
        <v>457.24270780865936</v>
      </c>
      <c r="G36" s="16">
        <f>'P1(L)'!K34+'P2(R)'!K34+'P3(L)'!K34+'P4(R)'!K34+'P5(L)'!K34+'P6(R)'!K34</f>
        <v>32.051815425085834</v>
      </c>
      <c r="H36" s="16">
        <f>'P1(L)'!L34+'P2(R)'!L34+'P3(L)'!L34+'P4(R)'!L34+'P5(L)'!L34+'P6(R)'!L34</f>
        <v>1.1061891115649654</v>
      </c>
      <c r="I36" s="17">
        <f>'P1(L)'!M34+'P2(R)'!M34+'P3(L)'!M34+'P4(R)'!M34+'P5(L)'!M34+'P6(R)'!M34</f>
        <v>3.1974423109204508E-14</v>
      </c>
      <c r="J36" s="17">
        <f>'P1(L)'!N34+'P2(R)'!N34+'P3(L)'!N34+'P4(R)'!N34+'P5(L)'!N34+'P6(R)'!N34</f>
        <v>6.5369931689929217E-13</v>
      </c>
      <c r="K36" s="17">
        <f>'P1(L)'!O34+'P2(R)'!O34+'P3(L)'!O34+'P4(R)'!O34+'P5(L)'!O34+'P6(R)'!O34</f>
        <v>-477.31311381132906</v>
      </c>
      <c r="L36" s="17">
        <f>'P1(L)'!P34+'P2(R)'!P34+'P3(L)'!P34+'P4(R)'!P34+'P5(L)'!P34+'P6(R)'!P34</f>
        <v>3.0008859614569358E-14</v>
      </c>
      <c r="M36" s="17">
        <f>'P1(L)'!Q34+'P2(R)'!Q34+'P3(L)'!Q34+'P4(R)'!Q34+'P5(L)'!Q34+'P6(R)'!Q34</f>
        <v>-1.5099033134902129E-14</v>
      </c>
      <c r="N36">
        <f>(0*'P1(L)'!D34+0.02*'P2(R)'!D34+0.09*'P3(L)'!D34+(0.02+0.09)*'P4(R)'!D34+2*0.09*'P5(L)'!D34+(0.02+2*0.09)*'P6(R)'!D34)*COS($C$2/2)</f>
        <v>-1861.2720555978085</v>
      </c>
      <c r="O36">
        <f>(0*'P1(L)'!E34+0.02*'P2(R)'!E34+0.09*'P3(L)'!E34+(0.02+0.09)*'P4(R)'!E34+2*0.09*'P5(L)'!E34+(0.02+2*0.09)*'P6(R)'!E34)*COS($C$2/2)</f>
        <v>-5.2740273416567698E-13</v>
      </c>
      <c r="P36">
        <f>(0*'P1(L)'!F34+0.02*'P2(R)'!F34+0.09*'P3(L)'!F34+(0.02+0.09)*'P4(R)'!F34+2*0.09*'P5(L)'!F34+(0.02+2*0.09)*'P6(R)'!F34)*COS($C$2/2)</f>
        <v>19.939886894677134</v>
      </c>
      <c r="Q36">
        <f>(0*'P1(L)'!G34+0.02*'P2(R)'!G34+0.09*'P3(L)'!G34+(0.02+0.09)*'P4(R)'!G34+2*0.09*'P5(L)'!G34+(0.02+2*0.09)*'P6(R)'!G34)*COS($C$2/2)</f>
        <v>-1551.6067454852407</v>
      </c>
      <c r="R36" s="17">
        <f>(0*'P1(L)'!D34-0.02*'P2(R)'!D34+0.09*'P3(L)'!D34-(0.02+0.09)*'P4(R)'!D34+2*0.09*'P5(L)'!D34-(0.02+2*0.09)*'P6(R)'!D34)*SIN($C$2/2)</f>
        <v>3223.8177670035689</v>
      </c>
      <c r="S36" s="17">
        <f>(0*'P1(L)'!E34-0.02*'P2(R)'!E34+0.09*'P3(L)'!E34-(0.02+0.09)*'P4(R)'!E34+2*0.09*'P5(L)'!E34-(0.02+2*0.09)*'P6(R)'!E34)*SIN($C$2/2)</f>
        <v>441.12514492262676</v>
      </c>
      <c r="T36" s="17">
        <f>(0*'P1(L)'!F34-0.02*'P2(R)'!F34+0.09*'P3(L)'!F34-(0.02+0.09)*'P4(R)'!F34+2*0.09*'P5(L)'!F34-(0.02+2*0.09)*'P6(R)'!F34)*SIN($C$2/2)</f>
        <v>4.2706514876198679E-14</v>
      </c>
      <c r="U36" s="17">
        <f>(0*'P1(L)'!G34-0.02*'P2(R)'!G34+0.09*'P3(L)'!G34-(0.02+0.09)*'P4(R)'!G34+2*0.09*'P5(L)'!G34-(0.02+2*0.09)*'P6(R)'!G34)*SIN($C$2/2)</f>
        <v>-895.82057218234331</v>
      </c>
      <c r="V36">
        <f>-('P1(L)'!R34+'P2(R)'!R34+'P3(L)'!R34+'P4(R)'!R34+'P5(L)'!R34+'P6(R)'!R34)</f>
        <v>490.41760568207053</v>
      </c>
      <c r="W36">
        <f t="shared" si="0"/>
        <v>490.40071234531013</v>
      </c>
      <c r="X36">
        <f t="shared" si="1"/>
        <v>-3392.9389141883726</v>
      </c>
      <c r="Y36">
        <f t="shared" si="2"/>
        <v>2769.1223397438525</v>
      </c>
    </row>
    <row r="37" spans="2:25">
      <c r="B37" s="17">
        <f xml:space="preserve"> -('P1(L)'!D35*SIN(Resultados!$C$2/2)+'P3(L)'!D35*SIN(Resultados!$C$2/2)+'P5(L)'!D35*SIN(Resultados!$C$2/2))+('P2(R)'!D35*SIN(Resultados!$C$2/2)+'P4(R)'!D35*SIN(Resultados!$C$2/2)+'P6(R)'!D35*SIN(Resultados!$C$2/2))-('P1(L)'!G35*COS(Resultados!$C$2/2)+'P3(L)'!G35*COS(Resultados!$C$2/2)+'P5(L)'!G35*COS(Resultados!$C$2/2))-('P2(R)'!G35*COS(Resultados!$C$2/2)+'P4(R)'!G35*COS(Resultados!$C$2/2)+'P6(R)'!G35*COS(Resultados!$C$2/2))</f>
        <v>-2.7284841053187847E-12</v>
      </c>
      <c r="C37" s="17">
        <f>-('P1(L)'!E35*SIN(Resultados!$C$2/2)+'P3(L)'!E35*SIN(Resultados!$C$2/2)+'P5(L)'!E35*SIN(Resultados!$C$2/2))+('P2(R)'!E35*SIN(Resultados!$C$2/2)+'P4(R)'!E35*SIN(Resultados!$C$2/2)+'P6(R)'!E35*SIN(Resultados!$C$2/2))</f>
        <v>-6.8212102632969618E-13</v>
      </c>
      <c r="D37" s="17">
        <f>-('P1(L)'!F35*SIN(Resultados!$C$2/2)+'P3(L)'!F35*SIN(Resultados!$C$2/2)+'P5(L)'!F35*SIN(Resultados!$C$2/2))+('P2(R)'!F35*SIN(Resultados!$C$2/2)+'P4(R)'!F35*SIN(Resultados!$C$2/2)+'P6(R)'!F35*SIN(Resultados!$C$2/2))</f>
        <v>1.4210854715202004E-14</v>
      </c>
      <c r="E37" s="17">
        <f>'P1(L)'!D35*COS(Resultados!$C$2/2)+'P3(L)'!D35*COS(Resultados!$C$2/2)+'P5(L)'!D35*COS(Resultados!$C$2/2)+'P2(R)'!D35*COS(Resultados!$C$2/2)+'P4(R)'!D35*COS(Resultados!$C$2/2)+'P6(R)'!D35*COS(Resultados!$C$2/2)-'P1(L)'!G35*SIN(Resultados!$C$2/2)-'P3(L)'!G35*SIN(Resultados!$C$2/2)-'P5(L)'!G35*SIN(Resultados!$C$2/2)+'P2(R)'!G35*SIN(Resultados!$C$2/2)+'P4(R)'!G35*SIN(Resultados!$C$2/2)+'P6(R)'!G35*SIN(Resultados!$C$2/2)</f>
        <v>0</v>
      </c>
      <c r="F37" s="16">
        <f>'P1(L)'!J35+'P2(R)'!J35+'P3(L)'!J35+'P4(R)'!J35+'P5(L)'!J35+'P6(R)'!J35</f>
        <v>422.25883466177737</v>
      </c>
      <c r="G37" s="16">
        <f>'P1(L)'!K35+'P2(R)'!K35+'P3(L)'!K35+'P4(R)'!K35+'P5(L)'!K35+'P6(R)'!K35</f>
        <v>18.030619092986651</v>
      </c>
      <c r="H37" s="16">
        <f>'P1(L)'!L35+'P2(R)'!L35+'P3(L)'!L35+'P4(R)'!L35+'P5(L)'!L35+'P6(R)'!L35</f>
        <v>1.055618241903298</v>
      </c>
      <c r="I37" s="17">
        <f>'P1(L)'!M35+'P2(R)'!M35+'P3(L)'!M35+'P4(R)'!M35+'P5(L)'!M35+'P6(R)'!M35</f>
        <v>-2.8421709430404007E-14</v>
      </c>
      <c r="J37" s="17">
        <f>'P1(L)'!N35+'P2(R)'!N35+'P3(L)'!N35+'P4(R)'!N35+'P5(L)'!N35+'P6(R)'!N35</f>
        <v>0</v>
      </c>
      <c r="K37" s="17">
        <f>'P1(L)'!O35+'P2(R)'!O35+'P3(L)'!O35+'P4(R)'!O35+'P5(L)'!O35+'P6(R)'!O35</f>
        <v>-471.43659732460935</v>
      </c>
      <c r="L37" s="17">
        <f>'P1(L)'!P35+'P2(R)'!P35+'P3(L)'!P35+'P4(R)'!P35+'P5(L)'!P35+'P6(R)'!P35</f>
        <v>-4.8849813083506888E-15</v>
      </c>
      <c r="M37" s="17">
        <f>'P1(L)'!Q35+'P2(R)'!Q35+'P3(L)'!Q35+'P4(R)'!Q35+'P5(L)'!Q35+'P6(R)'!Q35</f>
        <v>7.5495165674510645E-15</v>
      </c>
      <c r="N37">
        <f>(0*'P1(L)'!D35+0.02*'P2(R)'!D35+0.09*'P3(L)'!D35+(0.02+0.09)*'P4(R)'!D35+2*0.09*'P5(L)'!D35+(0.02+2*0.09)*'P6(R)'!D35)*COS($C$2/2)</f>
        <v>-1689.9996613442061</v>
      </c>
      <c r="O37">
        <f>(0*'P1(L)'!E35+0.02*'P2(R)'!E35+0.09*'P3(L)'!E35+(0.02+0.09)*'P4(R)'!E35+2*0.09*'P5(L)'!E35+(0.02+2*0.09)*'P6(R)'!E35)*COS($C$2/2)</f>
        <v>4.2204085289419876E-13</v>
      </c>
      <c r="P37">
        <f>(0*'P1(L)'!F35+0.02*'P2(R)'!F35+0.09*'P3(L)'!F35+(0.02+0.09)*'P4(R)'!F35+2*0.09*'P5(L)'!F35+(0.02+2*0.09)*'P6(R)'!F35)*COS($C$2/2)</f>
        <v>21.897694088996147</v>
      </c>
      <c r="Q37">
        <f>(0*'P1(L)'!G35+0.02*'P2(R)'!G35+0.09*'P3(L)'!G35+(0.02+0.09)*'P4(R)'!G35+2*0.09*'P5(L)'!G35+(0.02+2*0.09)*'P6(R)'!G35)*COS($C$2/2)</f>
        <v>-1596.3639486332465</v>
      </c>
      <c r="R37" s="17">
        <f>(0*'P1(L)'!D35-0.02*'P2(R)'!D35+0.09*'P3(L)'!D35-(0.02+0.09)*'P4(R)'!D35+2*0.09*'P5(L)'!D35-(0.02+2*0.09)*'P6(R)'!D35)*SIN($C$2/2)</f>
        <v>3316.8110896542848</v>
      </c>
      <c r="S37" s="17">
        <f>(0*'P1(L)'!E35-0.02*'P2(R)'!E35+0.09*'P3(L)'!E35-(0.02+0.09)*'P4(R)'!E35+2*0.09*'P5(L)'!E35-(0.02+2*0.09)*'P6(R)'!E35)*SIN($C$2/2)</f>
        <v>518.5737092018004</v>
      </c>
      <c r="T37" s="17">
        <f>(0*'P1(L)'!F35-0.02*'P2(R)'!F35+0.09*'P3(L)'!F35-(0.02+0.09)*'P4(R)'!F35+2*0.09*'P5(L)'!F35-(0.02+2*0.09)*'P6(R)'!F35)*SIN($C$2/2)</f>
        <v>-5.0242958677880797E-15</v>
      </c>
      <c r="U37" s="17">
        <f>(0*'P1(L)'!G35-0.02*'P2(R)'!G35+0.09*'P3(L)'!G35-(0.02+0.09)*'P4(R)'!G35+2*0.09*'P5(L)'!G35-(0.02+2*0.09)*'P6(R)'!G35)*SIN($C$2/2)</f>
        <v>-813.38805848405673</v>
      </c>
      <c r="V37">
        <f>-('P1(L)'!R35+'P2(R)'!R35+'P3(L)'!R35+'P4(R)'!R35+'P5(L)'!R35+'P6(R)'!R35)</f>
        <v>441.35648580786358</v>
      </c>
      <c r="W37">
        <f t="shared" si="0"/>
        <v>441.34507199666729</v>
      </c>
      <c r="X37">
        <f t="shared" si="1"/>
        <v>-3264.465915888456</v>
      </c>
      <c r="Y37">
        <f t="shared" si="2"/>
        <v>3021.9967403720284</v>
      </c>
    </row>
    <row r="38" spans="2:25">
      <c r="B38" s="17">
        <f xml:space="preserve"> -('P1(L)'!D36*SIN(Resultados!$C$2/2)+'P3(L)'!D36*SIN(Resultados!$C$2/2)+'P5(L)'!D36*SIN(Resultados!$C$2/2))+('P2(R)'!D36*SIN(Resultados!$C$2/2)+'P4(R)'!D36*SIN(Resultados!$C$2/2)+'P6(R)'!D36*SIN(Resultados!$C$2/2))-('P1(L)'!G36*COS(Resultados!$C$2/2)+'P3(L)'!G36*COS(Resultados!$C$2/2)+'P5(L)'!G36*COS(Resultados!$C$2/2))-('P2(R)'!G36*COS(Resultados!$C$2/2)+'P4(R)'!G36*COS(Resultados!$C$2/2)+'P6(R)'!G36*COS(Resultados!$C$2/2))</f>
        <v>1.3642420526593924E-11</v>
      </c>
      <c r="C38" s="17">
        <f>-('P1(L)'!E36*SIN(Resultados!$C$2/2)+'P3(L)'!E36*SIN(Resultados!$C$2/2)+'P5(L)'!E36*SIN(Resultados!$C$2/2))+('P2(R)'!E36*SIN(Resultados!$C$2/2)+'P4(R)'!E36*SIN(Resultados!$C$2/2)+'P6(R)'!E36*SIN(Resultados!$C$2/2))</f>
        <v>0</v>
      </c>
      <c r="D38" s="17">
        <f>-('P1(L)'!F36*SIN(Resultados!$C$2/2)+'P3(L)'!F36*SIN(Resultados!$C$2/2)+'P5(L)'!F36*SIN(Resultados!$C$2/2))+('P2(R)'!F36*SIN(Resultados!$C$2/2)+'P4(R)'!F36*SIN(Resultados!$C$2/2)+'P6(R)'!F36*SIN(Resultados!$C$2/2))</f>
        <v>-9.9475983006414026E-14</v>
      </c>
      <c r="E38" s="17">
        <f>'P1(L)'!D36*COS(Resultados!$C$2/2)+'P3(L)'!D36*COS(Resultados!$C$2/2)+'P5(L)'!D36*COS(Resultados!$C$2/2)+'P2(R)'!D36*COS(Resultados!$C$2/2)+'P4(R)'!D36*COS(Resultados!$C$2/2)+'P6(R)'!D36*COS(Resultados!$C$2/2)-'P1(L)'!G36*SIN(Resultados!$C$2/2)-'P3(L)'!G36*SIN(Resultados!$C$2/2)-'P5(L)'!G36*SIN(Resultados!$C$2/2)+'P2(R)'!G36*SIN(Resultados!$C$2/2)+'P4(R)'!G36*SIN(Resultados!$C$2/2)+'P6(R)'!G36*SIN(Resultados!$C$2/2)</f>
        <v>0</v>
      </c>
      <c r="F38" s="16">
        <f>'P1(L)'!J36+'P2(R)'!J36+'P3(L)'!J36+'P4(R)'!J36+'P5(L)'!J36+'P6(R)'!J36</f>
        <v>396.57254624167695</v>
      </c>
      <c r="G38" s="16">
        <f>'P1(L)'!K36+'P2(R)'!K36+'P3(L)'!K36+'P4(R)'!K36+'P5(L)'!K36+'P6(R)'!K36</f>
        <v>8.0315427831146984</v>
      </c>
      <c r="H38" s="16">
        <f>'P1(L)'!L36+'P2(R)'!L36+'P3(L)'!L36+'P4(R)'!L36+'P5(L)'!L36+'P6(R)'!L36</f>
        <v>0.90782831242376227</v>
      </c>
      <c r="I38" s="17">
        <f>'P1(L)'!M36+'P2(R)'!M36+'P3(L)'!M36+'P4(R)'!M36+'P5(L)'!M36+'P6(R)'!M36</f>
        <v>0</v>
      </c>
      <c r="J38" s="17">
        <f>'P1(L)'!N36+'P2(R)'!N36+'P3(L)'!N36+'P4(R)'!N36+'P5(L)'!N36+'P6(R)'!N36</f>
        <v>0</v>
      </c>
      <c r="K38" s="17">
        <f>'P1(L)'!O36+'P2(R)'!O36+'P3(L)'!O36+'P4(R)'!O36+'P5(L)'!O36+'P6(R)'!O36</f>
        <v>-453.95174720339423</v>
      </c>
      <c r="L38" s="17">
        <f>'P1(L)'!P36+'P2(R)'!P36+'P3(L)'!P36+'P4(R)'!P36+'P5(L)'!P36+'P6(R)'!P36</f>
        <v>0</v>
      </c>
      <c r="M38" s="17">
        <f>'P1(L)'!Q36+'P2(R)'!Q36+'P3(L)'!Q36+'P4(R)'!Q36+'P5(L)'!Q36+'P6(R)'!Q36</f>
        <v>-1.5099033134902129E-14</v>
      </c>
      <c r="N38">
        <f>(0*'P1(L)'!D36+0.02*'P2(R)'!D36+0.09*'P3(L)'!D36+(0.02+0.09)*'P4(R)'!D36+2*0.09*'P5(L)'!D36+(0.02+2*0.09)*'P6(R)'!D36)*COS($C$2/2)</f>
        <v>-1514.0950954892944</v>
      </c>
      <c r="O38">
        <f>(0*'P1(L)'!E36+0.02*'P2(R)'!E36+0.09*'P3(L)'!E36+(0.02+0.09)*'P4(R)'!E36+2*0.09*'P5(L)'!E36+(0.02+2*0.09)*'P6(R)'!E36)*COS($C$2/2)</f>
        <v>-9.6466480661531151E-13</v>
      </c>
      <c r="P38">
        <f>(0*'P1(L)'!F36+0.02*'P2(R)'!F36+0.09*'P3(L)'!F36+(0.02+0.09)*'P4(R)'!F36+2*0.09*'P5(L)'!F36+(0.02+2*0.09)*'P6(R)'!F36)*COS($C$2/2)</f>
        <v>22.898466974831734</v>
      </c>
      <c r="Q38">
        <f>(0*'P1(L)'!G36+0.02*'P2(R)'!G36+0.09*'P3(L)'!G36+(0.02+0.09)*'P4(R)'!G36+2*0.09*'P5(L)'!G36+(0.02+2*0.09)*'P6(R)'!G36)*COS($C$2/2)</f>
        <v>-1636.7456291599497</v>
      </c>
      <c r="R38" s="17">
        <f>(0*'P1(L)'!D36-0.02*'P2(R)'!D36+0.09*'P3(L)'!D36-(0.02+0.09)*'P4(R)'!D36+2*0.09*'P5(L)'!D36-(0.02+2*0.09)*'P6(R)'!D36)*SIN($C$2/2)</f>
        <v>3400.7132636569686</v>
      </c>
      <c r="S38" s="17">
        <f>(0*'P1(L)'!E36-0.02*'P2(R)'!E36+0.09*'P3(L)'!E36-(0.02+0.09)*'P4(R)'!E36+2*0.09*'P5(L)'!E36-(0.02+2*0.09)*'P6(R)'!E36)*SIN($C$2/2)</f>
        <v>590.34067140443358</v>
      </c>
      <c r="T38" s="17">
        <f>(0*'P1(L)'!F36-0.02*'P2(R)'!F36+0.09*'P3(L)'!F36-(0.02+0.09)*'P4(R)'!F36+2*0.09*'P5(L)'!F36-(0.02+2*0.09)*'P6(R)'!F36)*SIN($C$2/2)</f>
        <v>2.0097183471152319E-14</v>
      </c>
      <c r="U38" s="17">
        <f>(0*'P1(L)'!G36-0.02*'P2(R)'!G36+0.09*'P3(L)'!G36-(0.02+0.09)*'P4(R)'!G36+2*0.09*'P5(L)'!G36-(0.02+2*0.09)*'P6(R)'!G36)*SIN($C$2/2)</f>
        <v>-728.72610465537696</v>
      </c>
      <c r="V38">
        <f>-('P1(L)'!R36+'P2(R)'!R36+'P3(L)'!R36+'P4(R)'!R36+'P5(L)'!R36+'P6(R)'!R36)</f>
        <v>405.51794779117569</v>
      </c>
      <c r="W38">
        <f t="shared" si="0"/>
        <v>405.51191733721538</v>
      </c>
      <c r="X38">
        <f t="shared" si="1"/>
        <v>-3127.9422576744132</v>
      </c>
      <c r="Y38">
        <f t="shared" si="2"/>
        <v>3262.327830406025</v>
      </c>
    </row>
    <row r="39" spans="2:25">
      <c r="B39" s="17">
        <f xml:space="preserve"> -('P1(L)'!D37*SIN(Resultados!$C$2/2)+'P3(L)'!D37*SIN(Resultados!$C$2/2)+'P5(L)'!D37*SIN(Resultados!$C$2/2))+('P2(R)'!D37*SIN(Resultados!$C$2/2)+'P4(R)'!D37*SIN(Resultados!$C$2/2)+'P6(R)'!D37*SIN(Resultados!$C$2/2))-('P1(L)'!G37*COS(Resultados!$C$2/2)+'P3(L)'!G37*COS(Resultados!$C$2/2)+'P5(L)'!G37*COS(Resultados!$C$2/2))-('P2(R)'!G37*COS(Resultados!$C$2/2)+'P4(R)'!G37*COS(Resultados!$C$2/2)+'P6(R)'!G37*COS(Resultados!$C$2/2))</f>
        <v>-3.637978807091713E-12</v>
      </c>
      <c r="C39" s="17">
        <f>-('P1(L)'!E37*SIN(Resultados!$C$2/2)+'P3(L)'!E37*SIN(Resultados!$C$2/2)+'P5(L)'!E37*SIN(Resultados!$C$2/2))+('P2(R)'!E37*SIN(Resultados!$C$2/2)+'P4(R)'!E37*SIN(Resultados!$C$2/2)+'P6(R)'!E37*SIN(Resultados!$C$2/2))</f>
        <v>-2.3874235921539366E-12</v>
      </c>
      <c r="D39" s="17">
        <f>-('P1(L)'!F37*SIN(Resultados!$C$2/2)+'P3(L)'!F37*SIN(Resultados!$C$2/2)+'P5(L)'!F37*SIN(Resultados!$C$2/2))+('P2(R)'!F37*SIN(Resultados!$C$2/2)+'P4(R)'!F37*SIN(Resultados!$C$2/2)+'P6(R)'!F37*SIN(Resultados!$C$2/2))</f>
        <v>5.6843418860808015E-13</v>
      </c>
      <c r="E39" s="17">
        <f>'P1(L)'!D37*COS(Resultados!$C$2/2)+'P3(L)'!D37*COS(Resultados!$C$2/2)+'P5(L)'!D37*COS(Resultados!$C$2/2)+'P2(R)'!D37*COS(Resultados!$C$2/2)+'P4(R)'!D37*COS(Resultados!$C$2/2)+'P6(R)'!D37*COS(Resultados!$C$2/2)-'P1(L)'!G37*SIN(Resultados!$C$2/2)-'P3(L)'!G37*SIN(Resultados!$C$2/2)-'P5(L)'!G37*SIN(Resultados!$C$2/2)+'P2(R)'!G37*SIN(Resultados!$C$2/2)+'P4(R)'!G37*SIN(Resultados!$C$2/2)+'P6(R)'!G37*SIN(Resultados!$C$2/2)</f>
        <v>-2.5465851649641991E-11</v>
      </c>
      <c r="F39" s="16">
        <f>'P1(L)'!J37+'P2(R)'!J37+'P3(L)'!J37+'P4(R)'!J37+'P5(L)'!J37+'P6(R)'!J37</f>
        <v>379.20352662100333</v>
      </c>
      <c r="G39" s="16">
        <f>'P1(L)'!K37+'P2(R)'!K37+'P3(L)'!K37+'P4(R)'!K37+'P5(L)'!K37+'P6(R)'!K37</f>
        <v>1.879869896248815</v>
      </c>
      <c r="H39" s="16">
        <f>'P1(L)'!L37+'P2(R)'!L37+'P3(L)'!L37+'P4(R)'!L37+'P5(L)'!L37+'P6(R)'!L37</f>
        <v>0.67134526426651653</v>
      </c>
      <c r="I39" s="17">
        <f>'P1(L)'!M37+'P2(R)'!M37+'P3(L)'!M37+'P4(R)'!M37+'P5(L)'!M37+'P6(R)'!M37</f>
        <v>-4.9737991503207013E-14</v>
      </c>
      <c r="J39" s="17">
        <f>'P1(L)'!N37+'P2(R)'!N37+'P3(L)'!N37+'P4(R)'!N37+'P5(L)'!N37+'P6(R)'!N37</f>
        <v>-5.9685589803848416E-13</v>
      </c>
      <c r="K39" s="17">
        <f>'P1(L)'!O37+'P2(R)'!O37+'P3(L)'!O37+'P4(R)'!O37+'P5(L)'!O37+'P6(R)'!O37</f>
        <v>-425.28909848655849</v>
      </c>
      <c r="L39" s="17">
        <f>'P1(L)'!P37+'P2(R)'!P37+'P3(L)'!P37+'P4(R)'!P37+'P5(L)'!P37+'P6(R)'!P37</f>
        <v>2.3092638912203256E-14</v>
      </c>
      <c r="M39" s="17">
        <f>'P1(L)'!Q37+'P2(R)'!Q37+'P3(L)'!Q37+'P4(R)'!Q37+'P5(L)'!Q37+'P6(R)'!Q37</f>
        <v>1.6875389974302379E-14</v>
      </c>
      <c r="N39">
        <f>(0*'P1(L)'!D37+0.02*'P2(R)'!D37+0.09*'P3(L)'!D37+(0.02+0.09)*'P4(R)'!D37+2*0.09*'P5(L)'!D37+(0.02+2*0.09)*'P6(R)'!D37)*COS($C$2/2)</f>
        <v>-1334.0405002211082</v>
      </c>
      <c r="O39">
        <f>(0*'P1(L)'!E37+0.02*'P2(R)'!E37+0.09*'P3(L)'!E37+(0.02+0.09)*'P4(R)'!E37+2*0.09*'P5(L)'!E37+(0.02+2*0.09)*'P6(R)'!E37)*COS($C$2/2)</f>
        <v>6.8330423801917897E-13</v>
      </c>
      <c r="P39">
        <f>(0*'P1(L)'!F37+0.02*'P2(R)'!F37+0.09*'P3(L)'!F37+(0.02+0.09)*'P4(R)'!F37+2*0.09*'P5(L)'!F37+(0.02+2*0.09)*'P6(R)'!F37)*COS($C$2/2)</f>
        <v>22.898466974831717</v>
      </c>
      <c r="Q39">
        <f>(0*'P1(L)'!G37+0.02*'P2(R)'!G37+0.09*'P3(L)'!G37+(0.02+0.09)*'P4(R)'!G37+2*0.09*'P5(L)'!G37+(0.02+2*0.09)*'P6(R)'!G37)*COS($C$2/2)</f>
        <v>-1672.6411036859156</v>
      </c>
      <c r="R39" s="17">
        <f>(0*'P1(L)'!D37-0.02*'P2(R)'!D37+0.09*'P3(L)'!D37-(0.02+0.09)*'P4(R)'!D37+2*0.09*'P5(L)'!D37-(0.02+2*0.09)*'P6(R)'!D37)*SIN($C$2/2)</f>
        <v>3475.2943189846515</v>
      </c>
      <c r="S39" s="17">
        <f>(0*'P1(L)'!E37-0.02*'P2(R)'!E37+0.09*'P3(L)'!E37-(0.02+0.09)*'P4(R)'!E37+2*0.09*'P5(L)'!E37-(0.02+2*0.09)*'P6(R)'!E37)*SIN($C$2/2)</f>
        <v>655.63973767443213</v>
      </c>
      <c r="T39" s="17">
        <f>(0*'P1(L)'!F37-0.02*'P2(R)'!F37+0.09*'P3(L)'!F37-(0.02+0.09)*'P4(R)'!F37+2*0.09*'P5(L)'!F37-(0.02+2*0.09)*'P6(R)'!F37)*SIN($C$2/2)</f>
        <v>-5.0242958677880797E-14</v>
      </c>
      <c r="U39" s="17">
        <f>(0*'P1(L)'!G37-0.02*'P2(R)'!G37+0.09*'P3(L)'!G37-(0.02+0.09)*'P4(R)'!G37+2*0.09*'P5(L)'!G37-(0.02+2*0.09)*'P6(R)'!G37)*SIN($C$2/2)</f>
        <v>-642.06676322696683</v>
      </c>
      <c r="V39">
        <f>-('P1(L)'!R37+'P2(R)'!R37+'P3(L)'!R37+'P4(R)'!R37+'P5(L)'!R37+'P6(R)'!R37)</f>
        <v>381.7566441597005</v>
      </c>
      <c r="W39">
        <f t="shared" si="0"/>
        <v>381.75474178151865</v>
      </c>
      <c r="X39">
        <f t="shared" si="1"/>
        <v>-2983.7831369321912</v>
      </c>
      <c r="Y39">
        <f t="shared" si="2"/>
        <v>3488.8672934321166</v>
      </c>
    </row>
    <row r="40" spans="2:25">
      <c r="B40" s="17">
        <f xml:space="preserve"> -('P1(L)'!D38*SIN(Resultados!$C$2/2)+'P3(L)'!D38*SIN(Resultados!$C$2/2)+'P5(L)'!D38*SIN(Resultados!$C$2/2))+('P2(R)'!D38*SIN(Resultados!$C$2/2)+'P4(R)'!D38*SIN(Resultados!$C$2/2)+'P6(R)'!D38*SIN(Resultados!$C$2/2))-('P1(L)'!G38*COS(Resultados!$C$2/2)+'P3(L)'!G38*COS(Resultados!$C$2/2)+'P5(L)'!G38*COS(Resultados!$C$2/2))-('P2(R)'!G38*COS(Resultados!$C$2/2)+'P4(R)'!G38*COS(Resultados!$C$2/2)+'P6(R)'!G38*COS(Resultados!$C$2/2))</f>
        <v>-1.0004441719502211E-11</v>
      </c>
      <c r="C40" s="17">
        <f>-('P1(L)'!E38*SIN(Resultados!$C$2/2)+'P3(L)'!E38*SIN(Resultados!$C$2/2)+'P5(L)'!E38*SIN(Resultados!$C$2/2))+('P2(R)'!E38*SIN(Resultados!$C$2/2)+'P4(R)'!E38*SIN(Resultados!$C$2/2)+'P6(R)'!E38*SIN(Resultados!$C$2/2))</f>
        <v>-6.3664629124104977E-12</v>
      </c>
      <c r="D40" s="17">
        <f>-('P1(L)'!F38*SIN(Resultados!$C$2/2)+'P3(L)'!F38*SIN(Resultados!$C$2/2)+'P5(L)'!F38*SIN(Resultados!$C$2/2))+('P2(R)'!F38*SIN(Resultados!$C$2/2)+'P4(R)'!F38*SIN(Resultados!$C$2/2)+'P6(R)'!F38*SIN(Resultados!$C$2/2))</f>
        <v>4.6895820560166612E-13</v>
      </c>
      <c r="E40" s="17">
        <f>'P1(L)'!D38*COS(Resultados!$C$2/2)+'P3(L)'!D38*COS(Resultados!$C$2/2)+'P5(L)'!D38*COS(Resultados!$C$2/2)+'P2(R)'!D38*COS(Resultados!$C$2/2)+'P4(R)'!D38*COS(Resultados!$C$2/2)+'P6(R)'!D38*COS(Resultados!$C$2/2)-'P1(L)'!G38*SIN(Resultados!$C$2/2)-'P3(L)'!G38*SIN(Resultados!$C$2/2)-'P5(L)'!G38*SIN(Resultados!$C$2/2)+'P2(R)'!G38*SIN(Resultados!$C$2/2)+'P4(R)'!G38*SIN(Resultados!$C$2/2)+'P6(R)'!G38*SIN(Resultados!$C$2/2)</f>
        <v>-3.092281986027956E-11</v>
      </c>
      <c r="F40" s="16">
        <f>'P1(L)'!J38+'P2(R)'!J38+'P3(L)'!J38+'P4(R)'!J38+'P5(L)'!J38+'P6(R)'!J38</f>
        <v>369.19111556165041</v>
      </c>
      <c r="G40" s="16">
        <f>'P1(L)'!K38+'P2(R)'!K38+'P3(L)'!K38+'P4(R)'!K38+'P5(L)'!K38+'P6(R)'!K38</f>
        <v>-0.68578933733405201</v>
      </c>
      <c r="H40" s="16">
        <f>'P1(L)'!L38+'P2(R)'!L38+'P3(L)'!L38+'P4(R)'!L38+'P5(L)'!L38+'P6(R)'!L38</f>
        <v>0.36173814638846508</v>
      </c>
      <c r="I40" s="17">
        <f>'P1(L)'!M38+'P2(R)'!M38+'P3(L)'!M38+'P4(R)'!M38+'P5(L)'!M38+'P6(R)'!M38</f>
        <v>0</v>
      </c>
      <c r="J40" s="17">
        <f>'P1(L)'!N38+'P2(R)'!N38+'P3(L)'!N38+'P4(R)'!N38+'P5(L)'!N38+'P6(R)'!N38</f>
        <v>-4.8316906031686813E-13</v>
      </c>
      <c r="K40" s="17">
        <f>'P1(L)'!O38+'P2(R)'!O38+'P3(L)'!O38+'P4(R)'!O38+'P5(L)'!O38+'P6(R)'!O38</f>
        <v>-386.1544207113879</v>
      </c>
      <c r="L40" s="17">
        <f>'P1(L)'!P38+'P2(R)'!P38+'P3(L)'!P38+'P4(R)'!P38+'P5(L)'!P38+'P6(R)'!P38</f>
        <v>0</v>
      </c>
      <c r="M40" s="17">
        <f>'P1(L)'!Q38+'P2(R)'!Q38+'P3(L)'!Q38+'P4(R)'!Q38+'P5(L)'!Q38+'P6(R)'!Q38</f>
        <v>1.2878587085651816E-14</v>
      </c>
      <c r="N40">
        <f>(0*'P1(L)'!D38+0.02*'P2(R)'!D38+0.09*'P3(L)'!D38+(0.02+0.09)*'P4(R)'!D38+2*0.09*'P5(L)'!D38+(0.02+2*0.09)*'P6(R)'!D38)*COS($C$2/2)</f>
        <v>-1150.3293926698316</v>
      </c>
      <c r="O40">
        <f>(0*'P1(L)'!E38+0.02*'P2(R)'!E38+0.09*'P3(L)'!E38+(0.02+0.09)*'P4(R)'!E38+2*0.09*'P5(L)'!E38+(0.02+2*0.09)*'P6(R)'!E38)*COS($C$2/2)</f>
        <v>6.0291550413456965E-13</v>
      </c>
      <c r="P40">
        <f>(0*'P1(L)'!F38+0.02*'P2(R)'!F38+0.09*'P3(L)'!F38+(0.02+0.09)*'P4(R)'!F38+2*0.09*'P5(L)'!F38+(0.02+2*0.09)*'P6(R)'!F38)*COS($C$2/2)</f>
        <v>21.897694088996133</v>
      </c>
      <c r="Q40">
        <f>(0*'P1(L)'!G38+0.02*'P2(R)'!G38+0.09*'P3(L)'!G38+(0.02+0.09)*'P4(R)'!G38+2*0.09*'P5(L)'!G38+(0.02+2*0.09)*'P6(R)'!G38)*COS($C$2/2)</f>
        <v>-1703.9519852105384</v>
      </c>
      <c r="R40" s="17">
        <f>(0*'P1(L)'!D38-0.02*'P2(R)'!D38+0.09*'P3(L)'!D38-(0.02+0.09)*'P4(R)'!D38+2*0.09*'P5(L)'!D38-(0.02+2*0.09)*'P6(R)'!D38)*SIN($C$2/2)</f>
        <v>3540.3498341487434</v>
      </c>
      <c r="S40" s="17">
        <f>(0*'P1(L)'!E38-0.02*'P2(R)'!E38+0.09*'P3(L)'!E38-(0.02+0.09)*'P4(R)'!E38+2*0.09*'P5(L)'!E38-(0.02+2*0.09)*'P6(R)'!E38)*SIN($C$2/2)</f>
        <v>713.75547777703446</v>
      </c>
      <c r="T40" s="17">
        <f>(0*'P1(L)'!F38-0.02*'P2(R)'!F38+0.09*'P3(L)'!F38-(0.02+0.09)*'P4(R)'!F38+2*0.09*'P5(L)'!F38-(0.02+2*0.09)*'P6(R)'!F38)*SIN($C$2/2)</f>
        <v>-4.5218662810092721E-14</v>
      </c>
      <c r="U40" s="17">
        <f>(0*'P1(L)'!G38-0.02*'P2(R)'!G38+0.09*'P3(L)'!G38-(0.02+0.09)*'P4(R)'!G38+2*0.09*'P5(L)'!G38-(0.02+2*0.09)*'P6(R)'!G38)*SIN($C$2/2)</f>
        <v>-553.64756143006502</v>
      </c>
      <c r="V40">
        <f>-('P1(L)'!R38+'P2(R)'!R38+'P3(L)'!R38+'P4(R)'!R38+'P5(L)'!R38+'P6(R)'!R38)</f>
        <v>368.86685855462224</v>
      </c>
      <c r="W40">
        <f t="shared" si="0"/>
        <v>368.86706437070484</v>
      </c>
      <c r="X40">
        <f t="shared" si="1"/>
        <v>-2832.3836837913732</v>
      </c>
      <c r="Y40">
        <f t="shared" si="2"/>
        <v>3700.4577504957124</v>
      </c>
    </row>
    <row r="41" spans="2:25">
      <c r="B41" s="17">
        <f xml:space="preserve"> -('P1(L)'!D39*SIN(Resultados!$C$2/2)+'P3(L)'!D39*SIN(Resultados!$C$2/2)+'P5(L)'!D39*SIN(Resultados!$C$2/2))+('P2(R)'!D39*SIN(Resultados!$C$2/2)+'P4(R)'!D39*SIN(Resultados!$C$2/2)+'P6(R)'!D39*SIN(Resultados!$C$2/2))-('P1(L)'!G39*COS(Resultados!$C$2/2)+'P3(L)'!G39*COS(Resultados!$C$2/2)+'P5(L)'!G39*COS(Resultados!$C$2/2))-('P2(R)'!G39*COS(Resultados!$C$2/2)+'P4(R)'!G39*COS(Resultados!$C$2/2)+'P6(R)'!G39*COS(Resultados!$C$2/2))</f>
        <v>-1.3642420526593924E-12</v>
      </c>
      <c r="C41" s="17">
        <f>-('P1(L)'!E39*SIN(Resultados!$C$2/2)+'P3(L)'!E39*SIN(Resultados!$C$2/2)+'P5(L)'!E39*SIN(Resultados!$C$2/2))+('P2(R)'!E39*SIN(Resultados!$C$2/2)+'P4(R)'!E39*SIN(Resultados!$C$2/2)+'P6(R)'!E39*SIN(Resultados!$C$2/2))</f>
        <v>5.2295945351943374E-12</v>
      </c>
      <c r="D41" s="17">
        <f>-('P1(L)'!F39*SIN(Resultados!$C$2/2)+'P3(L)'!F39*SIN(Resultados!$C$2/2)+'P5(L)'!F39*SIN(Resultados!$C$2/2))+('P2(R)'!F39*SIN(Resultados!$C$2/2)+'P4(R)'!F39*SIN(Resultados!$C$2/2)+'P6(R)'!F39*SIN(Resultados!$C$2/2))</f>
        <v>-4.4764192352886312E-13</v>
      </c>
      <c r="E41" s="17">
        <f>'P1(L)'!D39*COS(Resultados!$C$2/2)+'P3(L)'!D39*COS(Resultados!$C$2/2)+'P5(L)'!D39*COS(Resultados!$C$2/2)+'P2(R)'!D39*COS(Resultados!$C$2/2)+'P4(R)'!D39*COS(Resultados!$C$2/2)+'P6(R)'!D39*COS(Resultados!$C$2/2)-'P1(L)'!G39*SIN(Resultados!$C$2/2)-'P3(L)'!G39*SIN(Resultados!$C$2/2)-'P5(L)'!G39*SIN(Resultados!$C$2/2)+'P2(R)'!G39*SIN(Resultados!$C$2/2)+'P4(R)'!G39*SIN(Resultados!$C$2/2)+'P6(R)'!G39*SIN(Resultados!$C$2/2)</f>
        <v>3.0013325158506632E-11</v>
      </c>
      <c r="F41" s="16">
        <f>'P1(L)'!J39+'P2(R)'!J39+'P3(L)'!J39+'P4(R)'!J39+'P5(L)'!J39+'P6(R)'!J39</f>
        <v>365.59995999999995</v>
      </c>
      <c r="G41" s="16">
        <f>'P1(L)'!K39+'P2(R)'!K39+'P3(L)'!K39+'P4(R)'!K39+'P5(L)'!K39+'P6(R)'!K39</f>
        <v>7.2357150675708394E-15</v>
      </c>
      <c r="H41" s="16">
        <f>'P1(L)'!L39+'P2(R)'!L39+'P3(L)'!L39+'P4(R)'!L39+'P5(L)'!L39+'P6(R)'!L39</f>
        <v>1.8883333759184226E-16</v>
      </c>
      <c r="I41" s="17">
        <f>'P1(L)'!M39+'P2(R)'!M39+'P3(L)'!M39+'P4(R)'!M39+'P5(L)'!M39+'P6(R)'!M39</f>
        <v>0</v>
      </c>
      <c r="J41" s="17">
        <f>'P1(L)'!N39+'P2(R)'!N39+'P3(L)'!N39+'P4(R)'!N39+'P5(L)'!N39+'P6(R)'!N39</f>
        <v>4.2632564145606011E-13</v>
      </c>
      <c r="K41" s="17">
        <f>'P1(L)'!O39+'P2(R)'!O39+'P3(L)'!O39+'P4(R)'!O39+'P5(L)'!O39+'P6(R)'!O39</f>
        <v>-337.51133952525691</v>
      </c>
      <c r="L41" s="17">
        <f>'P1(L)'!P39+'P2(R)'!P39+'P3(L)'!P39+'P4(R)'!P39+'P5(L)'!P39+'P6(R)'!P39</f>
        <v>2.3092638912203256E-14</v>
      </c>
      <c r="M41" s="17">
        <f>'P1(L)'!Q39+'P2(R)'!Q39+'P3(L)'!Q39+'P4(R)'!Q39+'P5(L)'!Q39+'P6(R)'!Q39</f>
        <v>-1.9539925233402755E-14</v>
      </c>
      <c r="N41">
        <f>(0*'P1(L)'!D39+0.02*'P2(R)'!D39+0.09*'P3(L)'!D39+(0.02+0.09)*'P4(R)'!D39+2*0.09*'P5(L)'!D39+(0.02+2*0.09)*'P6(R)'!D39)*COS($C$2/2)</f>
        <v>-963.46531221166174</v>
      </c>
      <c r="O41">
        <f>(0*'P1(L)'!E39+0.02*'P2(R)'!E39+0.09*'P3(L)'!E39+(0.02+0.09)*'P4(R)'!E39+2*0.09*'P5(L)'!E39+(0.02+2*0.09)*'P6(R)'!E39)*COS($C$2/2)</f>
        <v>-8.0388733884609286E-13</v>
      </c>
      <c r="P41">
        <f>(0*'P1(L)'!F39+0.02*'P2(R)'!F39+0.09*'P3(L)'!F39+(0.02+0.09)*'P4(R)'!F39+2*0.09*'P5(L)'!F39+(0.02+2*0.09)*'P6(R)'!F39)*COS($C$2/2)</f>
        <v>19.939886894677166</v>
      </c>
      <c r="Q41">
        <f>(0*'P1(L)'!G39+0.02*'P2(R)'!G39+0.09*'P3(L)'!G39+(0.02+0.09)*'P4(R)'!G39+2*0.09*'P5(L)'!G39+(0.02+2*0.09)*'P6(R)'!G39)*COS($C$2/2)</f>
        <v>-1730.59245278395</v>
      </c>
      <c r="R41" s="17">
        <f>(0*'P1(L)'!D39-0.02*'P2(R)'!D39+0.09*'P3(L)'!D39-(0.02+0.09)*'P4(R)'!D39+2*0.09*'P5(L)'!D39-(0.02+2*0.09)*'P6(R)'!D39)*SIN($C$2/2)</f>
        <v>3595.701496504133</v>
      </c>
      <c r="S41" s="17">
        <f>(0*'P1(L)'!E39-0.02*'P2(R)'!E39+0.09*'P3(L)'!E39-(0.02+0.09)*'P4(R)'!E39+2*0.09*'P5(L)'!E39-(0.02+2*0.09)*'P6(R)'!E39)*SIN($C$2/2)</f>
        <v>764.05116350217361</v>
      </c>
      <c r="T41" s="17">
        <f>(0*'P1(L)'!F39-0.02*'P2(R)'!F39+0.09*'P3(L)'!F39-(0.02+0.09)*'P4(R)'!F39+2*0.09*'P5(L)'!F39-(0.02+2*0.09)*'P6(R)'!F39)*SIN($C$2/2)</f>
        <v>4.3962588843145697E-14</v>
      </c>
      <c r="U41" s="17">
        <f>(0*'P1(L)'!G39-0.02*'P2(R)'!G39+0.09*'P3(L)'!G39-(0.02+0.09)*'P4(R)'!G39+2*0.09*'P5(L)'!G39-(0.02+2*0.09)*'P6(R)'!G39)*SIN($C$2/2)</f>
        <v>-463.71085015085725</v>
      </c>
      <c r="V41">
        <f>-('P1(L)'!R39+'P2(R)'!R39+'P3(L)'!R39+'P4(R)'!R39+'P5(L)'!R39+'P6(R)'!R39)</f>
        <v>365.59995999999995</v>
      </c>
      <c r="W41">
        <f t="shared" si="0"/>
        <v>365.59995999999995</v>
      </c>
      <c r="X41">
        <f t="shared" si="1"/>
        <v>-2674.1178781009353</v>
      </c>
      <c r="Y41">
        <f t="shared" si="2"/>
        <v>3896.0418098554492</v>
      </c>
    </row>
    <row r="42" spans="2:25">
      <c r="B42" s="17">
        <f xml:space="preserve"> -('P1(L)'!D40*SIN(Resultados!$C$2/2)+'P3(L)'!D40*SIN(Resultados!$C$2/2)+'P5(L)'!D40*SIN(Resultados!$C$2/2))+('P2(R)'!D40*SIN(Resultados!$C$2/2)+'P4(R)'!D40*SIN(Resultados!$C$2/2)+'P6(R)'!D40*SIN(Resultados!$C$2/2))-('P1(L)'!G40*COS(Resultados!$C$2/2)+'P3(L)'!G40*COS(Resultados!$C$2/2)+'P5(L)'!G40*COS(Resultados!$C$2/2))-('P2(R)'!G40*COS(Resultados!$C$2/2)+'P4(R)'!G40*COS(Resultados!$C$2/2)+'P6(R)'!G40*COS(Resultados!$C$2/2))</f>
        <v>4.0927261579781771E-12</v>
      </c>
      <c r="C42" s="17">
        <f>-('P1(L)'!E40*SIN(Resultados!$C$2/2)+'P3(L)'!E40*SIN(Resultados!$C$2/2)+'P5(L)'!E40*SIN(Resultados!$C$2/2))+('P2(R)'!E40*SIN(Resultados!$C$2/2)+'P4(R)'!E40*SIN(Resultados!$C$2/2)+'P6(R)'!E40*SIN(Resultados!$C$2/2))</f>
        <v>-7.0485839387401938E-12</v>
      </c>
      <c r="D42" s="17">
        <f>-('P1(L)'!F40*SIN(Resultados!$C$2/2)+'P3(L)'!F40*SIN(Resultados!$C$2/2)+'P5(L)'!F40*SIN(Resultados!$C$2/2))+('P2(R)'!F40*SIN(Resultados!$C$2/2)+'P4(R)'!F40*SIN(Resultados!$C$2/2)+'P6(R)'!F40*SIN(Resultados!$C$2/2))</f>
        <v>-1.4210854715202004E-14</v>
      </c>
      <c r="E42" s="17">
        <f>'P1(L)'!D40*COS(Resultados!$C$2/2)+'P3(L)'!D40*COS(Resultados!$C$2/2)+'P5(L)'!D40*COS(Resultados!$C$2/2)+'P2(R)'!D40*COS(Resultados!$C$2/2)+'P4(R)'!D40*COS(Resultados!$C$2/2)+'P6(R)'!D40*COS(Resultados!$C$2/2)-'P1(L)'!G40*SIN(Resultados!$C$2/2)-'P3(L)'!G40*SIN(Resultados!$C$2/2)-'P5(L)'!G40*SIN(Resultados!$C$2/2)+'P2(R)'!G40*SIN(Resultados!$C$2/2)+'P4(R)'!G40*SIN(Resultados!$C$2/2)+'P6(R)'!G40*SIN(Resultados!$C$2/2)</f>
        <v>0</v>
      </c>
      <c r="F42" s="16">
        <f>'P1(L)'!J40+'P2(R)'!J40+'P3(L)'!J40+'P4(R)'!J40+'P5(L)'!J40+'P6(R)'!J40</f>
        <v>369.21910478579042</v>
      </c>
      <c r="G42" s="16">
        <f>'P1(L)'!K40+'P2(R)'!K40+'P3(L)'!K40+'P4(R)'!K40+'P5(L)'!K40+'P6(R)'!K40</f>
        <v>4.0901705383762517</v>
      </c>
      <c r="H42" s="16">
        <f>'P1(L)'!L40+'P2(R)'!L40+'P3(L)'!L40+'P4(R)'!L40+'P5(L)'!L40+'P6(R)'!L40</f>
        <v>-0.40351970691705108</v>
      </c>
      <c r="I42" s="17">
        <f>'P1(L)'!M40+'P2(R)'!M40+'P3(L)'!M40+'P4(R)'!M40+'P5(L)'!M40+'P6(R)'!M40</f>
        <v>0</v>
      </c>
      <c r="J42" s="17">
        <f>'P1(L)'!N40+'P2(R)'!N40+'P3(L)'!N40+'P4(R)'!N40+'P5(L)'!N40+'P6(R)'!N40</f>
        <v>0</v>
      </c>
      <c r="K42" s="17">
        <f>'P1(L)'!O40+'P2(R)'!O40+'P3(L)'!O40+'P4(R)'!O40+'P5(L)'!O40+'P6(R)'!O40</f>
        <v>-280.55760902409776</v>
      </c>
      <c r="L42" s="17">
        <f>'P1(L)'!P40+'P2(R)'!P40+'P3(L)'!P40+'P4(R)'!P40+'P5(L)'!P40+'P6(R)'!P40</f>
        <v>3.730349362740526E-14</v>
      </c>
      <c r="M42" s="17">
        <f>'P1(L)'!Q40+'P2(R)'!Q40+'P3(L)'!Q40+'P4(R)'!Q40+'P5(L)'!Q40+'P6(R)'!Q40</f>
        <v>0</v>
      </c>
      <c r="N42">
        <f>(0*'P1(L)'!D40+0.02*'P2(R)'!D40+0.09*'P3(L)'!D40+(0.02+0.09)*'P4(R)'!D40+2*0.09*'P5(L)'!D40+(0.02+2*0.09)*'P6(R)'!D40)*COS($C$2/2)</f>
        <v>-773.96044030237465</v>
      </c>
      <c r="O42">
        <f>(0*'P1(L)'!E40+0.02*'P2(R)'!E40+0.09*'P3(L)'!E40+(0.02+0.09)*'P4(R)'!E40+2*0.09*'P5(L)'!E40+(0.02+2*0.09)*'P6(R)'!E40)*COS($C$2/2)</f>
        <v>-8.0388733884609289E-14</v>
      </c>
      <c r="P42">
        <f>(0*'P1(L)'!F40+0.02*'P2(R)'!F40+0.09*'P3(L)'!F40+(0.02+0.09)*'P4(R)'!F40+2*0.09*'P5(L)'!F40+(0.02+2*0.09)*'P6(R)'!F40)*COS($C$2/2)</f>
        <v>17.1106109608676</v>
      </c>
      <c r="Q42">
        <f>(0*'P1(L)'!G40+0.02*'P2(R)'!G40+0.09*'P3(L)'!G40+(0.02+0.09)*'P4(R)'!G40+2*0.09*'P5(L)'!G40+(0.02+2*0.09)*'P6(R)'!G40)*COS($C$2/2)</f>
        <v>-1752.4894867362855</v>
      </c>
      <c r="R42" s="17">
        <f>(0*'P1(L)'!D40-0.02*'P2(R)'!D40+0.09*'P3(L)'!D40-(0.02+0.09)*'P4(R)'!D40+2*0.09*'P5(L)'!D40-(0.02+2*0.09)*'P6(R)'!D40)*SIN($C$2/2)</f>
        <v>3641.1975909917492</v>
      </c>
      <c r="S42" s="17">
        <f>(0*'P1(L)'!E40-0.02*'P2(R)'!E40+0.09*'P3(L)'!E40-(0.02+0.09)*'P4(R)'!E40+2*0.09*'P5(L)'!E40-(0.02+2*0.09)*'P6(R)'!E40)*SIN($C$2/2)</f>
        <v>805.97574479200057</v>
      </c>
      <c r="T42" s="17">
        <f>(0*'P1(L)'!F40-0.02*'P2(R)'!F40+0.09*'P3(L)'!F40-(0.02+0.09)*'P4(R)'!F40+2*0.09*'P5(L)'!F40-(0.02+2*0.09)*'P6(R)'!F40)*SIN($C$2/2)</f>
        <v>5.6523328512615901E-15</v>
      </c>
      <c r="U42" s="17">
        <f>(0*'P1(L)'!G40-0.02*'P2(R)'!G40+0.09*'P3(L)'!G40-(0.02+0.09)*'P4(R)'!G40+2*0.09*'P5(L)'!G40-(0.02+2*0.09)*'P6(R)'!G40)*SIN($C$2/2)</f>
        <v>-372.50313966352712</v>
      </c>
      <c r="V42">
        <f>-('P1(L)'!R40+'P2(R)'!R40+'P3(L)'!R40+'P4(R)'!R40+'P5(L)'!R40+'P6(R)'!R40)</f>
        <v>372.90849920790316</v>
      </c>
      <c r="W42">
        <f t="shared" si="0"/>
        <v>372.90575561724961</v>
      </c>
      <c r="X42">
        <f t="shared" si="1"/>
        <v>-2509.3393160777928</v>
      </c>
      <c r="Y42">
        <f t="shared" si="2"/>
        <v>4074.670196120222</v>
      </c>
    </row>
    <row r="43" spans="2:25">
      <c r="B43" s="17">
        <f xml:space="preserve"> -('P1(L)'!D41*SIN(Resultados!$C$2/2)+'P3(L)'!D41*SIN(Resultados!$C$2/2)+'P5(L)'!D41*SIN(Resultados!$C$2/2))+('P2(R)'!D41*SIN(Resultados!$C$2/2)+'P4(R)'!D41*SIN(Resultados!$C$2/2)+'P6(R)'!D41*SIN(Resultados!$C$2/2))-('P1(L)'!G41*COS(Resultados!$C$2/2)+'P3(L)'!G41*COS(Resultados!$C$2/2)+'P5(L)'!G41*COS(Resultados!$C$2/2))-('P2(R)'!G41*COS(Resultados!$C$2/2)+'P4(R)'!G41*COS(Resultados!$C$2/2)+'P6(R)'!G41*COS(Resultados!$C$2/2))</f>
        <v>-2.7284841053187847E-12</v>
      </c>
      <c r="C43" s="17">
        <f>-('P1(L)'!E41*SIN(Resultados!$C$2/2)+'P3(L)'!E41*SIN(Resultados!$C$2/2)+'P5(L)'!E41*SIN(Resultados!$C$2/2))+('P2(R)'!E41*SIN(Resultados!$C$2/2)+'P4(R)'!E41*SIN(Resultados!$C$2/2)+'P6(R)'!E41*SIN(Resultados!$C$2/2))</f>
        <v>-3.1832314562052488E-12</v>
      </c>
      <c r="D43" s="17">
        <f>-('P1(L)'!F41*SIN(Resultados!$C$2/2)+'P3(L)'!F41*SIN(Resultados!$C$2/2)+'P5(L)'!F41*SIN(Resultados!$C$2/2))+('P2(R)'!F41*SIN(Resultados!$C$2/2)+'P4(R)'!F41*SIN(Resultados!$C$2/2)+'P6(R)'!F41*SIN(Resultados!$C$2/2))</f>
        <v>4.6185277824406512E-14</v>
      </c>
      <c r="E43" s="17">
        <f>'P1(L)'!D41*COS(Resultados!$C$2/2)+'P3(L)'!D41*COS(Resultados!$C$2/2)+'P5(L)'!D41*COS(Resultados!$C$2/2)+'P2(R)'!D41*COS(Resultados!$C$2/2)+'P4(R)'!D41*COS(Resultados!$C$2/2)+'P6(R)'!D41*COS(Resultados!$C$2/2)-'P1(L)'!G41*SIN(Resultados!$C$2/2)-'P3(L)'!G41*SIN(Resultados!$C$2/2)-'P5(L)'!G41*SIN(Resultados!$C$2/2)+'P2(R)'!G41*SIN(Resultados!$C$2/2)+'P4(R)'!G41*SIN(Resultados!$C$2/2)+'P6(R)'!G41*SIN(Resultados!$C$2/2)</f>
        <v>0</v>
      </c>
      <c r="F43" s="16">
        <f>'P1(L)'!J41+'P2(R)'!J41+'P3(L)'!J41+'P4(R)'!J41+'P5(L)'!J41+'P6(R)'!J41</f>
        <v>377.01685226198128</v>
      </c>
      <c r="G43" s="16">
        <f>'P1(L)'!K41+'P2(R)'!K41+'P3(L)'!K41+'P4(R)'!K41+'P5(L)'!K41+'P6(R)'!K41</f>
        <v>10.445513761168685</v>
      </c>
      <c r="H43" s="16">
        <f>'P1(L)'!L41+'P2(R)'!L41+'P3(L)'!L41+'P4(R)'!L41+'P5(L)'!L41+'P6(R)'!L41</f>
        <v>-0.80414452635860023</v>
      </c>
      <c r="I43" s="17">
        <f>'P1(L)'!M41+'P2(R)'!M41+'P3(L)'!M41+'P4(R)'!M41+'P5(L)'!M41+'P6(R)'!M41</f>
        <v>0</v>
      </c>
      <c r="J43" s="17">
        <f>'P1(L)'!N41+'P2(R)'!N41+'P3(L)'!N41+'P4(R)'!N41+'P5(L)'!N41+'P6(R)'!N41</f>
        <v>0</v>
      </c>
      <c r="K43" s="17">
        <f>'P1(L)'!O41+'P2(R)'!O41+'P3(L)'!O41+'P4(R)'!O41+'P5(L)'!O41+'P6(R)'!O41</f>
        <v>-216.69561907144407</v>
      </c>
      <c r="L43" s="17">
        <f>'P1(L)'!P41+'P2(R)'!P41+'P3(L)'!P41+'P4(R)'!P41+'P5(L)'!P41+'P6(R)'!P41</f>
        <v>1.7763568394002505E-14</v>
      </c>
      <c r="M43" s="17">
        <f>'P1(L)'!Q41+'P2(R)'!Q41+'P3(L)'!Q41+'P4(R)'!Q41+'P5(L)'!Q41+'P6(R)'!Q41</f>
        <v>4.6629367034256575E-15</v>
      </c>
      <c r="N43">
        <f>(0*'P1(L)'!D41+0.02*'P2(R)'!D41+0.09*'P3(L)'!D41+(0.02+0.09)*'P4(R)'!D41+2*0.09*'P5(L)'!D41+(0.02+2*0.09)*'P6(R)'!D41)*COS($C$2/2)</f>
        <v>-582.334196623548</v>
      </c>
      <c r="O43">
        <f>(0*'P1(L)'!E41+0.02*'P2(R)'!E41+0.09*'P3(L)'!E41+(0.02+0.09)*'P4(R)'!E41+2*0.09*'P5(L)'!E41+(0.02+2*0.09)*'P6(R)'!E41)*COS($C$2/2)</f>
        <v>8.0388733884609289E-14</v>
      </c>
      <c r="P43">
        <f>(0*'P1(L)'!F41+0.02*'P2(R)'!F41+0.09*'P3(L)'!F41+(0.02+0.09)*'P4(R)'!F41+2*0.09*'P5(L)'!F41+(0.02+2*0.09)*'P6(R)'!F41)*COS($C$2/2)</f>
        <v>13.533519222247268</v>
      </c>
      <c r="Q43">
        <f>(0*'P1(L)'!G41+0.02*'P2(R)'!G41+0.09*'P3(L)'!G41+(0.02+0.09)*'P4(R)'!G41+2*0.09*'P5(L)'!G41+(0.02+2*0.09)*'P6(R)'!G41)*COS($C$2/2)</f>
        <v>-1769.5830688195281</v>
      </c>
      <c r="R43" s="17">
        <f>(0*'P1(L)'!D41-0.02*'P2(R)'!D41+0.09*'P3(L)'!D41-(0.02+0.09)*'P4(R)'!D41+2*0.09*'P5(L)'!D41-(0.02+2*0.09)*'P6(R)'!D41)*SIN($C$2/2)</f>
        <v>3676.7134159790016</v>
      </c>
      <c r="S43" s="17">
        <f>(0*'P1(L)'!E41-0.02*'P2(R)'!E41+0.09*'P3(L)'!E41-(0.02+0.09)*'P4(R)'!E41+2*0.09*'P5(L)'!E41-(0.02+2*0.09)*'P6(R)'!E41)*SIN($C$2/2)</f>
        <v>839.06988716061767</v>
      </c>
      <c r="T43" s="17">
        <f>(0*'P1(L)'!F41-0.02*'P2(R)'!F41+0.09*'P3(L)'!F41-(0.02+0.09)*'P4(R)'!F41+2*0.09*'P5(L)'!F41-(0.02+2*0.09)*'P6(R)'!F41)*SIN($C$2/2)</f>
        <v>1.8841109504205299E-15</v>
      </c>
      <c r="U43" s="17">
        <f>(0*'P1(L)'!G41-0.02*'P2(R)'!G41+0.09*'P3(L)'!G41-(0.02+0.09)*'P4(R)'!G41+2*0.09*'P5(L)'!G41-(0.02+2*0.09)*'P6(R)'!G41)*SIN($C$2/2)</f>
        <v>-280.27442396275643</v>
      </c>
      <c r="V43">
        <f>-('P1(L)'!R41+'P2(R)'!R41+'P3(L)'!R41+'P4(R)'!R41+'P5(L)'!R41+'P6(R)'!R41)</f>
        <v>386.66512254503613</v>
      </c>
      <c r="W43">
        <f t="shared" si="0"/>
        <v>386.65822149679138</v>
      </c>
      <c r="X43">
        <f t="shared" si="1"/>
        <v>-2338.3837462208285</v>
      </c>
      <c r="Y43">
        <f t="shared" si="2"/>
        <v>4235.508879176863</v>
      </c>
    </row>
    <row r="44" spans="2:25">
      <c r="B44" s="17">
        <f xml:space="preserve"> -('P1(L)'!D42*SIN(Resultados!$C$2/2)+'P3(L)'!D42*SIN(Resultados!$C$2/2)+'P5(L)'!D42*SIN(Resultados!$C$2/2))+('P2(R)'!D42*SIN(Resultados!$C$2/2)+'P4(R)'!D42*SIN(Resultados!$C$2/2)+'P6(R)'!D42*SIN(Resultados!$C$2/2))-('P1(L)'!G42*COS(Resultados!$C$2/2)+'P3(L)'!G42*COS(Resultados!$C$2/2)+'P5(L)'!G42*COS(Resultados!$C$2/2))-('P2(R)'!G42*COS(Resultados!$C$2/2)+'P4(R)'!G42*COS(Resultados!$C$2/2)+'P6(R)'!G42*COS(Resultados!$C$2/2))</f>
        <v>4.5474735088646412E-12</v>
      </c>
      <c r="C44" s="17">
        <f>-('P1(L)'!E42*SIN(Resultados!$C$2/2)+'P3(L)'!E42*SIN(Resultados!$C$2/2)+'P5(L)'!E42*SIN(Resultados!$C$2/2))+('P2(R)'!E42*SIN(Resultados!$C$2/2)+'P4(R)'!E42*SIN(Resultados!$C$2/2)+'P6(R)'!E42*SIN(Resultados!$C$2/2))</f>
        <v>2.2737367544323206E-12</v>
      </c>
      <c r="D44" s="17">
        <f>-('P1(L)'!F42*SIN(Resultados!$C$2/2)+'P3(L)'!F42*SIN(Resultados!$C$2/2)+'P5(L)'!F42*SIN(Resultados!$C$2/2))+('P2(R)'!F42*SIN(Resultados!$C$2/2)+'P4(R)'!F42*SIN(Resultados!$C$2/2)+'P6(R)'!F42*SIN(Resultados!$C$2/2))</f>
        <v>-6.0396132539608516E-14</v>
      </c>
      <c r="E44" s="17">
        <f>'P1(L)'!D42*COS(Resultados!$C$2/2)+'P3(L)'!D42*COS(Resultados!$C$2/2)+'P5(L)'!D42*COS(Resultados!$C$2/2)+'P2(R)'!D42*COS(Resultados!$C$2/2)+'P4(R)'!D42*COS(Resultados!$C$2/2)+'P6(R)'!D42*COS(Resultados!$C$2/2)-'P1(L)'!G42*SIN(Resultados!$C$2/2)-'P3(L)'!G42*SIN(Resultados!$C$2/2)-'P5(L)'!G42*SIN(Resultados!$C$2/2)+'P2(R)'!G42*SIN(Resultados!$C$2/2)+'P4(R)'!G42*SIN(Resultados!$C$2/2)+'P6(R)'!G42*SIN(Resultados!$C$2/2)</f>
        <v>0</v>
      </c>
      <c r="F44" s="16">
        <f>'P1(L)'!J42+'P2(R)'!J42+'P3(L)'!J42+'P4(R)'!J42+'P5(L)'!J42+'P6(R)'!J42</f>
        <v>388.19897454504536</v>
      </c>
      <c r="G44" s="16">
        <f>'P1(L)'!K42+'P2(R)'!K42+'P3(L)'!K42+'P4(R)'!K42+'P5(L)'!K42+'P6(R)'!K42</f>
        <v>18.608829747638602</v>
      </c>
      <c r="H44" s="16">
        <f>'P1(L)'!L42+'P2(R)'!L42+'P3(L)'!L42+'P4(R)'!L42+'P5(L)'!L42+'P6(R)'!L42</f>
        <v>-1.1763540120306373</v>
      </c>
      <c r="I44" s="17">
        <f>'P1(L)'!M42+'P2(R)'!M42+'P3(L)'!M42+'P4(R)'!M42+'P5(L)'!M42+'P6(R)'!M42</f>
        <v>0</v>
      </c>
      <c r="J44" s="17">
        <f>'P1(L)'!N42+'P2(R)'!N42+'P3(L)'!N42+'P4(R)'!N42+'P5(L)'!N42+'P6(R)'!N42</f>
        <v>0</v>
      </c>
      <c r="K44" s="17">
        <f>'P1(L)'!O42+'P2(R)'!O42+'P3(L)'!O42+'P4(R)'!O42+'P5(L)'!O42+'P6(R)'!O42</f>
        <v>-147.49786380572397</v>
      </c>
      <c r="L44" s="17">
        <f>'P1(L)'!P42+'P2(R)'!P42+'P3(L)'!P42+'P4(R)'!P42+'P5(L)'!P42+'P6(R)'!P42</f>
        <v>0</v>
      </c>
      <c r="M44" s="17">
        <f>'P1(L)'!Q42+'P2(R)'!Q42+'P3(L)'!Q42+'P4(R)'!Q42+'P5(L)'!Q42+'P6(R)'!Q42</f>
        <v>-5.3290705182007514E-15</v>
      </c>
      <c r="N44">
        <f>(0*'P1(L)'!D42+0.02*'P2(R)'!D42+0.09*'P3(L)'!D42+(0.02+0.09)*'P4(R)'!D42+2*0.09*'P5(L)'!D42+(0.02+2*0.09)*'P6(R)'!D42)*COS($C$2/2)</f>
        <v>-389.111815389333</v>
      </c>
      <c r="O44">
        <f>(0*'P1(L)'!E42+0.02*'P2(R)'!E42+0.09*'P3(L)'!E42+(0.02+0.09)*'P4(R)'!E42+2*0.09*'P5(L)'!E42+(0.02+2*0.09)*'P6(R)'!E42)*COS($C$2/2)</f>
        <v>8.0388733884609289E-14</v>
      </c>
      <c r="P44">
        <f>(0*'P1(L)'!F42+0.02*'P2(R)'!F42+0.09*'P3(L)'!F42+(0.02+0.09)*'P4(R)'!F42+2*0.09*'P5(L)'!F42+(0.02+2*0.09)*'P6(R)'!F42)*COS($C$2/2)</f>
        <v>9.3649477525845004</v>
      </c>
      <c r="Q44">
        <f>(0*'P1(L)'!G42+0.02*'P2(R)'!G42+0.09*'P3(L)'!G42+(0.02+0.09)*'P4(R)'!G42+2*0.09*'P5(L)'!G42+(0.02+2*0.09)*'P6(R)'!G42)*COS($C$2/2)</f>
        <v>-1781.826346713349</v>
      </c>
      <c r="R44" s="17">
        <f>(0*'P1(L)'!D42-0.02*'P2(R)'!D42+0.09*'P3(L)'!D42-(0.02+0.09)*'P4(R)'!D42+2*0.09*'P5(L)'!D42-(0.02+2*0.09)*'P6(R)'!D42)*SIN($C$2/2)</f>
        <v>3702.1516250582713</v>
      </c>
      <c r="S44" s="17">
        <f>(0*'P1(L)'!E42-0.02*'P2(R)'!E42+0.09*'P3(L)'!E42-(0.02+0.09)*'P4(R)'!E42+2*0.09*'P5(L)'!E42-(0.02+2*0.09)*'P6(R)'!E42)*SIN($C$2/2)</f>
        <v>862.97100425883957</v>
      </c>
      <c r="T44" s="17">
        <f>(0*'P1(L)'!F42-0.02*'P2(R)'!F42+0.09*'P3(L)'!F42-(0.02+0.09)*'P4(R)'!F42+2*0.09*'P5(L)'!F42-(0.02+2*0.09)*'P6(R)'!F42)*SIN($C$2/2)</f>
        <v>0</v>
      </c>
      <c r="U44" s="17">
        <f>(0*'P1(L)'!G42-0.02*'P2(R)'!G42+0.09*'P3(L)'!G42-(0.02+0.09)*'P4(R)'!G42+2*0.09*'P5(L)'!G42-(0.02+2*0.09)*'P6(R)'!G42)*SIN($C$2/2)</f>
        <v>-187.27749554754135</v>
      </c>
      <c r="V44">
        <f>-('P1(L)'!R42+'P2(R)'!R42+'P3(L)'!R42+'P4(R)'!R42+'P5(L)'!R42+'P6(R)'!R42)</f>
        <v>405.64306096061313</v>
      </c>
      <c r="W44">
        <f t="shared" si="0"/>
        <v>405.63145028065333</v>
      </c>
      <c r="X44">
        <f t="shared" si="1"/>
        <v>-2161.5732143500973</v>
      </c>
      <c r="Y44">
        <f t="shared" si="2"/>
        <v>4377.8451337695697</v>
      </c>
    </row>
    <row r="45" spans="2:25">
      <c r="B45" s="17">
        <f xml:space="preserve"> -('P1(L)'!D43*SIN(Resultados!$C$2/2)+'P3(L)'!D43*SIN(Resultados!$C$2/2)+'P5(L)'!D43*SIN(Resultados!$C$2/2))+('P2(R)'!D43*SIN(Resultados!$C$2/2)+'P4(R)'!D43*SIN(Resultados!$C$2/2)+'P6(R)'!D43*SIN(Resultados!$C$2/2))-('P1(L)'!G43*COS(Resultados!$C$2/2)+'P3(L)'!G43*COS(Resultados!$C$2/2)+'P5(L)'!G43*COS(Resultados!$C$2/2))-('P2(R)'!G43*COS(Resultados!$C$2/2)+'P4(R)'!G43*COS(Resultados!$C$2/2)+'P6(R)'!G43*COS(Resultados!$C$2/2))</f>
        <v>9.0949470177292824E-13</v>
      </c>
      <c r="C45" s="17">
        <f>-('P1(L)'!E43*SIN(Resultados!$C$2/2)+'P3(L)'!E43*SIN(Resultados!$C$2/2)+'P5(L)'!E43*SIN(Resultados!$C$2/2))+('P2(R)'!E43*SIN(Resultados!$C$2/2)+'P4(R)'!E43*SIN(Resultados!$C$2/2)+'P6(R)'!E43*SIN(Resultados!$C$2/2))</f>
        <v>-4.5474735088646412E-12</v>
      </c>
      <c r="D45" s="17">
        <f>-('P1(L)'!F43*SIN(Resultados!$C$2/2)+'P3(L)'!F43*SIN(Resultados!$C$2/2)+'P5(L)'!F43*SIN(Resultados!$C$2/2))+('P2(R)'!F43*SIN(Resultados!$C$2/2)+'P4(R)'!F43*SIN(Resultados!$C$2/2)+'P6(R)'!F43*SIN(Resultados!$C$2/2))</f>
        <v>1.4210854715202004E-13</v>
      </c>
      <c r="E45" s="17">
        <f>'P1(L)'!D43*COS(Resultados!$C$2/2)+'P3(L)'!D43*COS(Resultados!$C$2/2)+'P5(L)'!D43*COS(Resultados!$C$2/2)+'P2(R)'!D43*COS(Resultados!$C$2/2)+'P4(R)'!D43*COS(Resultados!$C$2/2)+'P6(R)'!D43*COS(Resultados!$C$2/2)-'P1(L)'!G43*SIN(Resultados!$C$2/2)-'P3(L)'!G43*SIN(Resultados!$C$2/2)-'P5(L)'!G43*SIN(Resultados!$C$2/2)+'P2(R)'!G43*SIN(Resultados!$C$2/2)+'P4(R)'!G43*SIN(Resultados!$C$2/2)+'P6(R)'!G43*SIN(Resultados!$C$2/2)</f>
        <v>-3.092281986027956E-11</v>
      </c>
      <c r="F45" s="16">
        <f>'P1(L)'!J43+'P2(R)'!J43+'P3(L)'!J43+'P4(R)'!J43+'P5(L)'!J43+'P6(R)'!J43</f>
        <v>402.01451183560931</v>
      </c>
      <c r="G45" s="16">
        <f>'P1(L)'!K43+'P2(R)'!K43+'P3(L)'!K43+'P4(R)'!K43+'P5(L)'!K43+'P6(R)'!K43</f>
        <v>28.109834624423709</v>
      </c>
      <c r="H45" s="16">
        <f>'P1(L)'!L43+'P2(R)'!L43+'P3(L)'!L43+'P4(R)'!L43+'P5(L)'!L43+'P6(R)'!L43</f>
        <v>-1.4971361302845936</v>
      </c>
      <c r="I45" s="17">
        <f>'P1(L)'!M43+'P2(R)'!M43+'P3(L)'!M43+'P4(R)'!M43+'P5(L)'!M43+'P6(R)'!M43</f>
        <v>0</v>
      </c>
      <c r="J45" s="17">
        <f>'P1(L)'!N43+'P2(R)'!N43+'P3(L)'!N43+'P4(R)'!N43+'P5(L)'!N43+'P6(R)'!N43</f>
        <v>0</v>
      </c>
      <c r="K45" s="17">
        <f>'P1(L)'!O43+'P2(R)'!O43+'P3(L)'!O43+'P4(R)'!O43+'P5(L)'!O43+'P6(R)'!O43</f>
        <v>-74.668221615762192</v>
      </c>
      <c r="L45" s="17">
        <f>'P1(L)'!P43+'P2(R)'!P43+'P3(L)'!P43+'P4(R)'!P43+'P5(L)'!P43+'P6(R)'!P43</f>
        <v>4.7961634663806763E-14</v>
      </c>
      <c r="M45" s="17">
        <f>'P1(L)'!Q43+'P2(R)'!Q43+'P3(L)'!Q43+'P4(R)'!Q43+'P5(L)'!Q43+'P6(R)'!Q43</f>
        <v>8.5463154386924501E-15</v>
      </c>
      <c r="N45">
        <f>(0*'P1(L)'!D43+0.02*'P2(R)'!D43+0.09*'P3(L)'!D43+(0.02+0.09)*'P4(R)'!D43+2*0.09*'P5(L)'!D43+(0.02+2*0.09)*'P6(R)'!D43)*COS($C$2/2)</f>
        <v>-194.82290571596417</v>
      </c>
      <c r="O45">
        <f>(0*'P1(L)'!E43+0.02*'P2(R)'!E43+0.09*'P3(L)'!E43+(0.02+0.09)*'P4(R)'!E43+2*0.09*'P5(L)'!E43+(0.02+2*0.09)*'P6(R)'!E43)*COS($C$2/2)</f>
        <v>8.8427607273070219E-13</v>
      </c>
      <c r="P45">
        <f>(0*'P1(L)'!F43+0.02*'P2(R)'!F43+0.09*'P3(L)'!F43+(0.02+0.09)*'P4(R)'!F43+2*0.09*'P5(L)'!F43+(0.02+2*0.09)*'P6(R)'!F43)*COS($C$2/2)</f>
        <v>4.7870831281285655</v>
      </c>
      <c r="Q45">
        <f>(0*'P1(L)'!G43+0.02*'P2(R)'!G43+0.09*'P3(L)'!G43+(0.02+0.09)*'P4(R)'!G43+2*0.09*'P5(L)'!G43+(0.02+2*0.09)*'P6(R)'!G43)*COS($C$2/2)</f>
        <v>-1789.1857624440568</v>
      </c>
      <c r="R45" s="17">
        <f>(0*'P1(L)'!D43-0.02*'P2(R)'!D43+0.09*'P3(L)'!D43-(0.02+0.09)*'P4(R)'!D43+2*0.09*'P5(L)'!D43-(0.02+2*0.09)*'P6(R)'!D43)*SIN($C$2/2)</f>
        <v>3717.4424938666584</v>
      </c>
      <c r="S45" s="17">
        <f>(0*'P1(L)'!E43-0.02*'P2(R)'!E43+0.09*'P3(L)'!E43-(0.02+0.09)*'P4(R)'!E43+2*0.09*'P5(L)'!E43-(0.02+2*0.09)*'P6(R)'!E43)*SIN($C$2/2)</f>
        <v>877.41723044611138</v>
      </c>
      <c r="T45" s="17">
        <f>(0*'P1(L)'!F43-0.02*'P2(R)'!F43+0.09*'P3(L)'!F43-(0.02+0.09)*'P4(R)'!F43+2*0.09*'P5(L)'!F43-(0.02+2*0.09)*'P6(R)'!F43)*SIN($C$2/2)</f>
        <v>-8.7925177686291388E-15</v>
      </c>
      <c r="U45" s="17">
        <f>(0*'P1(L)'!G43-0.02*'P2(R)'!G43+0.09*'P3(L)'!G43-(0.02+0.09)*'P4(R)'!G43+2*0.09*'P5(L)'!G43-(0.02+2*0.09)*'P6(R)'!G43)*SIN($C$2/2)</f>
        <v>-93.767252534527401</v>
      </c>
      <c r="V45">
        <f>-('P1(L)'!R43+'P2(R)'!R43+'P3(L)'!R43+'P4(R)'!R43+'P5(L)'!R43+'P6(R)'!R43)</f>
        <v>428.64311637477289</v>
      </c>
      <c r="W45">
        <f t="shared" si="0"/>
        <v>428.62721032974838</v>
      </c>
      <c r="X45">
        <f t="shared" si="1"/>
        <v>-1979.2215850318914</v>
      </c>
      <c r="Y45">
        <f t="shared" si="2"/>
        <v>4501.0924717782427</v>
      </c>
    </row>
    <row r="46" spans="2:25">
      <c r="B46" s="17">
        <f xml:space="preserve"> -('P1(L)'!D44*SIN(Resultados!$C$2/2)+'P3(L)'!D44*SIN(Resultados!$C$2/2)+'P5(L)'!D44*SIN(Resultados!$C$2/2))+('P2(R)'!D44*SIN(Resultados!$C$2/2)+'P4(R)'!D44*SIN(Resultados!$C$2/2)+'P6(R)'!D44*SIN(Resultados!$C$2/2))-('P1(L)'!G44*COS(Resultados!$C$2/2)+'P3(L)'!G44*COS(Resultados!$C$2/2)+'P5(L)'!G44*COS(Resultados!$C$2/2))-('P2(R)'!G44*COS(Resultados!$C$2/2)+'P4(R)'!G44*COS(Resultados!$C$2/2)+'P6(R)'!G44*COS(Resultados!$C$2/2))</f>
        <v>-5.0022208597511053E-12</v>
      </c>
      <c r="C46" s="17">
        <f>-('P1(L)'!E44*SIN(Resultados!$C$2/2)+'P3(L)'!E44*SIN(Resultados!$C$2/2)+'P5(L)'!E44*SIN(Resultados!$C$2/2))+('P2(R)'!E44*SIN(Resultados!$C$2/2)+'P4(R)'!E44*SIN(Resultados!$C$2/2)+'P6(R)'!E44*SIN(Resultados!$C$2/2))</f>
        <v>4.5474735088646412E-12</v>
      </c>
      <c r="D46" s="17">
        <f>-('P1(L)'!F44*SIN(Resultados!$C$2/2)+'P3(L)'!F44*SIN(Resultados!$C$2/2)+'P5(L)'!F44*SIN(Resultados!$C$2/2))+('P2(R)'!F44*SIN(Resultados!$C$2/2)+'P4(R)'!F44*SIN(Resultados!$C$2/2)+'P6(R)'!F44*SIN(Resultados!$C$2/2))</f>
        <v>-4.9737991503207013E-14</v>
      </c>
      <c r="E46" s="17">
        <f>'P1(L)'!D44*COS(Resultados!$C$2/2)+'P3(L)'!D44*COS(Resultados!$C$2/2)+'P5(L)'!D44*COS(Resultados!$C$2/2)+'P2(R)'!D44*COS(Resultados!$C$2/2)+'P4(R)'!D44*COS(Resultados!$C$2/2)+'P6(R)'!D44*COS(Resultados!$C$2/2)-'P1(L)'!G44*SIN(Resultados!$C$2/2)-'P3(L)'!G44*SIN(Resultados!$C$2/2)-'P5(L)'!G44*SIN(Resultados!$C$2/2)+'P2(R)'!G44*SIN(Resultados!$C$2/2)+'P4(R)'!G44*SIN(Resultados!$C$2/2)+'P6(R)'!G44*SIN(Resultados!$C$2/2)</f>
        <v>0</v>
      </c>
      <c r="F46" s="16">
        <f>'P1(L)'!J44+'P2(R)'!J44+'P3(L)'!J44+'P4(R)'!J44+'P5(L)'!J44+'P6(R)'!J44</f>
        <v>417.75753114240558</v>
      </c>
      <c r="G46" s="16">
        <f>'P1(L)'!K44+'P2(R)'!K44+'P3(L)'!K44+'P4(R)'!K44+'P5(L)'!K44+'P6(R)'!K44</f>
        <v>38.478310023672556</v>
      </c>
      <c r="H46" s="16">
        <f>'P1(L)'!L44+'P2(R)'!L44+'P3(L)'!L44+'P4(R)'!L44+'P5(L)'!L44+'P6(R)'!L44</f>
        <v>-1.7474467017981348</v>
      </c>
      <c r="I46" s="17">
        <f>'P1(L)'!M44+'P2(R)'!M44+'P3(L)'!M44+'P4(R)'!M44+'P5(L)'!M44+'P6(R)'!M44</f>
        <v>0</v>
      </c>
      <c r="J46" s="17">
        <f>'P1(L)'!N44+'P2(R)'!N44+'P3(L)'!N44+'P4(R)'!N44+'P5(L)'!N44+'P6(R)'!N44</f>
        <v>0</v>
      </c>
      <c r="K46" s="17">
        <f>'P1(L)'!O44+'P2(R)'!O44+'P3(L)'!O44+'P4(R)'!O44+'P5(L)'!O44+'P6(R)'!O44</f>
        <v>6.2527760746888816E-13</v>
      </c>
      <c r="L46" s="17">
        <f>'P1(L)'!P44+'P2(R)'!P44+'P3(L)'!P44+'P4(R)'!P44+'P5(L)'!P44+'P6(R)'!P44</f>
        <v>-4.4408920985006262E-14</v>
      </c>
      <c r="M46" s="17">
        <f>'P1(L)'!Q44+'P2(R)'!Q44+'P3(L)'!Q44+'P4(R)'!Q44+'P5(L)'!Q44+'P6(R)'!Q44</f>
        <v>-3.7747582837255322E-15</v>
      </c>
      <c r="N46">
        <f>(0*'P1(L)'!D44+0.02*'P2(R)'!D44+0.09*'P3(L)'!D44+(0.02+0.09)*'P4(R)'!D44+2*0.09*'P5(L)'!D44+(0.02+2*0.09)*'P6(R)'!D44)*COS($C$2/2)</f>
        <v>9.6466480661531151E-13</v>
      </c>
      <c r="O46">
        <f>(0*'P1(L)'!E44+0.02*'P2(R)'!E44+0.09*'P3(L)'!E44+(0.02+0.09)*'P4(R)'!E44+2*0.09*'P5(L)'!E44+(0.02+2*0.09)*'P6(R)'!E44)*COS($C$2/2)</f>
        <v>0</v>
      </c>
      <c r="P46">
        <f>(0*'P1(L)'!F44+0.02*'P2(R)'!F44+0.09*'P3(L)'!F44+(0.02+0.09)*'P4(R)'!F44+2*0.09*'P5(L)'!F44+(0.02+2*0.09)*'P6(R)'!F44)*COS($C$2/2)</f>
        <v>-6.2803698347351005E-15</v>
      </c>
      <c r="Q46">
        <f>(0*'P1(L)'!G44+0.02*'P2(R)'!G44+0.09*'P3(L)'!G44+(0.02+0.09)*'P4(R)'!G44+2*0.09*'P5(L)'!G44+(0.02+2*0.09)*'P6(R)'!G44)*COS($C$2/2)</f>
        <v>-1791.641144364685</v>
      </c>
      <c r="R46" s="17">
        <f>(0*'P1(L)'!D44-0.02*'P2(R)'!D44+0.09*'P3(L)'!D44-(0.02+0.09)*'P4(R)'!D44+2*0.09*'P5(L)'!D44-(0.02+2*0.09)*'P6(R)'!D44)*SIN($C$2/2)</f>
        <v>3722.5441111956197</v>
      </c>
      <c r="S46" s="17">
        <f>(0*'P1(L)'!E44-0.02*'P2(R)'!E44+0.09*'P3(L)'!E44-(0.02+0.09)*'P4(R)'!E44+2*0.09*'P5(L)'!E44-(0.02+2*0.09)*'P6(R)'!E44)*SIN($C$2/2)</f>
        <v>882.25028984525397</v>
      </c>
      <c r="T46" s="17">
        <f>(0*'P1(L)'!F44-0.02*'P2(R)'!F44+0.09*'P3(L)'!F44-(0.02+0.09)*'P4(R)'!F44+2*0.09*'P5(L)'!F44-(0.02+2*0.09)*'P6(R)'!F44)*SIN($C$2/2)</f>
        <v>2.5121479338940399E-15</v>
      </c>
      <c r="U46" s="17">
        <f>(0*'P1(L)'!G44-0.02*'P2(R)'!G44+0.09*'P3(L)'!G44-(0.02+0.09)*'P4(R)'!G44+2*0.09*'P5(L)'!G44-(0.02+2*0.09)*'P6(R)'!G44)*SIN($C$2/2)</f>
        <v>0</v>
      </c>
      <c r="V46">
        <f>-('P1(L)'!R44+'P2(R)'!R44+'P3(L)'!R44+'P4(R)'!R44+'P5(L)'!R44+'P6(R)'!R44)</f>
        <v>454.50727079292744</v>
      </c>
      <c r="W46">
        <f t="shared" si="0"/>
        <v>454.48839446428002</v>
      </c>
      <c r="X46">
        <f t="shared" si="1"/>
        <v>-1791.6411443646841</v>
      </c>
      <c r="Y46">
        <f t="shared" si="2"/>
        <v>4604.7944010408737</v>
      </c>
    </row>
    <row r="47" spans="2:25">
      <c r="B47" s="17">
        <f xml:space="preserve"> -('P1(L)'!D45*SIN(Resultados!$C$2/2)+'P3(L)'!D45*SIN(Resultados!$C$2/2)+'P5(L)'!D45*SIN(Resultados!$C$2/2))+('P2(R)'!D45*SIN(Resultados!$C$2/2)+'P4(R)'!D45*SIN(Resultados!$C$2/2)+'P6(R)'!D45*SIN(Resultados!$C$2/2))-('P1(L)'!G45*COS(Resultados!$C$2/2)+'P3(L)'!G45*COS(Resultados!$C$2/2)+'P5(L)'!G45*COS(Resultados!$C$2/2))-('P2(R)'!G45*COS(Resultados!$C$2/2)+'P4(R)'!G45*COS(Resultados!$C$2/2)+'P6(R)'!G45*COS(Resultados!$C$2/2))</f>
        <v>-5.4569682106375694E-12</v>
      </c>
      <c r="C47" s="17">
        <f>-('P1(L)'!E45*SIN(Resultados!$C$2/2)+'P3(L)'!E45*SIN(Resultados!$C$2/2)+'P5(L)'!E45*SIN(Resultados!$C$2/2))+('P2(R)'!E45*SIN(Resultados!$C$2/2)+'P4(R)'!E45*SIN(Resultados!$C$2/2)+'P6(R)'!E45*SIN(Resultados!$C$2/2))</f>
        <v>9.0949470177292824E-13</v>
      </c>
      <c r="D47" s="17">
        <f>-('P1(L)'!F45*SIN(Resultados!$C$2/2)+'P3(L)'!F45*SIN(Resultados!$C$2/2)+'P5(L)'!F45*SIN(Resultados!$C$2/2))+('P2(R)'!F45*SIN(Resultados!$C$2/2)+'P4(R)'!F45*SIN(Resultados!$C$2/2)+'P6(R)'!F45*SIN(Resultados!$C$2/2))</f>
        <v>1.1368683772161603E-13</v>
      </c>
      <c r="E47" s="17">
        <f>'P1(L)'!D45*COS(Resultados!$C$2/2)+'P3(L)'!D45*COS(Resultados!$C$2/2)+'P5(L)'!D45*COS(Resultados!$C$2/2)+'P2(R)'!D45*COS(Resultados!$C$2/2)+'P4(R)'!D45*COS(Resultados!$C$2/2)+'P6(R)'!D45*COS(Resultados!$C$2/2)-'P1(L)'!G45*SIN(Resultados!$C$2/2)-'P3(L)'!G45*SIN(Resultados!$C$2/2)-'P5(L)'!G45*SIN(Resultados!$C$2/2)+'P2(R)'!G45*SIN(Resultados!$C$2/2)+'P4(R)'!G45*SIN(Resultados!$C$2/2)+'P6(R)'!G45*SIN(Resultados!$C$2/2)</f>
        <v>2.4556356947869062E-11</v>
      </c>
      <c r="F47" s="16">
        <f>'P1(L)'!J45+'P2(R)'!J45+'P3(L)'!J45+'P4(R)'!J45+'P5(L)'!J45+'P6(R)'!J45</f>
        <v>434.76986370778297</v>
      </c>
      <c r="G47" s="16">
        <f>'P1(L)'!K45+'P2(R)'!K45+'P3(L)'!K45+'P4(R)'!K45+'P5(L)'!K45+'P6(R)'!K45</f>
        <v>49.256639716177887</v>
      </c>
      <c r="H47" s="16">
        <f>'P1(L)'!L45+'P2(R)'!L45+'P3(L)'!L45+'P4(R)'!L45+'P5(L)'!L45+'P6(R)'!L45</f>
        <v>-1.9133086031890707</v>
      </c>
      <c r="I47" s="17">
        <f>'P1(L)'!M45+'P2(R)'!M45+'P3(L)'!M45+'P4(R)'!M45+'P5(L)'!M45+'P6(R)'!M45</f>
        <v>0</v>
      </c>
      <c r="J47" s="17">
        <f>'P1(L)'!N45+'P2(R)'!N45+'P3(L)'!N45+'P4(R)'!N45+'P5(L)'!N45+'P6(R)'!N45</f>
        <v>0</v>
      </c>
      <c r="K47" s="17">
        <f>'P1(L)'!O45+'P2(R)'!O45+'P3(L)'!O45+'P4(R)'!O45+'P5(L)'!O45+'P6(R)'!O45</f>
        <v>74.668221615761809</v>
      </c>
      <c r="L47" s="17">
        <f>'P1(L)'!P45+'P2(R)'!P45+'P3(L)'!P45+'P4(R)'!P45+'P5(L)'!P45+'P6(R)'!P45</f>
        <v>-2.3092638912203256E-14</v>
      </c>
      <c r="M47" s="17">
        <f>'P1(L)'!Q45+'P2(R)'!Q45+'P3(L)'!Q45+'P4(R)'!Q45+'P5(L)'!Q45+'P6(R)'!Q45</f>
        <v>4.8849813083506888E-15</v>
      </c>
      <c r="N47">
        <f>(0*'P1(L)'!D45+0.02*'P2(R)'!D45+0.09*'P3(L)'!D45+(0.02+0.09)*'P4(R)'!D45+2*0.09*'P5(L)'!D45+(0.02+2*0.09)*'P6(R)'!D45)*COS($C$2/2)</f>
        <v>194.82290571596232</v>
      </c>
      <c r="O47">
        <f>(0*'P1(L)'!E45+0.02*'P2(R)'!E45+0.09*'P3(L)'!E45+(0.02+0.09)*'P4(R)'!E45+2*0.09*'P5(L)'!E45+(0.02+2*0.09)*'P6(R)'!E45)*COS($C$2/2)</f>
        <v>-1.0450535404999208E-12</v>
      </c>
      <c r="P47">
        <f>(0*'P1(L)'!F45+0.02*'P2(R)'!F45+0.09*'P3(L)'!F45+(0.02+0.09)*'P4(R)'!F45+2*0.09*'P5(L)'!F45+(0.02+2*0.09)*'P6(R)'!F45)*COS($C$2/2)</f>
        <v>-4.7870831281285025</v>
      </c>
      <c r="Q47">
        <f>(0*'P1(L)'!G45+0.02*'P2(R)'!G45+0.09*'P3(L)'!G45+(0.02+0.09)*'P4(R)'!G45+2*0.09*'P5(L)'!G45+(0.02+2*0.09)*'P6(R)'!G45)*COS($C$2/2)</f>
        <v>-1789.1857624440574</v>
      </c>
      <c r="R47" s="17">
        <f>(0*'P1(L)'!D45-0.02*'P2(R)'!D45+0.09*'P3(L)'!D45-(0.02+0.09)*'P4(R)'!D45+2*0.09*'P5(L)'!D45-(0.02+2*0.09)*'P6(R)'!D45)*SIN($C$2/2)</f>
        <v>3717.4424938666598</v>
      </c>
      <c r="S47" s="17">
        <f>(0*'P1(L)'!E45-0.02*'P2(R)'!E45+0.09*'P3(L)'!E45-(0.02+0.09)*'P4(R)'!E45+2*0.09*'P5(L)'!E45-(0.02+2*0.09)*'P6(R)'!E45)*SIN($C$2/2)</f>
        <v>877.41723044611081</v>
      </c>
      <c r="T47" s="17">
        <f>(0*'P1(L)'!F45-0.02*'P2(R)'!F45+0.09*'P3(L)'!F45-(0.02+0.09)*'P4(R)'!F45+2*0.09*'P5(L)'!F45-(0.02+2*0.09)*'P6(R)'!F45)*SIN($C$2/2)</f>
        <v>-1.130466570252318E-14</v>
      </c>
      <c r="U47" s="17">
        <f>(0*'P1(L)'!G45-0.02*'P2(R)'!G45+0.09*'P3(L)'!G45-(0.02+0.09)*'P4(R)'!G45+2*0.09*'P5(L)'!G45-(0.02+2*0.09)*'P6(R)'!G45)*SIN($C$2/2)</f>
        <v>93.767252534525781</v>
      </c>
      <c r="V47">
        <f>-('P1(L)'!R45+'P2(R)'!R45+'P3(L)'!R45+'P4(R)'!R45+'P5(L)'!R45+'P6(R)'!R45)</f>
        <v>482.13300586794691</v>
      </c>
      <c r="W47">
        <f t="shared" si="0"/>
        <v>482.11319482077181</v>
      </c>
      <c r="X47">
        <f t="shared" si="1"/>
        <v>-1599.1499398562246</v>
      </c>
      <c r="Y47">
        <f t="shared" si="2"/>
        <v>4688.6269768472966</v>
      </c>
    </row>
    <row r="48" spans="2:25">
      <c r="B48" s="17">
        <f xml:space="preserve"> -('P1(L)'!D46*SIN(Resultados!$C$2/2)+'P3(L)'!D46*SIN(Resultados!$C$2/2)+'P5(L)'!D46*SIN(Resultados!$C$2/2))+('P2(R)'!D46*SIN(Resultados!$C$2/2)+'P4(R)'!D46*SIN(Resultados!$C$2/2)+'P6(R)'!D46*SIN(Resultados!$C$2/2))-('P1(L)'!G46*COS(Resultados!$C$2/2)+'P3(L)'!G46*COS(Resultados!$C$2/2)+'P5(L)'!G46*COS(Resultados!$C$2/2))-('P2(R)'!G46*COS(Resultados!$C$2/2)+'P4(R)'!G46*COS(Resultados!$C$2/2)+'P6(R)'!G46*COS(Resultados!$C$2/2))</f>
        <v>4.0927261579781771E-12</v>
      </c>
      <c r="C48" s="17">
        <f>-('P1(L)'!E46*SIN(Resultados!$C$2/2)+'P3(L)'!E46*SIN(Resultados!$C$2/2)+'P5(L)'!E46*SIN(Resultados!$C$2/2))+('P2(R)'!E46*SIN(Resultados!$C$2/2)+'P4(R)'!E46*SIN(Resultados!$C$2/2)+'P6(R)'!E46*SIN(Resultados!$C$2/2))</f>
        <v>-5.9117155615240335E-12</v>
      </c>
      <c r="D48" s="17">
        <f>-('P1(L)'!F46*SIN(Resultados!$C$2/2)+'P3(L)'!F46*SIN(Resultados!$C$2/2)+'P5(L)'!F46*SIN(Resultados!$C$2/2))+('P2(R)'!F46*SIN(Resultados!$C$2/2)+'P4(R)'!F46*SIN(Resultados!$C$2/2)+'P6(R)'!F46*SIN(Resultados!$C$2/2))</f>
        <v>-7.1054273576010019E-15</v>
      </c>
      <c r="E48" s="17">
        <f>'P1(L)'!D46*COS(Resultados!$C$2/2)+'P3(L)'!D46*COS(Resultados!$C$2/2)+'P5(L)'!D46*COS(Resultados!$C$2/2)+'P2(R)'!D46*COS(Resultados!$C$2/2)+'P4(R)'!D46*COS(Resultados!$C$2/2)+'P6(R)'!D46*COS(Resultados!$C$2/2)-'P1(L)'!G46*SIN(Resultados!$C$2/2)-'P3(L)'!G46*SIN(Resultados!$C$2/2)-'P5(L)'!G46*SIN(Resultados!$C$2/2)+'P2(R)'!G46*SIN(Resultados!$C$2/2)+'P4(R)'!G46*SIN(Resultados!$C$2/2)+'P6(R)'!G46*SIN(Resultados!$C$2/2)</f>
        <v>0</v>
      </c>
      <c r="F48" s="16">
        <f>'P1(L)'!J46+'P2(R)'!J46+'P3(L)'!J46+'P4(R)'!J46+'P5(L)'!J46+'P6(R)'!J46</f>
        <v>452.4421186583719</v>
      </c>
      <c r="G48" s="16">
        <f>'P1(L)'!K46+'P2(R)'!K46+'P3(L)'!K46+'P4(R)'!K46+'P5(L)'!K46+'P6(R)'!K46</f>
        <v>60.010933965182502</v>
      </c>
      <c r="H48" s="16">
        <f>'P1(L)'!L46+'P2(R)'!L46+'P3(L)'!L46+'P4(R)'!L46+'P5(L)'!L46+'P6(R)'!L46</f>
        <v>-1.9864883920804486</v>
      </c>
      <c r="I48" s="17">
        <f>'P1(L)'!M46+'P2(R)'!M46+'P3(L)'!M46+'P4(R)'!M46+'P5(L)'!M46+'P6(R)'!M46</f>
        <v>0</v>
      </c>
      <c r="J48" s="17">
        <f>'P1(L)'!N46+'P2(R)'!N46+'P3(L)'!N46+'P4(R)'!N46+'P5(L)'!N46+'P6(R)'!N46</f>
        <v>0</v>
      </c>
      <c r="K48" s="17">
        <f>'P1(L)'!O46+'P2(R)'!O46+'P3(L)'!O46+'P4(R)'!O46+'P5(L)'!O46+'P6(R)'!O46</f>
        <v>147.4978638057234</v>
      </c>
      <c r="L48" s="17">
        <f>'P1(L)'!P46+'P2(R)'!P46+'P3(L)'!P46+'P4(R)'!P46+'P5(L)'!P46+'P6(R)'!P46</f>
        <v>4.1744385725905886E-14</v>
      </c>
      <c r="M48" s="17">
        <f>'P1(L)'!Q46+'P2(R)'!Q46+'P3(L)'!Q46+'P4(R)'!Q46+'P5(L)'!Q46+'P6(R)'!Q46</f>
        <v>1.021405182655144E-14</v>
      </c>
      <c r="N48">
        <f>(0*'P1(L)'!D46+0.02*'P2(R)'!D46+0.09*'P3(L)'!D46+(0.02+0.09)*'P4(R)'!D46+2*0.09*'P5(L)'!D46+(0.02+2*0.09)*'P6(R)'!D46)*COS($C$2/2)</f>
        <v>389.11181538932999</v>
      </c>
      <c r="O48">
        <f>(0*'P1(L)'!E46+0.02*'P2(R)'!E46+0.09*'P3(L)'!E46+(0.02+0.09)*'P4(R)'!E46+2*0.09*'P5(L)'!E46+(0.02+2*0.09)*'P6(R)'!E46)*COS($C$2/2)</f>
        <v>0</v>
      </c>
      <c r="P48">
        <f>(0*'P1(L)'!F46+0.02*'P2(R)'!F46+0.09*'P3(L)'!F46+(0.02+0.09)*'P4(R)'!F46+2*0.09*'P5(L)'!F46+(0.02+2*0.09)*'P6(R)'!F46)*COS($C$2/2)</f>
        <v>-9.3649477525844169</v>
      </c>
      <c r="Q48">
        <f>(0*'P1(L)'!G46+0.02*'P2(R)'!G46+0.09*'P3(L)'!G46+(0.02+0.09)*'P4(R)'!G46+2*0.09*'P5(L)'!G46+(0.02+2*0.09)*'P6(R)'!G46)*COS($C$2/2)</f>
        <v>-1781.8263467133477</v>
      </c>
      <c r="R48" s="17">
        <f>(0*'P1(L)'!D46-0.02*'P2(R)'!D46+0.09*'P3(L)'!D46-(0.02+0.09)*'P4(R)'!D46+2*0.09*'P5(L)'!D46-(0.02+2*0.09)*'P6(R)'!D46)*SIN($C$2/2)</f>
        <v>3702.1516250582704</v>
      </c>
      <c r="S48" s="17">
        <f>(0*'P1(L)'!E46-0.02*'P2(R)'!E46+0.09*'P3(L)'!E46-(0.02+0.09)*'P4(R)'!E46+2*0.09*'P5(L)'!E46-(0.02+2*0.09)*'P6(R)'!E46)*SIN($C$2/2)</f>
        <v>862.97100425884048</v>
      </c>
      <c r="T48" s="17">
        <f>(0*'P1(L)'!F46-0.02*'P2(R)'!F46+0.09*'P3(L)'!F46-(0.02+0.09)*'P4(R)'!F46+2*0.09*'P5(L)'!F46-(0.02+2*0.09)*'P6(R)'!F46)*SIN($C$2/2)</f>
        <v>0</v>
      </c>
      <c r="U48" s="17">
        <f>(0*'P1(L)'!G46-0.02*'P2(R)'!G46+0.09*'P3(L)'!G46-(0.02+0.09)*'P4(R)'!G46+2*0.09*'P5(L)'!G46-(0.02+2*0.09)*'P6(R)'!G46)*SIN($C$2/2)</f>
        <v>187.2774955475399</v>
      </c>
      <c r="V48">
        <f>-('P1(L)'!R46+'P2(R)'!R46+'P3(L)'!R46+'P4(R)'!R46+'P5(L)'!R46+'P6(R)'!R46)</f>
        <v>510.48487322963467</v>
      </c>
      <c r="W48">
        <f t="shared" si="0"/>
        <v>510.46656423147397</v>
      </c>
      <c r="X48">
        <f t="shared" si="1"/>
        <v>-1402.0794790766022</v>
      </c>
      <c r="Y48">
        <f t="shared" si="2"/>
        <v>4752.4001248646509</v>
      </c>
    </row>
    <row r="49" spans="2:25">
      <c r="B49" s="17">
        <f xml:space="preserve"> -('P1(L)'!D47*SIN(Resultados!$C$2/2)+'P3(L)'!D47*SIN(Resultados!$C$2/2)+'P5(L)'!D47*SIN(Resultados!$C$2/2))+('P2(R)'!D47*SIN(Resultados!$C$2/2)+'P4(R)'!D47*SIN(Resultados!$C$2/2)+'P6(R)'!D47*SIN(Resultados!$C$2/2))-('P1(L)'!G47*COS(Resultados!$C$2/2)+'P3(L)'!G47*COS(Resultados!$C$2/2)+'P5(L)'!G47*COS(Resultados!$C$2/2))-('P2(R)'!G47*COS(Resultados!$C$2/2)+'P4(R)'!G47*COS(Resultados!$C$2/2)+'P6(R)'!G47*COS(Resultados!$C$2/2))</f>
        <v>7.1622707764618099E-12</v>
      </c>
      <c r="C49" s="17">
        <f>-('P1(L)'!E47*SIN(Resultados!$C$2/2)+'P3(L)'!E47*SIN(Resultados!$C$2/2)+'P5(L)'!E47*SIN(Resultados!$C$2/2))+('P2(R)'!E47*SIN(Resultados!$C$2/2)+'P4(R)'!E47*SIN(Resultados!$C$2/2)+'P6(R)'!E47*SIN(Resultados!$C$2/2))</f>
        <v>-4.5474735088646412E-12</v>
      </c>
      <c r="D49" s="17">
        <f>-('P1(L)'!F47*SIN(Resultados!$C$2/2)+'P3(L)'!F47*SIN(Resultados!$C$2/2)+'P5(L)'!F47*SIN(Resultados!$C$2/2))+('P2(R)'!F47*SIN(Resultados!$C$2/2)+'P4(R)'!F47*SIN(Resultados!$C$2/2)+'P6(R)'!F47*SIN(Resultados!$C$2/2))</f>
        <v>2.8421709430404007E-14</v>
      </c>
      <c r="E49" s="17">
        <f>'P1(L)'!D47*COS(Resultados!$C$2/2)+'P3(L)'!D47*COS(Resultados!$C$2/2)+'P5(L)'!D47*COS(Resultados!$C$2/2)+'P2(R)'!D47*COS(Resultados!$C$2/2)+'P4(R)'!D47*COS(Resultados!$C$2/2)+'P6(R)'!D47*COS(Resultados!$C$2/2)-'P1(L)'!G47*SIN(Resultados!$C$2/2)-'P3(L)'!G47*SIN(Resultados!$C$2/2)-'P5(L)'!G47*SIN(Resultados!$C$2/2)+'P2(R)'!G47*SIN(Resultados!$C$2/2)+'P4(R)'!G47*SIN(Resultados!$C$2/2)+'P6(R)'!G47*SIN(Resultados!$C$2/2)</f>
        <v>0</v>
      </c>
      <c r="F49" s="16">
        <f>'P1(L)'!J47+'P2(R)'!J47+'P3(L)'!J47+'P4(R)'!J47+'P5(L)'!J47+'P6(R)'!J47</f>
        <v>470.2149749174049</v>
      </c>
      <c r="G49" s="16">
        <f>'P1(L)'!K47+'P2(R)'!K47+'P3(L)'!K47+'P4(R)'!K47+'P5(L)'!K47+'P6(R)'!K47</f>
        <v>70.340990966122988</v>
      </c>
      <c r="H49" s="16">
        <f>'P1(L)'!L47+'P2(R)'!L47+'P3(L)'!L47+'P4(R)'!L47+'P5(L)'!L47+'P6(R)'!L47</f>
        <v>-1.9647474157373497</v>
      </c>
      <c r="I49" s="17">
        <f>'P1(L)'!M47+'P2(R)'!M47+'P3(L)'!M47+'P4(R)'!M47+'P5(L)'!M47+'P6(R)'!M47</f>
        <v>0</v>
      </c>
      <c r="J49" s="17">
        <f>'P1(L)'!N47+'P2(R)'!N47+'P3(L)'!N47+'P4(R)'!N47+'P5(L)'!N47+'P6(R)'!N47</f>
        <v>0</v>
      </c>
      <c r="K49" s="17">
        <f>'P1(L)'!O47+'P2(R)'!O47+'P3(L)'!O47+'P4(R)'!O47+'P5(L)'!O47+'P6(R)'!O47</f>
        <v>216.69561907144396</v>
      </c>
      <c r="L49" s="17">
        <f>'P1(L)'!P47+'P2(R)'!P47+'P3(L)'!P47+'P4(R)'!P47+'P5(L)'!P47+'P6(R)'!P47</f>
        <v>4.1744385725905886E-14</v>
      </c>
      <c r="M49" s="17">
        <f>'P1(L)'!Q47+'P2(R)'!Q47+'P3(L)'!Q47+'P4(R)'!Q47+'P5(L)'!Q47+'P6(R)'!Q47</f>
        <v>6.6613381477509392E-15</v>
      </c>
      <c r="N49">
        <f>(0*'P1(L)'!D47+0.02*'P2(R)'!D47+0.09*'P3(L)'!D47+(0.02+0.09)*'P4(R)'!D47+2*0.09*'P5(L)'!D47+(0.02+2*0.09)*'P6(R)'!D47)*COS($C$2/2)</f>
        <v>582.33419662354834</v>
      </c>
      <c r="O49">
        <f>(0*'P1(L)'!E47+0.02*'P2(R)'!E47+0.09*'P3(L)'!E47+(0.02+0.09)*'P4(R)'!E47+2*0.09*'P5(L)'!E47+(0.02+2*0.09)*'P6(R)'!E47)*COS($C$2/2)</f>
        <v>8.0388733884609289E-14</v>
      </c>
      <c r="P49">
        <f>(0*'P1(L)'!F47+0.02*'P2(R)'!F47+0.09*'P3(L)'!F47+(0.02+0.09)*'P4(R)'!F47+2*0.09*'P5(L)'!F47+(0.02+2*0.09)*'P6(R)'!F47)*COS($C$2/2)</f>
        <v>-13.533519222247284</v>
      </c>
      <c r="Q49">
        <f>(0*'P1(L)'!G47+0.02*'P2(R)'!G47+0.09*'P3(L)'!G47+(0.02+0.09)*'P4(R)'!G47+2*0.09*'P5(L)'!G47+(0.02+2*0.09)*'P6(R)'!G47)*COS($C$2/2)</f>
        <v>-1769.5830688195283</v>
      </c>
      <c r="R49" s="17">
        <f>(0*'P1(L)'!D47-0.02*'P2(R)'!D47+0.09*'P3(L)'!D47-(0.02+0.09)*'P4(R)'!D47+2*0.09*'P5(L)'!D47-(0.02+2*0.09)*'P6(R)'!D47)*SIN($C$2/2)</f>
        <v>3676.7134159789998</v>
      </c>
      <c r="S49" s="17">
        <f>(0*'P1(L)'!E47-0.02*'P2(R)'!E47+0.09*'P3(L)'!E47-(0.02+0.09)*'P4(R)'!E47+2*0.09*'P5(L)'!E47-(0.02+2*0.09)*'P6(R)'!E47)*SIN($C$2/2)</f>
        <v>839.06988716061767</v>
      </c>
      <c r="T49" s="17">
        <f>(0*'P1(L)'!F47-0.02*'P2(R)'!F47+0.09*'P3(L)'!F47-(0.02+0.09)*'P4(R)'!F47+2*0.09*'P5(L)'!F47-(0.02+2*0.09)*'P6(R)'!F47)*SIN($C$2/2)</f>
        <v>0</v>
      </c>
      <c r="U49" s="17">
        <f>(0*'P1(L)'!G47-0.02*'P2(R)'!G47+0.09*'P3(L)'!G47-(0.02+0.09)*'P4(R)'!G47+2*0.09*'P5(L)'!G47-(0.02+2*0.09)*'P6(R)'!G47)*SIN($C$2/2)</f>
        <v>280.2744239627566</v>
      </c>
      <c r="V49">
        <f>-('P1(L)'!R47+'P2(R)'!R47+'P3(L)'!R47+'P4(R)'!R47+'P5(L)'!R47+'P6(R)'!R47)</f>
        <v>538.60555631829629</v>
      </c>
      <c r="W49">
        <f t="shared" si="0"/>
        <v>538.59121846779044</v>
      </c>
      <c r="X49">
        <f t="shared" si="1"/>
        <v>-1200.7823914182272</v>
      </c>
      <c r="Y49">
        <f t="shared" si="2"/>
        <v>4796.057727102374</v>
      </c>
    </row>
    <row r="50" spans="2:25">
      <c r="B50" s="17">
        <f xml:space="preserve"> -('P1(L)'!D48*SIN(Resultados!$C$2/2)+'P3(L)'!D48*SIN(Resultados!$C$2/2)+'P5(L)'!D48*SIN(Resultados!$C$2/2))+('P2(R)'!D48*SIN(Resultados!$C$2/2)+'P4(R)'!D48*SIN(Resultados!$C$2/2)+'P6(R)'!D48*SIN(Resultados!$C$2/2))-('P1(L)'!G48*COS(Resultados!$C$2/2)+'P3(L)'!G48*COS(Resultados!$C$2/2)+'P5(L)'!G48*COS(Resultados!$C$2/2))-('P2(R)'!G48*COS(Resultados!$C$2/2)+'P4(R)'!G48*COS(Resultados!$C$2/2)+'P6(R)'!G48*COS(Resultados!$C$2/2))</f>
        <v>2.0520474208751693E-11</v>
      </c>
      <c r="C50" s="17">
        <f>-('P1(L)'!E48*SIN(Resultados!$C$2/2)+'P3(L)'!E48*SIN(Resultados!$C$2/2)+'P5(L)'!E48*SIN(Resultados!$C$2/2))+('P2(R)'!E48*SIN(Resultados!$C$2/2)+'P4(R)'!E48*SIN(Resultados!$C$2/2)+'P6(R)'!E48*SIN(Resultados!$C$2/2))</f>
        <v>-7.2759576141834259E-12</v>
      </c>
      <c r="D50" s="17">
        <f>-('P1(L)'!F48*SIN(Resultados!$C$2/2)+'P3(L)'!F48*SIN(Resultados!$C$2/2)+'P5(L)'!F48*SIN(Resultados!$C$2/2))+('P2(R)'!F48*SIN(Resultados!$C$2/2)+'P4(R)'!F48*SIN(Resultados!$C$2/2)+'P6(R)'!F48*SIN(Resultados!$C$2/2))</f>
        <v>-3.836930773104541E-13</v>
      </c>
      <c r="E50" s="17">
        <f>'P1(L)'!D48*COS(Resultados!$C$2/2)+'P3(L)'!D48*COS(Resultados!$C$2/2)+'P5(L)'!D48*COS(Resultados!$C$2/2)+'P2(R)'!D48*COS(Resultados!$C$2/2)+'P4(R)'!D48*COS(Resultados!$C$2/2)+'P6(R)'!D48*COS(Resultados!$C$2/2)-'P1(L)'!G48*SIN(Resultados!$C$2/2)-'P3(L)'!G48*SIN(Resultados!$C$2/2)-'P5(L)'!G48*SIN(Resultados!$C$2/2)+'P2(R)'!G48*SIN(Resultados!$C$2/2)+'P4(R)'!G48*SIN(Resultados!$C$2/2)+'P6(R)'!G48*SIN(Resultados!$C$2/2)</f>
        <v>-3.5470293369144201E-11</v>
      </c>
      <c r="F50" s="16">
        <f>'P1(L)'!J48+'P2(R)'!J48+'P3(L)'!J48+'P4(R)'!J48+'P5(L)'!J48+'P6(R)'!J48</f>
        <v>487.57957452740527</v>
      </c>
      <c r="G50" s="16">
        <f>'P1(L)'!K48+'P2(R)'!K48+'P3(L)'!K48+'P4(R)'!K48+'P5(L)'!K48+'P6(R)'!K48</f>
        <v>79.888786211524376</v>
      </c>
      <c r="H50" s="16">
        <f>'P1(L)'!L48+'P2(R)'!L48+'P3(L)'!L48+'P4(R)'!L48+'P5(L)'!L48+'P6(R)'!L48</f>
        <v>-1.8516760579282856</v>
      </c>
      <c r="I50" s="17">
        <f>'P1(L)'!M48+'P2(R)'!M48+'P3(L)'!M48+'P4(R)'!M48+'P5(L)'!M48+'P6(R)'!M48</f>
        <v>0</v>
      </c>
      <c r="J50" s="17">
        <f>'P1(L)'!N48+'P2(R)'!N48+'P3(L)'!N48+'P4(R)'!N48+'P5(L)'!N48+'P6(R)'!N48</f>
        <v>3.1263880373444408E-13</v>
      </c>
      <c r="K50" s="17">
        <f>'P1(L)'!O48+'P2(R)'!O48+'P3(L)'!O48+'P4(R)'!O48+'P5(L)'!O48+'P6(R)'!O48</f>
        <v>280.55760902409685</v>
      </c>
      <c r="L50" s="17">
        <f>'P1(L)'!P48+'P2(R)'!P48+'P3(L)'!P48+'P4(R)'!P48+'P5(L)'!P48+'P6(R)'!P48</f>
        <v>1.5099033134902129E-14</v>
      </c>
      <c r="M50" s="17">
        <f>'P1(L)'!Q48+'P2(R)'!Q48+'P3(L)'!Q48+'P4(R)'!Q48+'P5(L)'!Q48+'P6(R)'!Q48</f>
        <v>0</v>
      </c>
      <c r="N50">
        <f>(0*'P1(L)'!D48+0.02*'P2(R)'!D48+0.09*'P3(L)'!D48+(0.02+0.09)*'P4(R)'!D48+2*0.09*'P5(L)'!D48+(0.02+2*0.09)*'P6(R)'!D48)*COS($C$2/2)</f>
        <v>773.9604403023701</v>
      </c>
      <c r="O50">
        <f>(0*'P1(L)'!E48+0.02*'P2(R)'!E48+0.09*'P3(L)'!E48+(0.02+0.09)*'P4(R)'!E48+2*0.09*'P5(L)'!E48+(0.02+2*0.09)*'P6(R)'!E48)*COS($C$2/2)</f>
        <v>8.8427607273070219E-13</v>
      </c>
      <c r="P50">
        <f>(0*'P1(L)'!F48+0.02*'P2(R)'!F48+0.09*'P3(L)'!F48+(0.02+0.09)*'P4(R)'!F48+2*0.09*'P5(L)'!F48+(0.02+2*0.09)*'P6(R)'!F48)*COS($C$2/2)</f>
        <v>-17.110610960867561</v>
      </c>
      <c r="Q50">
        <f>(0*'P1(L)'!G48+0.02*'P2(R)'!G48+0.09*'P3(L)'!G48+(0.02+0.09)*'P4(R)'!G48+2*0.09*'P5(L)'!G48+(0.02+2*0.09)*'P6(R)'!G48)*COS($C$2/2)</f>
        <v>-1752.4894867362862</v>
      </c>
      <c r="R50" s="17">
        <f>(0*'P1(L)'!D48-0.02*'P2(R)'!D48+0.09*'P3(L)'!D48-(0.02+0.09)*'P4(R)'!D48+2*0.09*'P5(L)'!D48-(0.02+2*0.09)*'P6(R)'!D48)*SIN($C$2/2)</f>
        <v>3641.1975909917501</v>
      </c>
      <c r="S50" s="17">
        <f>(0*'P1(L)'!E48-0.02*'P2(R)'!E48+0.09*'P3(L)'!E48-(0.02+0.09)*'P4(R)'!E48+2*0.09*'P5(L)'!E48-(0.02+2*0.09)*'P6(R)'!E48)*SIN($C$2/2)</f>
        <v>805.97574479200057</v>
      </c>
      <c r="T50" s="17">
        <f>(0*'P1(L)'!F48-0.02*'P2(R)'!F48+0.09*'P3(L)'!F48-(0.02+0.09)*'P4(R)'!F48+2*0.09*'P5(L)'!F48-(0.02+2*0.09)*'P6(R)'!F48)*SIN($C$2/2)</f>
        <v>3.5170071074516555E-14</v>
      </c>
      <c r="U50" s="17">
        <f>(0*'P1(L)'!G48-0.02*'P2(R)'!G48+0.09*'P3(L)'!G48-(0.02+0.09)*'P4(R)'!G48+2*0.09*'P5(L)'!G48-(0.02+2*0.09)*'P6(R)'!G48)*SIN($C$2/2)</f>
        <v>372.50313966352667</v>
      </c>
      <c r="V50">
        <f>-('P1(L)'!R48+'P2(R)'!R48+'P3(L)'!R48+'P4(R)'!R48+'P5(L)'!R48+'P6(R)'!R48)</f>
        <v>565.62492251797153</v>
      </c>
      <c r="W50">
        <f t="shared" si="0"/>
        <v>565.61668468100129</v>
      </c>
      <c r="X50">
        <f t="shared" si="1"/>
        <v>-995.63965739478272</v>
      </c>
      <c r="Y50">
        <f t="shared" si="2"/>
        <v>4819.6764754472779</v>
      </c>
    </row>
    <row r="51" spans="2:25">
      <c r="B51" s="17">
        <f xml:space="preserve"> -('P1(L)'!D49*SIN(Resultados!$C$2/2)+'P3(L)'!D49*SIN(Resultados!$C$2/2)+'P5(L)'!D49*SIN(Resultados!$C$2/2))+('P2(R)'!D49*SIN(Resultados!$C$2/2)+'P4(R)'!D49*SIN(Resultados!$C$2/2)+'P6(R)'!D49*SIN(Resultados!$C$2/2))-('P1(L)'!G49*COS(Resultados!$C$2/2)+'P3(L)'!G49*COS(Resultados!$C$2/2)+'P5(L)'!G49*COS(Resultados!$C$2/2))-('P2(R)'!G49*COS(Resultados!$C$2/2)+'P4(R)'!G49*COS(Resultados!$C$2/2)+'P6(R)'!G49*COS(Resultados!$C$2/2))</f>
        <v>-6.5687421568117602E-12</v>
      </c>
      <c r="C51" s="17">
        <f>-('P1(L)'!E49*SIN(Resultados!$C$2/2)+'P3(L)'!E49*SIN(Resultados!$C$2/2)+'P5(L)'!E49*SIN(Resultados!$C$2/2))+('P2(R)'!E49*SIN(Resultados!$C$2/2)+'P4(R)'!E49*SIN(Resultados!$C$2/2)+'P6(R)'!E49*SIN(Resultados!$C$2/2))</f>
        <v>3.1832314562052488E-12</v>
      </c>
      <c r="D51" s="17">
        <f>-('P1(L)'!F49*SIN(Resultados!$C$2/2)+'P3(L)'!F49*SIN(Resultados!$C$2/2)+'P5(L)'!F49*SIN(Resultados!$C$2/2))+('P2(R)'!F49*SIN(Resultados!$C$2/2)+'P4(R)'!F49*SIN(Resultados!$C$2/2)+'P6(R)'!F49*SIN(Resultados!$C$2/2))</f>
        <v>2.8421709430404007E-14</v>
      </c>
      <c r="E51" s="17">
        <f>'P1(L)'!D49*COS(Resultados!$C$2/2)+'P3(L)'!D49*COS(Resultados!$C$2/2)+'P5(L)'!D49*COS(Resultados!$C$2/2)+'P2(R)'!D49*COS(Resultados!$C$2/2)+'P4(R)'!D49*COS(Resultados!$C$2/2)+'P6(R)'!D49*COS(Resultados!$C$2/2)-'P1(L)'!G49*SIN(Resultados!$C$2/2)-'P3(L)'!G49*SIN(Resultados!$C$2/2)-'P5(L)'!G49*SIN(Resultados!$C$2/2)+'P2(R)'!G49*SIN(Resultados!$C$2/2)+'P4(R)'!G49*SIN(Resultados!$C$2/2)+'P6(R)'!G49*SIN(Resultados!$C$2/2)</f>
        <v>0</v>
      </c>
      <c r="F51" s="16">
        <f>'P1(L)'!J49+'P2(R)'!J49+'P3(L)'!J49+'P4(R)'!J49+'P5(L)'!J49+'P6(R)'!J49</f>
        <v>504.07819210509786</v>
      </c>
      <c r="G51" s="16">
        <f>'P1(L)'!K49+'P2(R)'!K49+'P3(L)'!K49+'P4(R)'!K49+'P5(L)'!K49+'P6(R)'!K49</f>
        <v>88.345278864923301</v>
      </c>
      <c r="H51" s="16">
        <f>'P1(L)'!L49+'P2(R)'!L49+'P3(L)'!L49+'P4(R)'!L49+'P5(L)'!L49+'P6(R)'!L49</f>
        <v>-1.6561561143145855</v>
      </c>
      <c r="I51" s="17">
        <f>'P1(L)'!M49+'P2(R)'!M49+'P3(L)'!M49+'P4(R)'!M49+'P5(L)'!M49+'P6(R)'!M49</f>
        <v>0</v>
      </c>
      <c r="J51" s="17">
        <f>'P1(L)'!N49+'P2(R)'!N49+'P3(L)'!N49+'P4(R)'!N49+'P5(L)'!N49+'P6(R)'!N49</f>
        <v>5.7171130480239494E-14</v>
      </c>
      <c r="K51" s="17">
        <f>'P1(L)'!O49+'P2(R)'!O49+'P3(L)'!O49+'P4(R)'!O49+'P5(L)'!O49+'P6(R)'!O49</f>
        <v>337.51133952525652</v>
      </c>
      <c r="L51" s="17">
        <f>'P1(L)'!P49+'P2(R)'!P49+'P3(L)'!P49+'P4(R)'!P49+'P5(L)'!P49+'P6(R)'!P49</f>
        <v>-2.583249254676296E-14</v>
      </c>
      <c r="M51" s="17">
        <f>'P1(L)'!Q49+'P2(R)'!Q49+'P3(L)'!Q49+'P4(R)'!Q49+'P5(L)'!Q49+'P6(R)'!Q49</f>
        <v>0</v>
      </c>
      <c r="N51">
        <f>(0*'P1(L)'!D49+0.02*'P2(R)'!D49+0.09*'P3(L)'!D49+(0.02+0.09)*'P4(R)'!D49+2*0.09*'P5(L)'!D49+(0.02+2*0.09)*'P6(R)'!D49)*COS($C$2/2)</f>
        <v>963.46531221166174</v>
      </c>
      <c r="O51">
        <f>(0*'P1(L)'!E49+0.02*'P2(R)'!E49+0.09*'P3(L)'!E49+(0.02+0.09)*'P4(R)'!E49+2*0.09*'P5(L)'!E49+(0.02+2*0.09)*'P6(R)'!E49)*COS($C$2/2)</f>
        <v>1.6077746776921858E-13</v>
      </c>
      <c r="P51">
        <f>(0*'P1(L)'!F49+0.02*'P2(R)'!F49+0.09*'P3(L)'!F49+(0.02+0.09)*'P4(R)'!F49+2*0.09*'P5(L)'!F49+(0.02+2*0.09)*'P6(R)'!F49)*COS($C$2/2)</f>
        <v>-19.939886894677137</v>
      </c>
      <c r="Q51">
        <f>(0*'P1(L)'!G49+0.02*'P2(R)'!G49+0.09*'P3(L)'!G49+(0.02+0.09)*'P4(R)'!G49+2*0.09*'P5(L)'!G49+(0.02+2*0.09)*'P6(R)'!G49)*COS($C$2/2)</f>
        <v>-1730.5924527839502</v>
      </c>
      <c r="R51" s="17">
        <f>(0*'P1(L)'!D49-0.02*'P2(R)'!D49+0.09*'P3(L)'!D49-(0.02+0.09)*'P4(R)'!D49+2*0.09*'P5(L)'!D49-(0.02+2*0.09)*'P6(R)'!D49)*SIN($C$2/2)</f>
        <v>3595.7014965041344</v>
      </c>
      <c r="S51" s="17">
        <f>(0*'P1(L)'!E49-0.02*'P2(R)'!E49+0.09*'P3(L)'!E49-(0.02+0.09)*'P4(R)'!E49+2*0.09*'P5(L)'!E49-(0.02+2*0.09)*'P6(R)'!E49)*SIN($C$2/2)</f>
        <v>764.05116350217418</v>
      </c>
      <c r="T51" s="17">
        <f>(0*'P1(L)'!F49-0.02*'P2(R)'!F49+0.09*'P3(L)'!F49-(0.02+0.09)*'P4(R)'!F49+2*0.09*'P5(L)'!F49-(0.02+2*0.09)*'P6(R)'!F49)*SIN($C$2/2)</f>
        <v>2.5121479338940399E-15</v>
      </c>
      <c r="U51" s="17">
        <f>(0*'P1(L)'!G49-0.02*'P2(R)'!G49+0.09*'P3(L)'!G49-(0.02+0.09)*'P4(R)'!G49+2*0.09*'P5(L)'!G49-(0.02+2*0.09)*'P6(R)'!G49)*SIN($C$2/2)</f>
        <v>463.71085015085498</v>
      </c>
      <c r="V51">
        <f>-('P1(L)'!R49+'P2(R)'!R49+'P3(L)'!R49+'P4(R)'!R49+'P5(L)'!R49+'P6(R)'!R49)</f>
        <v>590.76798599571941</v>
      </c>
      <c r="W51">
        <f t="shared" si="0"/>
        <v>590.76731485570656</v>
      </c>
      <c r="X51">
        <f t="shared" si="1"/>
        <v>-787.06702746696544</v>
      </c>
      <c r="Y51">
        <f t="shared" si="2"/>
        <v>4823.463510157163</v>
      </c>
    </row>
    <row r="52" spans="2:25">
      <c r="B52" s="17">
        <f xml:space="preserve"> -('P1(L)'!D50*SIN(Resultados!$C$2/2)+'P3(L)'!D50*SIN(Resultados!$C$2/2)+'P5(L)'!D50*SIN(Resultados!$C$2/2))+('P2(R)'!D50*SIN(Resultados!$C$2/2)+'P4(R)'!D50*SIN(Resultados!$C$2/2)+'P6(R)'!D50*SIN(Resultados!$C$2/2))-('P1(L)'!G50*COS(Resultados!$C$2/2)+'P3(L)'!G50*COS(Resultados!$C$2/2)+'P5(L)'!G50*COS(Resultados!$C$2/2))-('P2(R)'!G50*COS(Resultados!$C$2/2)+'P4(R)'!G50*COS(Resultados!$C$2/2)+'P6(R)'!G50*COS(Resultados!$C$2/2))</f>
        <v>-2.3874235921539366E-12</v>
      </c>
      <c r="C52" s="17">
        <f>-('P1(L)'!E50*SIN(Resultados!$C$2/2)+'P3(L)'!E50*SIN(Resultados!$C$2/2)+'P5(L)'!E50*SIN(Resultados!$C$2/2))+('P2(R)'!E50*SIN(Resultados!$C$2/2)+'P4(R)'!E50*SIN(Resultados!$C$2/2)+'P6(R)'!E50*SIN(Resultados!$C$2/2))</f>
        <v>6.3664629124104977E-12</v>
      </c>
      <c r="D52" s="17">
        <f>-('P1(L)'!F50*SIN(Resultados!$C$2/2)+'P3(L)'!F50*SIN(Resultados!$C$2/2)+'P5(L)'!F50*SIN(Resultados!$C$2/2))+('P2(R)'!F50*SIN(Resultados!$C$2/2)+'P4(R)'!F50*SIN(Resultados!$C$2/2)+'P6(R)'!F50*SIN(Resultados!$C$2/2))</f>
        <v>-1.4210854715202004E-14</v>
      </c>
      <c r="E52" s="17">
        <f>'P1(L)'!D50*COS(Resultados!$C$2/2)+'P3(L)'!D50*COS(Resultados!$C$2/2)+'P5(L)'!D50*COS(Resultados!$C$2/2)+'P2(R)'!D50*COS(Resultados!$C$2/2)+'P4(R)'!D50*COS(Resultados!$C$2/2)+'P6(R)'!D50*COS(Resultados!$C$2/2)-'P1(L)'!G50*SIN(Resultados!$C$2/2)-'P3(L)'!G50*SIN(Resultados!$C$2/2)-'P5(L)'!G50*SIN(Resultados!$C$2/2)+'P2(R)'!G50*SIN(Resultados!$C$2/2)+'P4(R)'!G50*SIN(Resultados!$C$2/2)+'P6(R)'!G50*SIN(Resultados!$C$2/2)</f>
        <v>0</v>
      </c>
      <c r="F52" s="16">
        <f>'P1(L)'!J50+'P2(R)'!J50+'P3(L)'!J50+'P4(R)'!J50+'P5(L)'!J50+'P6(R)'!J50</f>
        <v>519.30431728793167</v>
      </c>
      <c r="G52" s="16">
        <f>'P1(L)'!K50+'P2(R)'!K50+'P3(L)'!K50+'P4(R)'!K50+'P5(L)'!K50+'P6(R)'!K50</f>
        <v>95.455724059834935</v>
      </c>
      <c r="H52" s="16">
        <f>'P1(L)'!L50+'P2(R)'!L50+'P3(L)'!L50+'P4(R)'!L50+'P5(L)'!L50+'P6(R)'!L50</f>
        <v>-1.3915130364903971</v>
      </c>
      <c r="I52" s="17">
        <f>'P1(L)'!M50+'P2(R)'!M50+'P3(L)'!M50+'P4(R)'!M50+'P5(L)'!M50+'P6(R)'!M50</f>
        <v>0</v>
      </c>
      <c r="J52" s="17">
        <f>'P1(L)'!N50+'P2(R)'!N50+'P3(L)'!N50+'P4(R)'!N50+'P5(L)'!N50+'P6(R)'!N50</f>
        <v>-2.8421709430404007E-14</v>
      </c>
      <c r="K52" s="17">
        <f>'P1(L)'!O50+'P2(R)'!O50+'P3(L)'!O50+'P4(R)'!O50+'P5(L)'!O50+'P6(R)'!O50</f>
        <v>386.15442071138824</v>
      </c>
      <c r="L52" s="17">
        <f>'P1(L)'!P50+'P2(R)'!P50+'P3(L)'!P50+'P4(R)'!P50+'P5(L)'!P50+'P6(R)'!P50</f>
        <v>-9.3258734068513149E-15</v>
      </c>
      <c r="M52" s="17">
        <f>'P1(L)'!Q50+'P2(R)'!Q50+'P3(L)'!Q50+'P4(R)'!Q50+'P5(L)'!Q50+'P6(R)'!Q50</f>
        <v>0</v>
      </c>
      <c r="N52">
        <f>(0*'P1(L)'!D50+0.02*'P2(R)'!D50+0.09*'P3(L)'!D50+(0.02+0.09)*'P4(R)'!D50+2*0.09*'P5(L)'!D50+(0.02+2*0.09)*'P6(R)'!D50)*COS($C$2/2)</f>
        <v>1150.3293926698307</v>
      </c>
      <c r="O52">
        <f>(0*'P1(L)'!E50+0.02*'P2(R)'!E50+0.09*'P3(L)'!E50+(0.02+0.09)*'P4(R)'!E50+2*0.09*'P5(L)'!E50+(0.02+2*0.09)*'P6(R)'!E50)*COS($C$2/2)</f>
        <v>8.0388733884609289E-14</v>
      </c>
      <c r="P52">
        <f>(0*'P1(L)'!F50+0.02*'P2(R)'!F50+0.09*'P3(L)'!F50+(0.02+0.09)*'P4(R)'!F50+2*0.09*'P5(L)'!F50+(0.02+2*0.09)*'P6(R)'!F50)*COS($C$2/2)</f>
        <v>-21.897694088996186</v>
      </c>
      <c r="Q52">
        <f>(0*'P1(L)'!G50+0.02*'P2(R)'!G50+0.09*'P3(L)'!G50+(0.02+0.09)*'P4(R)'!G50+2*0.09*'P5(L)'!G50+(0.02+2*0.09)*'P6(R)'!G50)*COS($C$2/2)</f>
        <v>-1703.9519852105395</v>
      </c>
      <c r="R52" s="17">
        <f>(0*'P1(L)'!D50-0.02*'P2(R)'!D50+0.09*'P3(L)'!D50-(0.02+0.09)*'P4(R)'!D50+2*0.09*'P5(L)'!D50-(0.02+2*0.09)*'P6(R)'!D50)*SIN($C$2/2)</f>
        <v>3540.3498341487434</v>
      </c>
      <c r="S52" s="17">
        <f>(0*'P1(L)'!E50-0.02*'P2(R)'!E50+0.09*'P3(L)'!E50-(0.02+0.09)*'P4(R)'!E50+2*0.09*'P5(L)'!E50-(0.02+2*0.09)*'P6(R)'!E50)*SIN($C$2/2)</f>
        <v>713.75547777703298</v>
      </c>
      <c r="T52" s="17">
        <f>(0*'P1(L)'!F50-0.02*'P2(R)'!F50+0.09*'P3(L)'!F50-(0.02+0.09)*'P4(R)'!F50+2*0.09*'P5(L)'!F50-(0.02+2*0.09)*'P6(R)'!F50)*SIN($C$2/2)</f>
        <v>2.5121479338940399E-15</v>
      </c>
      <c r="U52" s="17">
        <f>(0*'P1(L)'!G50-0.02*'P2(R)'!G50+0.09*'P3(L)'!G50-(0.02+0.09)*'P4(R)'!G50+2*0.09*'P5(L)'!G50-(0.02+2*0.09)*'P6(R)'!G50)*SIN($C$2/2)</f>
        <v>553.64756143006616</v>
      </c>
      <c r="V52">
        <f>-('P1(L)'!R50+'P2(R)'!R50+'P3(L)'!R50+'P4(R)'!R50+'P5(L)'!R50+'P6(R)'!R50)</f>
        <v>613.36105439167557</v>
      </c>
      <c r="W52">
        <f t="shared" si="0"/>
        <v>613.36852831127612</v>
      </c>
      <c r="X52">
        <f t="shared" si="1"/>
        <v>-575.52028662970497</v>
      </c>
      <c r="Y52">
        <f t="shared" si="2"/>
        <v>4807.7528733558429</v>
      </c>
    </row>
    <row r="53" spans="2:25">
      <c r="B53" s="17">
        <f xml:space="preserve"> -('P1(L)'!D51*SIN(Resultados!$C$2/2)+'P3(L)'!D51*SIN(Resultados!$C$2/2)+'P5(L)'!D51*SIN(Resultados!$C$2/2))+('P2(R)'!D51*SIN(Resultados!$C$2/2)+'P4(R)'!D51*SIN(Resultados!$C$2/2)+'P6(R)'!D51*SIN(Resultados!$C$2/2))-('P1(L)'!G51*COS(Resultados!$C$2/2)+'P3(L)'!G51*COS(Resultados!$C$2/2)+'P5(L)'!G51*COS(Resultados!$C$2/2))-('P2(R)'!G51*COS(Resultados!$C$2/2)+'P4(R)'!G51*COS(Resultados!$C$2/2)+'P6(R)'!G51*COS(Resultados!$C$2/2))</f>
        <v>5.9117155615240335E-12</v>
      </c>
      <c r="C53" s="17">
        <f>-('P1(L)'!E51*SIN(Resultados!$C$2/2)+'P3(L)'!E51*SIN(Resultados!$C$2/2)+'P5(L)'!E51*SIN(Resultados!$C$2/2))+('P2(R)'!E51*SIN(Resultados!$C$2/2)+'P4(R)'!E51*SIN(Resultados!$C$2/2)+'P6(R)'!E51*SIN(Resultados!$C$2/2))</f>
        <v>-1.0459189070388675E-11</v>
      </c>
      <c r="D53" s="17">
        <f>-('P1(L)'!F51*SIN(Resultados!$C$2/2)+'P3(L)'!F51*SIN(Resultados!$C$2/2)+'P5(L)'!F51*SIN(Resultados!$C$2/2))+('P2(R)'!F51*SIN(Resultados!$C$2/2)+'P4(R)'!F51*SIN(Resultados!$C$2/2)+'P6(R)'!F51*SIN(Resultados!$C$2/2))</f>
        <v>2.8421709430404007E-14</v>
      </c>
      <c r="E53" s="17">
        <f>'P1(L)'!D51*COS(Resultados!$C$2/2)+'P3(L)'!D51*COS(Resultados!$C$2/2)+'P5(L)'!D51*COS(Resultados!$C$2/2)+'P2(R)'!D51*COS(Resultados!$C$2/2)+'P4(R)'!D51*COS(Resultados!$C$2/2)+'P6(R)'!D51*COS(Resultados!$C$2/2)-'P1(L)'!G51*SIN(Resultados!$C$2/2)-'P3(L)'!G51*SIN(Resultados!$C$2/2)-'P5(L)'!G51*SIN(Resultados!$C$2/2)+'P2(R)'!G51*SIN(Resultados!$C$2/2)+'P4(R)'!G51*SIN(Resultados!$C$2/2)+'P6(R)'!G51*SIN(Resultados!$C$2/2)</f>
        <v>0</v>
      </c>
      <c r="F53" s="16">
        <f>'P1(L)'!J51+'P2(R)'!J51+'P3(L)'!J51+'P4(R)'!J51+'P5(L)'!J51+'P6(R)'!J51</f>
        <v>532.9014727965606</v>
      </c>
      <c r="G53" s="16">
        <f>'P1(L)'!K51+'P2(R)'!K51+'P3(L)'!K51+'P4(R)'!K51+'P5(L)'!K51+'P6(R)'!K51</f>
        <v>101.02284414133432</v>
      </c>
      <c r="H53" s="16">
        <f>'P1(L)'!L51+'P2(R)'!L51+'P3(L)'!L51+'P4(R)'!L51+'P5(L)'!L51+'P6(R)'!L51</f>
        <v>-1.0744338316423807</v>
      </c>
      <c r="I53" s="17">
        <f>'P1(L)'!M51+'P2(R)'!M51+'P3(L)'!M51+'P4(R)'!M51+'P5(L)'!M51+'P6(R)'!M51</f>
        <v>0</v>
      </c>
      <c r="J53" s="17">
        <f>'P1(L)'!N51+'P2(R)'!N51+'P3(L)'!N51+'P4(R)'!N51+'P5(L)'!N51+'P6(R)'!N51</f>
        <v>0</v>
      </c>
      <c r="K53" s="17">
        <f>'P1(L)'!O51+'P2(R)'!O51+'P3(L)'!O51+'P4(R)'!O51+'P5(L)'!O51+'P6(R)'!O51</f>
        <v>425.28909848655832</v>
      </c>
      <c r="L53" s="17">
        <f>'P1(L)'!P51+'P2(R)'!P51+'P3(L)'!P51+'P4(R)'!P51+'P5(L)'!P51+'P6(R)'!P51</f>
        <v>-3.1974423109204508E-14</v>
      </c>
      <c r="M53" s="17">
        <f>'P1(L)'!Q51+'P2(R)'!Q51+'P3(L)'!Q51+'P4(R)'!Q51+'P5(L)'!Q51+'P6(R)'!Q51</f>
        <v>7.5495165674510645E-15</v>
      </c>
      <c r="N53">
        <f>(0*'P1(L)'!D51+0.02*'P2(R)'!D51+0.09*'P3(L)'!D51+(0.02+0.09)*'P4(R)'!D51+2*0.09*'P5(L)'!D51+(0.02+2*0.09)*'P6(R)'!D51)*COS($C$2/2)</f>
        <v>1334.0405002211039</v>
      </c>
      <c r="O53">
        <f>(0*'P1(L)'!E51+0.02*'P2(R)'!E51+0.09*'P3(L)'!E51+(0.02+0.09)*'P4(R)'!E51+2*0.09*'P5(L)'!E51+(0.02+2*0.09)*'P6(R)'!E51)*COS($C$2/2)</f>
        <v>8.0388733884609289E-14</v>
      </c>
      <c r="P53">
        <f>(0*'P1(L)'!F51+0.02*'P2(R)'!F51+0.09*'P3(L)'!F51+(0.02+0.09)*'P4(R)'!F51+2*0.09*'P5(L)'!F51+(0.02+2*0.09)*'P6(R)'!F51)*COS($C$2/2)</f>
        <v>-22.898466974831699</v>
      </c>
      <c r="Q53">
        <f>(0*'P1(L)'!G51+0.02*'P2(R)'!G51+0.09*'P3(L)'!G51+(0.02+0.09)*'P4(R)'!G51+2*0.09*'P5(L)'!G51+(0.02+2*0.09)*'P6(R)'!G51)*COS($C$2/2)</f>
        <v>-1672.6411036859167</v>
      </c>
      <c r="R53" s="17">
        <f>(0*'P1(L)'!D51-0.02*'P2(R)'!D51+0.09*'P3(L)'!D51-(0.02+0.09)*'P4(R)'!D51+2*0.09*'P5(L)'!D51-(0.02+2*0.09)*'P6(R)'!D51)*SIN($C$2/2)</f>
        <v>3475.2943189846519</v>
      </c>
      <c r="S53" s="17">
        <f>(0*'P1(L)'!E51-0.02*'P2(R)'!E51+0.09*'P3(L)'!E51-(0.02+0.09)*'P4(R)'!E51+2*0.09*'P5(L)'!E51-(0.02+2*0.09)*'P6(R)'!E51)*SIN($C$2/2)</f>
        <v>655.63973767443326</v>
      </c>
      <c r="T53" s="17">
        <f>(0*'P1(L)'!F51-0.02*'P2(R)'!F51+0.09*'P3(L)'!F51-(0.02+0.09)*'P4(R)'!F51+2*0.09*'P5(L)'!F51-(0.02+2*0.09)*'P6(R)'!F51)*SIN($C$2/2)</f>
        <v>-5.0242958677880797E-15</v>
      </c>
      <c r="U53" s="17">
        <f>(0*'P1(L)'!G51-0.02*'P2(R)'!G51+0.09*'P3(L)'!G51-(0.02+0.09)*'P4(R)'!G51+2*0.09*'P5(L)'!G51-(0.02+2*0.09)*'P6(R)'!G51)*SIN($C$2/2)</f>
        <v>642.0667632269658</v>
      </c>
      <c r="V53">
        <f>-('P1(L)'!R51+'P2(R)'!R51+'P3(L)'!R51+'P4(R)'!R51+'P5(L)'!R51+'P6(R)'!R51)</f>
        <v>632.83467421890612</v>
      </c>
      <c r="W53">
        <f t="shared" si="0"/>
        <v>632.84988310625249</v>
      </c>
      <c r="X53">
        <f t="shared" si="1"/>
        <v>-361.49907043964458</v>
      </c>
      <c r="Y53">
        <f t="shared" si="2"/>
        <v>4773.0008198860514</v>
      </c>
    </row>
    <row r="54" spans="2:25">
      <c r="B54" s="17">
        <f xml:space="preserve"> -('P1(L)'!D52*SIN(Resultados!$C$2/2)+'P3(L)'!D52*SIN(Resultados!$C$2/2)+'P5(L)'!D52*SIN(Resultados!$C$2/2))+('P2(R)'!D52*SIN(Resultados!$C$2/2)+'P4(R)'!D52*SIN(Resultados!$C$2/2)+'P6(R)'!D52*SIN(Resultados!$C$2/2))-('P1(L)'!G52*COS(Resultados!$C$2/2)+'P3(L)'!G52*COS(Resultados!$C$2/2)+'P5(L)'!G52*COS(Resultados!$C$2/2))-('P2(R)'!G52*COS(Resultados!$C$2/2)+'P4(R)'!G52*COS(Resultados!$C$2/2)+'P6(R)'!G52*COS(Resultados!$C$2/2))</f>
        <v>2.2737367544323206E-12</v>
      </c>
      <c r="C54" s="17">
        <f>-('P1(L)'!E52*SIN(Resultados!$C$2/2)+'P3(L)'!E52*SIN(Resultados!$C$2/2)+'P5(L)'!E52*SIN(Resultados!$C$2/2))+('P2(R)'!E52*SIN(Resultados!$C$2/2)+'P4(R)'!E52*SIN(Resultados!$C$2/2)+'P6(R)'!E52*SIN(Resultados!$C$2/2))</f>
        <v>-4.0927261579781771E-12</v>
      </c>
      <c r="D54" s="17">
        <f>-('P1(L)'!F52*SIN(Resultados!$C$2/2)+'P3(L)'!F52*SIN(Resultados!$C$2/2)+'P5(L)'!F52*SIN(Resultados!$C$2/2))+('P2(R)'!F52*SIN(Resultados!$C$2/2)+'P4(R)'!F52*SIN(Resultados!$C$2/2)+'P6(R)'!F52*SIN(Resultados!$C$2/2))</f>
        <v>7.1054273576010019E-15</v>
      </c>
      <c r="E54" s="17">
        <f>'P1(L)'!D52*COS(Resultados!$C$2/2)+'P3(L)'!D52*COS(Resultados!$C$2/2)+'P5(L)'!D52*COS(Resultados!$C$2/2)+'P2(R)'!D52*COS(Resultados!$C$2/2)+'P4(R)'!D52*COS(Resultados!$C$2/2)+'P6(R)'!D52*COS(Resultados!$C$2/2)-'P1(L)'!G52*SIN(Resultados!$C$2/2)-'P3(L)'!G52*SIN(Resultados!$C$2/2)-'P5(L)'!G52*SIN(Resultados!$C$2/2)+'P2(R)'!G52*SIN(Resultados!$C$2/2)+'P4(R)'!G52*SIN(Resultados!$C$2/2)+'P6(R)'!G52*SIN(Resultados!$C$2/2)</f>
        <v>0</v>
      </c>
      <c r="F54" s="16">
        <f>'P1(L)'!J52+'P2(R)'!J52+'P3(L)'!J52+'P4(R)'!J52+'P5(L)'!J52+'P6(R)'!J52</f>
        <v>544.56367716205159</v>
      </c>
      <c r="G54" s="16">
        <f>'P1(L)'!K52+'P2(R)'!K52+'P3(L)'!K52+'P4(R)'!K52+'P5(L)'!K52+'P6(R)'!K52</f>
        <v>104.90887872592408</v>
      </c>
      <c r="H54" s="16">
        <f>'P1(L)'!L52+'P2(R)'!L52+'P3(L)'!L52+'P4(R)'!L52+'P5(L)'!L52+'P6(R)'!L52</f>
        <v>-0.72374961167506469</v>
      </c>
      <c r="I54" s="17">
        <f>'P1(L)'!M52+'P2(R)'!M52+'P3(L)'!M52+'P4(R)'!M52+'P5(L)'!M52+'P6(R)'!M52</f>
        <v>0</v>
      </c>
      <c r="J54" s="17">
        <f>'P1(L)'!N52+'P2(R)'!N52+'P3(L)'!N52+'P4(R)'!N52+'P5(L)'!N52+'P6(R)'!N52</f>
        <v>0</v>
      </c>
      <c r="K54" s="17">
        <f>'P1(L)'!O52+'P2(R)'!O52+'P3(L)'!O52+'P4(R)'!O52+'P5(L)'!O52+'P6(R)'!O52</f>
        <v>453.95174720339401</v>
      </c>
      <c r="L54" s="17">
        <f>'P1(L)'!P52+'P2(R)'!P52+'P3(L)'!P52+'P4(R)'!P52+'P5(L)'!P52+'P6(R)'!P52</f>
        <v>-7.9936057773011271E-15</v>
      </c>
      <c r="M54" s="17">
        <f>'P1(L)'!Q52+'P2(R)'!Q52+'P3(L)'!Q52+'P4(R)'!Q52+'P5(L)'!Q52+'P6(R)'!Q52</f>
        <v>-6.2172489379008766E-15</v>
      </c>
      <c r="N54">
        <f>(0*'P1(L)'!D52+0.02*'P2(R)'!D52+0.09*'P3(L)'!D52+(0.02+0.09)*'P4(R)'!D52+2*0.09*'P5(L)'!D52+(0.02+2*0.09)*'P6(R)'!D52)*COS($C$2/2)</f>
        <v>1514.0950954892928</v>
      </c>
      <c r="O54">
        <f>(0*'P1(L)'!E52+0.02*'P2(R)'!E52+0.09*'P3(L)'!E52+(0.02+0.09)*'P4(R)'!E52+2*0.09*'P5(L)'!E52+(0.02+2*0.09)*'P6(R)'!E52)*COS($C$2/2)</f>
        <v>8.0388733884609289E-14</v>
      </c>
      <c r="P54">
        <f>(0*'P1(L)'!F52+0.02*'P2(R)'!F52+0.09*'P3(L)'!F52+(0.02+0.09)*'P4(R)'!F52+2*0.09*'P5(L)'!F52+(0.02+2*0.09)*'P6(R)'!F52)*COS($C$2/2)</f>
        <v>-22.89846697483171</v>
      </c>
      <c r="Q54">
        <f>(0*'P1(L)'!G52+0.02*'P2(R)'!G52+0.09*'P3(L)'!G52+(0.02+0.09)*'P4(R)'!G52+2*0.09*'P5(L)'!G52+(0.02+2*0.09)*'P6(R)'!G52)*COS($C$2/2)</f>
        <v>-1636.7456291599487</v>
      </c>
      <c r="R54" s="17">
        <f>(0*'P1(L)'!D52-0.02*'P2(R)'!D52+0.09*'P3(L)'!D52-(0.02+0.09)*'P4(R)'!D52+2*0.09*'P5(L)'!D52-(0.02+2*0.09)*'P6(R)'!D52)*SIN($C$2/2)</f>
        <v>3400.7132636569686</v>
      </c>
      <c r="S54" s="17">
        <f>(0*'P1(L)'!E52-0.02*'P2(R)'!E52+0.09*'P3(L)'!E52-(0.02+0.09)*'P4(R)'!E52+2*0.09*'P5(L)'!E52-(0.02+2*0.09)*'P6(R)'!E52)*SIN($C$2/2)</f>
        <v>590.34067140443415</v>
      </c>
      <c r="T54" s="17">
        <f>(0*'P1(L)'!F52-0.02*'P2(R)'!F52+0.09*'P3(L)'!F52-(0.02+0.09)*'P4(R)'!F52+2*0.09*'P5(L)'!F52-(0.02+2*0.09)*'P6(R)'!F52)*SIN($C$2/2)</f>
        <v>-2.5121479338940399E-15</v>
      </c>
      <c r="U54" s="17">
        <f>(0*'P1(L)'!G52-0.02*'P2(R)'!G52+0.09*'P3(L)'!G52-(0.02+0.09)*'P4(R)'!G52+2*0.09*'P5(L)'!G52-(0.02+2*0.09)*'P6(R)'!G52)*SIN($C$2/2)</f>
        <v>728.72610465537616</v>
      </c>
      <c r="V54">
        <f>-('P1(L)'!R52+'P2(R)'!R52+'P3(L)'!R52+'P4(R)'!R52+'P5(L)'!R52+'P6(R)'!R52)</f>
        <v>648.72722356639076</v>
      </c>
      <c r="W54">
        <f t="shared" si="0"/>
        <v>648.74880627630057</v>
      </c>
      <c r="X54">
        <f t="shared" si="1"/>
        <v>-145.54900064548769</v>
      </c>
      <c r="Y54">
        <f t="shared" si="2"/>
        <v>4719.7800397167784</v>
      </c>
    </row>
    <row r="55" spans="2:25">
      <c r="B55" s="17">
        <f xml:space="preserve"> -('P1(L)'!D53*SIN(Resultados!$C$2/2)+'P3(L)'!D53*SIN(Resultados!$C$2/2)+'P5(L)'!D53*SIN(Resultados!$C$2/2))+('P2(R)'!D53*SIN(Resultados!$C$2/2)+'P4(R)'!D53*SIN(Resultados!$C$2/2)+'P6(R)'!D53*SIN(Resultados!$C$2/2))-('P1(L)'!G53*COS(Resultados!$C$2/2)+'P3(L)'!G53*COS(Resultados!$C$2/2)+'P5(L)'!G53*COS(Resultados!$C$2/2))-('P2(R)'!G53*COS(Resultados!$C$2/2)+'P4(R)'!G53*COS(Resultados!$C$2/2)+'P6(R)'!G53*COS(Resultados!$C$2/2))</f>
        <v>-1.3642420526593924E-12</v>
      </c>
      <c r="C55" s="17">
        <f>-('P1(L)'!E53*SIN(Resultados!$C$2/2)+'P3(L)'!E53*SIN(Resultados!$C$2/2)+'P5(L)'!E53*SIN(Resultados!$C$2/2))+('P2(R)'!E53*SIN(Resultados!$C$2/2)+'P4(R)'!E53*SIN(Resultados!$C$2/2)+'P6(R)'!E53*SIN(Resultados!$C$2/2))</f>
        <v>-8.1854523159563541E-12</v>
      </c>
      <c r="D55" s="17">
        <f>-('P1(L)'!F53*SIN(Resultados!$C$2/2)+'P3(L)'!F53*SIN(Resultados!$C$2/2)+'P5(L)'!F53*SIN(Resultados!$C$2/2))+('P2(R)'!F53*SIN(Resultados!$C$2/2)+'P4(R)'!F53*SIN(Resultados!$C$2/2)+'P6(R)'!F53*SIN(Resultados!$C$2/2))</f>
        <v>-1.4210854715202004E-14</v>
      </c>
      <c r="E55" s="17">
        <f>'P1(L)'!D53*COS(Resultados!$C$2/2)+'P3(L)'!D53*COS(Resultados!$C$2/2)+'P5(L)'!D53*COS(Resultados!$C$2/2)+'P2(R)'!D53*COS(Resultados!$C$2/2)+'P4(R)'!D53*COS(Resultados!$C$2/2)+'P6(R)'!D53*COS(Resultados!$C$2/2)-'P1(L)'!G53*SIN(Resultados!$C$2/2)-'P3(L)'!G53*SIN(Resultados!$C$2/2)-'P5(L)'!G53*SIN(Resultados!$C$2/2)+'P2(R)'!G53*SIN(Resultados!$C$2/2)+'P4(R)'!G53*SIN(Resultados!$C$2/2)+'P6(R)'!G53*SIN(Resultados!$C$2/2)</f>
        <v>0</v>
      </c>
      <c r="F55" s="16">
        <f>'P1(L)'!J53+'P2(R)'!J53+'P3(L)'!J53+'P4(R)'!J53+'P5(L)'!J53+'P6(R)'!J53</f>
        <v>554.03340158681783</v>
      </c>
      <c r="G55" s="16">
        <f>'P1(L)'!K53+'P2(R)'!K53+'P3(L)'!K53+'P4(R)'!K53+'P5(L)'!K53+'P6(R)'!K53</f>
        <v>107.03527715806057</v>
      </c>
      <c r="H55" s="16">
        <f>'P1(L)'!L53+'P2(R)'!L53+'P3(L)'!L53+'P4(R)'!L53+'P5(L)'!L53+'P6(R)'!L53</f>
        <v>-0.35916032775917167</v>
      </c>
      <c r="I55" s="17">
        <f>'P1(L)'!M53+'P2(R)'!M53+'P3(L)'!M53+'P4(R)'!M53+'P5(L)'!M53+'P6(R)'!M53</f>
        <v>0</v>
      </c>
      <c r="J55" s="17">
        <f>'P1(L)'!N53+'P2(R)'!N53+'P3(L)'!N53+'P4(R)'!N53+'P5(L)'!N53+'P6(R)'!N53</f>
        <v>0</v>
      </c>
      <c r="K55" s="17">
        <f>'P1(L)'!O53+'P2(R)'!O53+'P3(L)'!O53+'P4(R)'!O53+'P5(L)'!O53+'P6(R)'!O53</f>
        <v>471.43659732460867</v>
      </c>
      <c r="L55" s="17">
        <f>'P1(L)'!P53+'P2(R)'!P53+'P3(L)'!P53+'P4(R)'!P53+'P5(L)'!P53+'P6(R)'!P53</f>
        <v>-6.5725203057809267E-14</v>
      </c>
      <c r="M55" s="17">
        <f>'P1(L)'!Q53+'P2(R)'!Q53+'P3(L)'!Q53+'P4(R)'!Q53+'P5(L)'!Q53+'P6(R)'!Q53</f>
        <v>1.532107773982716E-14</v>
      </c>
      <c r="N55">
        <f>(0*'P1(L)'!D53+0.02*'P2(R)'!D53+0.09*'P3(L)'!D53+(0.02+0.09)*'P4(R)'!D53+2*0.09*'P5(L)'!D53+(0.02+2*0.09)*'P6(R)'!D53)*COS($C$2/2)</f>
        <v>1689.999661344204</v>
      </c>
      <c r="O55">
        <f>(0*'P1(L)'!E53+0.02*'P2(R)'!E53+0.09*'P3(L)'!E53+(0.02+0.09)*'P4(R)'!E53+2*0.09*'P5(L)'!E53+(0.02+2*0.09)*'P6(R)'!E53)*COS($C$2/2)</f>
        <v>0</v>
      </c>
      <c r="P55">
        <f>(0*'P1(L)'!F53+0.02*'P2(R)'!F53+0.09*'P3(L)'!F53+(0.02+0.09)*'P4(R)'!F53+2*0.09*'P5(L)'!F53+(0.02+2*0.09)*'P6(R)'!F53)*COS($C$2/2)</f>
        <v>-21.897694088996204</v>
      </c>
      <c r="Q55">
        <f>(0*'P1(L)'!G53+0.02*'P2(R)'!G53+0.09*'P3(L)'!G53+(0.02+0.09)*'P4(R)'!G53+2*0.09*'P5(L)'!G53+(0.02+2*0.09)*'P6(R)'!G53)*COS($C$2/2)</f>
        <v>-1596.3639486332484</v>
      </c>
      <c r="R55" s="17">
        <f>(0*'P1(L)'!D53-0.02*'P2(R)'!D53+0.09*'P3(L)'!D53-(0.02+0.09)*'P4(R)'!D53+2*0.09*'P5(L)'!D53-(0.02+2*0.09)*'P6(R)'!D53)*SIN($C$2/2)</f>
        <v>3316.811089654288</v>
      </c>
      <c r="S55" s="17">
        <f>(0*'P1(L)'!E53-0.02*'P2(R)'!E53+0.09*'P3(L)'!E53-(0.02+0.09)*'P4(R)'!E53+2*0.09*'P5(L)'!E53-(0.02+2*0.09)*'P6(R)'!E53)*SIN($C$2/2)</f>
        <v>518.57370920180153</v>
      </c>
      <c r="T55" s="17">
        <f>(0*'P1(L)'!F53-0.02*'P2(R)'!F53+0.09*'P3(L)'!F53-(0.02+0.09)*'P4(R)'!F53+2*0.09*'P5(L)'!F53-(0.02+2*0.09)*'P6(R)'!F53)*SIN($C$2/2)</f>
        <v>1.2560739669470199E-15</v>
      </c>
      <c r="U55" s="17">
        <f>(0*'P1(L)'!G53-0.02*'P2(R)'!G53+0.09*'P3(L)'!G53-(0.02+0.09)*'P4(R)'!G53+2*0.09*'P5(L)'!G53-(0.02+2*0.09)*'P6(R)'!G53)*SIN($C$2/2)</f>
        <v>813.38805848405548</v>
      </c>
      <c r="V55">
        <f>-('P1(L)'!R53+'P2(R)'!R53+'P3(L)'!R53+'P4(R)'!R53+'P5(L)'!R53+'P6(R)'!R53)</f>
        <v>660.68370727506374</v>
      </c>
      <c r="W55">
        <f t="shared" si="0"/>
        <v>660.70951841711928</v>
      </c>
      <c r="X55">
        <f t="shared" si="1"/>
        <v>71.738018621959554</v>
      </c>
      <c r="Y55">
        <f t="shared" si="2"/>
        <v>4648.7728573401455</v>
      </c>
    </row>
    <row r="56" spans="2:25">
      <c r="B56" s="17">
        <f xml:space="preserve"> -('P1(L)'!D54*SIN(Resultados!$C$2/2)+'P3(L)'!D54*SIN(Resultados!$C$2/2)+'P5(L)'!D54*SIN(Resultados!$C$2/2))+('P2(R)'!D54*SIN(Resultados!$C$2/2)+'P4(R)'!D54*SIN(Resultados!$C$2/2)+'P6(R)'!D54*SIN(Resultados!$C$2/2))-('P1(L)'!G54*COS(Resultados!$C$2/2)+'P3(L)'!G54*COS(Resultados!$C$2/2)+'P5(L)'!G54*COS(Resultados!$C$2/2))-('P2(R)'!G54*COS(Resultados!$C$2/2)+'P4(R)'!G54*COS(Resultados!$C$2/2)+'P6(R)'!G54*COS(Resultados!$C$2/2))</f>
        <v>5.9117155615240335E-12</v>
      </c>
      <c r="C56" s="17">
        <f>-('P1(L)'!E54*SIN(Resultados!$C$2/2)+'P3(L)'!E54*SIN(Resultados!$C$2/2)+'P5(L)'!E54*SIN(Resultados!$C$2/2))+('P2(R)'!E54*SIN(Resultados!$C$2/2)+'P4(R)'!E54*SIN(Resultados!$C$2/2)+'P6(R)'!E54*SIN(Resultados!$C$2/2))</f>
        <v>-9.0949470177292824E-13</v>
      </c>
      <c r="D56" s="17">
        <f>-('P1(L)'!F54*SIN(Resultados!$C$2/2)+'P3(L)'!F54*SIN(Resultados!$C$2/2)+'P5(L)'!F54*SIN(Resultados!$C$2/2))+('P2(R)'!F54*SIN(Resultados!$C$2/2)+'P4(R)'!F54*SIN(Resultados!$C$2/2)+'P6(R)'!F54*SIN(Resultados!$C$2/2))</f>
        <v>2.2026824808563106E-13</v>
      </c>
      <c r="E56" s="17">
        <f>'P1(L)'!D54*COS(Resultados!$C$2/2)+'P3(L)'!D54*COS(Resultados!$C$2/2)+'P5(L)'!D54*COS(Resultados!$C$2/2)+'P2(R)'!D54*COS(Resultados!$C$2/2)+'P4(R)'!D54*COS(Resultados!$C$2/2)+'P6(R)'!D54*COS(Resultados!$C$2/2)-'P1(L)'!G54*SIN(Resultados!$C$2/2)-'P3(L)'!G54*SIN(Resultados!$C$2/2)-'P5(L)'!G54*SIN(Resultados!$C$2/2)+'P2(R)'!G54*SIN(Resultados!$C$2/2)+'P4(R)'!G54*SIN(Resultados!$C$2/2)+'P6(R)'!G54*SIN(Resultados!$C$2/2)</f>
        <v>1.0004441719502211E-11</v>
      </c>
      <c r="F56" s="16">
        <f>'P1(L)'!J54+'P2(R)'!J54+'P3(L)'!J54+'P4(R)'!J54+'P5(L)'!J54+'P6(R)'!J54</f>
        <v>561.10152887266383</v>
      </c>
      <c r="G56" s="16">
        <f>'P1(L)'!K54+'P2(R)'!K54+'P3(L)'!K54+'P4(R)'!K54+'P5(L)'!K54+'P6(R)'!K54</f>
        <v>107.38142926777618</v>
      </c>
      <c r="H56" s="16">
        <f>'P1(L)'!L54+'P2(R)'!L54+'P3(L)'!L54+'P4(R)'!L54+'P5(L)'!L54+'P6(R)'!L54</f>
        <v>-2.3818748626093138E-16</v>
      </c>
      <c r="I56" s="17">
        <f>'P1(L)'!M54+'P2(R)'!M54+'P3(L)'!M54+'P4(R)'!M54+'P5(L)'!M54+'P6(R)'!M54</f>
        <v>0</v>
      </c>
      <c r="J56" s="17">
        <f>'P1(L)'!N54+'P2(R)'!N54+'P3(L)'!N54+'P4(R)'!N54+'P5(L)'!N54+'P6(R)'!N54</f>
        <v>-3.4106051316484809E-13</v>
      </c>
      <c r="K56" s="17">
        <f>'P1(L)'!O54+'P2(R)'!O54+'P3(L)'!O54+'P4(R)'!O54+'P5(L)'!O54+'P6(R)'!O54</f>
        <v>477.31311381132844</v>
      </c>
      <c r="L56" s="17">
        <f>'P1(L)'!P54+'P2(R)'!P54+'P3(L)'!P54+'P4(R)'!P54+'P5(L)'!P54+'P6(R)'!P54</f>
        <v>0</v>
      </c>
      <c r="M56" s="17">
        <f>'P1(L)'!Q54+'P2(R)'!Q54+'P3(L)'!Q54+'P4(R)'!Q54+'P5(L)'!Q54+'P6(R)'!Q54</f>
        <v>-9.1038288019262836E-15</v>
      </c>
      <c r="N56">
        <f>(0*'P1(L)'!D54+0.02*'P2(R)'!D54+0.09*'P3(L)'!D54+(0.02+0.09)*'P4(R)'!D54+2*0.09*'P5(L)'!D54+(0.02+2*0.09)*'P6(R)'!D54)*COS($C$2/2)</f>
        <v>1861.2720555978108</v>
      </c>
      <c r="O56">
        <f>(0*'P1(L)'!E54+0.02*'P2(R)'!E54+0.09*'P3(L)'!E54+(0.02+0.09)*'P4(R)'!E54+2*0.09*'P5(L)'!E54+(0.02+2*0.09)*'P6(R)'!E54)*COS($C$2/2)</f>
        <v>4.8233240330765576E-13</v>
      </c>
      <c r="P56">
        <f>(0*'P1(L)'!F54+0.02*'P2(R)'!F54+0.09*'P3(L)'!F54+(0.02+0.09)*'P4(R)'!F54+2*0.09*'P5(L)'!F54+(0.02+2*0.09)*'P6(R)'!F54)*COS($C$2/2)</f>
        <v>-19.939886894677123</v>
      </c>
      <c r="Q56">
        <f>(0*'P1(L)'!G54+0.02*'P2(R)'!G54+0.09*'P3(L)'!G54+(0.02+0.09)*'P4(R)'!G54+2*0.09*'P5(L)'!G54+(0.02+2*0.09)*'P6(R)'!G54)*COS($C$2/2)</f>
        <v>-1551.60674548524</v>
      </c>
      <c r="R56" s="17">
        <f>(0*'P1(L)'!D54-0.02*'P2(R)'!D54+0.09*'P3(L)'!D54-(0.02+0.09)*'P4(R)'!D54+2*0.09*'P5(L)'!D54-(0.02+2*0.09)*'P6(R)'!D54)*SIN($C$2/2)</f>
        <v>3223.8177670035689</v>
      </c>
      <c r="S56" s="17">
        <f>(0*'P1(L)'!E54-0.02*'P2(R)'!E54+0.09*'P3(L)'!E54-(0.02+0.09)*'P4(R)'!E54+2*0.09*'P5(L)'!E54-(0.02+2*0.09)*'P6(R)'!E54)*SIN($C$2/2)</f>
        <v>441.12514492262733</v>
      </c>
      <c r="T56" s="17">
        <f>(0*'P1(L)'!F54-0.02*'P2(R)'!F54+0.09*'P3(L)'!F54-(0.02+0.09)*'P4(R)'!F54+2*0.09*'P5(L)'!F54-(0.02+2*0.09)*'P6(R)'!F54)*SIN($C$2/2)</f>
        <v>-4.3962588843145697E-14</v>
      </c>
      <c r="U56" s="17">
        <f>(0*'P1(L)'!G54-0.02*'P2(R)'!G54+0.09*'P3(L)'!G54-(0.02+0.09)*'P4(R)'!G54+2*0.09*'P5(L)'!G54-(0.02+2*0.09)*'P6(R)'!G54)*SIN($C$2/2)</f>
        <v>895.82057218234127</v>
      </c>
      <c r="V56">
        <f>-('P1(L)'!R54+'P2(R)'!R54+'P3(L)'!R54+'P4(R)'!R54+'P5(L)'!R54+'P6(R)'!R54)</f>
        <v>668.45557775942575</v>
      </c>
      <c r="W56">
        <f t="shared" si="0"/>
        <v>668.48295814044002</v>
      </c>
      <c r="X56">
        <f t="shared" si="1"/>
        <v>289.7254232178941</v>
      </c>
      <c r="Y56">
        <f t="shared" si="2"/>
        <v>4560.7634841085373</v>
      </c>
    </row>
    <row r="57" spans="2:25">
      <c r="B57" s="17">
        <f xml:space="preserve"> -('P1(L)'!D55*SIN(Resultados!$C$2/2)+'P3(L)'!D55*SIN(Resultados!$C$2/2)+'P5(L)'!D55*SIN(Resultados!$C$2/2))+('P2(R)'!D55*SIN(Resultados!$C$2/2)+'P4(R)'!D55*SIN(Resultados!$C$2/2)+'P6(R)'!D55*SIN(Resultados!$C$2/2))-('P1(L)'!G55*COS(Resultados!$C$2/2)+'P3(L)'!G55*COS(Resultados!$C$2/2)+'P5(L)'!G55*COS(Resultados!$C$2/2))-('P2(R)'!G55*COS(Resultados!$C$2/2)+'P4(R)'!G55*COS(Resultados!$C$2/2)+'P6(R)'!G55*COS(Resultados!$C$2/2))</f>
        <v>-1.1368683772161603E-11</v>
      </c>
      <c r="C57" s="17">
        <f>-('P1(L)'!E55*SIN(Resultados!$C$2/2)+'P3(L)'!E55*SIN(Resultados!$C$2/2)+'P5(L)'!E55*SIN(Resultados!$C$2/2))+('P2(R)'!E55*SIN(Resultados!$C$2/2)+'P4(R)'!E55*SIN(Resultados!$C$2/2)+'P6(R)'!E55*SIN(Resultados!$C$2/2))</f>
        <v>3.637978807091713E-12</v>
      </c>
      <c r="D57" s="17">
        <f>-('P1(L)'!F55*SIN(Resultados!$C$2/2)+'P3(L)'!F55*SIN(Resultados!$C$2/2)+'P5(L)'!F55*SIN(Resultados!$C$2/2))+('P2(R)'!F55*SIN(Resultados!$C$2/2)+'P4(R)'!F55*SIN(Resultados!$C$2/2)+'P6(R)'!F55*SIN(Resultados!$C$2/2))</f>
        <v>-7.1054273576010019E-15</v>
      </c>
      <c r="E57" s="17">
        <f>'P1(L)'!D55*COS(Resultados!$C$2/2)+'P3(L)'!D55*COS(Resultados!$C$2/2)+'P5(L)'!D55*COS(Resultados!$C$2/2)+'P2(R)'!D55*COS(Resultados!$C$2/2)+'P4(R)'!D55*COS(Resultados!$C$2/2)+'P6(R)'!D55*COS(Resultados!$C$2/2)-'P1(L)'!G55*SIN(Resultados!$C$2/2)-'P3(L)'!G55*SIN(Resultados!$C$2/2)-'P5(L)'!G55*SIN(Resultados!$C$2/2)+'P2(R)'!G55*SIN(Resultados!$C$2/2)+'P4(R)'!G55*SIN(Resultados!$C$2/2)+'P6(R)'!G55*SIN(Resultados!$C$2/2)</f>
        <v>0</v>
      </c>
      <c r="F57" s="16">
        <f>'P1(L)'!J55+'P2(R)'!J55+'P3(L)'!J55+'P4(R)'!J55+'P5(L)'!J55+'P6(R)'!J55</f>
        <v>565.60586674047499</v>
      </c>
      <c r="G57" s="16">
        <f>'P1(L)'!K55+'P2(R)'!K55+'P3(L)'!K55+'P4(R)'!K55+'P5(L)'!K55+'P6(R)'!K55</f>
        <v>105.981585799355</v>
      </c>
      <c r="H57" s="16">
        <f>'P1(L)'!L55+'P2(R)'!L55+'P3(L)'!L55+'P4(R)'!L55+'P5(L)'!L55+'P6(R)'!L55</f>
        <v>0.33588891931819254</v>
      </c>
      <c r="I57" s="17">
        <f>'P1(L)'!M55+'P2(R)'!M55+'P3(L)'!M55+'P4(R)'!M55+'P5(L)'!M55+'P6(R)'!M55</f>
        <v>0</v>
      </c>
      <c r="J57" s="17">
        <f>'P1(L)'!N55+'P2(R)'!N55+'P3(L)'!N55+'P4(R)'!N55+'P5(L)'!N55+'P6(R)'!N55</f>
        <v>0</v>
      </c>
      <c r="K57" s="17">
        <f>'P1(L)'!O55+'P2(R)'!O55+'P3(L)'!O55+'P4(R)'!O55+'P5(L)'!O55+'P6(R)'!O55</f>
        <v>471.4365973246089</v>
      </c>
      <c r="L57" s="17">
        <f>'P1(L)'!P55+'P2(R)'!P55+'P3(L)'!P55+'P4(R)'!P55+'P5(L)'!P55+'P6(R)'!P55</f>
        <v>2.1316282072803006E-14</v>
      </c>
      <c r="M57" s="17">
        <f>'P1(L)'!Q55+'P2(R)'!Q55+'P3(L)'!Q55+'P4(R)'!Q55+'P5(L)'!Q55+'P6(R)'!Q55</f>
        <v>1.9288904943112726E-14</v>
      </c>
      <c r="N57">
        <f>(0*'P1(L)'!D55+0.02*'P2(R)'!D55+0.09*'P3(L)'!D55+(0.02+0.09)*'P4(R)'!D55+2*0.09*'P5(L)'!D55+(0.02+2*0.09)*'P6(R)'!D55)*COS($C$2/2)</f>
        <v>2027.4428325224533</v>
      </c>
      <c r="O57">
        <f>(0*'P1(L)'!E55+0.02*'P2(R)'!E55+0.09*'P3(L)'!E55+(0.02+0.09)*'P4(R)'!E55+2*0.09*'P5(L)'!E55+(0.02+2*0.09)*'P6(R)'!E55)*COS($C$2/2)</f>
        <v>8.0388733884609289E-14</v>
      </c>
      <c r="P57">
        <f>(0*'P1(L)'!F55+0.02*'P2(R)'!F55+0.09*'P3(L)'!F55+(0.02+0.09)*'P4(R)'!F55+2*0.09*'P5(L)'!F55+(0.02+2*0.09)*'P6(R)'!F55)*COS($C$2/2)</f>
        <v>-17.110610960867643</v>
      </c>
      <c r="Q57">
        <f>(0*'P1(L)'!G55+0.02*'P2(R)'!G55+0.09*'P3(L)'!G55+(0.02+0.09)*'P4(R)'!G55+2*0.09*'P5(L)'!G55+(0.02+2*0.09)*'P6(R)'!G55)*COS($C$2/2)</f>
        <v>-1502.5966960987198</v>
      </c>
      <c r="R57" s="17">
        <f>(0*'P1(L)'!D55-0.02*'P2(R)'!D55+0.09*'P3(L)'!D55-(0.02+0.09)*'P4(R)'!D55+2*0.09*'P5(L)'!D55-(0.02+2*0.09)*'P6(R)'!D55)*SIN($C$2/2)</f>
        <v>3121.9881839383247</v>
      </c>
      <c r="S57" s="17">
        <f>(0*'P1(L)'!E55-0.02*'P2(R)'!E55+0.09*'P3(L)'!E55-(0.02+0.09)*'P4(R)'!E55+2*0.09*'P5(L)'!E55-(0.02+2*0.09)*'P6(R)'!E55)*SIN($C$2/2)</f>
        <v>358.84352124431047</v>
      </c>
      <c r="T57" s="17">
        <f>(0*'P1(L)'!F55-0.02*'P2(R)'!F55+0.09*'P3(L)'!F55-(0.02+0.09)*'P4(R)'!F55+2*0.09*'P5(L)'!F55-(0.02+2*0.09)*'P6(R)'!F55)*SIN($C$2/2)</f>
        <v>1.2560739669470199E-15</v>
      </c>
      <c r="U57" s="17">
        <f>(0*'P1(L)'!G55-0.02*'P2(R)'!G55+0.09*'P3(L)'!G55-(0.02+0.09)*'P4(R)'!G55+2*0.09*'P5(L)'!G55-(0.02+2*0.09)*'P6(R)'!G55)*SIN($C$2/2)</f>
        <v>975.79770396000015</v>
      </c>
      <c r="V57">
        <f>-('P1(L)'!R55+'P2(R)'!R55+'P3(L)'!R55+'P4(R)'!R55+'P5(L)'!R55+'P6(R)'!R55)</f>
        <v>671.89723021111661</v>
      </c>
      <c r="W57">
        <f t="shared" si="0"/>
        <v>671.92334145914822</v>
      </c>
      <c r="X57">
        <f t="shared" si="1"/>
        <v>507.73552546286578</v>
      </c>
      <c r="Y57">
        <f t="shared" si="2"/>
        <v>4456.6294091426353</v>
      </c>
    </row>
    <row r="58" spans="2:25">
      <c r="B58" s="17">
        <f xml:space="preserve"> -('P1(L)'!D56*SIN(Resultados!$C$2/2)+'P3(L)'!D56*SIN(Resultados!$C$2/2)+'P5(L)'!D56*SIN(Resultados!$C$2/2))+('P2(R)'!D56*SIN(Resultados!$C$2/2)+'P4(R)'!D56*SIN(Resultados!$C$2/2)+'P6(R)'!D56*SIN(Resultados!$C$2/2))-('P1(L)'!G56*COS(Resultados!$C$2/2)+'P3(L)'!G56*COS(Resultados!$C$2/2)+'P5(L)'!G56*COS(Resultados!$C$2/2))-('P2(R)'!G56*COS(Resultados!$C$2/2)+'P4(R)'!G56*COS(Resultados!$C$2/2)+'P6(R)'!G56*COS(Resultados!$C$2/2))</f>
        <v>-2.5465851649641991E-11</v>
      </c>
      <c r="C58" s="17">
        <f>-('P1(L)'!E56*SIN(Resultados!$C$2/2)+'P3(L)'!E56*SIN(Resultados!$C$2/2)+'P5(L)'!E56*SIN(Resultados!$C$2/2))+('P2(R)'!E56*SIN(Resultados!$C$2/2)+'P4(R)'!E56*SIN(Resultados!$C$2/2)+'P6(R)'!E56*SIN(Resultados!$C$2/2))</f>
        <v>-5.4569682106375694E-12</v>
      </c>
      <c r="D58" s="17">
        <f>-('P1(L)'!F56*SIN(Resultados!$C$2/2)+'P3(L)'!F56*SIN(Resultados!$C$2/2)+'P5(L)'!F56*SIN(Resultados!$C$2/2))+('P2(R)'!F56*SIN(Resultados!$C$2/2)+'P4(R)'!F56*SIN(Resultados!$C$2/2)+'P6(R)'!F56*SIN(Resultados!$C$2/2))</f>
        <v>2.9398705692074145E-13</v>
      </c>
      <c r="E58" s="17">
        <f>'P1(L)'!D56*COS(Resultados!$C$2/2)+'P3(L)'!D56*COS(Resultados!$C$2/2)+'P5(L)'!D56*COS(Resultados!$C$2/2)+'P2(R)'!D56*COS(Resultados!$C$2/2)+'P4(R)'!D56*COS(Resultados!$C$2/2)+'P6(R)'!D56*COS(Resultados!$C$2/2)-'P1(L)'!G56*SIN(Resultados!$C$2/2)-'P3(L)'!G56*SIN(Resultados!$C$2/2)-'P5(L)'!G56*SIN(Resultados!$C$2/2)+'P2(R)'!G56*SIN(Resultados!$C$2/2)+'P4(R)'!G56*SIN(Resultados!$C$2/2)+'P6(R)'!G56*SIN(Resultados!$C$2/2)</f>
        <v>2.2737367544323206E-11</v>
      </c>
      <c r="F58" s="16">
        <f>'P1(L)'!J56+'P2(R)'!J56+'P3(L)'!J56+'P4(R)'!J56+'P5(L)'!J56+'P6(R)'!J56</f>
        <v>567.42878109871015</v>
      </c>
      <c r="G58" s="16">
        <f>'P1(L)'!K56+'P2(R)'!K56+'P3(L)'!K56+'P4(R)'!K56+'P5(L)'!K56+'P6(R)'!K56</f>
        <v>102.92019487389231</v>
      </c>
      <c r="H58" s="16">
        <f>'P1(L)'!L56+'P2(R)'!L56+'P3(L)'!L56+'P4(R)'!L56+'P5(L)'!L56+'P6(R)'!L56</f>
        <v>0.63310328345517908</v>
      </c>
      <c r="I58" s="17">
        <f>'P1(L)'!M56+'P2(R)'!M56+'P3(L)'!M56+'P4(R)'!M56+'P5(L)'!M56+'P6(R)'!M56</f>
        <v>0</v>
      </c>
      <c r="J58" s="17">
        <f>'P1(L)'!N56+'P2(R)'!N56+'P3(L)'!N56+'P4(R)'!N56+'P5(L)'!N56+'P6(R)'!N56</f>
        <v>-7.9580786405131221E-13</v>
      </c>
      <c r="K58" s="17">
        <f>'P1(L)'!O56+'P2(R)'!O56+'P3(L)'!O56+'P4(R)'!O56+'P5(L)'!O56+'P6(R)'!O56</f>
        <v>453.95174720339514</v>
      </c>
      <c r="L58" s="17">
        <f>'P1(L)'!P56+'P2(R)'!P56+'P3(L)'!P56+'P4(R)'!P56+'P5(L)'!P56+'P6(R)'!P56</f>
        <v>-1.7763568394002505E-14</v>
      </c>
      <c r="M58" s="17">
        <f>'P1(L)'!Q56+'P2(R)'!Q56+'P3(L)'!Q56+'P4(R)'!Q56+'P5(L)'!Q56+'P6(R)'!Q56</f>
        <v>9.9920072216264089E-16</v>
      </c>
      <c r="N58">
        <f>(0*'P1(L)'!D56+0.02*'P2(R)'!D56+0.09*'P3(L)'!D56+(0.02+0.09)*'P4(R)'!D56+2*0.09*'P5(L)'!D56+(0.02+2*0.09)*'P6(R)'!D56)*COS($C$2/2)</f>
        <v>2188.0565295689767</v>
      </c>
      <c r="O58">
        <f>(0*'P1(L)'!E56+0.02*'P2(R)'!E56+0.09*'P3(L)'!E56+(0.02+0.09)*'P4(R)'!E56+2*0.09*'P5(L)'!E56+(0.02+2*0.09)*'P6(R)'!E56)*COS($C$2/2)</f>
        <v>-3.2155493553843715E-13</v>
      </c>
      <c r="P58">
        <f>(0*'P1(L)'!F56+0.02*'P2(R)'!F56+0.09*'P3(L)'!F56+(0.02+0.09)*'P4(R)'!F56+2*0.09*'P5(L)'!F56+(0.02+2*0.09)*'P6(R)'!F56)*COS($C$2/2)</f>
        <v>-13.533519222247369</v>
      </c>
      <c r="Q58">
        <f>(0*'P1(L)'!G56+0.02*'P2(R)'!G56+0.09*'P3(L)'!G56+(0.02+0.09)*'P4(R)'!G56+2*0.09*'P5(L)'!G56+(0.02+2*0.09)*'P6(R)'!G56)*COS($C$2/2)</f>
        <v>-1449.4681336124086</v>
      </c>
      <c r="R58" s="17">
        <f>(0*'P1(L)'!D56-0.02*'P2(R)'!D56+0.09*'P3(L)'!D56-(0.02+0.09)*'P4(R)'!D56+2*0.09*'P5(L)'!D56-(0.02+2*0.09)*'P6(R)'!D56)*SIN($C$2/2)</f>
        <v>3011.6014482676428</v>
      </c>
      <c r="S58" s="17">
        <f>(0*'P1(L)'!E56-0.02*'P2(R)'!E56+0.09*'P3(L)'!E56-(0.02+0.09)*'P4(R)'!E56+2*0.09*'P5(L)'!E56-(0.02+2*0.09)*'P6(R)'!E56)*SIN($C$2/2)</f>
        <v>272.6303328544081</v>
      </c>
      <c r="T58" s="17">
        <f>(0*'P1(L)'!F56-0.02*'P2(R)'!F56+0.09*'P3(L)'!F56-(0.02+0.09)*'P4(R)'!F56+2*0.09*'P5(L)'!F56-(0.02+2*0.09)*'P6(R)'!F56)*SIN($C$2/2)</f>
        <v>-3.1401849173675496E-14</v>
      </c>
      <c r="U58" s="17">
        <f>(0*'P1(L)'!G56-0.02*'P2(R)'!G56+0.09*'P3(L)'!G56-(0.02+0.09)*'P4(R)'!G56+2*0.09*'P5(L)'!G56-(0.02+2*0.09)*'P6(R)'!G56)*SIN($C$2/2)</f>
        <v>1053.1002420579694</v>
      </c>
      <c r="V58">
        <f>-('P1(L)'!R56+'P2(R)'!R56+'P3(L)'!R56+'P4(R)'!R56+'P5(L)'!R56+'P6(R)'!R56)</f>
        <v>670.95990298236006</v>
      </c>
      <c r="W58">
        <f t="shared" si="0"/>
        <v>670.98207925605766</v>
      </c>
      <c r="X58">
        <f t="shared" si="1"/>
        <v>725.05487673432026</v>
      </c>
      <c r="Y58">
        <f t="shared" si="2"/>
        <v>4337.3320231800208</v>
      </c>
    </row>
    <row r="59" spans="2:25">
      <c r="B59" s="17">
        <f xml:space="preserve"> -('P1(L)'!D57*SIN(Resultados!$C$2/2)+'P3(L)'!D57*SIN(Resultados!$C$2/2)+'P5(L)'!D57*SIN(Resultados!$C$2/2))+('P2(R)'!D57*SIN(Resultados!$C$2/2)+'P4(R)'!D57*SIN(Resultados!$C$2/2)+'P6(R)'!D57*SIN(Resultados!$C$2/2))-('P1(L)'!G57*COS(Resultados!$C$2/2)+'P3(L)'!G57*COS(Resultados!$C$2/2)+'P5(L)'!G57*COS(Resultados!$C$2/2))-('P2(R)'!G57*COS(Resultados!$C$2/2)+'P4(R)'!G57*COS(Resultados!$C$2/2)+'P6(R)'!G57*COS(Resultados!$C$2/2))</f>
        <v>1.0459189070388675E-11</v>
      </c>
      <c r="C59" s="17">
        <f>-('P1(L)'!E57*SIN(Resultados!$C$2/2)+'P3(L)'!E57*SIN(Resultados!$C$2/2)+'P5(L)'!E57*SIN(Resultados!$C$2/2))+('P2(R)'!E57*SIN(Resultados!$C$2/2)+'P4(R)'!E57*SIN(Resultados!$C$2/2)+'P6(R)'!E57*SIN(Resultados!$C$2/2))</f>
        <v>-6.8212102632969618E-13</v>
      </c>
      <c r="D59" s="17">
        <f>-('P1(L)'!F57*SIN(Resultados!$C$2/2)+'P3(L)'!F57*SIN(Resultados!$C$2/2)+'P5(L)'!F57*SIN(Resultados!$C$2/2))+('P2(R)'!F57*SIN(Resultados!$C$2/2)+'P4(R)'!F57*SIN(Resultados!$C$2/2)+'P6(R)'!F57*SIN(Resultados!$C$2/2))</f>
        <v>2.6467716907063732E-13</v>
      </c>
      <c r="E59" s="17">
        <f>'P1(L)'!D57*COS(Resultados!$C$2/2)+'P3(L)'!D57*COS(Resultados!$C$2/2)+'P5(L)'!D57*COS(Resultados!$C$2/2)+'P2(R)'!D57*COS(Resultados!$C$2/2)+'P4(R)'!D57*COS(Resultados!$C$2/2)+'P6(R)'!D57*COS(Resultados!$C$2/2)-'P1(L)'!G57*SIN(Resultados!$C$2/2)-'P3(L)'!G57*SIN(Resultados!$C$2/2)-'P5(L)'!G57*SIN(Resultados!$C$2/2)+'P2(R)'!G57*SIN(Resultados!$C$2/2)+'P4(R)'!G57*SIN(Resultados!$C$2/2)+'P6(R)'!G57*SIN(Resultados!$C$2/2)</f>
        <v>7.2759576141834259E-12</v>
      </c>
      <c r="F59" s="16">
        <f>'P1(L)'!J57+'P2(R)'!J57+'P3(L)'!J57+'P4(R)'!J57+'P5(L)'!J57+'P6(R)'!J57</f>
        <v>566.49704918667499</v>
      </c>
      <c r="G59" s="16">
        <f>'P1(L)'!K57+'P2(R)'!K57+'P3(L)'!K57+'P4(R)'!K57+'P5(L)'!K57+'P6(R)'!K57</f>
        <v>98.326748330502312</v>
      </c>
      <c r="H59" s="16">
        <f>'P1(L)'!L57+'P2(R)'!L57+'P3(L)'!L57+'P4(R)'!L57+'P5(L)'!L57+'P6(R)'!L57</f>
        <v>0.879405546623237</v>
      </c>
      <c r="I59" s="17">
        <f>'P1(L)'!M57+'P2(R)'!M57+'P3(L)'!M57+'P4(R)'!M57+'P5(L)'!M57+'P6(R)'!M57</f>
        <v>0</v>
      </c>
      <c r="J59" s="17">
        <f>'P1(L)'!N57+'P2(R)'!N57+'P3(L)'!N57+'P4(R)'!N57+'P5(L)'!N57+'P6(R)'!N57</f>
        <v>-2.5579538487363607E-13</v>
      </c>
      <c r="K59" s="17">
        <f>'P1(L)'!O57+'P2(R)'!O57+'P3(L)'!O57+'P4(R)'!O57+'P5(L)'!O57+'P6(R)'!O57</f>
        <v>425.28909848655877</v>
      </c>
      <c r="L59" s="17">
        <f>'P1(L)'!P57+'P2(R)'!P57+'P3(L)'!P57+'P4(R)'!P57+'P5(L)'!P57+'P6(R)'!P57</f>
        <v>-8.1712414612411521E-14</v>
      </c>
      <c r="M59" s="17">
        <f>'P1(L)'!Q57+'P2(R)'!Q57+'P3(L)'!Q57+'P4(R)'!Q57+'P5(L)'!Q57+'P6(R)'!Q57</f>
        <v>-3.3528735343679728E-14</v>
      </c>
      <c r="N59">
        <f>(0*'P1(L)'!D57+0.02*'P2(R)'!D57+0.09*'P3(L)'!D57+(0.02+0.09)*'P4(R)'!D57+2*0.09*'P5(L)'!D57+(0.02+2*0.09)*'P6(R)'!D57)*COS($C$2/2)</f>
        <v>2342.672915757897</v>
      </c>
      <c r="O59">
        <f>(0*'P1(L)'!E57+0.02*'P2(R)'!E57+0.09*'P3(L)'!E57+(0.02+0.09)*'P4(R)'!E57+2*0.09*'P5(L)'!E57+(0.02+2*0.09)*'P6(R)'!E57)*COS($C$2/2)</f>
        <v>8.0388733884609286E-13</v>
      </c>
      <c r="P59">
        <f>(0*'P1(L)'!F57+0.02*'P2(R)'!F57+0.09*'P3(L)'!F57+(0.02+0.09)*'P4(R)'!F57+2*0.09*'P5(L)'!F57+(0.02+2*0.09)*'P6(R)'!F57)*COS($C$2/2)</f>
        <v>-9.3649477525844294</v>
      </c>
      <c r="Q59">
        <f>(0*'P1(L)'!G57+0.02*'P2(R)'!G57+0.09*'P3(L)'!G57+(0.02+0.09)*'P4(R)'!G57+2*0.09*'P5(L)'!G57+(0.02+2*0.09)*'P6(R)'!G57)*COS($C$2/2)</f>
        <v>-1392.3666797231599</v>
      </c>
      <c r="R59" s="17">
        <f>(0*'P1(L)'!D57-0.02*'P2(R)'!D57+0.09*'P3(L)'!D57-(0.02+0.09)*'P4(R)'!D57+2*0.09*'P5(L)'!D57-(0.02+2*0.09)*'P6(R)'!D57)*SIN($C$2/2)</f>
        <v>2892.9601223611021</v>
      </c>
      <c r="S59" s="17">
        <f>(0*'P1(L)'!E57-0.02*'P2(R)'!E57+0.09*'P3(L)'!E57-(0.02+0.09)*'P4(R)'!E57+2*0.09*'P5(L)'!E57-(0.02+2*0.09)*'P6(R)'!E57)*SIN($C$2/2)</f>
        <v>183.43014948618514</v>
      </c>
      <c r="T59" s="17">
        <f>(0*'P1(L)'!F57-0.02*'P2(R)'!F57+0.09*'P3(L)'!F57-(0.02+0.09)*'P4(R)'!F57+2*0.09*'P5(L)'!F57-(0.02+2*0.09)*'P6(R)'!F57)*SIN($C$2/2)</f>
        <v>-5.306912510351159E-14</v>
      </c>
      <c r="U59" s="17">
        <f>(0*'P1(L)'!G57-0.02*'P2(R)'!G57+0.09*'P3(L)'!G57-(0.02+0.09)*'P4(R)'!G57+2*0.09*'P5(L)'!G57-(0.02+2*0.09)*'P6(R)'!G57)*SIN($C$2/2)</f>
        <v>1127.5163055925598</v>
      </c>
      <c r="V59">
        <f>-('P1(L)'!R57+'P2(R)'!R57+'P3(L)'!R57+'P4(R)'!R57+'P5(L)'!R57+'P6(R)'!R57)</f>
        <v>665.68713391013671</v>
      </c>
      <c r="W59">
        <f t="shared" si="0"/>
        <v>665.70320306380063</v>
      </c>
      <c r="X59">
        <f t="shared" si="1"/>
        <v>940.94128828215344</v>
      </c>
      <c r="Y59">
        <f t="shared" si="2"/>
        <v>4203.9065774398468</v>
      </c>
    </row>
    <row r="60" spans="2:25">
      <c r="B60" s="17">
        <f xml:space="preserve"> -('P1(L)'!D58*SIN(Resultados!$C$2/2)+'P3(L)'!D58*SIN(Resultados!$C$2/2)+'P5(L)'!D58*SIN(Resultados!$C$2/2))+('P2(R)'!D58*SIN(Resultados!$C$2/2)+'P4(R)'!D58*SIN(Resultados!$C$2/2)+'P6(R)'!D58*SIN(Resultados!$C$2/2))-('P1(L)'!G58*COS(Resultados!$C$2/2)+'P3(L)'!G58*COS(Resultados!$C$2/2)+'P5(L)'!G58*COS(Resultados!$C$2/2))-('P2(R)'!G58*COS(Resultados!$C$2/2)+'P4(R)'!G58*COS(Resultados!$C$2/2)+'P6(R)'!G58*COS(Resultados!$C$2/2))</f>
        <v>1.1368683772161603E-11</v>
      </c>
      <c r="C60" s="17">
        <f>-('P1(L)'!E58*SIN(Resultados!$C$2/2)+'P3(L)'!E58*SIN(Resultados!$C$2/2)+'P5(L)'!E58*SIN(Resultados!$C$2/2))+('P2(R)'!E58*SIN(Resultados!$C$2/2)+'P4(R)'!E58*SIN(Resultados!$C$2/2)+'P6(R)'!E58*SIN(Resultados!$C$2/2))</f>
        <v>-4.5474735088646412E-13</v>
      </c>
      <c r="D60" s="17">
        <f>-('P1(L)'!F58*SIN(Resultados!$C$2/2)+'P3(L)'!F58*SIN(Resultados!$C$2/2)+'P5(L)'!F58*SIN(Resultados!$C$2/2))+('P2(R)'!F58*SIN(Resultados!$C$2/2)+'P4(R)'!F58*SIN(Resultados!$C$2/2)+'P6(R)'!F58*SIN(Resultados!$C$2/2))</f>
        <v>-1.7053025658242404E-13</v>
      </c>
      <c r="E60" s="17">
        <f>'P1(L)'!D58*COS(Resultados!$C$2/2)+'P3(L)'!D58*COS(Resultados!$C$2/2)+'P5(L)'!D58*COS(Resultados!$C$2/2)+'P2(R)'!D58*COS(Resultados!$C$2/2)+'P4(R)'!D58*COS(Resultados!$C$2/2)+'P6(R)'!D58*COS(Resultados!$C$2/2)-'P1(L)'!G58*SIN(Resultados!$C$2/2)-'P3(L)'!G58*SIN(Resultados!$C$2/2)-'P5(L)'!G58*SIN(Resultados!$C$2/2)+'P2(R)'!G58*SIN(Resultados!$C$2/2)+'P4(R)'!G58*SIN(Resultados!$C$2/2)+'P6(R)'!G58*SIN(Resultados!$C$2/2)</f>
        <v>-1.8189894035458565E-11</v>
      </c>
      <c r="F60" s="16">
        <f>'P1(L)'!J58+'P2(R)'!J58+'P3(L)'!J58+'P4(R)'!J58+'P5(L)'!J58+'P6(R)'!J58</f>
        <v>562.77930717033894</v>
      </c>
      <c r="G60" s="16">
        <f>'P1(L)'!K58+'P2(R)'!K58+'P3(L)'!K58+'P4(R)'!K58+'P5(L)'!K58+'P6(R)'!K58</f>
        <v>92.368967432335609</v>
      </c>
      <c r="H60" s="16">
        <f>'P1(L)'!L58+'P2(R)'!L58+'P3(L)'!L58+'P4(R)'!L58+'P5(L)'!L58+'P6(R)'!L58</f>
        <v>1.0661996897021635</v>
      </c>
      <c r="I60" s="17">
        <f>'P1(L)'!M58+'P2(R)'!M58+'P3(L)'!M58+'P4(R)'!M58+'P5(L)'!M58+'P6(R)'!M58</f>
        <v>0</v>
      </c>
      <c r="J60" s="17">
        <f>'P1(L)'!N58+'P2(R)'!N58+'P3(L)'!N58+'P4(R)'!N58+'P5(L)'!N58+'P6(R)'!N58</f>
        <v>3.1263880373444408E-13</v>
      </c>
      <c r="K60" s="17">
        <f>'P1(L)'!O58+'P2(R)'!O58+'P3(L)'!O58+'P4(R)'!O58+'P5(L)'!O58+'P6(R)'!O58</f>
        <v>386.15442071138858</v>
      </c>
      <c r="L60" s="17">
        <f>'P1(L)'!P58+'P2(R)'!P58+'P3(L)'!P58+'P4(R)'!P58+'P5(L)'!P58+'P6(R)'!P58</f>
        <v>-7.638334409421077E-14</v>
      </c>
      <c r="M60" s="17">
        <f>'P1(L)'!Q58+'P2(R)'!Q58+'P3(L)'!Q58+'P4(R)'!Q58+'P5(L)'!Q58+'P6(R)'!Q58</f>
        <v>3.7747582837255322E-15</v>
      </c>
      <c r="N60">
        <f>(0*'P1(L)'!D58+0.02*'P2(R)'!D58+0.09*'P3(L)'!D58+(0.02+0.09)*'P4(R)'!D58+2*0.09*'P5(L)'!D58+(0.02+2*0.09)*'P6(R)'!D58)*COS($C$2/2)</f>
        <v>2490.8681983219194</v>
      </c>
      <c r="O60">
        <f>(0*'P1(L)'!E58+0.02*'P2(R)'!E58+0.09*'P3(L)'!E58+(0.02+0.09)*'P4(R)'!E58+2*0.09*'P5(L)'!E58+(0.02+2*0.09)*'P6(R)'!E58)*COS($C$2/2)</f>
        <v>-6.4310987107687431E-13</v>
      </c>
      <c r="P60">
        <f>(0*'P1(L)'!F58+0.02*'P2(R)'!F58+0.09*'P3(L)'!F58+(0.02+0.09)*'P4(R)'!F58+2*0.09*'P5(L)'!F58+(0.02+2*0.09)*'P6(R)'!F58)*COS($C$2/2)</f>
        <v>-4.7870831281285238</v>
      </c>
      <c r="Q60">
        <f>(0*'P1(L)'!G58+0.02*'P2(R)'!G58+0.09*'P3(L)'!G58+(0.02+0.09)*'P4(R)'!G58+2*0.09*'P5(L)'!G58+(0.02+2*0.09)*'P6(R)'!G58)*COS($C$2/2)</f>
        <v>-1331.4488455470112</v>
      </c>
      <c r="R60" s="17">
        <f>(0*'P1(L)'!D58-0.02*'P2(R)'!D58+0.09*'P3(L)'!D58-(0.02+0.09)*'P4(R)'!D58+2*0.09*'P5(L)'!D58-(0.02+2*0.09)*'P6(R)'!D58)*SIN($C$2/2)</f>
        <v>2766.389393846368</v>
      </c>
      <c r="S60" s="17">
        <f>(0*'P1(L)'!E58-0.02*'P2(R)'!E58+0.09*'P3(L)'!E58-(0.02+0.09)*'P4(R)'!E58+2*0.09*'P5(L)'!E58-(0.02+2*0.09)*'P6(R)'!E58)*SIN($C$2/2)</f>
        <v>92.220267014966126</v>
      </c>
      <c r="T60" s="17">
        <f>(0*'P1(L)'!F58-0.02*'P2(R)'!F58+0.09*'P3(L)'!F58-(0.02+0.09)*'P4(R)'!F58+2*0.09*'P5(L)'!F58-(0.02+2*0.09)*'P6(R)'!F58)*SIN($C$2/2)</f>
        <v>4.0822403925778147E-14</v>
      </c>
      <c r="U60" s="17">
        <f>(0*'P1(L)'!G58-0.02*'P2(R)'!G58+0.09*'P3(L)'!G58-(0.02+0.09)*'P4(R)'!G58+2*0.09*'P5(L)'!G58-(0.02+2*0.09)*'P6(R)'!G58)*SIN($C$2/2)</f>
        <v>1198.8419253062202</v>
      </c>
      <c r="V60">
        <f>-('P1(L)'!R58+'P2(R)'!R58+'P3(L)'!R58+'P4(R)'!R58+'P5(L)'!R58+'P6(R)'!R58)</f>
        <v>656.20594217338009</v>
      </c>
      <c r="W60">
        <f t="shared" si="0"/>
        <v>656.21447429237674</v>
      </c>
      <c r="X60">
        <f t="shared" si="1"/>
        <v>1154.6322696467794</v>
      </c>
      <c r="Y60">
        <f t="shared" si="2"/>
        <v>4057.4515861675545</v>
      </c>
    </row>
    <row r="61" spans="2:25">
      <c r="B61" s="17">
        <f xml:space="preserve"> -('P1(L)'!D59*SIN(Resultados!$C$2/2)+'P3(L)'!D59*SIN(Resultados!$C$2/2)+'P5(L)'!D59*SIN(Resultados!$C$2/2))+('P2(R)'!D59*SIN(Resultados!$C$2/2)+'P4(R)'!D59*SIN(Resultados!$C$2/2)+'P6(R)'!D59*SIN(Resultados!$C$2/2))-('P1(L)'!G59*COS(Resultados!$C$2/2)+'P3(L)'!G59*COS(Resultados!$C$2/2)+'P5(L)'!G59*COS(Resultados!$C$2/2))-('P2(R)'!G59*COS(Resultados!$C$2/2)+'P4(R)'!G59*COS(Resultados!$C$2/2)+'P6(R)'!G59*COS(Resultados!$C$2/2))</f>
        <v>9.0949470177292824E-12</v>
      </c>
      <c r="C61" s="17">
        <f>-('P1(L)'!E59*SIN(Resultados!$C$2/2)+'P3(L)'!E59*SIN(Resultados!$C$2/2)+'P5(L)'!E59*SIN(Resultados!$C$2/2))+('P2(R)'!E59*SIN(Resultados!$C$2/2)+'P4(R)'!E59*SIN(Resultados!$C$2/2)+'P6(R)'!E59*SIN(Resultados!$C$2/2))</f>
        <v>-2.5011104298755527E-12</v>
      </c>
      <c r="D61" s="17">
        <f>-('P1(L)'!F59*SIN(Resultados!$C$2/2)+'P3(L)'!F59*SIN(Resultados!$C$2/2)+'P5(L)'!F59*SIN(Resultados!$C$2/2))+('P2(R)'!F59*SIN(Resultados!$C$2/2)+'P4(R)'!F59*SIN(Resultados!$C$2/2)+'P6(R)'!F59*SIN(Resultados!$C$2/2))</f>
        <v>2.9842794901924208E-13</v>
      </c>
      <c r="E61" s="17">
        <f>'P1(L)'!D59*COS(Resultados!$C$2/2)+'P3(L)'!D59*COS(Resultados!$C$2/2)+'P5(L)'!D59*COS(Resultados!$C$2/2)+'P2(R)'!D59*COS(Resultados!$C$2/2)+'P4(R)'!D59*COS(Resultados!$C$2/2)+'P6(R)'!D59*COS(Resultados!$C$2/2)-'P1(L)'!G59*SIN(Resultados!$C$2/2)-'P3(L)'!G59*SIN(Resultados!$C$2/2)-'P5(L)'!G59*SIN(Resultados!$C$2/2)+'P2(R)'!G59*SIN(Resultados!$C$2/2)+'P4(R)'!G59*SIN(Resultados!$C$2/2)+'P6(R)'!G59*SIN(Resultados!$C$2/2)</f>
        <v>1.0913936421275139E-11</v>
      </c>
      <c r="F61" s="16">
        <f>'P1(L)'!J59+'P2(R)'!J59+'P3(L)'!J59+'P4(R)'!J59+'P5(L)'!J59+'P6(R)'!J59</f>
        <v>556.28379672657104</v>
      </c>
      <c r="G61" s="16">
        <f>'P1(L)'!K59+'P2(R)'!K59+'P3(L)'!K59+'P4(R)'!K59+'P5(L)'!K59+'P6(R)'!K59</f>
        <v>85.245496463352509</v>
      </c>
      <c r="H61" s="16">
        <f>'P1(L)'!L59+'P2(R)'!L59+'P3(L)'!L59+'P4(R)'!L59+'P5(L)'!L59+'P6(R)'!L59</f>
        <v>1.1887470149593262</v>
      </c>
      <c r="I61" s="17">
        <f>'P1(L)'!M59+'P2(R)'!M59+'P3(L)'!M59+'P4(R)'!M59+'P5(L)'!M59+'P6(R)'!M59</f>
        <v>0</v>
      </c>
      <c r="J61" s="17">
        <f>'P1(L)'!N59+'P2(R)'!N59+'P3(L)'!N59+'P4(R)'!N59+'P5(L)'!N59+'P6(R)'!N59</f>
        <v>0</v>
      </c>
      <c r="K61" s="17">
        <f>'P1(L)'!O59+'P2(R)'!O59+'P3(L)'!O59+'P4(R)'!O59+'P5(L)'!O59+'P6(R)'!O59</f>
        <v>337.51133952525691</v>
      </c>
      <c r="L61" s="17">
        <f>'P1(L)'!P59+'P2(R)'!P59+'P3(L)'!P59+'P4(R)'!P59+'P5(L)'!P59+'P6(R)'!P59</f>
        <v>-1.5987211554602254E-14</v>
      </c>
      <c r="M61" s="17">
        <f>'P1(L)'!Q59+'P2(R)'!Q59+'P3(L)'!Q59+'P4(R)'!Q59+'P5(L)'!Q59+'P6(R)'!Q59</f>
        <v>-3.2418512319054571E-14</v>
      </c>
      <c r="N61">
        <f>(0*'P1(L)'!D59+0.02*'P2(R)'!D59+0.09*'P3(L)'!D59+(0.02+0.09)*'P4(R)'!D59+2*0.09*'P5(L)'!D59+(0.02+2*0.09)*'P6(R)'!D59)*COS($C$2/2)</f>
        <v>2632.2361842924724</v>
      </c>
      <c r="O61">
        <f>(0*'P1(L)'!E59+0.02*'P2(R)'!E59+0.09*'P3(L)'!E59+(0.02+0.09)*'P4(R)'!E59+2*0.09*'P5(L)'!E59+(0.02+2*0.09)*'P6(R)'!E59)*COS($C$2/2)</f>
        <v>9.6466480661531151E-13</v>
      </c>
      <c r="P61">
        <f>(0*'P1(L)'!F59+0.02*'P2(R)'!F59+0.09*'P3(L)'!F59+(0.02+0.09)*'P4(R)'!F59+2*0.09*'P5(L)'!F59+(0.02+2*0.09)*'P6(R)'!F59)*COS($C$2/2)</f>
        <v>-3.6426145041463585E-14</v>
      </c>
      <c r="Q61">
        <f>(0*'P1(L)'!G59+0.02*'P2(R)'!G59+0.09*'P3(L)'!G59+(0.02+0.09)*'P4(R)'!G59+2*0.09*'P5(L)'!G59+(0.02+2*0.09)*'P6(R)'!G59)*COS($C$2/2)</f>
        <v>-1266.8816026330951</v>
      </c>
      <c r="R61" s="17">
        <f>(0*'P1(L)'!D59-0.02*'P2(R)'!D59+0.09*'P3(L)'!D59-(0.02+0.09)*'P4(R)'!D59+2*0.09*'P5(L)'!D59-(0.02+2*0.09)*'P6(R)'!D59)*SIN($C$2/2)</f>
        <v>2632.236184292472</v>
      </c>
      <c r="S61" s="17">
        <f>(0*'P1(L)'!E59-0.02*'P2(R)'!E59+0.09*'P3(L)'!E59-(0.02+0.09)*'P4(R)'!E59+2*0.09*'P5(L)'!E59-(0.02+2*0.09)*'P6(R)'!E59)*SIN($C$2/2)</f>
        <v>4.8233240330765566E-13</v>
      </c>
      <c r="T61" s="17">
        <f>(0*'P1(L)'!F59-0.02*'P2(R)'!F59+0.09*'P3(L)'!F59-(0.02+0.09)*'P4(R)'!F59+2*0.09*'P5(L)'!F59-(0.02+2*0.09)*'P6(R)'!F59)*SIN($C$2/2)</f>
        <v>-4.6474736777039738E-14</v>
      </c>
      <c r="U61" s="17">
        <f>(0*'P1(L)'!G59-0.02*'P2(R)'!G59+0.09*'P3(L)'!G59-(0.02+0.09)*'P4(R)'!G59+2*0.09*'P5(L)'!G59-(0.02+2*0.09)*'P6(R)'!G59)*SIN($C$2/2)</f>
        <v>1266.8816026330928</v>
      </c>
      <c r="V61">
        <f>-('P1(L)'!R59+'P2(R)'!R59+'P3(L)'!R59+'P4(R)'!R59+'P5(L)'!R59+'P6(R)'!R59)</f>
        <v>642.71758721266531</v>
      </c>
      <c r="W61">
        <f t="shared" si="0"/>
        <v>642.71804020488287</v>
      </c>
      <c r="X61">
        <f t="shared" si="1"/>
        <v>1365.3545816593783</v>
      </c>
      <c r="Y61">
        <f t="shared" si="2"/>
        <v>3899.1177869255653</v>
      </c>
    </row>
    <row r="62" spans="2:25">
      <c r="B62" s="17">
        <f xml:space="preserve"> -('P1(L)'!D60*SIN(Resultados!$C$2/2)+'P3(L)'!D60*SIN(Resultados!$C$2/2)+'P5(L)'!D60*SIN(Resultados!$C$2/2))+('P2(R)'!D60*SIN(Resultados!$C$2/2)+'P4(R)'!D60*SIN(Resultados!$C$2/2)+'P6(R)'!D60*SIN(Resultados!$C$2/2))-('P1(L)'!G60*COS(Resultados!$C$2/2)+'P3(L)'!G60*COS(Resultados!$C$2/2)+'P5(L)'!G60*COS(Resultados!$C$2/2))-('P2(R)'!G60*COS(Resultados!$C$2/2)+'P4(R)'!G60*COS(Resultados!$C$2/2)+'P6(R)'!G60*COS(Resultados!$C$2/2))</f>
        <v>-4.5474735088646412E-12</v>
      </c>
      <c r="C62" s="17">
        <f>-('P1(L)'!E60*SIN(Resultados!$C$2/2)+'P3(L)'!E60*SIN(Resultados!$C$2/2)+'P5(L)'!E60*SIN(Resultados!$C$2/2))+('P2(R)'!E60*SIN(Resultados!$C$2/2)+'P4(R)'!E60*SIN(Resultados!$C$2/2)+'P6(R)'!E60*SIN(Resultados!$C$2/2))</f>
        <v>-5.9117155615240335E-12</v>
      </c>
      <c r="D62" s="17">
        <f>-('P1(L)'!F60*SIN(Resultados!$C$2/2)+'P3(L)'!F60*SIN(Resultados!$C$2/2)+'P5(L)'!F60*SIN(Resultados!$C$2/2))+('P2(R)'!F60*SIN(Resultados!$C$2/2)+'P4(R)'!F60*SIN(Resultados!$C$2/2)+'P6(R)'!F60*SIN(Resultados!$C$2/2))</f>
        <v>-1.4210854715202004E-14</v>
      </c>
      <c r="E62" s="17">
        <f>'P1(L)'!D60*COS(Resultados!$C$2/2)+'P3(L)'!D60*COS(Resultados!$C$2/2)+'P5(L)'!D60*COS(Resultados!$C$2/2)+'P2(R)'!D60*COS(Resultados!$C$2/2)+'P4(R)'!D60*COS(Resultados!$C$2/2)+'P6(R)'!D60*COS(Resultados!$C$2/2)-'P1(L)'!G60*SIN(Resultados!$C$2/2)-'P3(L)'!G60*SIN(Resultados!$C$2/2)-'P5(L)'!G60*SIN(Resultados!$C$2/2)+'P2(R)'!G60*SIN(Resultados!$C$2/2)+'P4(R)'!G60*SIN(Resultados!$C$2/2)+'P6(R)'!G60*SIN(Resultados!$C$2/2)</f>
        <v>0</v>
      </c>
      <c r="F62" s="16">
        <f>'P1(L)'!J60+'P2(R)'!J60+'P3(L)'!J60+'P4(R)'!J60+'P5(L)'!J60+'P6(R)'!J60</f>
        <v>547.0584826575448</v>
      </c>
      <c r="G62" s="16">
        <f>'P1(L)'!K60+'P2(R)'!K60+'P3(L)'!K60+'P4(R)'!K60+'P5(L)'!K60+'P6(R)'!K60</f>
        <v>77.178386369654575</v>
      </c>
      <c r="H62" s="16">
        <f>'P1(L)'!L60+'P2(R)'!L60+'P3(L)'!L60+'P4(R)'!L60+'P5(L)'!L60+'P6(R)'!L60</f>
        <v>1.2461376266323569</v>
      </c>
      <c r="I62" s="17">
        <f>'P1(L)'!M60+'P2(R)'!M60+'P3(L)'!M60+'P4(R)'!M60+'P5(L)'!M60+'P6(R)'!M60</f>
        <v>0</v>
      </c>
      <c r="J62" s="17">
        <f>'P1(L)'!N60+'P2(R)'!N60+'P3(L)'!N60+'P4(R)'!N60+'P5(L)'!N60+'P6(R)'!N60</f>
        <v>0</v>
      </c>
      <c r="K62" s="17">
        <f>'P1(L)'!O60+'P2(R)'!O60+'P3(L)'!O60+'P4(R)'!O60+'P5(L)'!O60+'P6(R)'!O60</f>
        <v>280.55760902409793</v>
      </c>
      <c r="L62" s="17">
        <f>'P1(L)'!P60+'P2(R)'!P60+'P3(L)'!P60+'P4(R)'!P60+'P5(L)'!P60+'P6(R)'!P60</f>
        <v>3.0198066269804258E-14</v>
      </c>
      <c r="M62" s="17">
        <f>'P1(L)'!Q60+'P2(R)'!Q60+'P3(L)'!Q60+'P4(R)'!Q60+'P5(L)'!Q60+'P6(R)'!Q60</f>
        <v>1.0658141036401503E-14</v>
      </c>
      <c r="N62">
        <f>(0*'P1(L)'!D60+0.02*'P2(R)'!D60+0.09*'P3(L)'!D60+(0.02+0.09)*'P4(R)'!D60+2*0.09*'P5(L)'!D60+(0.02+2*0.09)*'P6(R)'!D60)*COS($C$2/2)</f>
        <v>2766.3893938463698</v>
      </c>
      <c r="O62">
        <f>(0*'P1(L)'!E60+0.02*'P2(R)'!E60+0.09*'P3(L)'!E60+(0.02+0.09)*'P4(R)'!E60+2*0.09*'P5(L)'!E60+(0.02+2*0.09)*'P6(R)'!E60)*COS($C$2/2)</f>
        <v>4.0194366942304644E-14</v>
      </c>
      <c r="P62">
        <f>(0*'P1(L)'!F60+0.02*'P2(R)'!F60+0.09*'P3(L)'!F60+(0.02+0.09)*'P4(R)'!F60+2*0.09*'P5(L)'!F60+(0.02+2*0.09)*'P6(R)'!F60)*COS($C$2/2)</f>
        <v>4.7870831281285016</v>
      </c>
      <c r="Q62">
        <f>(0*'P1(L)'!G60+0.02*'P2(R)'!G60+0.09*'P3(L)'!G60+(0.02+0.09)*'P4(R)'!G60+2*0.09*'P5(L)'!G60+(0.02+2*0.09)*'P6(R)'!G60)*COS($C$2/2)</f>
        <v>-1198.8419253062211</v>
      </c>
      <c r="R62" s="17">
        <f>(0*'P1(L)'!D60-0.02*'P2(R)'!D60+0.09*'P3(L)'!D60-(0.02+0.09)*'P4(R)'!D60+2*0.09*'P5(L)'!D60-(0.02+2*0.09)*'P6(R)'!D60)*SIN($C$2/2)</f>
        <v>2490.8681983219226</v>
      </c>
      <c r="S62" s="17">
        <f>(0*'P1(L)'!E60-0.02*'P2(R)'!E60+0.09*'P3(L)'!E60-(0.02+0.09)*'P4(R)'!E60+2*0.09*'P5(L)'!E60-(0.02+2*0.09)*'P6(R)'!E60)*SIN($C$2/2)</f>
        <v>-92.22026701496516</v>
      </c>
      <c r="T62" s="17">
        <f>(0*'P1(L)'!F60-0.02*'P2(R)'!F60+0.09*'P3(L)'!F60-(0.02+0.09)*'P4(R)'!F60+2*0.09*'P5(L)'!F60-(0.02+2*0.09)*'P6(R)'!F60)*SIN($C$2/2)</f>
        <v>2.5121479338940399E-15</v>
      </c>
      <c r="U62" s="17">
        <f>(0*'P1(L)'!G60-0.02*'P2(R)'!G60+0.09*'P3(L)'!G60-(0.02+0.09)*'P4(R)'!G60+2*0.09*'P5(L)'!G60-(0.02+2*0.09)*'P6(R)'!G60)*SIN($C$2/2)</f>
        <v>1331.4488455470116</v>
      </c>
      <c r="V62">
        <f>-('P1(L)'!R60+'P2(R)'!R60+'P3(L)'!R60+'P4(R)'!R60+'P5(L)'!R60+'P6(R)'!R60)</f>
        <v>625.49025953267801</v>
      </c>
      <c r="W62">
        <f t="shared" si="0"/>
        <v>625.48300665383181</v>
      </c>
      <c r="X62">
        <f t="shared" si="1"/>
        <v>1572.3345516682771</v>
      </c>
      <c r="Y62">
        <f t="shared" si="2"/>
        <v>3730.0967768539695</v>
      </c>
    </row>
    <row r="63" spans="2:25">
      <c r="B63" s="17">
        <f xml:space="preserve"> -('P1(L)'!D61*SIN(Resultados!$C$2/2)+'P3(L)'!D61*SIN(Resultados!$C$2/2)+'P5(L)'!D61*SIN(Resultados!$C$2/2))+('P2(R)'!D61*SIN(Resultados!$C$2/2)+'P4(R)'!D61*SIN(Resultados!$C$2/2)+'P6(R)'!D61*SIN(Resultados!$C$2/2))-('P1(L)'!G61*COS(Resultados!$C$2/2)+'P3(L)'!G61*COS(Resultados!$C$2/2)+'P5(L)'!G61*COS(Resultados!$C$2/2))-('P2(R)'!G61*COS(Resultados!$C$2/2)+'P4(R)'!G61*COS(Resultados!$C$2/2)+'P6(R)'!G61*COS(Resultados!$C$2/2))</f>
        <v>0</v>
      </c>
      <c r="C63" s="17">
        <f>-('P1(L)'!E61*SIN(Resultados!$C$2/2)+'P3(L)'!E61*SIN(Resultados!$C$2/2)+'P5(L)'!E61*SIN(Resultados!$C$2/2))+('P2(R)'!E61*SIN(Resultados!$C$2/2)+'P4(R)'!E61*SIN(Resultados!$C$2/2)+'P6(R)'!E61*SIN(Resultados!$C$2/2))</f>
        <v>3.4106051316484809E-12</v>
      </c>
      <c r="D63" s="17">
        <f>-('P1(L)'!F61*SIN(Resultados!$C$2/2)+'P3(L)'!F61*SIN(Resultados!$C$2/2)+'P5(L)'!F61*SIN(Resultados!$C$2/2))+('P2(R)'!F61*SIN(Resultados!$C$2/2)+'P4(R)'!F61*SIN(Resultados!$C$2/2)+'P6(R)'!F61*SIN(Resultados!$C$2/2))</f>
        <v>-2.3447910280083306E-13</v>
      </c>
      <c r="E63" s="17">
        <f>'P1(L)'!D61*COS(Resultados!$C$2/2)+'P3(L)'!D61*COS(Resultados!$C$2/2)+'P5(L)'!D61*COS(Resultados!$C$2/2)+'P2(R)'!D61*COS(Resultados!$C$2/2)+'P4(R)'!D61*COS(Resultados!$C$2/2)+'P6(R)'!D61*COS(Resultados!$C$2/2)-'P1(L)'!G61*SIN(Resultados!$C$2/2)-'P3(L)'!G61*SIN(Resultados!$C$2/2)-'P5(L)'!G61*SIN(Resultados!$C$2/2)+'P2(R)'!G61*SIN(Resultados!$C$2/2)+'P4(R)'!G61*SIN(Resultados!$C$2/2)+'P6(R)'!G61*SIN(Resultados!$C$2/2)</f>
        <v>-1.7280399333685637E-11</v>
      </c>
      <c r="F63" s="16">
        <f>'P1(L)'!J61+'P2(R)'!J61+'P3(L)'!J61+'P4(R)'!J61+'P5(L)'!J61+'P6(R)'!J61</f>
        <v>535.18699127099467</v>
      </c>
      <c r="G63" s="16">
        <f>'P1(L)'!K61+'P2(R)'!K61+'P3(L)'!K61+'P4(R)'!K61+'P5(L)'!K61+'P6(R)'!K61</f>
        <v>68.404588285194166</v>
      </c>
      <c r="H63" s="16">
        <f>'P1(L)'!L61+'P2(R)'!L61+'P3(L)'!L61+'P4(R)'!L61+'P5(L)'!L61+'P6(R)'!L61</f>
        <v>1.2410286765105272</v>
      </c>
      <c r="I63" s="17">
        <f>'P1(L)'!M61+'P2(R)'!M61+'P3(L)'!M61+'P4(R)'!M61+'P5(L)'!M61+'P6(R)'!M61</f>
        <v>0</v>
      </c>
      <c r="J63" s="17">
        <f>'P1(L)'!N61+'P2(R)'!N61+'P3(L)'!N61+'P4(R)'!N61+'P5(L)'!N61+'P6(R)'!N61</f>
        <v>0</v>
      </c>
      <c r="K63" s="17">
        <f>'P1(L)'!O61+'P2(R)'!O61+'P3(L)'!O61+'P4(R)'!O61+'P5(L)'!O61+'P6(R)'!O61</f>
        <v>216.69561907144424</v>
      </c>
      <c r="L63" s="17">
        <f>'P1(L)'!P61+'P2(R)'!P61+'P3(L)'!P61+'P4(R)'!P61+'P5(L)'!P61+'P6(R)'!P61</f>
        <v>0</v>
      </c>
      <c r="M63" s="17">
        <f>'P1(L)'!Q61+'P2(R)'!Q61+'P3(L)'!Q61+'P4(R)'!Q61+'P5(L)'!Q61+'P6(R)'!Q61</f>
        <v>0</v>
      </c>
      <c r="N63">
        <f>(0*'P1(L)'!D61+0.02*'P2(R)'!D61+0.09*'P3(L)'!D61+(0.02+0.09)*'P4(R)'!D61+2*0.09*'P5(L)'!D61+(0.02+2*0.09)*'P6(R)'!D61)*COS($C$2/2)</f>
        <v>2892.9601223611025</v>
      </c>
      <c r="O63">
        <f>(0*'P1(L)'!E61+0.02*'P2(R)'!E61+0.09*'P3(L)'!E61+(0.02+0.09)*'P4(R)'!E61+2*0.09*'P5(L)'!E61+(0.02+2*0.09)*'P6(R)'!E61)*COS($C$2/2)</f>
        <v>-8.2398452231724524E-13</v>
      </c>
      <c r="P63">
        <f>(0*'P1(L)'!F61+0.02*'P2(R)'!F61+0.09*'P3(L)'!F61+(0.02+0.09)*'P4(R)'!F61+2*0.09*'P5(L)'!F61+(0.02+2*0.09)*'P6(R)'!F61)*COS($C$2/2)</f>
        <v>9.3649477525844649</v>
      </c>
      <c r="Q63">
        <f>(0*'P1(L)'!G61+0.02*'P2(R)'!G61+0.09*'P3(L)'!G61+(0.02+0.09)*'P4(R)'!G61+2*0.09*'P5(L)'!G61+(0.02+2*0.09)*'P6(R)'!G61)*COS($C$2/2)</f>
        <v>-1127.5163055925611</v>
      </c>
      <c r="R63" s="17">
        <f>(0*'P1(L)'!D61-0.02*'P2(R)'!D61+0.09*'P3(L)'!D61-(0.02+0.09)*'P4(R)'!D61+2*0.09*'P5(L)'!D61-(0.02+2*0.09)*'P6(R)'!D61)*SIN($C$2/2)</f>
        <v>2342.6729157578952</v>
      </c>
      <c r="S63" s="17">
        <f>(0*'P1(L)'!E61-0.02*'P2(R)'!E61+0.09*'P3(L)'!E61-(0.02+0.09)*'P4(R)'!E61+2*0.09*'P5(L)'!E61-(0.02+2*0.09)*'P6(R)'!E61)*SIN($C$2/2)</f>
        <v>-183.43014948618546</v>
      </c>
      <c r="T63" s="17">
        <f>(0*'P1(L)'!F61-0.02*'P2(R)'!F61+0.09*'P3(L)'!F61-(0.02+0.09)*'P4(R)'!F61+2*0.09*'P5(L)'!F61-(0.02+2*0.09)*'P6(R)'!F61)*SIN($C$2/2)</f>
        <v>2.7633627272834437E-14</v>
      </c>
      <c r="U63" s="17">
        <f>(0*'P1(L)'!G61-0.02*'P2(R)'!G61+0.09*'P3(L)'!G61-(0.02+0.09)*'P4(R)'!G61+2*0.09*'P5(L)'!G61-(0.02+2*0.09)*'P6(R)'!G61)*SIN($C$2/2)</f>
        <v>1392.366679723161</v>
      </c>
      <c r="V63">
        <f>-('P1(L)'!R61+'P2(R)'!R61+'P3(L)'!R61+'P4(R)'!R61+'P5(L)'!R61+'P6(R)'!R61)</f>
        <v>604.84636732165291</v>
      </c>
      <c r="W63">
        <f t="shared" si="0"/>
        <v>604.83260823269939</v>
      </c>
      <c r="X63">
        <f t="shared" si="1"/>
        <v>1774.8087645211251</v>
      </c>
      <c r="Y63">
        <f t="shared" si="2"/>
        <v>3551.6094459948708</v>
      </c>
    </row>
    <row r="64" spans="2:25">
      <c r="B64" s="17">
        <f xml:space="preserve"> -('P1(L)'!D62*SIN(Resultados!$C$2/2)+'P3(L)'!D62*SIN(Resultados!$C$2/2)+'P5(L)'!D62*SIN(Resultados!$C$2/2))+('P2(R)'!D62*SIN(Resultados!$C$2/2)+'P4(R)'!D62*SIN(Resultados!$C$2/2)+'P6(R)'!D62*SIN(Resultados!$C$2/2))-('P1(L)'!G62*COS(Resultados!$C$2/2)+'P3(L)'!G62*COS(Resultados!$C$2/2)+'P5(L)'!G62*COS(Resultados!$C$2/2))-('P2(R)'!G62*COS(Resultados!$C$2/2)+'P4(R)'!G62*COS(Resultados!$C$2/2)+'P6(R)'!G62*COS(Resultados!$C$2/2))</f>
        <v>6.3664629124104977E-12</v>
      </c>
      <c r="C64" s="17">
        <f>-('P1(L)'!E62*SIN(Resultados!$C$2/2)+'P3(L)'!E62*SIN(Resultados!$C$2/2)+'P5(L)'!E62*SIN(Resultados!$C$2/2))+('P2(R)'!E62*SIN(Resultados!$C$2/2)+'P4(R)'!E62*SIN(Resultados!$C$2/2)+'P6(R)'!E62*SIN(Resultados!$C$2/2))</f>
        <v>1.1368683772161603E-13</v>
      </c>
      <c r="D64" s="17">
        <f>-('P1(L)'!F62*SIN(Resultados!$C$2/2)+'P3(L)'!F62*SIN(Resultados!$C$2/2)+'P5(L)'!F62*SIN(Resultados!$C$2/2))+('P2(R)'!F62*SIN(Resultados!$C$2/2)+'P4(R)'!F62*SIN(Resultados!$C$2/2)+'P6(R)'!F62*SIN(Resultados!$C$2/2))</f>
        <v>1.5631940186722204E-13</v>
      </c>
      <c r="E64" s="17">
        <f>'P1(L)'!D62*COS(Resultados!$C$2/2)+'P3(L)'!D62*COS(Resultados!$C$2/2)+'P5(L)'!D62*COS(Resultados!$C$2/2)+'P2(R)'!D62*COS(Resultados!$C$2/2)+'P4(R)'!D62*COS(Resultados!$C$2/2)+'P6(R)'!D62*COS(Resultados!$C$2/2)-'P1(L)'!G62*SIN(Resultados!$C$2/2)-'P3(L)'!G62*SIN(Resultados!$C$2/2)-'P5(L)'!G62*SIN(Resultados!$C$2/2)+'P2(R)'!G62*SIN(Resultados!$C$2/2)+'P4(R)'!G62*SIN(Resultados!$C$2/2)+'P6(R)'!G62*SIN(Resultados!$C$2/2)</f>
        <v>9.0949470177292824E-12</v>
      </c>
      <c r="F64" s="16">
        <f>'P1(L)'!J62+'P2(R)'!J62+'P3(L)'!J62+'P4(R)'!J62+'P5(L)'!J62+'P6(R)'!J62</f>
        <v>520.78797491287924</v>
      </c>
      <c r="G64" s="16">
        <f>'P1(L)'!K62+'P2(R)'!K62+'P3(L)'!K62+'P4(R)'!K62+'P5(L)'!K62+'P6(R)'!K62</f>
        <v>59.167965131712059</v>
      </c>
      <c r="H64" s="16">
        <f>'P1(L)'!L62+'P2(R)'!L62+'P3(L)'!L62+'P4(R)'!L62+'P5(L)'!L62+'P6(R)'!L62</f>
        <v>1.1792006831840269</v>
      </c>
      <c r="I64" s="17">
        <f>'P1(L)'!M62+'P2(R)'!M62+'P3(L)'!M62+'P4(R)'!M62+'P5(L)'!M62+'P6(R)'!M62</f>
        <v>0</v>
      </c>
      <c r="J64" s="17">
        <f>'P1(L)'!N62+'P2(R)'!N62+'P3(L)'!N62+'P4(R)'!N62+'P5(L)'!N62+'P6(R)'!N62</f>
        <v>0</v>
      </c>
      <c r="K64" s="17">
        <f>'P1(L)'!O62+'P2(R)'!O62+'P3(L)'!O62+'P4(R)'!O62+'P5(L)'!O62+'P6(R)'!O62</f>
        <v>147.49786380572465</v>
      </c>
      <c r="L64" s="17">
        <f>'P1(L)'!P62+'P2(R)'!P62+'P3(L)'!P62+'P4(R)'!P62+'P5(L)'!P62+'P6(R)'!P62</f>
        <v>-6.6613381477509392E-14</v>
      </c>
      <c r="M64" s="17">
        <f>'P1(L)'!Q62+'P2(R)'!Q62+'P3(L)'!Q62+'P4(R)'!Q62+'P5(L)'!Q62+'P6(R)'!Q62</f>
        <v>-7.1054273576010019E-15</v>
      </c>
      <c r="N64">
        <f>(0*'P1(L)'!D62+0.02*'P2(R)'!D62+0.09*'P3(L)'!D62+(0.02+0.09)*'P4(R)'!D62+2*0.09*'P5(L)'!D62+(0.02+2*0.09)*'P6(R)'!D62)*COS($C$2/2)</f>
        <v>3011.6014482676387</v>
      </c>
      <c r="O64">
        <f>(0*'P1(L)'!E62+0.02*'P2(R)'!E62+0.09*'P3(L)'!E62+(0.02+0.09)*'P4(R)'!E62+2*0.09*'P5(L)'!E62+(0.02+2*0.09)*'P6(R)'!E62)*COS($C$2/2)</f>
        <v>9.0437325620185447E-13</v>
      </c>
      <c r="P64">
        <f>(0*'P1(L)'!F62+0.02*'P2(R)'!F62+0.09*'P3(L)'!F62+(0.02+0.09)*'P4(R)'!F62+2*0.09*'P5(L)'!F62+(0.02+2*0.09)*'P6(R)'!F62)*COS($C$2/2)</f>
        <v>13.533519222247232</v>
      </c>
      <c r="Q64">
        <f>(0*'P1(L)'!G62+0.02*'P2(R)'!G62+0.09*'P3(L)'!G62+(0.02+0.09)*'P4(R)'!G62+2*0.09*'P5(L)'!G62+(0.02+2*0.09)*'P6(R)'!G62)*COS($C$2/2)</f>
        <v>-1053.1002420579712</v>
      </c>
      <c r="R64" s="17">
        <f>(0*'P1(L)'!D62-0.02*'P2(R)'!D62+0.09*'P3(L)'!D62-(0.02+0.09)*'P4(R)'!D62+2*0.09*'P5(L)'!D62-(0.02+2*0.09)*'P6(R)'!D62)*SIN($C$2/2)</f>
        <v>2188.0565295689762</v>
      </c>
      <c r="S64" s="17">
        <f>(0*'P1(L)'!E62-0.02*'P2(R)'!E62+0.09*'P3(L)'!E62-(0.02+0.09)*'P4(R)'!E62+2*0.09*'P5(L)'!E62-(0.02+2*0.09)*'P6(R)'!E62)*SIN($C$2/2)</f>
        <v>-272.63033285440645</v>
      </c>
      <c r="T64" s="17">
        <f>(0*'P1(L)'!F62-0.02*'P2(R)'!F62+0.09*'P3(L)'!F62-(0.02+0.09)*'P4(R)'!F62+2*0.09*'P5(L)'!F62-(0.02+2*0.09)*'P6(R)'!F62)*SIN($C$2/2)</f>
        <v>-1.5072887603364239E-14</v>
      </c>
      <c r="U64" s="17">
        <f>(0*'P1(L)'!G62-0.02*'P2(R)'!G62+0.09*'P3(L)'!G62-(0.02+0.09)*'P4(R)'!G62+2*0.09*'P5(L)'!G62-(0.02+2*0.09)*'P6(R)'!G62)*SIN($C$2/2)</f>
        <v>1449.4681336124058</v>
      </c>
      <c r="V64">
        <f>-('P1(L)'!R62+'P2(R)'!R62+'P3(L)'!R62+'P4(R)'!R62+'P5(L)'!R62+'P6(R)'!R62)</f>
        <v>581.15356786324253</v>
      </c>
      <c r="W64">
        <f t="shared" si="0"/>
        <v>581.13514072777537</v>
      </c>
      <c r="X64">
        <f t="shared" si="1"/>
        <v>1972.0347254319158</v>
      </c>
      <c r="Y64">
        <f t="shared" si="2"/>
        <v>3364.8943303269757</v>
      </c>
    </row>
    <row r="65" spans="2:25">
      <c r="B65" s="17">
        <f xml:space="preserve"> -('P1(L)'!D63*SIN(Resultados!$C$2/2)+'P3(L)'!D63*SIN(Resultados!$C$2/2)+'P5(L)'!D63*SIN(Resultados!$C$2/2))+('P2(R)'!D63*SIN(Resultados!$C$2/2)+'P4(R)'!D63*SIN(Resultados!$C$2/2)+'P6(R)'!D63*SIN(Resultados!$C$2/2))-('P1(L)'!G63*COS(Resultados!$C$2/2)+'P3(L)'!G63*COS(Resultados!$C$2/2)+'P5(L)'!G63*COS(Resultados!$C$2/2))-('P2(R)'!G63*COS(Resultados!$C$2/2)+'P4(R)'!G63*COS(Resultados!$C$2/2)+'P6(R)'!G63*COS(Resultados!$C$2/2))</f>
        <v>3.637978807091713E-12</v>
      </c>
      <c r="C65" s="17">
        <f>-('P1(L)'!E63*SIN(Resultados!$C$2/2)+'P3(L)'!E63*SIN(Resultados!$C$2/2)+'P5(L)'!E63*SIN(Resultados!$C$2/2))+('P2(R)'!E63*SIN(Resultados!$C$2/2)+'P4(R)'!E63*SIN(Resultados!$C$2/2)+'P6(R)'!E63*SIN(Resultados!$C$2/2))</f>
        <v>4.3200998334214091E-12</v>
      </c>
      <c r="D65" s="17">
        <f>-('P1(L)'!F63*SIN(Resultados!$C$2/2)+'P3(L)'!F63*SIN(Resultados!$C$2/2)+'P5(L)'!F63*SIN(Resultados!$C$2/2))+('P2(R)'!F63*SIN(Resultados!$C$2/2)+'P4(R)'!F63*SIN(Resultados!$C$2/2)+'P6(R)'!F63*SIN(Resultados!$C$2/2))</f>
        <v>-7.1054273576010019E-14</v>
      </c>
      <c r="E65" s="17">
        <f>'P1(L)'!D63*COS(Resultados!$C$2/2)+'P3(L)'!D63*COS(Resultados!$C$2/2)+'P5(L)'!D63*COS(Resultados!$C$2/2)+'P2(R)'!D63*COS(Resultados!$C$2/2)+'P4(R)'!D63*COS(Resultados!$C$2/2)+'P6(R)'!D63*COS(Resultados!$C$2/2)-'P1(L)'!G63*SIN(Resultados!$C$2/2)-'P3(L)'!G63*SIN(Resultados!$C$2/2)-'P5(L)'!G63*SIN(Resultados!$C$2/2)+'P2(R)'!G63*SIN(Resultados!$C$2/2)+'P4(R)'!G63*SIN(Resultados!$C$2/2)+'P6(R)'!G63*SIN(Resultados!$C$2/2)</f>
        <v>-3.092281986027956E-11</v>
      </c>
      <c r="F65" s="16">
        <f>'P1(L)'!J63+'P2(R)'!J63+'P3(L)'!J63+'P4(R)'!J63+'P5(L)'!J63+'P6(R)'!J63</f>
        <v>504.01289192465737</v>
      </c>
      <c r="G65" s="16">
        <f>'P1(L)'!K63+'P2(R)'!K63+'P3(L)'!K63+'P4(R)'!K63+'P5(L)'!K63+'P6(R)'!K63</f>
        <v>49.711192049041621</v>
      </c>
      <c r="H65" s="16">
        <f>'P1(L)'!L63+'P2(R)'!L63+'P3(L)'!L63+'P4(R)'!L63+'P5(L)'!L63+'P6(R)'!L63</f>
        <v>1.06896746330685</v>
      </c>
      <c r="I65" s="17">
        <f>'P1(L)'!M63+'P2(R)'!M63+'P3(L)'!M63+'P4(R)'!M63+'P5(L)'!M63+'P6(R)'!M63</f>
        <v>-3.1974423109204508E-14</v>
      </c>
      <c r="J65" s="17">
        <f>'P1(L)'!N63+'P2(R)'!N63+'P3(L)'!N63+'P4(R)'!N63+'P5(L)'!N63+'P6(R)'!N63</f>
        <v>0</v>
      </c>
      <c r="K65" s="17">
        <f>'P1(L)'!O63+'P2(R)'!O63+'P3(L)'!O63+'P4(R)'!O63+'P5(L)'!O63+'P6(R)'!O63</f>
        <v>74.66822161576232</v>
      </c>
      <c r="L65" s="17">
        <f>'P1(L)'!P63+'P2(R)'!P63+'P3(L)'!P63+'P4(R)'!P63+'P5(L)'!P63+'P6(R)'!P63</f>
        <v>-5.7287508070658077E-14</v>
      </c>
      <c r="M65" s="17">
        <f>'P1(L)'!Q63+'P2(R)'!Q63+'P3(L)'!Q63+'P4(R)'!Q63+'P5(L)'!Q63+'P6(R)'!Q63</f>
        <v>-4.8849813083506888E-15</v>
      </c>
      <c r="N65">
        <f>(0*'P1(L)'!D63+0.02*'P2(R)'!D63+0.09*'P3(L)'!D63+(0.02+0.09)*'P4(R)'!D63+2*0.09*'P5(L)'!D63+(0.02+2*0.09)*'P6(R)'!D63)*COS($C$2/2)</f>
        <v>3121.9881839383183</v>
      </c>
      <c r="O65">
        <f>(0*'P1(L)'!E63+0.02*'P2(R)'!E63+0.09*'P3(L)'!E63+(0.02+0.09)*'P4(R)'!E63+2*0.09*'P5(L)'!E63+(0.02+2*0.09)*'P6(R)'!E63)*COS($C$2/2)</f>
        <v>-8.4408170578839752E-13</v>
      </c>
      <c r="P65">
        <f>(0*'P1(L)'!F63+0.02*'P2(R)'!F63+0.09*'P3(L)'!F63+(0.02+0.09)*'P4(R)'!F63+2*0.09*'P5(L)'!F63+(0.02+2*0.09)*'P6(R)'!F63)*COS($C$2/2)</f>
        <v>17.110610960867568</v>
      </c>
      <c r="Q65">
        <f>(0*'P1(L)'!G63+0.02*'P2(R)'!G63+0.09*'P3(L)'!G63+(0.02+0.09)*'P4(R)'!G63+2*0.09*'P5(L)'!G63+(0.02+2*0.09)*'P6(R)'!G63)*COS($C$2/2)</f>
        <v>-975.79770396000026</v>
      </c>
      <c r="R65" s="17">
        <f>(0*'P1(L)'!D63-0.02*'P2(R)'!D63+0.09*'P3(L)'!D63-(0.02+0.09)*'P4(R)'!D63+2*0.09*'P5(L)'!D63-(0.02+2*0.09)*'P6(R)'!D63)*SIN($C$2/2)</f>
        <v>2027.4428325224533</v>
      </c>
      <c r="S65" s="17">
        <f>(0*'P1(L)'!E63-0.02*'P2(R)'!E63+0.09*'P3(L)'!E63-(0.02+0.09)*'P4(R)'!E63+2*0.09*'P5(L)'!E63-(0.02+2*0.09)*'P6(R)'!E63)*SIN($C$2/2)</f>
        <v>-358.84352124431086</v>
      </c>
      <c r="T65" s="17">
        <f>(0*'P1(L)'!F63-0.02*'P2(R)'!F63+0.09*'P3(L)'!F63-(0.02+0.09)*'P4(R)'!F63+2*0.09*'P5(L)'!F63-(0.02+2*0.09)*'P6(R)'!F63)*SIN($C$2/2)</f>
        <v>1.5072887603364239E-14</v>
      </c>
      <c r="U65" s="17">
        <f>(0*'P1(L)'!G63-0.02*'P2(R)'!G63+0.09*'P3(L)'!G63-(0.02+0.09)*'P4(R)'!G63+2*0.09*'P5(L)'!G63-(0.02+2*0.09)*'P6(R)'!G63)*SIN($C$2/2)</f>
        <v>1502.5966960987189</v>
      </c>
      <c r="V65">
        <f>-('P1(L)'!R63+'P2(R)'!R63+'P3(L)'!R63+'P4(R)'!R63+'P5(L)'!R63+'P6(R)'!R63)</f>
        <v>554.81392672928905</v>
      </c>
      <c r="W65">
        <f t="shared" si="0"/>
        <v>554.79305143700583</v>
      </c>
      <c r="X65">
        <f t="shared" si="1"/>
        <v>2163.3010909391851</v>
      </c>
      <c r="Y65">
        <f t="shared" si="2"/>
        <v>3171.1960073768614</v>
      </c>
    </row>
    <row r="66" spans="2:25">
      <c r="B66" s="17">
        <f xml:space="preserve"> -('P1(L)'!D64*SIN(Resultados!$C$2/2)+'P3(L)'!D64*SIN(Resultados!$C$2/2)+'P5(L)'!D64*SIN(Resultados!$C$2/2))+('P2(R)'!D64*SIN(Resultados!$C$2/2)+'P4(R)'!D64*SIN(Resultados!$C$2/2)+'P6(R)'!D64*SIN(Resultados!$C$2/2))-('P1(L)'!G64*COS(Resultados!$C$2/2)+'P3(L)'!G64*COS(Resultados!$C$2/2)+'P5(L)'!G64*COS(Resultados!$C$2/2))-('P2(R)'!G64*COS(Resultados!$C$2/2)+'P4(R)'!G64*COS(Resultados!$C$2/2)+'P6(R)'!G64*COS(Resultados!$C$2/2))</f>
        <v>1.0004441719502211E-11</v>
      </c>
      <c r="C66" s="17">
        <f>-('P1(L)'!E64*SIN(Resultados!$C$2/2)+'P3(L)'!E64*SIN(Resultados!$C$2/2)+'P5(L)'!E64*SIN(Resultados!$C$2/2))+('P2(R)'!E64*SIN(Resultados!$C$2/2)+'P4(R)'!E64*SIN(Resultados!$C$2/2)+'P6(R)'!E64*SIN(Resultados!$C$2/2))</f>
        <v>-9.1645694300203733E-12</v>
      </c>
      <c r="D66" s="17">
        <f>-('P1(L)'!F64*SIN(Resultados!$C$2/2)+'P3(L)'!F64*SIN(Resultados!$C$2/2)+'P5(L)'!F64*SIN(Resultados!$C$2/2))+('P2(R)'!F64*SIN(Resultados!$C$2/2)+'P4(R)'!F64*SIN(Resultados!$C$2/2)+'P6(R)'!F64*SIN(Resultados!$C$2/2))</f>
        <v>3.836930773104541E-13</v>
      </c>
      <c r="E66" s="17">
        <f>'P1(L)'!D64*COS(Resultados!$C$2/2)+'P3(L)'!D64*COS(Resultados!$C$2/2)+'P5(L)'!D64*COS(Resultados!$C$2/2)+'P2(R)'!D64*COS(Resultados!$C$2/2)+'P4(R)'!D64*COS(Resultados!$C$2/2)+'P6(R)'!D64*COS(Resultados!$C$2/2)-'P1(L)'!G64*SIN(Resultados!$C$2/2)-'P3(L)'!G64*SIN(Resultados!$C$2/2)-'P5(L)'!G64*SIN(Resultados!$C$2/2)+'P2(R)'!G64*SIN(Resultados!$C$2/2)+'P4(R)'!G64*SIN(Resultados!$C$2/2)+'P6(R)'!G64*SIN(Resultados!$C$2/2)</f>
        <v>0</v>
      </c>
      <c r="F66" s="16">
        <f>'P1(L)'!J64+'P2(R)'!J64+'P3(L)'!J64+'P4(R)'!J64+'P5(L)'!J64+'P6(R)'!J64</f>
        <v>485.04407856522045</v>
      </c>
      <c r="G66" s="16">
        <f>'P1(L)'!K64+'P2(R)'!K64+'P3(L)'!K64+'P4(R)'!K64+'P5(L)'!K64+'P6(R)'!K64</f>
        <v>40.268093235744338</v>
      </c>
      <c r="H66" s="16">
        <f>'P1(L)'!L64+'P2(R)'!L64+'P3(L)'!L64+'P4(R)'!L64+'P5(L)'!L64+'P6(R)'!L64</f>
        <v>0.92049293592453307</v>
      </c>
      <c r="I66" s="17">
        <f>'P1(L)'!M64+'P2(R)'!M64+'P3(L)'!M64+'P4(R)'!M64+'P5(L)'!M64+'P6(R)'!M64</f>
        <v>7.1054273576010019E-14</v>
      </c>
      <c r="J66" s="17">
        <f>'P1(L)'!N64+'P2(R)'!N64+'P3(L)'!N64+'P4(R)'!N64+'P5(L)'!N64+'P6(R)'!N64</f>
        <v>5.9685589803848416E-13</v>
      </c>
      <c r="K66" s="17">
        <f>'P1(L)'!O64+'P2(R)'!O64+'P3(L)'!O64+'P4(R)'!O64+'P5(L)'!O64+'P6(R)'!O64</f>
        <v>1.4210854715202004E-13</v>
      </c>
      <c r="L66" s="17">
        <f>'P1(L)'!P64+'P2(R)'!P64+'P3(L)'!P64+'P4(R)'!P64+'P5(L)'!P64+'P6(R)'!P64</f>
        <v>6.9453978110427009E-14</v>
      </c>
      <c r="M66" s="17">
        <f>'P1(L)'!Q64+'P2(R)'!Q64+'P3(L)'!Q64+'P4(R)'!Q64+'P5(L)'!Q64+'P6(R)'!Q64</f>
        <v>-3.5527136788005009E-15</v>
      </c>
      <c r="N66">
        <f>(0*'P1(L)'!D64+0.02*'P2(R)'!D64+0.09*'P3(L)'!D64+(0.02+0.09)*'P4(R)'!D64+2*0.09*'P5(L)'!D64+(0.02+2*0.09)*'P6(R)'!D64)*COS($C$2/2)</f>
        <v>3223.8177670035711</v>
      </c>
      <c r="O66">
        <f>(0*'P1(L)'!E64+0.02*'P2(R)'!E64+0.09*'P3(L)'!E64+(0.02+0.09)*'P4(R)'!E64+2*0.09*'P5(L)'!E64+(0.02+2*0.09)*'P6(R)'!E64)*COS($C$2/2)</f>
        <v>4.2042800351218512E-13</v>
      </c>
      <c r="P66">
        <f>(0*'P1(L)'!F64+0.02*'P2(R)'!F64+0.09*'P3(L)'!F64+(0.02+0.09)*'P4(R)'!F64+2*0.09*'P5(L)'!F64+(0.02+2*0.09)*'P6(R)'!F64)*COS($C$2/2)</f>
        <v>19.939886894677141</v>
      </c>
      <c r="Q66">
        <f>(0*'P1(L)'!G64+0.02*'P2(R)'!G64+0.09*'P3(L)'!G64+(0.02+0.09)*'P4(R)'!G64+2*0.09*'P5(L)'!G64+(0.02+2*0.09)*'P6(R)'!G64)*COS($C$2/2)</f>
        <v>-895.82057218234479</v>
      </c>
      <c r="R66" s="17">
        <f>(0*'P1(L)'!D64-0.02*'P2(R)'!D64+0.09*'P3(L)'!D64-(0.02+0.09)*'P4(R)'!D64+2*0.09*'P5(L)'!D64-(0.02+2*0.09)*'P6(R)'!D64)*SIN($C$2/2)</f>
        <v>1861.272055597811</v>
      </c>
      <c r="S66" s="17">
        <f>(0*'P1(L)'!E64-0.02*'P2(R)'!E64+0.09*'P3(L)'!E64-(0.02+0.09)*'P4(R)'!E64+2*0.09*'P5(L)'!E64-(0.02+2*0.09)*'P6(R)'!E64)*SIN($C$2/2)</f>
        <v>-441.12514492262562</v>
      </c>
      <c r="T66" s="17">
        <f>(0*'P1(L)'!F64-0.02*'P2(R)'!F64+0.09*'P3(L)'!F64-(0.02+0.09)*'P4(R)'!F64+2*0.09*'P5(L)'!F64-(0.02+2*0.09)*'P6(R)'!F64)*SIN($C$2/2)</f>
        <v>-4.7730810743986756E-14</v>
      </c>
      <c r="U66" s="17">
        <f>(0*'P1(L)'!G64-0.02*'P2(R)'!G64+0.09*'P3(L)'!G64-(0.02+0.09)*'P4(R)'!G64+2*0.09*'P5(L)'!G64-(0.02+2*0.09)*'P6(R)'!G64)*SIN($C$2/2)</f>
        <v>1551.6067454852391</v>
      </c>
      <c r="V66">
        <f>-('P1(L)'!R64+'P2(R)'!R64+'P3(L)'!R64+'P4(R)'!R64+'P5(L)'!R64+'P6(R)'!R64)</f>
        <v>526.25367431773827</v>
      </c>
      <c r="W66">
        <f t="shared" si="0"/>
        <v>526.23266473688932</v>
      </c>
      <c r="X66">
        <f t="shared" si="1"/>
        <v>2347.9370817159042</v>
      </c>
      <c r="Y66">
        <f t="shared" si="2"/>
        <v>2971.7536561604247</v>
      </c>
    </row>
    <row r="67" spans="2:25">
      <c r="B67" s="17">
        <f xml:space="preserve"> -('P1(L)'!D65*SIN(Resultados!$C$2/2)+'P3(L)'!D65*SIN(Resultados!$C$2/2)+'P5(L)'!D65*SIN(Resultados!$C$2/2))+('P2(R)'!D65*SIN(Resultados!$C$2/2)+'P4(R)'!D65*SIN(Resultados!$C$2/2)+'P6(R)'!D65*SIN(Resultados!$C$2/2))-('P1(L)'!G65*COS(Resultados!$C$2/2)+'P3(L)'!G65*COS(Resultados!$C$2/2)+'P5(L)'!G65*COS(Resultados!$C$2/2))-('P2(R)'!G65*COS(Resultados!$C$2/2)+'P4(R)'!G65*COS(Resultados!$C$2/2)+'P6(R)'!G65*COS(Resultados!$C$2/2))</f>
        <v>0</v>
      </c>
      <c r="C67" s="17">
        <f>-('P1(L)'!E65*SIN(Resultados!$C$2/2)+'P3(L)'!E65*SIN(Resultados!$C$2/2)+'P5(L)'!E65*SIN(Resultados!$C$2/2))+('P2(R)'!E65*SIN(Resultados!$C$2/2)+'P4(R)'!E65*SIN(Resultados!$C$2/2)+'P6(R)'!E65*SIN(Resultados!$C$2/2))</f>
        <v>-3.0695446184836328E-12</v>
      </c>
      <c r="D67" s="17">
        <f>-('P1(L)'!F65*SIN(Resultados!$C$2/2)+'P3(L)'!F65*SIN(Resultados!$C$2/2)+'P5(L)'!F65*SIN(Resultados!$C$2/2))+('P2(R)'!F65*SIN(Resultados!$C$2/2)+'P4(R)'!F65*SIN(Resultados!$C$2/2)+'P6(R)'!F65*SIN(Resultados!$C$2/2))</f>
        <v>1.4210854715202004E-14</v>
      </c>
      <c r="E67" s="17">
        <f>'P1(L)'!D65*COS(Resultados!$C$2/2)+'P3(L)'!D65*COS(Resultados!$C$2/2)+'P5(L)'!D65*COS(Resultados!$C$2/2)+'P2(R)'!D65*COS(Resultados!$C$2/2)+'P4(R)'!D65*COS(Resultados!$C$2/2)+'P6(R)'!D65*COS(Resultados!$C$2/2)-'P1(L)'!G65*SIN(Resultados!$C$2/2)-'P3(L)'!G65*SIN(Resultados!$C$2/2)-'P5(L)'!G65*SIN(Resultados!$C$2/2)+'P2(R)'!G65*SIN(Resultados!$C$2/2)+'P4(R)'!G65*SIN(Resultados!$C$2/2)+'P6(R)'!G65*SIN(Resultados!$C$2/2)</f>
        <v>1.3642420526593924E-11</v>
      </c>
      <c r="F67" s="16">
        <f>'P1(L)'!J65+'P2(R)'!J65+'P3(L)'!J65+'P4(R)'!J65+'P5(L)'!J65+'P6(R)'!J65</f>
        <v>464.09283945247319</v>
      </c>
      <c r="G67" s="16">
        <f>'P1(L)'!K65+'P2(R)'!K65+'P3(L)'!K65+'P4(R)'!K65+'P5(L)'!K65+'P6(R)'!K65</f>
        <v>31.056557305450003</v>
      </c>
      <c r="H67" s="16">
        <f>'P1(L)'!L65+'P2(R)'!L65+'P3(L)'!L65+'P4(R)'!L65+'P5(L)'!L65+'P6(R)'!L65</f>
        <v>0.74506476992781767</v>
      </c>
      <c r="I67" s="17">
        <f>'P1(L)'!M65+'P2(R)'!M65+'P3(L)'!M65+'P4(R)'!M65+'P5(L)'!M65+'P6(R)'!M65</f>
        <v>0</v>
      </c>
      <c r="J67" s="17">
        <f>'P1(L)'!N65+'P2(R)'!N65+'P3(L)'!N65+'P4(R)'!N65+'P5(L)'!N65+'P6(R)'!N65</f>
        <v>0</v>
      </c>
      <c r="K67" s="17">
        <f>'P1(L)'!O65+'P2(R)'!O65+'P3(L)'!O65+'P4(R)'!O65+'P5(L)'!O65+'P6(R)'!O65</f>
        <v>-74.668221615761908</v>
      </c>
      <c r="L67" s="17">
        <f>'P1(L)'!P65+'P2(R)'!P65+'P3(L)'!P65+'P4(R)'!P65+'P5(L)'!P65+'P6(R)'!P65</f>
        <v>1.9539925233402755E-14</v>
      </c>
      <c r="M67" s="17">
        <f>'P1(L)'!Q65+'P2(R)'!Q65+'P3(L)'!Q65+'P4(R)'!Q65+'P5(L)'!Q65+'P6(R)'!Q65</f>
        <v>-1.7763568394002505E-15</v>
      </c>
      <c r="N67">
        <f>(0*'P1(L)'!D65+0.02*'P2(R)'!D65+0.09*'P3(L)'!D65+(0.02+0.09)*'P4(R)'!D65+2*0.09*'P5(L)'!D65+(0.02+2*0.09)*'P6(R)'!D65)*COS($C$2/2)</f>
        <v>3316.8110896542867</v>
      </c>
      <c r="O67">
        <f>(0*'P1(L)'!E65+0.02*'P2(R)'!E65+0.09*'P3(L)'!E65+(0.02+0.09)*'P4(R)'!E65+2*0.09*'P5(L)'!E65+(0.02+2*0.09)*'P6(R)'!E65)*COS($C$2/2)</f>
        <v>9.9481058182204004E-13</v>
      </c>
      <c r="P67">
        <f>(0*'P1(L)'!F65+0.02*'P2(R)'!F65+0.09*'P3(L)'!F65+(0.02+0.09)*'P4(R)'!F65+2*0.09*'P5(L)'!F65+(0.02+2*0.09)*'P6(R)'!F65)*COS($C$2/2)</f>
        <v>21.897694088996143</v>
      </c>
      <c r="Q67">
        <f>(0*'P1(L)'!G65+0.02*'P2(R)'!G65+0.09*'P3(L)'!G65+(0.02+0.09)*'P4(R)'!G65+2*0.09*'P5(L)'!G65+(0.02+2*0.09)*'P6(R)'!G65)*COS($C$2/2)</f>
        <v>-813.38805848405707</v>
      </c>
      <c r="R67" s="17">
        <f>(0*'P1(L)'!D65-0.02*'P2(R)'!D65+0.09*'P3(L)'!D65-(0.02+0.09)*'P4(R)'!D65+2*0.09*'P5(L)'!D65-(0.02+2*0.09)*'P6(R)'!D65)*SIN($C$2/2)</f>
        <v>1689.9996613442077</v>
      </c>
      <c r="S67" s="17">
        <f>(0*'P1(L)'!E65-0.02*'P2(R)'!E65+0.09*'P3(L)'!E65-(0.02+0.09)*'P4(R)'!E65+2*0.09*'P5(L)'!E65-(0.02+2*0.09)*'P6(R)'!E65)*SIN($C$2/2)</f>
        <v>-518.57370920179994</v>
      </c>
      <c r="T67" s="17">
        <f>(0*'P1(L)'!F65-0.02*'P2(R)'!F65+0.09*'P3(L)'!F65-(0.02+0.09)*'P4(R)'!F65+2*0.09*'P5(L)'!F65-(0.02+2*0.09)*'P6(R)'!F65)*SIN($C$2/2)</f>
        <v>7.5364438016821196E-15</v>
      </c>
      <c r="U67" s="17">
        <f>(0*'P1(L)'!G65-0.02*'P2(R)'!G65+0.09*'P3(L)'!G65-(0.02+0.09)*'P4(R)'!G65+2*0.09*'P5(L)'!G65-(0.02+2*0.09)*'P6(R)'!G65)*SIN($C$2/2)</f>
        <v>1596.3639486332456</v>
      </c>
      <c r="V67">
        <f>-('P1(L)'!R65+'P2(R)'!R65+'P3(L)'!R65+'P4(R)'!R65+'P5(L)'!R65+'P6(R)'!R65)</f>
        <v>495.91347633421884</v>
      </c>
      <c r="W67">
        <f t="shared" si="0"/>
        <v>495.89446152785098</v>
      </c>
      <c r="X67">
        <f t="shared" si="1"/>
        <v>2525.3207252592265</v>
      </c>
      <c r="Y67">
        <f t="shared" si="2"/>
        <v>2767.7899007756532</v>
      </c>
    </row>
    <row r="68" spans="2:25">
      <c r="B68" s="17">
        <f xml:space="preserve"> -('P1(L)'!D66*SIN(Resultados!$C$2/2)+'P3(L)'!D66*SIN(Resultados!$C$2/2)+'P5(L)'!D66*SIN(Resultados!$C$2/2))+('P2(R)'!D66*SIN(Resultados!$C$2/2)+'P4(R)'!D66*SIN(Resultados!$C$2/2)+'P6(R)'!D66*SIN(Resultados!$C$2/2))-('P1(L)'!G66*COS(Resultados!$C$2/2)+'P3(L)'!G66*COS(Resultados!$C$2/2)+'P5(L)'!G66*COS(Resultados!$C$2/2))-('P2(R)'!G66*COS(Resultados!$C$2/2)+'P4(R)'!G66*COS(Resultados!$C$2/2)+'P6(R)'!G66*COS(Resultados!$C$2/2))</f>
        <v>2.7284841053187847E-12</v>
      </c>
      <c r="C68" s="17">
        <f>-('P1(L)'!E66*SIN(Resultados!$C$2/2)+'P3(L)'!E66*SIN(Resultados!$C$2/2)+'P5(L)'!E66*SIN(Resultados!$C$2/2))+('P2(R)'!E66*SIN(Resultados!$C$2/2)+'P4(R)'!E66*SIN(Resultados!$C$2/2)+'P6(R)'!E66*SIN(Resultados!$C$2/2))</f>
        <v>0</v>
      </c>
      <c r="D68" s="17">
        <f>-('P1(L)'!F66*SIN(Resultados!$C$2/2)+'P3(L)'!F66*SIN(Resultados!$C$2/2)+'P5(L)'!F66*SIN(Resultados!$C$2/2))+('P2(R)'!F66*SIN(Resultados!$C$2/2)+'P4(R)'!F66*SIN(Resultados!$C$2/2)+'P6(R)'!F66*SIN(Resultados!$C$2/2))</f>
        <v>9.9475983006414026E-14</v>
      </c>
      <c r="E68" s="17">
        <f>'P1(L)'!D66*COS(Resultados!$C$2/2)+'P3(L)'!D66*COS(Resultados!$C$2/2)+'P5(L)'!D66*COS(Resultados!$C$2/2)+'P2(R)'!D66*COS(Resultados!$C$2/2)+'P4(R)'!D66*COS(Resultados!$C$2/2)+'P6(R)'!D66*COS(Resultados!$C$2/2)-'P1(L)'!G66*SIN(Resultados!$C$2/2)-'P3(L)'!G66*SIN(Resultados!$C$2/2)-'P5(L)'!G66*SIN(Resultados!$C$2/2)+'P2(R)'!G66*SIN(Resultados!$C$2/2)+'P4(R)'!G66*SIN(Resultados!$C$2/2)+'P6(R)'!G66*SIN(Resultados!$C$2/2)</f>
        <v>-1.3642420526593924E-11</v>
      </c>
      <c r="F68" s="16">
        <f>'P1(L)'!J66+'P2(R)'!J66+'P3(L)'!J66+'P4(R)'!J66+'P5(L)'!J66+'P6(R)'!J66</f>
        <v>441.39788881849398</v>
      </c>
      <c r="G68" s="16">
        <f>'P1(L)'!K66+'P2(R)'!K66+'P3(L)'!K66+'P4(R)'!K66+'P5(L)'!K66+'P6(R)'!K66</f>
        <v>22.272247940399804</v>
      </c>
      <c r="H68" s="16">
        <f>'P1(L)'!L66+'P2(R)'!L66+'P3(L)'!L66+'P4(R)'!L66+'P5(L)'!L66+'P6(R)'!L66</f>
        <v>0.55437257717434474</v>
      </c>
      <c r="I68" s="17">
        <f>'P1(L)'!M66+'P2(R)'!M66+'P3(L)'!M66+'P4(R)'!M66+'P5(L)'!M66+'P6(R)'!M66</f>
        <v>0</v>
      </c>
      <c r="J68" s="17">
        <f>'P1(L)'!N66+'P2(R)'!N66+'P3(L)'!N66+'P4(R)'!N66+'P5(L)'!N66+'P6(R)'!N66</f>
        <v>0</v>
      </c>
      <c r="K68" s="17">
        <f>'P1(L)'!O66+'P2(R)'!O66+'P3(L)'!O66+'P4(R)'!O66+'P5(L)'!O66+'P6(R)'!O66</f>
        <v>-147.49786380572397</v>
      </c>
      <c r="L68" s="17">
        <f>'P1(L)'!P66+'P2(R)'!P66+'P3(L)'!P66+'P4(R)'!P66+'P5(L)'!P66+'P6(R)'!P66</f>
        <v>0</v>
      </c>
      <c r="M68" s="17">
        <f>'P1(L)'!Q66+'P2(R)'!Q66+'P3(L)'!Q66+'P4(R)'!Q66+'P5(L)'!Q66+'P6(R)'!Q66</f>
        <v>-3.9968028886505635E-15</v>
      </c>
      <c r="N68">
        <f>(0*'P1(L)'!D66+0.02*'P2(R)'!D66+0.09*'P3(L)'!D66+(0.02+0.09)*'P4(R)'!D66+2*0.09*'P5(L)'!D66+(0.02+2*0.09)*'P6(R)'!D66)*COS($C$2/2)</f>
        <v>3400.7132636569686</v>
      </c>
      <c r="O68">
        <f>(0*'P1(L)'!E66+0.02*'P2(R)'!E66+0.09*'P3(L)'!E66+(0.02+0.09)*'P4(R)'!E66+2*0.09*'P5(L)'!E66+(0.02+2*0.09)*'P6(R)'!E66)*COS($C$2/2)</f>
        <v>-8.8427607273070219E-13</v>
      </c>
      <c r="P68">
        <f>(0*'P1(L)'!F66+0.02*'P2(R)'!F66+0.09*'P3(L)'!F66+(0.02+0.09)*'P4(R)'!F66+2*0.09*'P5(L)'!F66+(0.02+2*0.09)*'P6(R)'!F66)*COS($C$2/2)</f>
        <v>22.898466974831734</v>
      </c>
      <c r="Q68">
        <f>(0*'P1(L)'!G66+0.02*'P2(R)'!G66+0.09*'P3(L)'!G66+(0.02+0.09)*'P4(R)'!G66+2*0.09*'P5(L)'!G66+(0.02+2*0.09)*'P6(R)'!G66)*COS($C$2/2)</f>
        <v>-728.72610465537707</v>
      </c>
      <c r="R68" s="17">
        <f>(0*'P1(L)'!D66-0.02*'P2(R)'!D66+0.09*'P3(L)'!D66-(0.02+0.09)*'P4(R)'!D66+2*0.09*'P5(L)'!D66-(0.02+2*0.09)*'P6(R)'!D66)*SIN($C$2/2)</f>
        <v>1514.095095489294</v>
      </c>
      <c r="S68" s="17">
        <f>(0*'P1(L)'!E66-0.02*'P2(R)'!E66+0.09*'P3(L)'!E66-(0.02+0.09)*'P4(R)'!E66+2*0.09*'P5(L)'!E66-(0.02+2*0.09)*'P6(R)'!E66)*SIN($C$2/2)</f>
        <v>-590.34067140443335</v>
      </c>
      <c r="T68" s="17">
        <f>(0*'P1(L)'!F66-0.02*'P2(R)'!F66+0.09*'P3(L)'!F66-(0.02+0.09)*'P4(R)'!F66+2*0.09*'P5(L)'!F66-(0.02+2*0.09)*'P6(R)'!F66)*SIN($C$2/2)</f>
        <v>-2.0097183471152319E-14</v>
      </c>
      <c r="U68" s="17">
        <f>(0*'P1(L)'!G66-0.02*'P2(R)'!G66+0.09*'P3(L)'!G66-(0.02+0.09)*'P4(R)'!G66+2*0.09*'P5(L)'!G66-(0.02+2*0.09)*'P6(R)'!G66)*SIN($C$2/2)</f>
        <v>1636.7456291599494</v>
      </c>
      <c r="V68">
        <f>-('P1(L)'!R66+'P2(R)'!R66+'P3(L)'!R66+'P4(R)'!R66+'P5(L)'!R66+'P6(R)'!R66)</f>
        <v>464.23981876538124</v>
      </c>
      <c r="W68">
        <f t="shared" si="0"/>
        <v>464.22450933606808</v>
      </c>
      <c r="X68">
        <f t="shared" si="1"/>
        <v>2694.885625976422</v>
      </c>
      <c r="Y68">
        <f t="shared" si="2"/>
        <v>2560.5000532448103</v>
      </c>
    </row>
    <row r="69" spans="2:25">
      <c r="B69" s="17">
        <f xml:space="preserve"> -('P1(L)'!D67*SIN(Resultados!$C$2/2)+'P3(L)'!D67*SIN(Resultados!$C$2/2)+'P5(L)'!D67*SIN(Resultados!$C$2/2))+('P2(R)'!D67*SIN(Resultados!$C$2/2)+'P4(R)'!D67*SIN(Resultados!$C$2/2)+'P6(R)'!D67*SIN(Resultados!$C$2/2))-('P1(L)'!G67*COS(Resultados!$C$2/2)+'P3(L)'!G67*COS(Resultados!$C$2/2)+'P5(L)'!G67*COS(Resultados!$C$2/2))-('P2(R)'!G67*COS(Resultados!$C$2/2)+'P4(R)'!G67*COS(Resultados!$C$2/2)+'P6(R)'!G67*COS(Resultados!$C$2/2))</f>
        <v>-3.8198777474462986E-11</v>
      </c>
      <c r="C69" s="17">
        <f>-('P1(L)'!E67*SIN(Resultados!$C$2/2)+'P3(L)'!E67*SIN(Resultados!$C$2/2)+'P5(L)'!E67*SIN(Resultados!$C$2/2))+('P2(R)'!E67*SIN(Resultados!$C$2/2)+'P4(R)'!E67*SIN(Resultados!$C$2/2)+'P6(R)'!E67*SIN(Resultados!$C$2/2))</f>
        <v>-2.3874235921539366E-12</v>
      </c>
      <c r="D69" s="17">
        <f>-('P1(L)'!F67*SIN(Resultados!$C$2/2)+'P3(L)'!F67*SIN(Resultados!$C$2/2)+'P5(L)'!F67*SIN(Resultados!$C$2/2))+('P2(R)'!F67*SIN(Resultados!$C$2/2)+'P4(R)'!F67*SIN(Resultados!$C$2/2)+'P6(R)'!F67*SIN(Resultados!$C$2/2))</f>
        <v>-7.2475359047530219E-13</v>
      </c>
      <c r="E69" s="17">
        <f>'P1(L)'!D67*COS(Resultados!$C$2/2)+'P3(L)'!D67*COS(Resultados!$C$2/2)+'P5(L)'!D67*COS(Resultados!$C$2/2)+'P2(R)'!D67*COS(Resultados!$C$2/2)+'P4(R)'!D67*COS(Resultados!$C$2/2)+'P6(R)'!D67*COS(Resultados!$C$2/2)-'P1(L)'!G67*SIN(Resultados!$C$2/2)-'P3(L)'!G67*SIN(Resultados!$C$2/2)-'P5(L)'!G67*SIN(Resultados!$C$2/2)+'P2(R)'!G67*SIN(Resultados!$C$2/2)+'P4(R)'!G67*SIN(Resultados!$C$2/2)+'P6(R)'!G67*SIN(Resultados!$C$2/2)</f>
        <v>2.0008883439004421E-11</v>
      </c>
      <c r="F69" s="16">
        <f>'P1(L)'!J67+'P2(R)'!J67+'P3(L)'!J67+'P4(R)'!J67+'P5(L)'!J67+'P6(R)'!J67</f>
        <v>417.22272184717826</v>
      </c>
      <c r="G69" s="16">
        <f>'P1(L)'!K67+'P2(R)'!K67+'P3(L)'!K67+'P4(R)'!K67+'P5(L)'!K67+'P6(R)'!K67</f>
        <v>14.08317194610267</v>
      </c>
      <c r="H69" s="16">
        <f>'P1(L)'!L67+'P2(R)'!L67+'P3(L)'!L67+'P4(R)'!L67+'P5(L)'!L67+'P6(R)'!L67</f>
        <v>0.35983026143225272</v>
      </c>
      <c r="I69" s="17">
        <f>'P1(L)'!M67+'P2(R)'!M67+'P3(L)'!M67+'P4(R)'!M67+'P5(L)'!M67+'P6(R)'!M67</f>
        <v>0</v>
      </c>
      <c r="J69" s="17">
        <f>'P1(L)'!N67+'P2(R)'!N67+'P3(L)'!N67+'P4(R)'!N67+'P5(L)'!N67+'P6(R)'!N67</f>
        <v>-5.4001247917767614E-13</v>
      </c>
      <c r="K69" s="17">
        <f>'P1(L)'!O67+'P2(R)'!O67+'P3(L)'!O67+'P4(R)'!O67+'P5(L)'!O67+'P6(R)'!O67</f>
        <v>-216.69561907144379</v>
      </c>
      <c r="L69" s="17">
        <f>'P1(L)'!P67+'P2(R)'!P67+'P3(L)'!P67+'P4(R)'!P67+'P5(L)'!P67+'P6(R)'!P67</f>
        <v>4.9737991503207013E-14</v>
      </c>
      <c r="M69" s="17">
        <f>'P1(L)'!Q67+'P2(R)'!Q67+'P3(L)'!Q67+'P4(R)'!Q67+'P5(L)'!Q67+'P6(R)'!Q67</f>
        <v>8.3750933888886121E-16</v>
      </c>
      <c r="N69">
        <f>(0*'P1(L)'!D67+0.02*'P2(R)'!D67+0.09*'P3(L)'!D67+(0.02+0.09)*'P4(R)'!D67+2*0.09*'P5(L)'!D67+(0.02+2*0.09)*'P6(R)'!D67)*COS($C$2/2)</f>
        <v>3475.2943189846537</v>
      </c>
      <c r="O69">
        <f>(0*'P1(L)'!E67+0.02*'P2(R)'!E67+0.09*'P3(L)'!E67+(0.02+0.09)*'P4(R)'!E67+2*0.09*'P5(L)'!E67+(0.02+2*0.09)*'P6(R)'!E67)*COS($C$2/2)</f>
        <v>1.7082605950479473E-12</v>
      </c>
      <c r="P69">
        <f>(0*'P1(L)'!F67+0.02*'P2(R)'!F67+0.09*'P3(L)'!F67+(0.02+0.09)*'P4(R)'!F67+2*0.09*'P5(L)'!F67+(0.02+2*0.09)*'P6(R)'!F67)*COS($C$2/2)</f>
        <v>22.898466974831734</v>
      </c>
      <c r="Q69">
        <f>(0*'P1(L)'!G67+0.02*'P2(R)'!G67+0.09*'P3(L)'!G67+(0.02+0.09)*'P4(R)'!G67+2*0.09*'P5(L)'!G67+(0.02+2*0.09)*'P6(R)'!G67)*COS($C$2/2)</f>
        <v>-642.06676322696717</v>
      </c>
      <c r="R69" s="17">
        <f>(0*'P1(L)'!D67-0.02*'P2(R)'!D67+0.09*'P3(L)'!D67-(0.02+0.09)*'P4(R)'!D67+2*0.09*'P5(L)'!D67-(0.02+2*0.09)*'P6(R)'!D67)*SIN($C$2/2)</f>
        <v>1334.0405002211105</v>
      </c>
      <c r="S69" s="17">
        <f>(0*'P1(L)'!E67-0.02*'P2(R)'!E67+0.09*'P3(L)'!E67-(0.02+0.09)*'P4(R)'!E67+2*0.09*'P5(L)'!E67-(0.02+2*0.09)*'P6(R)'!E67)*SIN($C$2/2)</f>
        <v>-655.63973767443133</v>
      </c>
      <c r="T69" s="17">
        <f>(0*'P1(L)'!F67-0.02*'P2(R)'!F67+0.09*'P3(L)'!F67-(0.02+0.09)*'P4(R)'!F67+2*0.09*'P5(L)'!F67-(0.02+2*0.09)*'P6(R)'!F67)*SIN($C$2/2)</f>
        <v>8.5413029752397359E-14</v>
      </c>
      <c r="U69" s="17">
        <f>(0*'P1(L)'!G67-0.02*'P2(R)'!G67+0.09*'P3(L)'!G67-(0.02+0.09)*'P4(R)'!G67+2*0.09*'P5(L)'!G67-(0.02+2*0.09)*'P6(R)'!G67)*SIN($C$2/2)</f>
        <v>1672.6411036859147</v>
      </c>
      <c r="V69">
        <f>-('P1(L)'!R67+'P2(R)'!R67+'P3(L)'!R67+'P4(R)'!R67+'P5(L)'!R67+'P6(R)'!R67)</f>
        <v>431.67619697196682</v>
      </c>
      <c r="W69">
        <f t="shared" si="0"/>
        <v>431.66572405471317</v>
      </c>
      <c r="X69">
        <f t="shared" si="1"/>
        <v>2856.1260227325201</v>
      </c>
      <c r="Y69">
        <f t="shared" si="2"/>
        <v>2351.0418662325937</v>
      </c>
    </row>
    <row r="70" spans="2:25">
      <c r="B70" s="17">
        <f xml:space="preserve"> -('P1(L)'!D68*SIN(Resultados!$C$2/2)+'P3(L)'!D68*SIN(Resultados!$C$2/2)+'P5(L)'!D68*SIN(Resultados!$C$2/2))+('P2(R)'!D68*SIN(Resultados!$C$2/2)+'P4(R)'!D68*SIN(Resultados!$C$2/2)+'P6(R)'!D68*SIN(Resultados!$C$2/2))-('P1(L)'!G68*COS(Resultados!$C$2/2)+'P3(L)'!G68*COS(Resultados!$C$2/2)+'P5(L)'!G68*COS(Resultados!$C$2/2))-('P2(R)'!G68*COS(Resultados!$C$2/2)+'P4(R)'!G68*COS(Resultados!$C$2/2)+'P6(R)'!G68*COS(Resultados!$C$2/2))</f>
        <v>-2.7284841053187847E-11</v>
      </c>
      <c r="C70" s="17">
        <f>-('P1(L)'!E68*SIN(Resultados!$C$2/2)+'P3(L)'!E68*SIN(Resultados!$C$2/2)+'P5(L)'!E68*SIN(Resultados!$C$2/2))+('P2(R)'!E68*SIN(Resultados!$C$2/2)+'P4(R)'!E68*SIN(Resultados!$C$2/2)+'P6(R)'!E68*SIN(Resultados!$C$2/2))</f>
        <v>6.3664629124104977E-12</v>
      </c>
      <c r="D70" s="17">
        <f>-('P1(L)'!F68*SIN(Resultados!$C$2/2)+'P3(L)'!F68*SIN(Resultados!$C$2/2)+'P5(L)'!F68*SIN(Resultados!$C$2/2))+('P2(R)'!F68*SIN(Resultados!$C$2/2)+'P4(R)'!F68*SIN(Resultados!$C$2/2)+'P6(R)'!F68*SIN(Resultados!$C$2/2))</f>
        <v>-4.6895820560166612E-13</v>
      </c>
      <c r="E70" s="17">
        <f>'P1(L)'!D68*COS(Resultados!$C$2/2)+'P3(L)'!D68*COS(Resultados!$C$2/2)+'P5(L)'!D68*COS(Resultados!$C$2/2)+'P2(R)'!D68*COS(Resultados!$C$2/2)+'P4(R)'!D68*COS(Resultados!$C$2/2)+'P6(R)'!D68*COS(Resultados!$C$2/2)-'P1(L)'!G68*SIN(Resultados!$C$2/2)-'P3(L)'!G68*SIN(Resultados!$C$2/2)-'P5(L)'!G68*SIN(Resultados!$C$2/2)+'P2(R)'!G68*SIN(Resultados!$C$2/2)+'P4(R)'!G68*SIN(Resultados!$C$2/2)+'P6(R)'!G68*SIN(Resultados!$C$2/2)</f>
        <v>1.0004441719502211E-11</v>
      </c>
      <c r="F70" s="16">
        <f>'P1(L)'!J68+'P2(R)'!J68+'P3(L)'!J68+'P4(R)'!J68+'P5(L)'!J68+'P6(R)'!J68</f>
        <v>391.85406172296626</v>
      </c>
      <c r="G70" s="16">
        <f>'P1(L)'!K68+'P2(R)'!K68+'P3(L)'!K68+'P4(R)'!K68+'P5(L)'!K68+'P6(R)'!K68</f>
        <v>6.6254115613296198</v>
      </c>
      <c r="H70" s="16">
        <f>'P1(L)'!L68+'P2(R)'!L68+'P3(L)'!L68+'P4(R)'!L68+'P5(L)'!L68+'P6(R)'!L68</f>
        <v>0.17198006556056303</v>
      </c>
      <c r="I70" s="17">
        <f>'P1(L)'!M68+'P2(R)'!M68+'P3(L)'!M68+'P4(R)'!M68+'P5(L)'!M68+'P6(R)'!M68</f>
        <v>-4.2632564145606011E-14</v>
      </c>
      <c r="J70" s="17">
        <f>'P1(L)'!N68+'P2(R)'!N68+'P3(L)'!N68+'P4(R)'!N68+'P5(L)'!N68+'P6(R)'!N68</f>
        <v>-3.694822225952521E-13</v>
      </c>
      <c r="K70" s="17">
        <f>'P1(L)'!O68+'P2(R)'!O68+'P3(L)'!O68+'P4(R)'!O68+'P5(L)'!O68+'P6(R)'!O68</f>
        <v>-280.55760902409804</v>
      </c>
      <c r="L70" s="17">
        <f>'P1(L)'!P68+'P2(R)'!P68+'P3(L)'!P68+'P4(R)'!P68+'P5(L)'!P68+'P6(R)'!P68</f>
        <v>0</v>
      </c>
      <c r="M70" s="17">
        <f>'P1(L)'!Q68+'P2(R)'!Q68+'P3(L)'!Q68+'P4(R)'!Q68+'P5(L)'!Q68+'P6(R)'!Q68</f>
        <v>9.4368957093138306E-15</v>
      </c>
      <c r="N70">
        <f>(0*'P1(L)'!D68+0.02*'P2(R)'!D68+0.09*'P3(L)'!D68+(0.02+0.09)*'P4(R)'!D68+2*0.09*'P5(L)'!D68+(0.02+2*0.09)*'P6(R)'!D68)*COS($C$2/2)</f>
        <v>3540.3498341487439</v>
      </c>
      <c r="O70">
        <f>(0*'P1(L)'!E68+0.02*'P2(R)'!E68+0.09*'P3(L)'!E68+(0.02+0.09)*'P4(R)'!E68+2*0.09*'P5(L)'!E68+(0.02+2*0.09)*'P6(R)'!E68)*COS($C$2/2)</f>
        <v>8.0388733884609286E-13</v>
      </c>
      <c r="P70">
        <f>(0*'P1(L)'!F68+0.02*'P2(R)'!F68+0.09*'P3(L)'!F68+(0.02+0.09)*'P4(R)'!F68+2*0.09*'P5(L)'!F68+(0.02+2*0.09)*'P6(R)'!F68)*COS($C$2/2)</f>
        <v>21.897694088996126</v>
      </c>
      <c r="Q70">
        <f>(0*'P1(L)'!G68+0.02*'P2(R)'!G68+0.09*'P3(L)'!G68+(0.02+0.09)*'P4(R)'!G68+2*0.09*'P5(L)'!G68+(0.02+2*0.09)*'P6(R)'!G68)*COS($C$2/2)</f>
        <v>-553.64756143006468</v>
      </c>
      <c r="R70" s="17">
        <f>(0*'P1(L)'!D68-0.02*'P2(R)'!D68+0.09*'P3(L)'!D68-(0.02+0.09)*'P4(R)'!D68+2*0.09*'P5(L)'!D68-(0.02+2*0.09)*'P6(R)'!D68)*SIN($C$2/2)</f>
        <v>1150.3293926698313</v>
      </c>
      <c r="S70" s="17">
        <f>(0*'P1(L)'!E68-0.02*'P2(R)'!E68+0.09*'P3(L)'!E68-(0.02+0.09)*'P4(R)'!E68+2*0.09*'P5(L)'!E68-(0.02+2*0.09)*'P6(R)'!E68)*SIN($C$2/2)</f>
        <v>-713.75547777703457</v>
      </c>
      <c r="T70" s="17">
        <f>(0*'P1(L)'!F68-0.02*'P2(R)'!F68+0.09*'P3(L)'!F68-(0.02+0.09)*'P4(R)'!F68+2*0.09*'P5(L)'!F68-(0.02+2*0.09)*'P6(R)'!F68)*SIN($C$2/2)</f>
        <v>5.4011180578721856E-14</v>
      </c>
      <c r="U70" s="17">
        <f>(0*'P1(L)'!G68-0.02*'P2(R)'!G68+0.09*'P3(L)'!G68-(0.02+0.09)*'P4(R)'!G68+2*0.09*'P5(L)'!G68-(0.02+2*0.09)*'P6(R)'!G68)*SIN($C$2/2)</f>
        <v>1703.9519852105377</v>
      </c>
      <c r="V70">
        <f>-('P1(L)'!R68+'P2(R)'!R68+'P3(L)'!R68+'P4(R)'!R68+'P5(L)'!R68+'P6(R)'!R68)</f>
        <v>398.65661116061335</v>
      </c>
      <c r="W70">
        <f t="shared" si="0"/>
        <v>398.65145334985641</v>
      </c>
      <c r="X70">
        <f t="shared" si="1"/>
        <v>3008.5999668076761</v>
      </c>
      <c r="Y70">
        <f t="shared" si="2"/>
        <v>2140.5259001033346</v>
      </c>
    </row>
    <row r="71" spans="2:25">
      <c r="B71" s="17">
        <f xml:space="preserve"> -('P1(L)'!D69*SIN(Resultados!$C$2/2)+'P3(L)'!D69*SIN(Resultados!$C$2/2)+'P5(L)'!D69*SIN(Resultados!$C$2/2))+('P2(R)'!D69*SIN(Resultados!$C$2/2)+'P4(R)'!D69*SIN(Resultados!$C$2/2)+'P6(R)'!D69*SIN(Resultados!$C$2/2))-('P1(L)'!G69*COS(Resultados!$C$2/2)+'P3(L)'!G69*COS(Resultados!$C$2/2)+'P5(L)'!G69*COS(Resultados!$C$2/2))-('P2(R)'!G69*COS(Resultados!$C$2/2)+'P4(R)'!G69*COS(Resultados!$C$2/2)+'P6(R)'!G69*COS(Resultados!$C$2/2))</f>
        <v>3.5925040720030665E-11</v>
      </c>
      <c r="C71" s="17">
        <f>-('P1(L)'!E69*SIN(Resultados!$C$2/2)+'P3(L)'!E69*SIN(Resultados!$C$2/2)+'P5(L)'!E69*SIN(Resultados!$C$2/2))+('P2(R)'!E69*SIN(Resultados!$C$2/2)+'P4(R)'!E69*SIN(Resultados!$C$2/2)+'P6(R)'!E69*SIN(Resultados!$C$2/2))</f>
        <v>-6.8212102632969618E-13</v>
      </c>
      <c r="D71" s="17">
        <f>-('P1(L)'!F69*SIN(Resultados!$C$2/2)+'P3(L)'!F69*SIN(Resultados!$C$2/2)+'P5(L)'!F69*SIN(Resultados!$C$2/2))+('P2(R)'!F69*SIN(Resultados!$C$2/2)+'P4(R)'!F69*SIN(Resultados!$C$2/2)+'P6(R)'!F69*SIN(Resultados!$C$2/2))</f>
        <v>6.6791017161449417E-13</v>
      </c>
      <c r="E71" s="17">
        <f>'P1(L)'!D69*COS(Resultados!$C$2/2)+'P3(L)'!D69*COS(Resultados!$C$2/2)+'P5(L)'!D69*COS(Resultados!$C$2/2)+'P2(R)'!D69*COS(Resultados!$C$2/2)+'P4(R)'!D69*COS(Resultados!$C$2/2)+'P6(R)'!D69*COS(Resultados!$C$2/2)-'P1(L)'!G69*SIN(Resultados!$C$2/2)-'P3(L)'!G69*SIN(Resultados!$C$2/2)-'P5(L)'!G69*SIN(Resultados!$C$2/2)+'P2(R)'!G69*SIN(Resultados!$C$2/2)+'P4(R)'!G69*SIN(Resultados!$C$2/2)+'P6(R)'!G69*SIN(Resultados!$C$2/2)</f>
        <v>-2.0463630789890885E-11</v>
      </c>
      <c r="F71" s="16">
        <f>'P1(L)'!J69+'P2(R)'!J69+'P3(L)'!J69+'P4(R)'!J69+'P5(L)'!J69+'P6(R)'!J69</f>
        <v>365.59995999999995</v>
      </c>
      <c r="G71" s="16">
        <f>'P1(L)'!K69+'P2(R)'!K69+'P3(L)'!K69+'P4(R)'!K69+'P5(L)'!K69+'P6(R)'!K69</f>
        <v>7.2357150675708394E-15</v>
      </c>
      <c r="H71" s="16">
        <f>'P1(L)'!L69+'P2(R)'!L69+'P3(L)'!L69+'P4(R)'!L69+'P5(L)'!L69+'P6(R)'!L69</f>
        <v>1.8883333759184226E-16</v>
      </c>
      <c r="I71" s="17">
        <f>'P1(L)'!M69+'P2(R)'!M69+'P3(L)'!M69+'P4(R)'!M69+'P5(L)'!M69+'P6(R)'!M69</f>
        <v>5.6843418860808015E-14</v>
      </c>
      <c r="J71" s="17">
        <f>'P1(L)'!N69+'P2(R)'!N69+'P3(L)'!N69+'P4(R)'!N69+'P5(L)'!N69+'P6(R)'!N69</f>
        <v>0</v>
      </c>
      <c r="K71" s="17">
        <f>'P1(L)'!O69+'P2(R)'!O69+'P3(L)'!O69+'P4(R)'!O69+'P5(L)'!O69+'P6(R)'!O69</f>
        <v>-337.51133952525646</v>
      </c>
      <c r="L71" s="17">
        <f>'P1(L)'!P69+'P2(R)'!P69+'P3(L)'!P69+'P4(R)'!P69+'P5(L)'!P69+'P6(R)'!P69</f>
        <v>0</v>
      </c>
      <c r="M71" s="17">
        <f>'P1(L)'!Q69+'P2(R)'!Q69+'P3(L)'!Q69+'P4(R)'!Q69+'P5(L)'!Q69+'P6(R)'!Q69</f>
        <v>-4.8849813083506888E-15</v>
      </c>
      <c r="N71">
        <f>(0*'P1(L)'!D69+0.02*'P2(R)'!D69+0.09*'P3(L)'!D69+(0.02+0.09)*'P4(R)'!D69+2*0.09*'P5(L)'!D69+(0.02+2*0.09)*'P6(R)'!D69)*COS($C$2/2)</f>
        <v>3595.7014965041312</v>
      </c>
      <c r="O71">
        <f>(0*'P1(L)'!E69+0.02*'P2(R)'!E69+0.09*'P3(L)'!E69+(0.02+0.09)*'P4(R)'!E69+2*0.09*'P5(L)'!E69+(0.02+2*0.09)*'P6(R)'!E69)*COS($C$2/2)</f>
        <v>-1.7283577785190996E-12</v>
      </c>
      <c r="P71">
        <f>(0*'P1(L)'!F69+0.02*'P2(R)'!F69+0.09*'P3(L)'!F69+(0.02+0.09)*'P4(R)'!F69+2*0.09*'P5(L)'!F69+(0.02+2*0.09)*'P6(R)'!F69)*COS($C$2/2)</f>
        <v>19.939886894677134</v>
      </c>
      <c r="Q71">
        <f>(0*'P1(L)'!G69+0.02*'P2(R)'!G69+0.09*'P3(L)'!G69+(0.02+0.09)*'P4(R)'!G69+2*0.09*'P5(L)'!G69+(0.02+2*0.09)*'P6(R)'!G69)*COS($C$2/2)</f>
        <v>-463.71085015085669</v>
      </c>
      <c r="R71" s="17">
        <f>(0*'P1(L)'!D69-0.02*'P2(R)'!D69+0.09*'P3(L)'!D69-(0.02+0.09)*'P4(R)'!D69+2*0.09*'P5(L)'!D69-(0.02+2*0.09)*'P6(R)'!D69)*SIN($C$2/2)</f>
        <v>963.46531221166003</v>
      </c>
      <c r="S71" s="17">
        <f>(0*'P1(L)'!E69-0.02*'P2(R)'!E69+0.09*'P3(L)'!E69-(0.02+0.09)*'P4(R)'!E69+2*0.09*'P5(L)'!E69-(0.02+2*0.09)*'P6(R)'!E69)*SIN($C$2/2)</f>
        <v>-764.05116350217418</v>
      </c>
      <c r="T71" s="17">
        <f>(0*'P1(L)'!F69-0.02*'P2(R)'!F69+0.09*'P3(L)'!F69-(0.02+0.09)*'P4(R)'!F69+2*0.09*'P5(L)'!F69-(0.02+2*0.09)*'P6(R)'!F69)*SIN($C$2/2)</f>
        <v>-8.6669103719344376E-14</v>
      </c>
      <c r="U71" s="17">
        <f>(0*'P1(L)'!G69-0.02*'P2(R)'!G69+0.09*'P3(L)'!G69-(0.02+0.09)*'P4(R)'!G69+2*0.09*'P5(L)'!G69-(0.02+2*0.09)*'P6(R)'!G69)*SIN($C$2/2)</f>
        <v>1730.5924527839506</v>
      </c>
      <c r="V71">
        <f>-('P1(L)'!R69+'P2(R)'!R69+'P3(L)'!R69+'P4(R)'!R69+'P5(L)'!R69+'P6(R)'!R69)</f>
        <v>365.59995999999995</v>
      </c>
      <c r="W71">
        <f t="shared" si="0"/>
        <v>365.59995999999995</v>
      </c>
      <c r="X71">
        <f t="shared" si="1"/>
        <v>3151.9305332479498</v>
      </c>
      <c r="Y71">
        <f t="shared" si="2"/>
        <v>1930.0066014934364</v>
      </c>
    </row>
    <row r="72" spans="2:25">
      <c r="B72" s="17">
        <f xml:space="preserve"> -('P1(L)'!D70*SIN(Resultados!$C$2/2)+'P3(L)'!D70*SIN(Resultados!$C$2/2)+'P5(L)'!D70*SIN(Resultados!$C$2/2))+('P2(R)'!D70*SIN(Resultados!$C$2/2)+'P4(R)'!D70*SIN(Resultados!$C$2/2)+'P6(R)'!D70*SIN(Resultados!$C$2/2))-('P1(L)'!G70*COS(Resultados!$C$2/2)+'P3(L)'!G70*COS(Resultados!$C$2/2)+'P5(L)'!G70*COS(Resultados!$C$2/2))-('P2(R)'!G70*COS(Resultados!$C$2/2)+'P4(R)'!G70*COS(Resultados!$C$2/2)+'P6(R)'!G70*COS(Resultados!$C$2/2))</f>
        <v>-4.0927261579781771E-12</v>
      </c>
      <c r="C72" s="17">
        <f>-('P1(L)'!E70*SIN(Resultados!$C$2/2)+'P3(L)'!E70*SIN(Resultados!$C$2/2)+'P5(L)'!E70*SIN(Resultados!$C$2/2))+('P2(R)'!E70*SIN(Resultados!$C$2/2)+'P4(R)'!E70*SIN(Resultados!$C$2/2)+'P6(R)'!E70*SIN(Resultados!$C$2/2))</f>
        <v>6.8212102632969618E-12</v>
      </c>
      <c r="D72" s="17">
        <f>-('P1(L)'!F70*SIN(Resultados!$C$2/2)+'P3(L)'!F70*SIN(Resultados!$C$2/2)+'P5(L)'!F70*SIN(Resultados!$C$2/2))+('P2(R)'!F70*SIN(Resultados!$C$2/2)+'P4(R)'!F70*SIN(Resultados!$C$2/2)+'P6(R)'!F70*SIN(Resultados!$C$2/2))</f>
        <v>1.4210854715202004E-14</v>
      </c>
      <c r="E72" s="17">
        <f>'P1(L)'!D70*COS(Resultados!$C$2/2)+'P3(L)'!D70*COS(Resultados!$C$2/2)+'P5(L)'!D70*COS(Resultados!$C$2/2)+'P2(R)'!D70*COS(Resultados!$C$2/2)+'P4(R)'!D70*COS(Resultados!$C$2/2)+'P6(R)'!D70*COS(Resultados!$C$2/2)-'P1(L)'!G70*SIN(Resultados!$C$2/2)-'P3(L)'!G70*SIN(Resultados!$C$2/2)-'P5(L)'!G70*SIN(Resultados!$C$2/2)+'P2(R)'!G70*SIN(Resultados!$C$2/2)+'P4(R)'!G70*SIN(Resultados!$C$2/2)+'P6(R)'!G70*SIN(Resultados!$C$2/2)</f>
        <v>-7.2759576141834259E-12</v>
      </c>
      <c r="F72" s="16">
        <f>'P1(L)'!J70+'P2(R)'!J70+'P3(L)'!J70+'P4(R)'!J70+'P5(L)'!J70+'P6(R)'!J70</f>
        <v>338.78692012601709</v>
      </c>
      <c r="G72" s="16">
        <f>'P1(L)'!K70+'P2(R)'!K70+'P3(L)'!K70+'P4(R)'!K70+'P5(L)'!K70+'P6(R)'!K70</f>
        <v>-5.728532673639017</v>
      </c>
      <c r="H72" s="16">
        <f>'P1(L)'!L70+'P2(R)'!L70+'P3(L)'!L70+'P4(R)'!L70+'P5(L)'!L70+'P6(R)'!L70</f>
        <v>-0.14868082291492726</v>
      </c>
      <c r="I72" s="17">
        <f>'P1(L)'!M70+'P2(R)'!M70+'P3(L)'!M70+'P4(R)'!M70+'P5(L)'!M70+'P6(R)'!M70</f>
        <v>0</v>
      </c>
      <c r="J72" s="17">
        <f>'P1(L)'!N70+'P2(R)'!N70+'P3(L)'!N70+'P4(R)'!N70+'P5(L)'!N70+'P6(R)'!N70</f>
        <v>0</v>
      </c>
      <c r="K72" s="17">
        <f>'P1(L)'!O70+'P2(R)'!O70+'P3(L)'!O70+'P4(R)'!O70+'P5(L)'!O70+'P6(R)'!O70</f>
        <v>-386.15442071138773</v>
      </c>
      <c r="L72" s="17">
        <f>'P1(L)'!P70+'P2(R)'!P70+'P3(L)'!P70+'P4(R)'!P70+'P5(L)'!P70+'P6(R)'!P70</f>
        <v>3.3750779948604759E-14</v>
      </c>
      <c r="M72" s="17">
        <f>'P1(L)'!Q70+'P2(R)'!Q70+'P3(L)'!Q70+'P4(R)'!Q70+'P5(L)'!Q70+'P6(R)'!Q70</f>
        <v>4.2188474935755949E-15</v>
      </c>
      <c r="N72">
        <f>(0*'P1(L)'!D70+0.02*'P2(R)'!D70+0.09*'P3(L)'!D70+(0.02+0.09)*'P4(R)'!D70+2*0.09*'P5(L)'!D70+(0.02+2*0.09)*'P6(R)'!D70)*COS($C$2/2)</f>
        <v>3641.1975909917501</v>
      </c>
      <c r="O72">
        <f>(0*'P1(L)'!E70+0.02*'P2(R)'!E70+0.09*'P3(L)'!E70+(0.02+0.09)*'P4(R)'!E70+2*0.09*'P5(L)'!E70+(0.02+2*0.09)*'P6(R)'!E70)*COS($C$2/2)</f>
        <v>1.6077746776921858E-13</v>
      </c>
      <c r="P72">
        <f>(0*'P1(L)'!F70+0.02*'P2(R)'!F70+0.09*'P3(L)'!F70+(0.02+0.09)*'P4(R)'!F70+2*0.09*'P5(L)'!F70+(0.02+2*0.09)*'P6(R)'!F70)*COS($C$2/2)</f>
        <v>17.110610960867607</v>
      </c>
      <c r="Q72">
        <f>(0*'P1(L)'!G70+0.02*'P2(R)'!G70+0.09*'P3(L)'!G70+(0.02+0.09)*'P4(R)'!G70+2*0.09*'P5(L)'!G70+(0.02+2*0.09)*'P6(R)'!G70)*COS($C$2/2)</f>
        <v>-372.50313966352701</v>
      </c>
      <c r="R72" s="17">
        <f>(0*'P1(L)'!D70-0.02*'P2(R)'!D70+0.09*'P3(L)'!D70-(0.02+0.09)*'P4(R)'!D70+2*0.09*'P5(L)'!D70-(0.02+2*0.09)*'P6(R)'!D70)*SIN($C$2/2)</f>
        <v>773.96044030237545</v>
      </c>
      <c r="S72" s="17">
        <f>(0*'P1(L)'!E70-0.02*'P2(R)'!E70+0.09*'P3(L)'!E70-(0.02+0.09)*'P4(R)'!E70+2*0.09*'P5(L)'!E70-(0.02+2*0.09)*'P6(R)'!E70)*SIN($C$2/2)</f>
        <v>-805.97574479200057</v>
      </c>
      <c r="T72" s="17">
        <f>(0*'P1(L)'!F70-0.02*'P2(R)'!F70+0.09*'P3(L)'!F70-(0.02+0.09)*'P4(R)'!F70+2*0.09*'P5(L)'!F70-(0.02+2*0.09)*'P6(R)'!F70)*SIN($C$2/2)</f>
        <v>4.3962588843145694E-15</v>
      </c>
      <c r="U72" s="17">
        <f>(0*'P1(L)'!G70-0.02*'P2(R)'!G70+0.09*'P3(L)'!G70-(0.02+0.09)*'P4(R)'!G70+2*0.09*'P5(L)'!G70-(0.02+2*0.09)*'P6(R)'!G70)*SIN($C$2/2)</f>
        <v>1752.4894867362852</v>
      </c>
      <c r="V72">
        <f>-('P1(L)'!R70+'P2(R)'!R70+'P3(L)'!R70+'P4(R)'!R70+'P5(L)'!R70+'P6(R)'!R70)</f>
        <v>332.9052470450423</v>
      </c>
      <c r="W72">
        <f t="shared" si="0"/>
        <v>332.90970662946319</v>
      </c>
      <c r="X72">
        <f t="shared" si="1"/>
        <v>3285.8050622890905</v>
      </c>
      <c r="Y72">
        <f t="shared" si="2"/>
        <v>1720.4741822466601</v>
      </c>
    </row>
    <row r="73" spans="2:25">
      <c r="B73" s="17">
        <f xml:space="preserve"> -('P1(L)'!D71*SIN(Resultados!$C$2/2)+'P3(L)'!D71*SIN(Resultados!$C$2/2)+'P5(L)'!D71*SIN(Resultados!$C$2/2))+('P2(R)'!D71*SIN(Resultados!$C$2/2)+'P4(R)'!D71*SIN(Resultados!$C$2/2)+'P6(R)'!D71*SIN(Resultados!$C$2/2))-('P1(L)'!G71*COS(Resultados!$C$2/2)+'P3(L)'!G71*COS(Resultados!$C$2/2)+'P5(L)'!G71*COS(Resultados!$C$2/2))-('P2(R)'!G71*COS(Resultados!$C$2/2)+'P4(R)'!G71*COS(Resultados!$C$2/2)+'P6(R)'!G71*COS(Resultados!$C$2/2))</f>
        <v>0</v>
      </c>
      <c r="C73" s="17">
        <f>-('P1(L)'!E71*SIN(Resultados!$C$2/2)+'P3(L)'!E71*SIN(Resultados!$C$2/2)+'P5(L)'!E71*SIN(Resultados!$C$2/2))+('P2(R)'!E71*SIN(Resultados!$C$2/2)+'P4(R)'!E71*SIN(Resultados!$C$2/2)+'P6(R)'!E71*SIN(Resultados!$C$2/2))</f>
        <v>3.865352482534945E-12</v>
      </c>
      <c r="D73" s="17">
        <f>-('P1(L)'!F71*SIN(Resultados!$C$2/2)+'P3(L)'!F71*SIN(Resultados!$C$2/2)+'P5(L)'!F71*SIN(Resultados!$C$2/2))+('P2(R)'!F71*SIN(Resultados!$C$2/2)+'P4(R)'!F71*SIN(Resultados!$C$2/2)+'P6(R)'!F71*SIN(Resultados!$C$2/2))</f>
        <v>1.3322676295501878E-14</v>
      </c>
      <c r="E73" s="17">
        <f>'P1(L)'!D71*COS(Resultados!$C$2/2)+'P3(L)'!D71*COS(Resultados!$C$2/2)+'P5(L)'!D71*COS(Resultados!$C$2/2)+'P2(R)'!D71*COS(Resultados!$C$2/2)+'P4(R)'!D71*COS(Resultados!$C$2/2)+'P6(R)'!D71*COS(Resultados!$C$2/2)-'P1(L)'!G71*SIN(Resultados!$C$2/2)-'P3(L)'!G71*SIN(Resultados!$C$2/2)-'P5(L)'!G71*SIN(Resultados!$C$2/2)+'P2(R)'!G71*SIN(Resultados!$C$2/2)+'P4(R)'!G71*SIN(Resultados!$C$2/2)+'P6(R)'!G71*SIN(Resultados!$C$2/2)</f>
        <v>-8.6401996668428183E-12</v>
      </c>
      <c r="F73" s="16">
        <f>'P1(L)'!J71+'P2(R)'!J71+'P3(L)'!J71+'P4(R)'!J71+'P5(L)'!J71+'P6(R)'!J71</f>
        <v>311.74272690829622</v>
      </c>
      <c r="G73" s="16">
        <f>'P1(L)'!K71+'P2(R)'!K71+'P3(L)'!K71+'P4(R)'!K71+'P5(L)'!K71+'P6(R)'!K71</f>
        <v>-10.528039160708753</v>
      </c>
      <c r="H73" s="16">
        <f>'P1(L)'!L71+'P2(R)'!L71+'P3(L)'!L71+'P4(R)'!L71+'P5(L)'!L71+'P6(R)'!L71</f>
        <v>-0.26875038703370496</v>
      </c>
      <c r="I73" s="17">
        <f>'P1(L)'!M71+'P2(R)'!M71+'P3(L)'!M71+'P4(R)'!M71+'P5(L)'!M71+'P6(R)'!M71</f>
        <v>-2.6645352591003757E-14</v>
      </c>
      <c r="J73" s="17">
        <f>'P1(L)'!N71+'P2(R)'!N71+'P3(L)'!N71+'P4(R)'!N71+'P5(L)'!N71+'P6(R)'!N71</f>
        <v>0</v>
      </c>
      <c r="K73" s="17">
        <f>'P1(L)'!O71+'P2(R)'!O71+'P3(L)'!O71+'P4(R)'!O71+'P5(L)'!O71+'P6(R)'!O71</f>
        <v>-425.28909848655826</v>
      </c>
      <c r="L73" s="17">
        <f>'P1(L)'!P71+'P2(R)'!P71+'P3(L)'!P71+'P4(R)'!P71+'P5(L)'!P71+'P6(R)'!P71</f>
        <v>0</v>
      </c>
      <c r="M73" s="17">
        <f>'P1(L)'!Q71+'P2(R)'!Q71+'P3(L)'!Q71+'P4(R)'!Q71+'P5(L)'!Q71+'P6(R)'!Q71</f>
        <v>0</v>
      </c>
      <c r="N73">
        <f>(0*'P1(L)'!D71+0.02*'P2(R)'!D71+0.09*'P3(L)'!D71+(0.02+0.09)*'P4(R)'!D71+2*0.09*'P5(L)'!D71+(0.02+2*0.09)*'P6(R)'!D71)*COS($C$2/2)</f>
        <v>3676.7134159790012</v>
      </c>
      <c r="O73">
        <f>(0*'P1(L)'!E71+0.02*'P2(R)'!E71+0.09*'P3(L)'!E71+(0.02+0.09)*'P4(R)'!E71+2*0.09*'P5(L)'!E71+(0.02+2*0.09)*'P6(R)'!E71)*COS($C$2/2)</f>
        <v>8.0388733884609289E-14</v>
      </c>
      <c r="P73">
        <f>(0*'P1(L)'!F71+0.02*'P2(R)'!F71+0.09*'P3(L)'!F71+(0.02+0.09)*'P4(R)'!F71+2*0.09*'P5(L)'!F71+(0.02+2*0.09)*'P6(R)'!F71)*COS($C$2/2)</f>
        <v>13.53351922224727</v>
      </c>
      <c r="Q73">
        <f>(0*'P1(L)'!G71+0.02*'P2(R)'!G71+0.09*'P3(L)'!G71+(0.02+0.09)*'P4(R)'!G71+2*0.09*'P5(L)'!G71+(0.02+2*0.09)*'P6(R)'!G71)*COS($C$2/2)</f>
        <v>-280.27442396275632</v>
      </c>
      <c r="R73" s="17">
        <f>(0*'P1(L)'!D71-0.02*'P2(R)'!D71+0.09*'P3(L)'!D71-(0.02+0.09)*'P4(R)'!D71+2*0.09*'P5(L)'!D71-(0.02+2*0.09)*'P6(R)'!D71)*SIN($C$2/2)</f>
        <v>582.33419662354879</v>
      </c>
      <c r="S73" s="17">
        <f>(0*'P1(L)'!E71-0.02*'P2(R)'!E71+0.09*'P3(L)'!E71-(0.02+0.09)*'P4(R)'!E71+2*0.09*'P5(L)'!E71-(0.02+2*0.09)*'P6(R)'!E71)*SIN($C$2/2)</f>
        <v>-839.06988716061767</v>
      </c>
      <c r="T73" s="17">
        <f>(0*'P1(L)'!F71-0.02*'P2(R)'!F71+0.09*'P3(L)'!F71-(0.02+0.09)*'P4(R)'!F71+2*0.09*'P5(L)'!F71-(0.02+2*0.09)*'P6(R)'!F71)*SIN($C$2/2)</f>
        <v>5.0242958677880797E-15</v>
      </c>
      <c r="U73" s="17">
        <f>(0*'P1(L)'!G71-0.02*'P2(R)'!G71+0.09*'P3(L)'!G71-(0.02+0.09)*'P4(R)'!G71+2*0.09*'P5(L)'!G71-(0.02+2*0.09)*'P6(R)'!G71)*SIN($C$2/2)</f>
        <v>1769.5830688195279</v>
      </c>
      <c r="V73">
        <f>-('P1(L)'!R71+'P2(R)'!R71+'P3(L)'!R71+'P4(R)'!R71+'P5(L)'!R71+'P6(R)'!R71)</f>
        <v>300.93810840752042</v>
      </c>
      <c r="W73">
        <f t="shared" si="0"/>
        <v>300.94593736055373</v>
      </c>
      <c r="X73">
        <f t="shared" si="1"/>
        <v>3409.9725112384922</v>
      </c>
      <c r="Y73">
        <f t="shared" si="2"/>
        <v>1512.847378282459</v>
      </c>
    </row>
    <row r="74" spans="2:25">
      <c r="B74" s="17">
        <f xml:space="preserve"> -('P1(L)'!D72*SIN(Resultados!$C$2/2)+'P3(L)'!D72*SIN(Resultados!$C$2/2)+'P5(L)'!D72*SIN(Resultados!$C$2/2))+('P2(R)'!D72*SIN(Resultados!$C$2/2)+'P4(R)'!D72*SIN(Resultados!$C$2/2)+'P6(R)'!D72*SIN(Resultados!$C$2/2))-('P1(L)'!G72*COS(Resultados!$C$2/2)+'P3(L)'!G72*COS(Resultados!$C$2/2)+'P5(L)'!G72*COS(Resultados!$C$2/2))-('P2(R)'!G72*COS(Resultados!$C$2/2)+'P4(R)'!G72*COS(Resultados!$C$2/2)+'P6(R)'!G72*COS(Resultados!$C$2/2))</f>
        <v>5.4569682106375694E-12</v>
      </c>
      <c r="C74" s="17">
        <f>-('P1(L)'!E72*SIN(Resultados!$C$2/2)+'P3(L)'!E72*SIN(Resultados!$C$2/2)+'P5(L)'!E72*SIN(Resultados!$C$2/2))+('P2(R)'!E72*SIN(Resultados!$C$2/2)+'P4(R)'!E72*SIN(Resultados!$C$2/2)+'P6(R)'!E72*SIN(Resultados!$C$2/2))</f>
        <v>1.3642420526593924E-12</v>
      </c>
      <c r="D74" s="17">
        <f>-('P1(L)'!F72*SIN(Resultados!$C$2/2)+'P3(L)'!F72*SIN(Resultados!$C$2/2)+'P5(L)'!F72*SIN(Resultados!$C$2/2))+('P2(R)'!F72*SIN(Resultados!$C$2/2)+'P4(R)'!F72*SIN(Resultados!$C$2/2)+'P6(R)'!F72*SIN(Resultados!$C$2/2))</f>
        <v>2.8688162956314045E-13</v>
      </c>
      <c r="E74" s="17">
        <f>'P1(L)'!D72*COS(Resultados!$C$2/2)+'P3(L)'!D72*COS(Resultados!$C$2/2)+'P5(L)'!D72*COS(Resultados!$C$2/2)+'P2(R)'!D72*COS(Resultados!$C$2/2)+'P4(R)'!D72*COS(Resultados!$C$2/2)+'P6(R)'!D72*COS(Resultados!$C$2/2)-'P1(L)'!G72*SIN(Resultados!$C$2/2)-'P3(L)'!G72*SIN(Resultados!$C$2/2)-'P5(L)'!G72*SIN(Resultados!$C$2/2)+'P2(R)'!G72*SIN(Resultados!$C$2/2)+'P4(R)'!G72*SIN(Resultados!$C$2/2)+'P6(R)'!G72*SIN(Resultados!$C$2/2)</f>
        <v>-2.0463630789890885E-11</v>
      </c>
      <c r="F74" s="16">
        <f>'P1(L)'!J72+'P2(R)'!J72+'P3(L)'!J72+'P4(R)'!J72+'P5(L)'!J72+'P6(R)'!J72</f>
        <v>284.77909377430973</v>
      </c>
      <c r="G74" s="16">
        <f>'P1(L)'!K72+'P2(R)'!K72+'P3(L)'!K72+'P4(R)'!K72+'P5(L)'!K72+'P6(R)'!K72</f>
        <v>-14.393192740464457</v>
      </c>
      <c r="H74" s="16">
        <f>'P1(L)'!L72+'P2(R)'!L72+'P3(L)'!L72+'P4(R)'!L72+'P5(L)'!L72+'P6(R)'!L72</f>
        <v>-0.35724049241093292</v>
      </c>
      <c r="I74" s="17">
        <f>'P1(L)'!M72+'P2(R)'!M72+'P3(L)'!M72+'P4(R)'!M72+'P5(L)'!M72+'P6(R)'!M72</f>
        <v>1.5987211554602254E-14</v>
      </c>
      <c r="J74" s="17">
        <f>'P1(L)'!N72+'P2(R)'!N72+'P3(L)'!N72+'P4(R)'!N72+'P5(L)'!N72+'P6(R)'!N72</f>
        <v>-4.2632564145606011E-13</v>
      </c>
      <c r="K74" s="17">
        <f>'P1(L)'!O72+'P2(R)'!O72+'P3(L)'!O72+'P4(R)'!O72+'P5(L)'!O72+'P6(R)'!O72</f>
        <v>-453.95174720339418</v>
      </c>
      <c r="L74" s="17">
        <f>'P1(L)'!P72+'P2(R)'!P72+'P3(L)'!P72+'P4(R)'!P72+'P5(L)'!P72+'P6(R)'!P72</f>
        <v>0</v>
      </c>
      <c r="M74" s="17">
        <f>'P1(L)'!Q72+'P2(R)'!Q72+'P3(L)'!Q72+'P4(R)'!Q72+'P5(L)'!Q72+'P6(R)'!Q72</f>
        <v>-9.7699626167013776E-15</v>
      </c>
      <c r="N74">
        <f>(0*'P1(L)'!D72+0.02*'P2(R)'!D72+0.09*'P3(L)'!D72+(0.02+0.09)*'P4(R)'!D72+2*0.09*'P5(L)'!D72+(0.02+2*0.09)*'P6(R)'!D72)*COS($C$2/2)</f>
        <v>3702.151625058269</v>
      </c>
      <c r="O74">
        <f>(0*'P1(L)'!E72+0.02*'P2(R)'!E72+0.09*'P3(L)'!E72+(0.02+0.09)*'P4(R)'!E72+2*0.09*'P5(L)'!E72+(0.02+2*0.09)*'P6(R)'!E72)*COS($C$2/2)</f>
        <v>-5.6272113719226498E-13</v>
      </c>
      <c r="P74">
        <f>(0*'P1(L)'!F72+0.02*'P2(R)'!F72+0.09*'P3(L)'!F72+(0.02+0.09)*'P4(R)'!F72+2*0.09*'P5(L)'!F72+(0.02+2*0.09)*'P6(R)'!F72)*COS($C$2/2)</f>
        <v>9.3649477525844596</v>
      </c>
      <c r="Q74">
        <f>(0*'P1(L)'!G72+0.02*'P2(R)'!G72+0.09*'P3(L)'!G72+(0.02+0.09)*'P4(R)'!G72+2*0.09*'P5(L)'!G72+(0.02+2*0.09)*'P6(R)'!G72)*COS($C$2/2)</f>
        <v>-187.27749554754138</v>
      </c>
      <c r="R74" s="17">
        <f>(0*'P1(L)'!D72-0.02*'P2(R)'!D72+0.09*'P3(L)'!D72-(0.02+0.09)*'P4(R)'!D72+2*0.09*'P5(L)'!D72-(0.02+2*0.09)*'P6(R)'!D72)*SIN($C$2/2)</f>
        <v>389.1118153893309</v>
      </c>
      <c r="S74" s="17">
        <f>(0*'P1(L)'!E72-0.02*'P2(R)'!E72+0.09*'P3(L)'!E72-(0.02+0.09)*'P4(R)'!E72+2*0.09*'P5(L)'!E72-(0.02+2*0.09)*'P6(R)'!E72)*SIN($C$2/2)</f>
        <v>-862.97100425884025</v>
      </c>
      <c r="T74" s="17">
        <f>(0*'P1(L)'!F72-0.02*'P2(R)'!F72+0.09*'P3(L)'!F72-(0.02+0.09)*'P4(R)'!F72+2*0.09*'P5(L)'!F72-(0.02+2*0.09)*'P6(R)'!F72)*SIN($C$2/2)</f>
        <v>-4.7416792252250005E-14</v>
      </c>
      <c r="U74" s="17">
        <f>(0*'P1(L)'!G72-0.02*'P2(R)'!G72+0.09*'P3(L)'!G72-(0.02+0.09)*'P4(R)'!G72+2*0.09*'P5(L)'!G72-(0.02+2*0.09)*'P6(R)'!G72)*SIN($C$2/2)</f>
        <v>1781.826346713349</v>
      </c>
      <c r="V74">
        <f>-('P1(L)'!R72+'P2(R)'!R72+'P3(L)'!R72+'P4(R)'!R72+'P5(L)'!R72+'P6(R)'!R72)</f>
        <v>270.01876772491147</v>
      </c>
      <c r="W74">
        <f t="shared" si="0"/>
        <v>270.02866054143431</v>
      </c>
      <c r="X74">
        <f t="shared" si="1"/>
        <v>3524.2390772633116</v>
      </c>
      <c r="Y74">
        <f t="shared" si="2"/>
        <v>1307.9671578438397</v>
      </c>
    </row>
    <row r="75" spans="2:25">
      <c r="B75" s="17">
        <f xml:space="preserve"> -('P1(L)'!D73*SIN(Resultados!$C$2/2)+'P3(L)'!D73*SIN(Resultados!$C$2/2)+'P5(L)'!D73*SIN(Resultados!$C$2/2))+('P2(R)'!D73*SIN(Resultados!$C$2/2)+'P4(R)'!D73*SIN(Resultados!$C$2/2)+'P6(R)'!D73*SIN(Resultados!$C$2/2))-('P1(L)'!G73*COS(Resultados!$C$2/2)+'P3(L)'!G73*COS(Resultados!$C$2/2)+'P5(L)'!G73*COS(Resultados!$C$2/2))-('P2(R)'!G73*COS(Resultados!$C$2/2)+'P4(R)'!G73*COS(Resultados!$C$2/2)+'P6(R)'!G73*COS(Resultados!$C$2/2))</f>
        <v>-3.0013325158506632E-11</v>
      </c>
      <c r="C75" s="17">
        <f>-('P1(L)'!E73*SIN(Resultados!$C$2/2)+'P3(L)'!E73*SIN(Resultados!$C$2/2)+'P5(L)'!E73*SIN(Resultados!$C$2/2))+('P2(R)'!E73*SIN(Resultados!$C$2/2)+'P4(R)'!E73*SIN(Resultados!$C$2/2)+'P6(R)'!E73*SIN(Resultados!$C$2/2))</f>
        <v>3.637978807091713E-12</v>
      </c>
      <c r="D75" s="17">
        <f>-('P1(L)'!F73*SIN(Resultados!$C$2/2)+'P3(L)'!F73*SIN(Resultados!$C$2/2)+'P5(L)'!F73*SIN(Resultados!$C$2/2))+('P2(R)'!F73*SIN(Resultados!$C$2/2)+'P4(R)'!F73*SIN(Resultados!$C$2/2)+'P6(R)'!F73*SIN(Resultados!$C$2/2))</f>
        <v>-1.1368683772161603E-13</v>
      </c>
      <c r="E75" s="17">
        <f>'P1(L)'!D73*COS(Resultados!$C$2/2)+'P3(L)'!D73*COS(Resultados!$C$2/2)+'P5(L)'!D73*COS(Resultados!$C$2/2)+'P2(R)'!D73*COS(Resultados!$C$2/2)+'P4(R)'!D73*COS(Resultados!$C$2/2)+'P6(R)'!D73*COS(Resultados!$C$2/2)-'P1(L)'!G73*SIN(Resultados!$C$2/2)-'P3(L)'!G73*SIN(Resultados!$C$2/2)-'P5(L)'!G73*SIN(Resultados!$C$2/2)+'P2(R)'!G73*SIN(Resultados!$C$2/2)+'P4(R)'!G73*SIN(Resultados!$C$2/2)+'P6(R)'!G73*SIN(Resultados!$C$2/2)</f>
        <v>4.0927261579781771E-12</v>
      </c>
      <c r="F75" s="16">
        <f>'P1(L)'!J73+'P2(R)'!J73+'P3(L)'!J73+'P4(R)'!J73+'P5(L)'!J73+'P6(R)'!J73</f>
        <v>258.18695288613452</v>
      </c>
      <c r="G75" s="16">
        <f>'P1(L)'!K73+'P2(R)'!K73+'P3(L)'!K73+'P4(R)'!K73+'P5(L)'!K73+'P6(R)'!K73</f>
        <v>-17.34322260340522</v>
      </c>
      <c r="H75" s="16">
        <f>'P1(L)'!L73+'P2(R)'!L73+'P3(L)'!L73+'P4(R)'!L73+'P5(L)'!L73+'P6(R)'!L73</f>
        <v>-0.41348253821576886</v>
      </c>
      <c r="I75" s="17">
        <f>'P1(L)'!M73+'P2(R)'!M73+'P3(L)'!M73+'P4(R)'!M73+'P5(L)'!M73+'P6(R)'!M73</f>
        <v>-6.3948846218409017E-14</v>
      </c>
      <c r="J75" s="17">
        <f>'P1(L)'!N73+'P2(R)'!N73+'P3(L)'!N73+'P4(R)'!N73+'P5(L)'!N73+'P6(R)'!N73</f>
        <v>0</v>
      </c>
      <c r="K75" s="17">
        <f>'P1(L)'!O73+'P2(R)'!O73+'P3(L)'!O73+'P4(R)'!O73+'P5(L)'!O73+'P6(R)'!O73</f>
        <v>-471.43659732460935</v>
      </c>
      <c r="L75" s="17">
        <f>'P1(L)'!P73+'P2(R)'!P73+'P3(L)'!P73+'P4(R)'!P73+'P5(L)'!P73+'P6(R)'!P73</f>
        <v>4.6185277824406512E-14</v>
      </c>
      <c r="M75" s="17">
        <f>'P1(L)'!Q73+'P2(R)'!Q73+'P3(L)'!Q73+'P4(R)'!Q73+'P5(L)'!Q73+'P6(R)'!Q73</f>
        <v>1.4210854715202004E-14</v>
      </c>
      <c r="N75">
        <f>(0*'P1(L)'!D73+0.02*'P2(R)'!D73+0.09*'P3(L)'!D73+(0.02+0.09)*'P4(R)'!D73+2*0.09*'P5(L)'!D73+(0.02+2*0.09)*'P6(R)'!D73)*COS($C$2/2)</f>
        <v>3717.4424938666589</v>
      </c>
      <c r="O75">
        <f>(0*'P1(L)'!E73+0.02*'P2(R)'!E73+0.09*'P3(L)'!E73+(0.02+0.09)*'P4(R)'!E73+2*0.09*'P5(L)'!E73+(0.02+2*0.09)*'P6(R)'!E73)*COS($C$2/2)</f>
        <v>9.6466480661531151E-13</v>
      </c>
      <c r="P75">
        <f>(0*'P1(L)'!F73+0.02*'P2(R)'!F73+0.09*'P3(L)'!F73+(0.02+0.09)*'P4(R)'!F73+2*0.09*'P5(L)'!F73+(0.02+2*0.09)*'P6(R)'!F73)*COS($C$2/2)</f>
        <v>4.7870831281285673</v>
      </c>
      <c r="Q75">
        <f>(0*'P1(L)'!G73+0.02*'P2(R)'!G73+0.09*'P3(L)'!G73+(0.02+0.09)*'P4(R)'!G73+2*0.09*'P5(L)'!G73+(0.02+2*0.09)*'P6(R)'!G73)*COS($C$2/2)</f>
        <v>-93.767252534527174</v>
      </c>
      <c r="R75" s="17">
        <f>(0*'P1(L)'!D73-0.02*'P2(R)'!D73+0.09*'P3(L)'!D73-(0.02+0.09)*'P4(R)'!D73+2*0.09*'P5(L)'!D73-(0.02+2*0.09)*'P6(R)'!D73)*SIN($C$2/2)</f>
        <v>194.82290571596542</v>
      </c>
      <c r="S75" s="17">
        <f>(0*'P1(L)'!E73-0.02*'P2(R)'!E73+0.09*'P3(L)'!E73-(0.02+0.09)*'P4(R)'!E73+2*0.09*'P5(L)'!E73-(0.02+2*0.09)*'P6(R)'!E73)*SIN($C$2/2)</f>
        <v>-877.4172304461116</v>
      </c>
      <c r="T75" s="17">
        <f>(0*'P1(L)'!F73-0.02*'P2(R)'!F73+0.09*'P3(L)'!F73-(0.02+0.09)*'P4(R)'!F73+2*0.09*'P5(L)'!F73-(0.02+2*0.09)*'P6(R)'!F73)*SIN($C$2/2)</f>
        <v>1.3816813636417219E-14</v>
      </c>
      <c r="U75" s="17">
        <f>(0*'P1(L)'!G73-0.02*'P2(R)'!G73+0.09*'P3(L)'!G73-(0.02+0.09)*'P4(R)'!G73+2*0.09*'P5(L)'!G73-(0.02+2*0.09)*'P6(R)'!G73)*SIN($C$2/2)</f>
        <v>1789.1857624440563</v>
      </c>
      <c r="V75">
        <f>-('P1(L)'!R73+'P2(R)'!R73+'P3(L)'!R73+'P4(R)'!R73+'P5(L)'!R73+'P6(R)'!R73)</f>
        <v>240.41963067366797</v>
      </c>
      <c r="W75">
        <f t="shared" si="0"/>
        <v>240.43024774451354</v>
      </c>
      <c r="X75">
        <f t="shared" si="1"/>
        <v>3628.4623244602612</v>
      </c>
      <c r="Y75">
        <f t="shared" si="2"/>
        <v>1106.5914377139102</v>
      </c>
    </row>
    <row r="76" spans="2:25">
      <c r="B76" s="17">
        <f xml:space="preserve"> -('P1(L)'!D74*SIN(Resultados!$C$2/2)+'P3(L)'!D74*SIN(Resultados!$C$2/2)+'P5(L)'!D74*SIN(Resultados!$C$2/2))+('P2(R)'!D74*SIN(Resultados!$C$2/2)+'P4(R)'!D74*SIN(Resultados!$C$2/2)+'P6(R)'!D74*SIN(Resultados!$C$2/2))-('P1(L)'!G74*COS(Resultados!$C$2/2)+'P3(L)'!G74*COS(Resultados!$C$2/2)+'P5(L)'!G74*COS(Resultados!$C$2/2))-('P2(R)'!G74*COS(Resultados!$C$2/2)+'P4(R)'!G74*COS(Resultados!$C$2/2)+'P6(R)'!G74*COS(Resultados!$C$2/2))</f>
        <v>1.3642420526593924E-12</v>
      </c>
      <c r="C76" s="17">
        <f>-('P1(L)'!E74*SIN(Resultados!$C$2/2)+'P3(L)'!E74*SIN(Resultados!$C$2/2)+'P5(L)'!E74*SIN(Resultados!$C$2/2))+('P2(R)'!E74*SIN(Resultados!$C$2/2)+'P4(R)'!E74*SIN(Resultados!$C$2/2)+'P6(R)'!E74*SIN(Resultados!$C$2/2))</f>
        <v>-5.9117155615240335E-12</v>
      </c>
      <c r="D76" s="17">
        <f>-('P1(L)'!F74*SIN(Resultados!$C$2/2)+'P3(L)'!F74*SIN(Resultados!$C$2/2)+'P5(L)'!F74*SIN(Resultados!$C$2/2))+('P2(R)'!F74*SIN(Resultados!$C$2/2)+'P4(R)'!F74*SIN(Resultados!$C$2/2)+'P6(R)'!F74*SIN(Resultados!$C$2/2))</f>
        <v>1.2789769243681803E-13</v>
      </c>
      <c r="E76" s="17">
        <f>'P1(L)'!D74*COS(Resultados!$C$2/2)+'P3(L)'!D74*COS(Resultados!$C$2/2)+'P5(L)'!D74*COS(Resultados!$C$2/2)+'P2(R)'!D74*COS(Resultados!$C$2/2)+'P4(R)'!D74*COS(Resultados!$C$2/2)+'P6(R)'!D74*COS(Resultados!$C$2/2)-'P1(L)'!G74*SIN(Resultados!$C$2/2)-'P3(L)'!G74*SIN(Resultados!$C$2/2)-'P5(L)'!G74*SIN(Resultados!$C$2/2)+'P2(R)'!G74*SIN(Resultados!$C$2/2)+'P4(R)'!G74*SIN(Resultados!$C$2/2)+'P6(R)'!G74*SIN(Resultados!$C$2/2)</f>
        <v>0</v>
      </c>
      <c r="F76" s="16">
        <f>'P1(L)'!J74+'P2(R)'!J74+'P3(L)'!J74+'P4(R)'!J74+'P5(L)'!J74+'P6(R)'!J74</f>
        <v>232.23300366551965</v>
      </c>
      <c r="G76" s="16">
        <f>'P1(L)'!K74+'P2(R)'!K74+'P3(L)'!K74+'P4(R)'!K74+'P5(L)'!K74+'P6(R)'!K74</f>
        <v>-19.419442861210861</v>
      </c>
      <c r="H76" s="16">
        <f>'P1(L)'!L74+'P2(R)'!L74+'P3(L)'!L74+'P4(R)'!L74+'P5(L)'!L74+'P6(R)'!L74</f>
        <v>-0.43889901917833679</v>
      </c>
      <c r="I76" s="17">
        <f>'P1(L)'!M74+'P2(R)'!M74+'P3(L)'!M74+'P4(R)'!M74+'P5(L)'!M74+'P6(R)'!M74</f>
        <v>-1.5987211554602254E-14</v>
      </c>
      <c r="J76" s="17">
        <f>'P1(L)'!N74+'P2(R)'!N74+'P3(L)'!N74+'P4(R)'!N74+'P5(L)'!N74+'P6(R)'!N74</f>
        <v>-1.7053025658242404E-13</v>
      </c>
      <c r="K76" s="17">
        <f>'P1(L)'!O74+'P2(R)'!O74+'P3(L)'!O74+'P4(R)'!O74+'P5(L)'!O74+'P6(R)'!O74</f>
        <v>-477.31311381132809</v>
      </c>
      <c r="L76" s="17">
        <f>'P1(L)'!P74+'P2(R)'!P74+'P3(L)'!P74+'P4(R)'!P74+'P5(L)'!P74+'P6(R)'!P74</f>
        <v>-5.1514348342607263E-14</v>
      </c>
      <c r="M76" s="17">
        <f>'P1(L)'!Q74+'P2(R)'!Q74+'P3(L)'!Q74+'P4(R)'!Q74+'P5(L)'!Q74+'P6(R)'!Q74</f>
        <v>0</v>
      </c>
      <c r="N76">
        <f>(0*'P1(L)'!D74+0.02*'P2(R)'!D74+0.09*'P3(L)'!D74+(0.02+0.09)*'P4(R)'!D74+2*0.09*'P5(L)'!D74+(0.02+2*0.09)*'P6(R)'!D74)*COS($C$2/2)</f>
        <v>3722.5441111956197</v>
      </c>
      <c r="O76">
        <f>(0*'P1(L)'!E74+0.02*'P2(R)'!E74+0.09*'P3(L)'!E74+(0.02+0.09)*'P4(R)'!E74+2*0.09*'P5(L)'!E74+(0.02+2*0.09)*'P6(R)'!E74)*COS($C$2/2)</f>
        <v>0</v>
      </c>
      <c r="P76">
        <f>(0*'P1(L)'!F74+0.02*'P2(R)'!F74+0.09*'P3(L)'!F74+(0.02+0.09)*'P4(R)'!F74+2*0.09*'P5(L)'!F74+(0.02+2*0.09)*'P6(R)'!F74)*COS($C$2/2)</f>
        <v>0</v>
      </c>
      <c r="Q76">
        <f>(0*'P1(L)'!G74+0.02*'P2(R)'!G74+0.09*'P3(L)'!G74+(0.02+0.09)*'P4(R)'!G74+2*0.09*'P5(L)'!G74+(0.02+2*0.09)*'P6(R)'!G74)*COS($C$2/2)</f>
        <v>0</v>
      </c>
      <c r="R76" s="17">
        <f>(0*'P1(L)'!D74-0.02*'P2(R)'!D74+0.09*'P3(L)'!D74-(0.02+0.09)*'P4(R)'!D74+2*0.09*'P5(L)'!D74-(0.02+2*0.09)*'P6(R)'!D74)*SIN($C$2/2)</f>
        <v>0</v>
      </c>
      <c r="S76" s="17">
        <f>(0*'P1(L)'!E74-0.02*'P2(R)'!E74+0.09*'P3(L)'!E74-(0.02+0.09)*'P4(R)'!E74+2*0.09*'P5(L)'!E74-(0.02+2*0.09)*'P6(R)'!E74)*SIN($C$2/2)</f>
        <v>-882.25028984525375</v>
      </c>
      <c r="T76" s="17">
        <f>(0*'P1(L)'!F74-0.02*'P2(R)'!F74+0.09*'P3(L)'!F74-(0.02+0.09)*'P4(R)'!F74+2*0.09*'P5(L)'!F74-(0.02+2*0.09)*'P6(R)'!F74)*SIN($C$2/2)</f>
        <v>1.2560739669470199E-15</v>
      </c>
      <c r="U76" s="17">
        <f>(0*'P1(L)'!G74-0.02*'P2(R)'!G74+0.09*'P3(L)'!G74-(0.02+0.09)*'P4(R)'!G74+2*0.09*'P5(L)'!G74-(0.02+2*0.09)*'P6(R)'!G74)*SIN($C$2/2)</f>
        <v>1791.6411443646848</v>
      </c>
      <c r="V76">
        <f>-('P1(L)'!R74+'P2(R)'!R74+'P3(L)'!R74+'P4(R)'!R74+'P5(L)'!R74+'P6(R)'!R74)</f>
        <v>212.36453212243399</v>
      </c>
      <c r="W76">
        <f t="shared" ref="W76:W139" si="3">F76+G76+H76</f>
        <v>212.37466178513046</v>
      </c>
      <c r="X76">
        <f t="shared" ref="X76:X139" si="4">N76+O76+P76+Q76</f>
        <v>3722.5441111956197</v>
      </c>
      <c r="Y76">
        <f t="shared" ref="Y76:Y139" si="5">R76+S76+T76+U76</f>
        <v>909.39085451943106</v>
      </c>
    </row>
    <row r="77" spans="2:25">
      <c r="B77" s="17">
        <f xml:space="preserve"> -('P1(L)'!D75*SIN(Resultados!$C$2/2)+'P3(L)'!D75*SIN(Resultados!$C$2/2)+'P5(L)'!D75*SIN(Resultados!$C$2/2))+('P2(R)'!D75*SIN(Resultados!$C$2/2)+'P4(R)'!D75*SIN(Resultados!$C$2/2)+'P6(R)'!D75*SIN(Resultados!$C$2/2))-('P1(L)'!G75*COS(Resultados!$C$2/2)+'P3(L)'!G75*COS(Resultados!$C$2/2)+'P5(L)'!G75*COS(Resultados!$C$2/2))-('P2(R)'!G75*COS(Resultados!$C$2/2)+'P4(R)'!G75*COS(Resultados!$C$2/2)+'P6(R)'!G75*COS(Resultados!$C$2/2))</f>
        <v>4.3655745685100555E-11</v>
      </c>
      <c r="C77" s="17">
        <f>-('P1(L)'!E75*SIN(Resultados!$C$2/2)+'P3(L)'!E75*SIN(Resultados!$C$2/2)+'P5(L)'!E75*SIN(Resultados!$C$2/2))+('P2(R)'!E75*SIN(Resultados!$C$2/2)+'P4(R)'!E75*SIN(Resultados!$C$2/2)+'P6(R)'!E75*SIN(Resultados!$C$2/2))</f>
        <v>3.1832314562052488E-12</v>
      </c>
      <c r="D77" s="17">
        <f>-('P1(L)'!F75*SIN(Resultados!$C$2/2)+'P3(L)'!F75*SIN(Resultados!$C$2/2)+'P5(L)'!F75*SIN(Resultados!$C$2/2))+('P2(R)'!F75*SIN(Resultados!$C$2/2)+'P4(R)'!F75*SIN(Resultados!$C$2/2)+'P6(R)'!F75*SIN(Resultados!$C$2/2))</f>
        <v>-3.5527136788005009E-14</v>
      </c>
      <c r="E77" s="17">
        <f>'P1(L)'!D75*COS(Resultados!$C$2/2)+'P3(L)'!D75*COS(Resultados!$C$2/2)+'P5(L)'!D75*COS(Resultados!$C$2/2)+'P2(R)'!D75*COS(Resultados!$C$2/2)+'P4(R)'!D75*COS(Resultados!$C$2/2)+'P6(R)'!D75*COS(Resultados!$C$2/2)-'P1(L)'!G75*SIN(Resultados!$C$2/2)-'P3(L)'!G75*SIN(Resultados!$C$2/2)-'P5(L)'!G75*SIN(Resultados!$C$2/2)+'P2(R)'!G75*SIN(Resultados!$C$2/2)+'P4(R)'!G75*SIN(Resultados!$C$2/2)+'P6(R)'!G75*SIN(Resultados!$C$2/2)</f>
        <v>-7.0485839387401938E-12</v>
      </c>
      <c r="F77" s="16">
        <f>'P1(L)'!J75+'P2(R)'!J75+'P3(L)'!J75+'P4(R)'!J75+'P5(L)'!J75+'P6(R)'!J75</f>
        <v>207.15729959561648</v>
      </c>
      <c r="G77" s="16">
        <f>'P1(L)'!K75+'P2(R)'!K75+'P3(L)'!K75+'P4(R)'!K75+'P5(L)'!K75+'P6(R)'!K75</f>
        <v>-20.682317522334291</v>
      </c>
      <c r="H77" s="16">
        <f>'P1(L)'!L75+'P2(R)'!L75+'P3(L)'!L75+'P4(R)'!L75+'P5(L)'!L75+'P6(R)'!L75</f>
        <v>-0.43667070623097742</v>
      </c>
      <c r="I77" s="17">
        <f>'P1(L)'!M75+'P2(R)'!M75+'P3(L)'!M75+'P4(R)'!M75+'P5(L)'!M75+'P6(R)'!M75</f>
        <v>7.5495165674510645E-14</v>
      </c>
      <c r="J77" s="17">
        <f>'P1(L)'!N75+'P2(R)'!N75+'P3(L)'!N75+'P4(R)'!N75+'P5(L)'!N75+'P6(R)'!N75</f>
        <v>-3.2684965844964609E-13</v>
      </c>
      <c r="K77" s="17">
        <f>'P1(L)'!O75+'P2(R)'!O75+'P3(L)'!O75+'P4(R)'!O75+'P5(L)'!O75+'P6(R)'!O75</f>
        <v>-471.43659732460924</v>
      </c>
      <c r="L77" s="17">
        <f>'P1(L)'!P75+'P2(R)'!P75+'P3(L)'!P75+'P4(R)'!P75+'P5(L)'!P75+'P6(R)'!P75</f>
        <v>0</v>
      </c>
      <c r="M77" s="17">
        <f>'P1(L)'!Q75+'P2(R)'!Q75+'P3(L)'!Q75+'P4(R)'!Q75+'P5(L)'!Q75+'P6(R)'!Q75</f>
        <v>-2.3092638912203256E-14</v>
      </c>
      <c r="N77">
        <f>(0*'P1(L)'!D75+0.02*'P2(R)'!D75+0.09*'P3(L)'!D75+(0.02+0.09)*'P4(R)'!D75+2*0.09*'P5(L)'!D75+(0.02+2*0.09)*'P6(R)'!D75)*COS($C$2/2)</f>
        <v>3717.4424938666584</v>
      </c>
      <c r="O77">
        <f>(0*'P1(L)'!E75+0.02*'P2(R)'!E75+0.09*'P3(L)'!E75+(0.02+0.09)*'P4(R)'!E75+2*0.09*'P5(L)'!E75+(0.02+2*0.09)*'P6(R)'!E75)*COS($C$2/2)</f>
        <v>-1.4469972099229673E-12</v>
      </c>
      <c r="P77">
        <f>(0*'P1(L)'!F75+0.02*'P2(R)'!F75+0.09*'P3(L)'!F75+(0.02+0.09)*'P4(R)'!F75+2*0.09*'P5(L)'!F75+(0.02+2*0.09)*'P6(R)'!F75)*COS($C$2/2)</f>
        <v>-4.7870831281285353</v>
      </c>
      <c r="Q77">
        <f>(0*'P1(L)'!G75+0.02*'P2(R)'!G75+0.09*'P3(L)'!G75+(0.02+0.09)*'P4(R)'!G75+2*0.09*'P5(L)'!G75+(0.02+2*0.09)*'P6(R)'!G75)*COS($C$2/2)</f>
        <v>93.767252534526079</v>
      </c>
      <c r="R77" s="17">
        <f>(0*'P1(L)'!D75-0.02*'P2(R)'!D75+0.09*'P3(L)'!D75-(0.02+0.09)*'P4(R)'!D75+2*0.09*'P5(L)'!D75-(0.02+2*0.09)*'P6(R)'!D75)*SIN($C$2/2)</f>
        <v>-194.82290571596414</v>
      </c>
      <c r="S77" s="17">
        <f>(0*'P1(L)'!E75-0.02*'P2(R)'!E75+0.09*'P3(L)'!E75-(0.02+0.09)*'P4(R)'!E75+2*0.09*'P5(L)'!E75-(0.02+2*0.09)*'P6(R)'!E75)*SIN($C$2/2)</f>
        <v>-877.41723044611092</v>
      </c>
      <c r="T77" s="17">
        <f>(0*'P1(L)'!F75-0.02*'P2(R)'!F75+0.09*'P3(L)'!F75-(0.02+0.09)*'P4(R)'!F75+2*0.09*'P5(L)'!F75-(0.02+2*0.09)*'P6(R)'!F75)*SIN($C$2/2)</f>
        <v>-2.6377553305887419E-14</v>
      </c>
      <c r="U77" s="17">
        <f>(0*'P1(L)'!G75-0.02*'P2(R)'!G75+0.09*'P3(L)'!G75-(0.02+0.09)*'P4(R)'!G75+2*0.09*'P5(L)'!G75-(0.02+2*0.09)*'P6(R)'!G75)*SIN($C$2/2)</f>
        <v>1789.1857624440579</v>
      </c>
      <c r="V77">
        <f>-('P1(L)'!R75+'P2(R)'!R75+'P3(L)'!R75+'P4(R)'!R75+'P5(L)'!R75+'P6(R)'!R75)</f>
        <v>186.02962858362025</v>
      </c>
      <c r="W77">
        <f t="shared" si="3"/>
        <v>186.03831136705119</v>
      </c>
      <c r="X77">
        <f t="shared" si="4"/>
        <v>3806.4226632730547</v>
      </c>
      <c r="Y77">
        <f t="shared" si="5"/>
        <v>716.94562628198287</v>
      </c>
    </row>
    <row r="78" spans="2:25">
      <c r="B78" s="17">
        <f xml:space="preserve"> -('P1(L)'!D76*SIN(Resultados!$C$2/2)+'P3(L)'!D76*SIN(Resultados!$C$2/2)+'P5(L)'!D76*SIN(Resultados!$C$2/2))+('P2(R)'!D76*SIN(Resultados!$C$2/2)+'P4(R)'!D76*SIN(Resultados!$C$2/2)+'P6(R)'!D76*SIN(Resultados!$C$2/2))-('P1(L)'!G76*COS(Resultados!$C$2/2)+'P3(L)'!G76*COS(Resultados!$C$2/2)+'P5(L)'!G76*COS(Resultados!$C$2/2))-('P2(R)'!G76*COS(Resultados!$C$2/2)+'P4(R)'!G76*COS(Resultados!$C$2/2)+'P6(R)'!G76*COS(Resultados!$C$2/2))</f>
        <v>-9.0949470177292824E-13</v>
      </c>
      <c r="C78" s="17">
        <f>-('P1(L)'!E76*SIN(Resultados!$C$2/2)+'P3(L)'!E76*SIN(Resultados!$C$2/2)+'P5(L)'!E76*SIN(Resultados!$C$2/2))+('P2(R)'!E76*SIN(Resultados!$C$2/2)+'P4(R)'!E76*SIN(Resultados!$C$2/2)+'P6(R)'!E76*SIN(Resultados!$C$2/2))</f>
        <v>7.2759576141834259E-12</v>
      </c>
      <c r="D78" s="17">
        <f>-('P1(L)'!F76*SIN(Resultados!$C$2/2)+'P3(L)'!F76*SIN(Resultados!$C$2/2)+'P5(L)'!F76*SIN(Resultados!$C$2/2))+('P2(R)'!F76*SIN(Resultados!$C$2/2)+'P4(R)'!F76*SIN(Resultados!$C$2/2)+'P6(R)'!F76*SIN(Resultados!$C$2/2))</f>
        <v>-7.1054273576010019E-14</v>
      </c>
      <c r="E78" s="17">
        <f>'P1(L)'!D76*COS(Resultados!$C$2/2)+'P3(L)'!D76*COS(Resultados!$C$2/2)+'P5(L)'!D76*COS(Resultados!$C$2/2)+'P2(R)'!D76*COS(Resultados!$C$2/2)+'P4(R)'!D76*COS(Resultados!$C$2/2)+'P6(R)'!D76*COS(Resultados!$C$2/2)-'P1(L)'!G76*SIN(Resultados!$C$2/2)-'P3(L)'!G76*SIN(Resultados!$C$2/2)-'P5(L)'!G76*SIN(Resultados!$C$2/2)+'P2(R)'!G76*SIN(Resultados!$C$2/2)+'P4(R)'!G76*SIN(Resultados!$C$2/2)+'P6(R)'!G76*SIN(Resultados!$C$2/2)</f>
        <v>0</v>
      </c>
      <c r="F78" s="16">
        <f>'P1(L)'!J76+'P2(R)'!J76+'P3(L)'!J76+'P4(R)'!J76+'P5(L)'!J76+'P6(R)'!J76</f>
        <v>183.17104609134341</v>
      </c>
      <c r="G78" s="16">
        <f>'P1(L)'!K76+'P2(R)'!K76+'P3(L)'!K76+'P4(R)'!K76+'P5(L)'!K76+'P6(R)'!K76</f>
        <v>-21.208140095867023</v>
      </c>
      <c r="H78" s="16">
        <f>'P1(L)'!L76+'P2(R)'!L76+'P3(L)'!L76+'P4(R)'!L76+'P5(L)'!L76+'P6(R)'!L76</f>
        <v>-0.41131377500430533</v>
      </c>
      <c r="I78" s="17">
        <f>'P1(L)'!M76+'P2(R)'!M76+'P3(L)'!M76+'P4(R)'!M76+'P5(L)'!M76+'P6(R)'!M76</f>
        <v>2.7533531010703882E-14</v>
      </c>
      <c r="J78" s="17">
        <f>'P1(L)'!N76+'P2(R)'!N76+'P3(L)'!N76+'P4(R)'!N76+'P5(L)'!N76+'P6(R)'!N76</f>
        <v>0</v>
      </c>
      <c r="K78" s="17">
        <f>'P1(L)'!O76+'P2(R)'!O76+'P3(L)'!O76+'P4(R)'!O76+'P5(L)'!O76+'P6(R)'!O76</f>
        <v>-453.95174720339429</v>
      </c>
      <c r="L78" s="17">
        <f>'P1(L)'!P76+'P2(R)'!P76+'P3(L)'!P76+'P4(R)'!P76+'P5(L)'!P76+'P6(R)'!P76</f>
        <v>4.0856207306205761E-14</v>
      </c>
      <c r="M78" s="17">
        <f>'P1(L)'!Q76+'P2(R)'!Q76+'P3(L)'!Q76+'P4(R)'!Q76+'P5(L)'!Q76+'P6(R)'!Q76</f>
        <v>9.9920072216264089E-15</v>
      </c>
      <c r="N78">
        <f>(0*'P1(L)'!D76+0.02*'P2(R)'!D76+0.09*'P3(L)'!D76+(0.02+0.09)*'P4(R)'!D76+2*0.09*'P5(L)'!D76+(0.02+2*0.09)*'P6(R)'!D76)*COS($C$2/2)</f>
        <v>3702.1516250582704</v>
      </c>
      <c r="O78">
        <f>(0*'P1(L)'!E76+0.02*'P2(R)'!E76+0.09*'P3(L)'!E76+(0.02+0.09)*'P4(R)'!E76+2*0.09*'P5(L)'!E76+(0.02+2*0.09)*'P6(R)'!E76)*COS($C$2/2)</f>
        <v>8.0388733884609289E-14</v>
      </c>
      <c r="P78">
        <f>(0*'P1(L)'!F76+0.02*'P2(R)'!F76+0.09*'P3(L)'!F76+(0.02+0.09)*'P4(R)'!F76+2*0.09*'P5(L)'!F76+(0.02+2*0.09)*'P6(R)'!F76)*COS($C$2/2)</f>
        <v>-9.3649477525844134</v>
      </c>
      <c r="Q78">
        <f>(0*'P1(L)'!G76+0.02*'P2(R)'!G76+0.09*'P3(L)'!G76+(0.02+0.09)*'P4(R)'!G76+2*0.09*'P5(L)'!G76+(0.02+2*0.09)*'P6(R)'!G76)*COS($C$2/2)</f>
        <v>187.27749554754007</v>
      </c>
      <c r="R78" s="17">
        <f>(0*'P1(L)'!D76-0.02*'P2(R)'!D76+0.09*'P3(L)'!D76-(0.02+0.09)*'P4(R)'!D76+2*0.09*'P5(L)'!D76-(0.02+2*0.09)*'P6(R)'!D76)*SIN($C$2/2)</f>
        <v>-389.11181538932959</v>
      </c>
      <c r="S78" s="17">
        <f>(0*'P1(L)'!E76-0.02*'P2(R)'!E76+0.09*'P3(L)'!E76-(0.02+0.09)*'P4(R)'!E76+2*0.09*'P5(L)'!E76-(0.02+2*0.09)*'P6(R)'!E76)*SIN($C$2/2)</f>
        <v>-862.97100425884071</v>
      </c>
      <c r="T78" s="17">
        <f>(0*'P1(L)'!F76-0.02*'P2(R)'!F76+0.09*'P3(L)'!F76-(0.02+0.09)*'P4(R)'!F76+2*0.09*'P5(L)'!F76-(0.02+2*0.09)*'P6(R)'!F76)*SIN($C$2/2)</f>
        <v>0</v>
      </c>
      <c r="U78" s="17">
        <f>(0*'P1(L)'!G76-0.02*'P2(R)'!G76+0.09*'P3(L)'!G76-(0.02+0.09)*'P4(R)'!G76+2*0.09*'P5(L)'!G76-(0.02+2*0.09)*'P6(R)'!G76)*SIN($C$2/2)</f>
        <v>1781.8263467133477</v>
      </c>
      <c r="V78">
        <f>-('P1(L)'!R76+'P2(R)'!R76+'P3(L)'!R76+'P4(R)'!R76+'P5(L)'!R76+'P6(R)'!R76)</f>
        <v>161.54498856454552</v>
      </c>
      <c r="W78">
        <f t="shared" si="3"/>
        <v>161.55159222047206</v>
      </c>
      <c r="X78">
        <f t="shared" si="4"/>
        <v>3880.064172853226</v>
      </c>
      <c r="Y78">
        <f t="shared" si="5"/>
        <v>529.74352706517743</v>
      </c>
    </row>
    <row r="79" spans="2:25">
      <c r="B79" s="17">
        <f xml:space="preserve"> -('P1(L)'!D77*SIN(Resultados!$C$2/2)+'P3(L)'!D77*SIN(Resultados!$C$2/2)+'P5(L)'!D77*SIN(Resultados!$C$2/2))+('P2(R)'!D77*SIN(Resultados!$C$2/2)+'P4(R)'!D77*SIN(Resultados!$C$2/2)+'P6(R)'!D77*SIN(Resultados!$C$2/2))-('P1(L)'!G77*COS(Resultados!$C$2/2)+'P3(L)'!G77*COS(Resultados!$C$2/2)+'P5(L)'!G77*COS(Resultados!$C$2/2))-('P2(R)'!G77*COS(Resultados!$C$2/2)+'P4(R)'!G77*COS(Resultados!$C$2/2)+'P6(R)'!G77*COS(Resultados!$C$2/2))</f>
        <v>4.4337866711430252E-12</v>
      </c>
      <c r="C79" s="17">
        <f>-('P1(L)'!E77*SIN(Resultados!$C$2/2)+'P3(L)'!E77*SIN(Resultados!$C$2/2)+'P5(L)'!E77*SIN(Resultados!$C$2/2))+('P2(R)'!E77*SIN(Resultados!$C$2/2)+'P4(R)'!E77*SIN(Resultados!$C$2/2)+'P6(R)'!E77*SIN(Resultados!$C$2/2))</f>
        <v>3.1832314562052488E-12</v>
      </c>
      <c r="D79" s="17">
        <f>-('P1(L)'!F77*SIN(Resultados!$C$2/2)+'P3(L)'!F77*SIN(Resultados!$C$2/2)+'P5(L)'!F77*SIN(Resultados!$C$2/2))+('P2(R)'!F77*SIN(Resultados!$C$2/2)+'P4(R)'!F77*SIN(Resultados!$C$2/2)+'P6(R)'!F77*SIN(Resultados!$C$2/2))</f>
        <v>2.8421709430404007E-14</v>
      </c>
      <c r="E79" s="17">
        <f>'P1(L)'!D77*COS(Resultados!$C$2/2)+'P3(L)'!D77*COS(Resultados!$C$2/2)+'P5(L)'!D77*COS(Resultados!$C$2/2)+'P2(R)'!D77*COS(Resultados!$C$2/2)+'P4(R)'!D77*COS(Resultados!$C$2/2)+'P6(R)'!D77*COS(Resultados!$C$2/2)-'P1(L)'!G77*SIN(Resultados!$C$2/2)-'P3(L)'!G77*SIN(Resultados!$C$2/2)-'P5(L)'!G77*SIN(Resultados!$C$2/2)+'P2(R)'!G77*SIN(Resultados!$C$2/2)+'P4(R)'!G77*SIN(Resultados!$C$2/2)+'P6(R)'!G77*SIN(Resultados!$C$2/2)</f>
        <v>-6.8212102632969618E-12</v>
      </c>
      <c r="F79" s="16">
        <f>'P1(L)'!J77+'P2(R)'!J77+'P3(L)'!J77+'P4(R)'!J77+'P5(L)'!J77+'P6(R)'!J77</f>
        <v>160.45508946561907</v>
      </c>
      <c r="G79" s="16">
        <f>'P1(L)'!K77+'P2(R)'!K77+'P3(L)'!K77+'P4(R)'!K77+'P5(L)'!K77+'P6(R)'!K77</f>
        <v>-21.085475197085259</v>
      </c>
      <c r="H79" s="16">
        <f>'P1(L)'!L77+'P2(R)'!L77+'P3(L)'!L77+'P4(R)'!L77+'P5(L)'!L77+'P6(R)'!L77</f>
        <v>-0.3682065423651773</v>
      </c>
      <c r="I79" s="17">
        <f>'P1(L)'!M77+'P2(R)'!M77+'P3(L)'!M77+'P4(R)'!M77+'P5(L)'!M77+'P6(R)'!M77</f>
        <v>-1.6875389974302379E-14</v>
      </c>
      <c r="J79" s="17">
        <f>'P1(L)'!N77+'P2(R)'!N77+'P3(L)'!N77+'P4(R)'!N77+'P5(L)'!N77+'P6(R)'!N77</f>
        <v>0</v>
      </c>
      <c r="K79" s="17">
        <f>'P1(L)'!O77+'P2(R)'!O77+'P3(L)'!O77+'P4(R)'!O77+'P5(L)'!O77+'P6(R)'!O77</f>
        <v>-425.28909848655894</v>
      </c>
      <c r="L79" s="17">
        <f>'P1(L)'!P77+'P2(R)'!P77+'P3(L)'!P77+'P4(R)'!P77+'P5(L)'!P77+'P6(R)'!P77</f>
        <v>4.2632564145606011E-14</v>
      </c>
      <c r="M79" s="17">
        <f>'P1(L)'!Q77+'P2(R)'!Q77+'P3(L)'!Q77+'P4(R)'!Q77+'P5(L)'!Q77+'P6(R)'!Q77</f>
        <v>-7.7715611723760958E-15</v>
      </c>
      <c r="N79">
        <f>(0*'P1(L)'!D77+0.02*'P2(R)'!D77+0.09*'P3(L)'!D77+(0.02+0.09)*'P4(R)'!D77+2*0.09*'P5(L)'!D77+(0.02+2*0.09)*'P6(R)'!D77)*COS($C$2/2)</f>
        <v>3676.7134159790016</v>
      </c>
      <c r="O79">
        <f>(0*'P1(L)'!E77+0.02*'P2(R)'!E77+0.09*'P3(L)'!E77+(0.02+0.09)*'P4(R)'!E77+2*0.09*'P5(L)'!E77+(0.02+2*0.09)*'P6(R)'!E77)*COS($C$2/2)</f>
        <v>-8.0388733884609289E-14</v>
      </c>
      <c r="P79">
        <f>(0*'P1(L)'!F77+0.02*'P2(R)'!F77+0.09*'P3(L)'!F77+(0.02+0.09)*'P4(R)'!F77+2*0.09*'P5(L)'!F77+(0.02+2*0.09)*'P6(R)'!F77)*COS($C$2/2)</f>
        <v>-13.533519222247275</v>
      </c>
      <c r="Q79">
        <f>(0*'P1(L)'!G77+0.02*'P2(R)'!G77+0.09*'P3(L)'!G77+(0.02+0.09)*'P4(R)'!G77+2*0.09*'P5(L)'!G77+(0.02+2*0.09)*'P6(R)'!G77)*COS($C$2/2)</f>
        <v>280.2744239627566</v>
      </c>
      <c r="R79" s="17">
        <f>(0*'P1(L)'!D77-0.02*'P2(R)'!D77+0.09*'P3(L)'!D77-(0.02+0.09)*'P4(R)'!D77+2*0.09*'P5(L)'!D77-(0.02+2*0.09)*'P6(R)'!D77)*SIN($C$2/2)</f>
        <v>-582.33419662354788</v>
      </c>
      <c r="S79" s="17">
        <f>(0*'P1(L)'!E77-0.02*'P2(R)'!E77+0.09*'P3(L)'!E77-(0.02+0.09)*'P4(R)'!E77+2*0.09*'P5(L)'!E77-(0.02+2*0.09)*'P6(R)'!E77)*SIN($C$2/2)</f>
        <v>-839.06988716061778</v>
      </c>
      <c r="T79" s="17">
        <f>(0*'P1(L)'!F77-0.02*'P2(R)'!F77+0.09*'P3(L)'!F77-(0.02+0.09)*'P4(R)'!F77+2*0.09*'P5(L)'!F77-(0.02+2*0.09)*'P6(R)'!F77)*SIN($C$2/2)</f>
        <v>5.0242958677880797E-15</v>
      </c>
      <c r="U79" s="17">
        <f>(0*'P1(L)'!G77-0.02*'P2(R)'!G77+0.09*'P3(L)'!G77-(0.02+0.09)*'P4(R)'!G77+2*0.09*'P5(L)'!G77-(0.02+2*0.09)*'P6(R)'!G77)*SIN($C$2/2)</f>
        <v>1769.5830688195281</v>
      </c>
      <c r="V79">
        <f>-('P1(L)'!R77+'P2(R)'!R77+'P3(L)'!R77+'P4(R)'!R77+'P5(L)'!R77+'P6(R)'!R77)</f>
        <v>138.99716569786958</v>
      </c>
      <c r="W79">
        <f t="shared" si="3"/>
        <v>139.00140772616862</v>
      </c>
      <c r="X79">
        <f t="shared" si="4"/>
        <v>3943.4543207195111</v>
      </c>
      <c r="Y79">
        <f t="shared" si="5"/>
        <v>348.1789850353623</v>
      </c>
    </row>
    <row r="80" spans="2:25">
      <c r="B80" s="17">
        <f xml:space="preserve"> -('P1(L)'!D78*SIN(Resultados!$C$2/2)+'P3(L)'!D78*SIN(Resultados!$C$2/2)+'P5(L)'!D78*SIN(Resultados!$C$2/2))+('P2(R)'!D78*SIN(Resultados!$C$2/2)+'P4(R)'!D78*SIN(Resultados!$C$2/2)+'P6(R)'!D78*SIN(Resultados!$C$2/2))-('P1(L)'!G78*COS(Resultados!$C$2/2)+'P3(L)'!G78*COS(Resultados!$C$2/2)+'P5(L)'!G78*COS(Resultados!$C$2/2))-('P2(R)'!G78*COS(Resultados!$C$2/2)+'P4(R)'!G78*COS(Resultados!$C$2/2)+'P6(R)'!G78*COS(Resultados!$C$2/2))</f>
        <v>-4.3485215428518131E-11</v>
      </c>
      <c r="C80" s="17">
        <f>-('P1(L)'!E78*SIN(Resultados!$C$2/2)+'P3(L)'!E78*SIN(Resultados!$C$2/2)+'P5(L)'!E78*SIN(Resultados!$C$2/2))+('P2(R)'!E78*SIN(Resultados!$C$2/2)+'P4(R)'!E78*SIN(Resultados!$C$2/2)+'P6(R)'!E78*SIN(Resultados!$C$2/2))</f>
        <v>5.9117155615240335E-12</v>
      </c>
      <c r="D80" s="17">
        <f>-('P1(L)'!F78*SIN(Resultados!$C$2/2)+'P3(L)'!F78*SIN(Resultados!$C$2/2)+'P5(L)'!F78*SIN(Resultados!$C$2/2))+('P2(R)'!F78*SIN(Resultados!$C$2/2)+'P4(R)'!F78*SIN(Resultados!$C$2/2)+'P6(R)'!F78*SIN(Resultados!$C$2/2))</f>
        <v>5.1159076974727213E-13</v>
      </c>
      <c r="E80" s="17">
        <f>'P1(L)'!D78*COS(Resultados!$C$2/2)+'P3(L)'!D78*COS(Resultados!$C$2/2)+'P5(L)'!D78*COS(Resultados!$C$2/2)+'P2(R)'!D78*COS(Resultados!$C$2/2)+'P4(R)'!D78*COS(Resultados!$C$2/2)+'P6(R)'!D78*COS(Resultados!$C$2/2)-'P1(L)'!G78*SIN(Resultados!$C$2/2)-'P3(L)'!G78*SIN(Resultados!$C$2/2)-'P5(L)'!G78*SIN(Resultados!$C$2/2)+'P2(R)'!G78*SIN(Resultados!$C$2/2)+'P4(R)'!G78*SIN(Resultados!$C$2/2)+'P6(R)'!G78*SIN(Resultados!$C$2/2)</f>
        <v>-2.0861534721916541E-11</v>
      </c>
      <c r="F80" s="16">
        <f>'P1(L)'!J78+'P2(R)'!J78+'P3(L)'!J78+'P4(R)'!J78+'P5(L)'!J78+'P6(R)'!J78</f>
        <v>139.15855012816854</v>
      </c>
      <c r="G80" s="16">
        <f>'P1(L)'!K78+'P2(R)'!K78+'P3(L)'!K78+'P4(R)'!K78+'P5(L)'!K78+'P6(R)'!K78</f>
        <v>-20.411421740060028</v>
      </c>
      <c r="H80" s="16">
        <f>'P1(L)'!L78+'P2(R)'!L78+'P3(L)'!L78+'P4(R)'!L78+'P5(L)'!L78+'P6(R)'!L78</f>
        <v>-0.31310438804358409</v>
      </c>
      <c r="I80" s="17">
        <f>'P1(L)'!M78+'P2(R)'!M78+'P3(L)'!M78+'P4(R)'!M78+'P5(L)'!M78+'P6(R)'!M78</f>
        <v>-2.7311486405778851E-14</v>
      </c>
      <c r="J80" s="17">
        <f>'P1(L)'!N78+'P2(R)'!N78+'P3(L)'!N78+'P4(R)'!N78+'P5(L)'!N78+'P6(R)'!N78</f>
        <v>1.6697754290362354E-13</v>
      </c>
      <c r="K80" s="17">
        <f>'P1(L)'!O78+'P2(R)'!O78+'P3(L)'!O78+'P4(R)'!O78+'P5(L)'!O78+'P6(R)'!O78</f>
        <v>-386.15442071138892</v>
      </c>
      <c r="L80" s="17">
        <f>'P1(L)'!P78+'P2(R)'!P78+'P3(L)'!P78+'P4(R)'!P78+'P5(L)'!P78+'P6(R)'!P78</f>
        <v>2.3980817331903381E-14</v>
      </c>
      <c r="M80" s="17">
        <f>'P1(L)'!Q78+'P2(R)'!Q78+'P3(L)'!Q78+'P4(R)'!Q78+'P5(L)'!Q78+'P6(R)'!Q78</f>
        <v>9.5479180117763462E-15</v>
      </c>
      <c r="N80">
        <f>(0*'P1(L)'!D78+0.02*'P2(R)'!D78+0.09*'P3(L)'!D78+(0.02+0.09)*'P4(R)'!D78+2*0.09*'P5(L)'!D78+(0.02+2*0.09)*'P6(R)'!D78)*COS($C$2/2)</f>
        <v>3641.1975909917501</v>
      </c>
      <c r="O80">
        <f>(0*'P1(L)'!E78+0.02*'P2(R)'!E78+0.09*'P3(L)'!E78+(0.02+0.09)*'P4(R)'!E78+2*0.09*'P5(L)'!E78+(0.02+2*0.09)*'P6(R)'!E78)*COS($C$2/2)</f>
        <v>8.8427607273070219E-13</v>
      </c>
      <c r="P80">
        <f>(0*'P1(L)'!F78+0.02*'P2(R)'!F78+0.09*'P3(L)'!F78+(0.02+0.09)*'P4(R)'!F78+2*0.09*'P5(L)'!F78+(0.02+2*0.09)*'P6(R)'!F78)*COS($C$2/2)</f>
        <v>-17.11061096086755</v>
      </c>
      <c r="Q80">
        <f>(0*'P1(L)'!G78+0.02*'P2(R)'!G78+0.09*'P3(L)'!G78+(0.02+0.09)*'P4(R)'!G78+2*0.09*'P5(L)'!G78+(0.02+2*0.09)*'P6(R)'!G78)*COS($C$2/2)</f>
        <v>372.50313966352689</v>
      </c>
      <c r="R80" s="17">
        <f>(0*'P1(L)'!D78-0.02*'P2(R)'!D78+0.09*'P3(L)'!D78-(0.02+0.09)*'P4(R)'!D78+2*0.09*'P5(L)'!D78-(0.02+2*0.09)*'P6(R)'!D78)*SIN($C$2/2)</f>
        <v>-773.96044030236908</v>
      </c>
      <c r="S80" s="17">
        <f>(0*'P1(L)'!E78-0.02*'P2(R)'!E78+0.09*'P3(L)'!E78-(0.02+0.09)*'P4(R)'!E78+2*0.09*'P5(L)'!E78-(0.02+2*0.09)*'P6(R)'!E78)*SIN($C$2/2)</f>
        <v>-805.97574479200091</v>
      </c>
      <c r="T80" s="17">
        <f>(0*'P1(L)'!F78-0.02*'P2(R)'!F78+0.09*'P3(L)'!F78-(0.02+0.09)*'P4(R)'!F78+2*0.09*'P5(L)'!F78-(0.02+2*0.09)*'P6(R)'!F78)*SIN($C$2/2)</f>
        <v>-4.2706514876198679E-14</v>
      </c>
      <c r="U80" s="17">
        <f>(0*'P1(L)'!G78-0.02*'P2(R)'!G78+0.09*'P3(L)'!G78-(0.02+0.09)*'P4(R)'!G78+2*0.09*'P5(L)'!G78-(0.02+2*0.09)*'P6(R)'!G78)*SIN($C$2/2)</f>
        <v>1752.4894867362857</v>
      </c>
      <c r="V80">
        <f>-('P1(L)'!R78+'P2(R)'!R78+'P3(L)'!R78+'P4(R)'!R78+'P5(L)'!R78+'P6(R)'!R78)</f>
        <v>118.43210199948894</v>
      </c>
      <c r="W80">
        <f t="shared" si="3"/>
        <v>118.43402400006492</v>
      </c>
      <c r="X80">
        <f t="shared" si="4"/>
        <v>3996.5901196944101</v>
      </c>
      <c r="Y80">
        <f t="shared" si="5"/>
        <v>172.5533016419156</v>
      </c>
    </row>
    <row r="81" spans="2:25">
      <c r="B81" s="17">
        <f xml:space="preserve"> -('P1(L)'!D79*SIN(Resultados!$C$2/2)+'P3(L)'!D79*SIN(Resultados!$C$2/2)+'P5(L)'!D79*SIN(Resultados!$C$2/2))+('P2(R)'!D79*SIN(Resultados!$C$2/2)+'P4(R)'!D79*SIN(Resultados!$C$2/2)+'P6(R)'!D79*SIN(Resultados!$C$2/2))-('P1(L)'!G79*COS(Resultados!$C$2/2)+'P3(L)'!G79*COS(Resultados!$C$2/2)+'P5(L)'!G79*COS(Resultados!$C$2/2))-('P2(R)'!G79*COS(Resultados!$C$2/2)+'P4(R)'!G79*COS(Resultados!$C$2/2)+'P6(R)'!G79*COS(Resultados!$C$2/2))</f>
        <v>4.5744331596610771E-13</v>
      </c>
      <c r="C81" s="17">
        <f>-('P1(L)'!E79*SIN(Resultados!$C$2/2)+'P3(L)'!E79*SIN(Resultados!$C$2/2)+'P5(L)'!E79*SIN(Resultados!$C$2/2))+('P2(R)'!E79*SIN(Resultados!$C$2/2)+'P4(R)'!E79*SIN(Resultados!$C$2/2)+'P6(R)'!E79*SIN(Resultados!$C$2/2))</f>
        <v>-1.8189894035458565E-12</v>
      </c>
      <c r="D81" s="17">
        <f>-('P1(L)'!F79*SIN(Resultados!$C$2/2)+'P3(L)'!F79*SIN(Resultados!$C$2/2)+'P5(L)'!F79*SIN(Resultados!$C$2/2))+('P2(R)'!F79*SIN(Resultados!$C$2/2)+'P4(R)'!F79*SIN(Resultados!$C$2/2)+'P6(R)'!F79*SIN(Resultados!$C$2/2))</f>
        <v>-9.9475983006414026E-14</v>
      </c>
      <c r="E81" s="17">
        <f>'P1(L)'!D79*COS(Resultados!$C$2/2)+'P3(L)'!D79*COS(Resultados!$C$2/2)+'P5(L)'!D79*COS(Resultados!$C$2/2)+'P2(R)'!D79*COS(Resultados!$C$2/2)+'P4(R)'!D79*COS(Resultados!$C$2/2)+'P6(R)'!D79*COS(Resultados!$C$2/2)-'P1(L)'!G79*SIN(Resultados!$C$2/2)-'P3(L)'!G79*SIN(Resultados!$C$2/2)-'P5(L)'!G79*SIN(Resultados!$C$2/2)+'P2(R)'!G79*SIN(Resultados!$C$2/2)+'P4(R)'!G79*SIN(Resultados!$C$2/2)+'P6(R)'!G79*SIN(Resultados!$C$2/2)</f>
        <v>1.5289030962432706E-11</v>
      </c>
      <c r="F81" s="16">
        <f>'P1(L)'!J79+'P2(R)'!J79+'P3(L)'!J79+'P4(R)'!J79+'P5(L)'!J79+'P6(R)'!J79</f>
        <v>119.39862710509789</v>
      </c>
      <c r="G81" s="16">
        <f>'P1(L)'!K79+'P2(R)'!K79+'P3(L)'!K79+'P4(R)'!K79+'P5(L)'!K79+'P6(R)'!K79</f>
        <v>-19.287943870352951</v>
      </c>
      <c r="H81" s="16">
        <f>'P1(L)'!L79+'P2(R)'!L79+'P3(L)'!L79+'P4(R)'!L79+'P5(L)'!L79+'P6(R)'!L79</f>
        <v>-0.25168257610409345</v>
      </c>
      <c r="I81" s="17">
        <f>'P1(L)'!M79+'P2(R)'!M79+'P3(L)'!M79+'P4(R)'!M79+'P5(L)'!M79+'P6(R)'!M79</f>
        <v>9.0705384151950754E-15</v>
      </c>
      <c r="J81" s="17">
        <f>'P1(L)'!N79+'P2(R)'!N79+'P3(L)'!N79+'P4(R)'!N79+'P5(L)'!N79+'P6(R)'!N79</f>
        <v>1.1335912610218454E-13</v>
      </c>
      <c r="K81" s="17">
        <f>'P1(L)'!O79+'P2(R)'!O79+'P3(L)'!O79+'P4(R)'!O79+'P5(L)'!O79+'P6(R)'!O79</f>
        <v>-337.51133952525697</v>
      </c>
      <c r="L81" s="17">
        <f>'P1(L)'!P79+'P2(R)'!P79+'P3(L)'!P79+'P4(R)'!P79+'P5(L)'!P79+'P6(R)'!P79</f>
        <v>-3.3466969965752416E-14</v>
      </c>
      <c r="M81" s="17">
        <f>'P1(L)'!Q79+'P2(R)'!Q79+'P3(L)'!Q79+'P4(R)'!Q79+'P5(L)'!Q79+'P6(R)'!Q79</f>
        <v>-5.358199677875683E-16</v>
      </c>
      <c r="N81">
        <f>(0*'P1(L)'!D79+0.02*'P2(R)'!D79+0.09*'P3(L)'!D79+(0.02+0.09)*'P4(R)'!D79+2*0.09*'P5(L)'!D79+(0.02+2*0.09)*'P6(R)'!D79)*COS($C$2/2)</f>
        <v>3595.7014965041349</v>
      </c>
      <c r="O81">
        <f>(0*'P1(L)'!E79+0.02*'P2(R)'!E79+0.09*'P3(L)'!E79+(0.02+0.09)*'P4(R)'!E79+2*0.09*'P5(L)'!E79+(0.02+2*0.09)*'P6(R)'!E79)*COS($C$2/2)</f>
        <v>-1.6077746776921858E-13</v>
      </c>
      <c r="P81">
        <f>(0*'P1(L)'!F79+0.02*'P2(R)'!F79+0.09*'P3(L)'!F79+(0.02+0.09)*'P4(R)'!F79+2*0.09*'P5(L)'!F79+(0.02+2*0.09)*'P6(R)'!F79)*COS($C$2/2)</f>
        <v>-19.939886894677137</v>
      </c>
      <c r="Q81">
        <f>(0*'P1(L)'!G79+0.02*'P2(R)'!G79+0.09*'P3(L)'!G79+(0.02+0.09)*'P4(R)'!G79+2*0.09*'P5(L)'!G79+(0.02+2*0.09)*'P6(R)'!G79)*COS($C$2/2)</f>
        <v>463.71085015085498</v>
      </c>
      <c r="R81" s="17">
        <f>(0*'P1(L)'!D79-0.02*'P2(R)'!D79+0.09*'P3(L)'!D79-(0.02+0.09)*'P4(R)'!D79+2*0.09*'P5(L)'!D79-(0.02+2*0.09)*'P6(R)'!D79)*SIN($C$2/2)</f>
        <v>-963.46531221166094</v>
      </c>
      <c r="S81" s="17">
        <f>(0*'P1(L)'!E79-0.02*'P2(R)'!E79+0.09*'P3(L)'!E79-(0.02+0.09)*'P4(R)'!E79+2*0.09*'P5(L)'!E79-(0.02+2*0.09)*'P6(R)'!E79)*SIN($C$2/2)</f>
        <v>-764.05116350217418</v>
      </c>
      <c r="T81" s="17">
        <f>(0*'P1(L)'!F79-0.02*'P2(R)'!F79+0.09*'P3(L)'!F79-(0.02+0.09)*'P4(R)'!F79+2*0.09*'P5(L)'!F79-(0.02+2*0.09)*'P6(R)'!F79)*SIN($C$2/2)</f>
        <v>2.5121479338940399E-15</v>
      </c>
      <c r="U81" s="17">
        <f>(0*'P1(L)'!G79-0.02*'P2(R)'!G79+0.09*'P3(L)'!G79-(0.02+0.09)*'P4(R)'!G79+2*0.09*'P5(L)'!G79-(0.02+2*0.09)*'P6(R)'!G79)*SIN($C$2/2)</f>
        <v>1730.59245278395</v>
      </c>
      <c r="V81">
        <f>-('P1(L)'!R79+'P2(R)'!R79+'P3(L)'!R79+'P4(R)'!R79+'P5(L)'!R79+'P6(R)'!R79)</f>
        <v>99.859096326927045</v>
      </c>
      <c r="W81">
        <f t="shared" si="3"/>
        <v>99.859000658640852</v>
      </c>
      <c r="X81">
        <f t="shared" si="4"/>
        <v>4039.4724597603126</v>
      </c>
      <c r="Y81">
        <f t="shared" si="5"/>
        <v>3.0759770701149591</v>
      </c>
    </row>
    <row r="82" spans="2:25">
      <c r="B82" s="17">
        <f xml:space="preserve"> -('P1(L)'!D80*SIN(Resultados!$C$2/2)+'P3(L)'!D80*SIN(Resultados!$C$2/2)+'P5(L)'!D80*SIN(Resultados!$C$2/2))+('P2(R)'!D80*SIN(Resultados!$C$2/2)+'P4(R)'!D80*SIN(Resultados!$C$2/2)+'P6(R)'!D80*SIN(Resultados!$C$2/2))-('P1(L)'!G80*COS(Resultados!$C$2/2)+'P3(L)'!G80*COS(Resultados!$C$2/2)+'P5(L)'!G80*COS(Resultados!$C$2/2))-('P2(R)'!G80*COS(Resultados!$C$2/2)+'P4(R)'!G80*COS(Resultados!$C$2/2)+'P6(R)'!G80*COS(Resultados!$C$2/2))</f>
        <v>2.8990143619012088E-11</v>
      </c>
      <c r="C82" s="17">
        <f>-('P1(L)'!E80*SIN(Resultados!$C$2/2)+'P3(L)'!E80*SIN(Resultados!$C$2/2)+'P5(L)'!E80*SIN(Resultados!$C$2/2))+('P2(R)'!E80*SIN(Resultados!$C$2/2)+'P4(R)'!E80*SIN(Resultados!$C$2/2)+'P6(R)'!E80*SIN(Resultados!$C$2/2))</f>
        <v>2.2737367544323206E-12</v>
      </c>
      <c r="D82" s="17">
        <f>-('P1(L)'!F80*SIN(Resultados!$C$2/2)+'P3(L)'!F80*SIN(Resultados!$C$2/2)+'P5(L)'!F80*SIN(Resultados!$C$2/2))+('P2(R)'!F80*SIN(Resultados!$C$2/2)+'P4(R)'!F80*SIN(Resultados!$C$2/2)+'P6(R)'!F80*SIN(Resultados!$C$2/2))</f>
        <v>-4.8316906031686813E-13</v>
      </c>
      <c r="E82" s="17">
        <f>'P1(L)'!D80*COS(Resultados!$C$2/2)+'P3(L)'!D80*COS(Resultados!$C$2/2)+'P5(L)'!D80*COS(Resultados!$C$2/2)+'P2(R)'!D80*COS(Resultados!$C$2/2)+'P4(R)'!D80*COS(Resultados!$C$2/2)+'P6(R)'!D80*COS(Resultados!$C$2/2)-'P1(L)'!G80*SIN(Resultados!$C$2/2)-'P3(L)'!G80*SIN(Resultados!$C$2/2)-'P5(L)'!G80*SIN(Resultados!$C$2/2)+'P2(R)'!G80*SIN(Resultados!$C$2/2)+'P4(R)'!G80*SIN(Resultados!$C$2/2)+'P6(R)'!G80*SIN(Resultados!$C$2/2)</f>
        <v>5.0590642786119133E-12</v>
      </c>
      <c r="F82" s="16">
        <f>'P1(L)'!J80+'P2(R)'!J80+'P3(L)'!J80+'P4(R)'!J80+'P5(L)'!J80+'P6(R)'!J80</f>
        <v>101.26027002460901</v>
      </c>
      <c r="G82" s="16">
        <f>'P1(L)'!K80+'P2(R)'!K80+'P3(L)'!K80+'P4(R)'!K80+'P5(L)'!K80+'P6(R)'!K80</f>
        <v>-17.818225128387876</v>
      </c>
      <c r="H82" s="16">
        <f>'P1(L)'!L80+'P2(R)'!L80+'P3(L)'!L80+'P4(R)'!L80+'P5(L)'!L80+'P6(R)'!L80</f>
        <v>-0.18913632856061963</v>
      </c>
      <c r="I82" s="17">
        <f>'P1(L)'!M80+'P2(R)'!M80+'P3(L)'!M80+'P4(R)'!M80+'P5(L)'!M80+'P6(R)'!M80</f>
        <v>5.9729998724833422E-14</v>
      </c>
      <c r="J82" s="17">
        <f>'P1(L)'!N80+'P2(R)'!N80+'P3(L)'!N80+'P4(R)'!N80+'P5(L)'!N80+'P6(R)'!N80</f>
        <v>-4.8316906031686813E-13</v>
      </c>
      <c r="K82" s="17">
        <f>'P1(L)'!O80+'P2(R)'!O80+'P3(L)'!O80+'P4(R)'!O80+'P5(L)'!O80+'P6(R)'!O80</f>
        <v>-280.5576090240977</v>
      </c>
      <c r="L82" s="17">
        <f>'P1(L)'!P80+'P2(R)'!P80+'P3(L)'!P80+'P4(R)'!P80+'P5(L)'!P80+'P6(R)'!P80</f>
        <v>1.3766765505351941E-14</v>
      </c>
      <c r="M82" s="17">
        <f>'P1(L)'!Q80+'P2(R)'!Q80+'P3(L)'!Q80+'P4(R)'!Q80+'P5(L)'!Q80+'P6(R)'!Q80</f>
        <v>-1.099120794378905E-14</v>
      </c>
      <c r="N82">
        <f>(0*'P1(L)'!D80+0.02*'P2(R)'!D80+0.09*'P3(L)'!D80+(0.02+0.09)*'P4(R)'!D80+2*0.09*'P5(L)'!D80+(0.02+2*0.09)*'P6(R)'!D80)*COS($C$2/2)</f>
        <v>3540.3498341487434</v>
      </c>
      <c r="O82">
        <f>(0*'P1(L)'!E80+0.02*'P2(R)'!E80+0.09*'P3(L)'!E80+(0.02+0.09)*'P4(R)'!E80+2*0.09*'P5(L)'!E80+(0.02+2*0.09)*'P6(R)'!E80)*COS($C$2/2)</f>
        <v>-8.8427607273070219E-13</v>
      </c>
      <c r="P82">
        <f>(0*'P1(L)'!F80+0.02*'P2(R)'!F80+0.09*'P3(L)'!F80+(0.02+0.09)*'P4(R)'!F80+2*0.09*'P5(L)'!F80+(0.02+2*0.09)*'P6(R)'!F80)*COS($C$2/2)</f>
        <v>-21.897694088996143</v>
      </c>
      <c r="Q82">
        <f>(0*'P1(L)'!G80+0.02*'P2(R)'!G80+0.09*'P3(L)'!G80+(0.02+0.09)*'P4(R)'!G80+2*0.09*'P5(L)'!G80+(0.02+2*0.09)*'P6(R)'!G80)*COS($C$2/2)</f>
        <v>553.64756143006514</v>
      </c>
      <c r="R82" s="17">
        <f>(0*'P1(L)'!D80-0.02*'P2(R)'!D80+0.09*'P3(L)'!D80-(0.02+0.09)*'P4(R)'!D80+2*0.09*'P5(L)'!D80-(0.02+2*0.09)*'P6(R)'!D80)*SIN($C$2/2)</f>
        <v>-1150.3293926698318</v>
      </c>
      <c r="S82" s="17">
        <f>(0*'P1(L)'!E80-0.02*'P2(R)'!E80+0.09*'P3(L)'!E80-(0.02+0.09)*'P4(R)'!E80+2*0.09*'P5(L)'!E80-(0.02+2*0.09)*'P6(R)'!E80)*SIN($C$2/2)</f>
        <v>-713.75547777703366</v>
      </c>
      <c r="T82" s="17">
        <f>(0*'P1(L)'!F80-0.02*'P2(R)'!F80+0.09*'P3(L)'!F80-(0.02+0.09)*'P4(R)'!F80+2*0.09*'P5(L)'!F80-(0.02+2*0.09)*'P6(R)'!F80)*SIN($C$2/2)</f>
        <v>4.5218662810092721E-14</v>
      </c>
      <c r="U82" s="17">
        <f>(0*'P1(L)'!G80-0.02*'P2(R)'!G80+0.09*'P3(L)'!G80-(0.02+0.09)*'P4(R)'!G80+2*0.09*'P5(L)'!G80-(0.02+2*0.09)*'P6(R)'!G80)*SIN($C$2/2)</f>
        <v>1703.9519852105379</v>
      </c>
      <c r="V82">
        <f>-('P1(L)'!R80+'P2(R)'!R80+'P3(L)'!R80+'P4(R)'!R80+'P5(L)'!R80+'P6(R)'!R80)</f>
        <v>83.254545527363263</v>
      </c>
      <c r="W82">
        <f t="shared" si="3"/>
        <v>83.252908567660512</v>
      </c>
      <c r="X82">
        <f t="shared" si="4"/>
        <v>4072.0997014898117</v>
      </c>
      <c r="Y82">
        <f t="shared" si="5"/>
        <v>-160.13288523632741</v>
      </c>
    </row>
    <row r="83" spans="2:25">
      <c r="B83" s="17">
        <f xml:space="preserve"> -('P1(L)'!D81*SIN(Resultados!$C$2/2)+'P3(L)'!D81*SIN(Resultados!$C$2/2)+'P5(L)'!D81*SIN(Resultados!$C$2/2))+('P2(R)'!D81*SIN(Resultados!$C$2/2)+'P4(R)'!D81*SIN(Resultados!$C$2/2)+'P6(R)'!D81*SIN(Resultados!$C$2/2))-('P1(L)'!G81*COS(Resultados!$C$2/2)+'P3(L)'!G81*COS(Resultados!$C$2/2)+'P5(L)'!G81*COS(Resultados!$C$2/2))-('P2(R)'!G81*COS(Resultados!$C$2/2)+'P4(R)'!G81*COS(Resultados!$C$2/2)+'P6(R)'!G81*COS(Resultados!$C$2/2))</f>
        <v>-8.4128259913995862E-12</v>
      </c>
      <c r="C83" s="17">
        <f>-('P1(L)'!E81*SIN(Resultados!$C$2/2)+'P3(L)'!E81*SIN(Resultados!$C$2/2)+'P5(L)'!E81*SIN(Resultados!$C$2/2))+('P2(R)'!E81*SIN(Resultados!$C$2/2)+'P4(R)'!E81*SIN(Resultados!$C$2/2)+'P6(R)'!E81*SIN(Resultados!$C$2/2))</f>
        <v>1.0913936421275139E-11</v>
      </c>
      <c r="D83" s="17">
        <f>-('P1(L)'!F81*SIN(Resultados!$C$2/2)+'P3(L)'!F81*SIN(Resultados!$C$2/2)+'P5(L)'!F81*SIN(Resultados!$C$2/2))+('P2(R)'!F81*SIN(Resultados!$C$2/2)+'P4(R)'!F81*SIN(Resultados!$C$2/2)+'P6(R)'!F81*SIN(Resultados!$C$2/2))</f>
        <v>-2.8421709430404007E-14</v>
      </c>
      <c r="E83" s="17">
        <f>'P1(L)'!D81*COS(Resultados!$C$2/2)+'P3(L)'!D81*COS(Resultados!$C$2/2)+'P5(L)'!D81*COS(Resultados!$C$2/2)+'P2(R)'!D81*COS(Resultados!$C$2/2)+'P4(R)'!D81*COS(Resultados!$C$2/2)+'P6(R)'!D81*COS(Resultados!$C$2/2)-'P1(L)'!G81*SIN(Resultados!$C$2/2)-'P3(L)'!G81*SIN(Resultados!$C$2/2)-'P5(L)'!G81*SIN(Resultados!$C$2/2)+'P2(R)'!G81*SIN(Resultados!$C$2/2)+'P4(R)'!G81*SIN(Resultados!$C$2/2)+'P6(R)'!G81*SIN(Resultados!$C$2/2)</f>
        <v>-3.637978807091713E-12</v>
      </c>
      <c r="F83" s="16">
        <f>'P1(L)'!J81+'P2(R)'!J81+'P3(L)'!J81+'P4(R)'!J81+'P5(L)'!J81+'P6(R)'!J81</f>
        <v>84.796731982337789</v>
      </c>
      <c r="G83" s="16">
        <f>'P1(L)'!K81+'P2(R)'!K81+'P3(L)'!K81+'P4(R)'!K81+'P5(L)'!K81+'P6(R)'!K81</f>
        <v>-16.103281931171136</v>
      </c>
      <c r="H83" s="16">
        <f>'P1(L)'!L81+'P2(R)'!L81+'P3(L)'!L81+'P4(R)'!L81+'P5(L)'!L81+'P6(R)'!L81</f>
        <v>-0.12986555420893456</v>
      </c>
      <c r="I83" s="17">
        <f>'P1(L)'!M81+'P2(R)'!M81+'P3(L)'!M81+'P4(R)'!M81+'P5(L)'!M81+'P6(R)'!M81</f>
        <v>2.7533531010703882E-14</v>
      </c>
      <c r="J83" s="17">
        <f>'P1(L)'!N81+'P2(R)'!N81+'P3(L)'!N81+'P4(R)'!N81+'P5(L)'!N81+'P6(R)'!N81</f>
        <v>0</v>
      </c>
      <c r="K83" s="17">
        <f>'P1(L)'!O81+'P2(R)'!O81+'P3(L)'!O81+'P4(R)'!O81+'P5(L)'!O81+'P6(R)'!O81</f>
        <v>-216.69561907144495</v>
      </c>
      <c r="L83" s="17">
        <f>'P1(L)'!P81+'P2(R)'!P81+'P3(L)'!P81+'P4(R)'!P81+'P5(L)'!P81+'P6(R)'!P81</f>
        <v>-3.1974423109204508E-14</v>
      </c>
      <c r="M83" s="17">
        <f>'P1(L)'!Q81+'P2(R)'!Q81+'P3(L)'!Q81+'P4(R)'!Q81+'P5(L)'!Q81+'P6(R)'!Q81</f>
        <v>-1.1324274851176597E-14</v>
      </c>
      <c r="N83">
        <f>(0*'P1(L)'!D81+0.02*'P2(R)'!D81+0.09*'P3(L)'!D81+(0.02+0.09)*'P4(R)'!D81+2*0.09*'P5(L)'!D81+(0.02+2*0.09)*'P6(R)'!D81)*COS($C$2/2)</f>
        <v>3475.2943189846519</v>
      </c>
      <c r="O83">
        <f>(0*'P1(L)'!E81+0.02*'P2(R)'!E81+0.09*'P3(L)'!E81+(0.02+0.09)*'P4(R)'!E81+2*0.09*'P5(L)'!E81+(0.02+2*0.09)*'P6(R)'!E81)*COS($C$2/2)</f>
        <v>1.6077746776921858E-13</v>
      </c>
      <c r="P83">
        <f>(0*'P1(L)'!F81+0.02*'P2(R)'!F81+0.09*'P3(L)'!F81+(0.02+0.09)*'P4(R)'!F81+2*0.09*'P5(L)'!F81+(0.02+2*0.09)*'P6(R)'!F81)*COS($C$2/2)</f>
        <v>-22.898466974831699</v>
      </c>
      <c r="Q83">
        <f>(0*'P1(L)'!G81+0.02*'P2(R)'!G81+0.09*'P3(L)'!G81+(0.02+0.09)*'P4(R)'!G81+2*0.09*'P5(L)'!G81+(0.02+2*0.09)*'P6(R)'!G81)*COS($C$2/2)</f>
        <v>642.0667632269658</v>
      </c>
      <c r="R83" s="17">
        <f>(0*'P1(L)'!D81-0.02*'P2(R)'!D81+0.09*'P3(L)'!D81-(0.02+0.09)*'P4(R)'!D81+2*0.09*'P5(L)'!D81-(0.02+2*0.09)*'P6(R)'!D81)*SIN($C$2/2)</f>
        <v>-1334.0405002211035</v>
      </c>
      <c r="S83" s="17">
        <f>(0*'P1(L)'!E81-0.02*'P2(R)'!E81+0.09*'P3(L)'!E81-(0.02+0.09)*'P4(R)'!E81+2*0.09*'P5(L)'!E81-(0.02+2*0.09)*'P6(R)'!E81)*SIN($C$2/2)</f>
        <v>-655.63973767443338</v>
      </c>
      <c r="T83" s="17">
        <f>(0*'P1(L)'!F81-0.02*'P2(R)'!F81+0.09*'P3(L)'!F81-(0.02+0.09)*'P4(R)'!F81+2*0.09*'P5(L)'!F81-(0.02+2*0.09)*'P6(R)'!F81)*SIN($C$2/2)</f>
        <v>-5.0242958677880797E-15</v>
      </c>
      <c r="U83" s="17">
        <f>(0*'P1(L)'!G81-0.02*'P2(R)'!G81+0.09*'P3(L)'!G81-(0.02+0.09)*'P4(R)'!G81+2*0.09*'P5(L)'!G81-(0.02+2*0.09)*'P6(R)'!G81)*SIN($C$2/2)</f>
        <v>1672.6411036859165</v>
      </c>
      <c r="V83">
        <f>-('P1(L)'!R81+'P2(R)'!R81+'P3(L)'!R81+'P4(R)'!R81+'P5(L)'!R81+'P6(R)'!R81)</f>
        <v>68.566206881755122</v>
      </c>
      <c r="W83">
        <f t="shared" si="3"/>
        <v>68.563584496957716</v>
      </c>
      <c r="X83">
        <f t="shared" si="4"/>
        <v>4094.4626152367864</v>
      </c>
      <c r="Y83">
        <f t="shared" si="5"/>
        <v>-317.03913420962022</v>
      </c>
    </row>
    <row r="84" spans="2:25">
      <c r="B84" s="17">
        <f xml:space="preserve"> -('P1(L)'!D82*SIN(Resultados!$C$2/2)+'P3(L)'!D82*SIN(Resultados!$C$2/2)+'P5(L)'!D82*SIN(Resultados!$C$2/2))+('P2(R)'!D82*SIN(Resultados!$C$2/2)+'P4(R)'!D82*SIN(Resultados!$C$2/2)+'P6(R)'!D82*SIN(Resultados!$C$2/2))-('P1(L)'!G82*COS(Resultados!$C$2/2)+'P3(L)'!G82*COS(Resultados!$C$2/2)+'P5(L)'!G82*COS(Resultados!$C$2/2))-('P2(R)'!G82*COS(Resultados!$C$2/2)+'P4(R)'!G82*COS(Resultados!$C$2/2)+'P6(R)'!G82*COS(Resultados!$C$2/2))</f>
        <v>-1.8644641386345029E-11</v>
      </c>
      <c r="C84" s="17">
        <f>-('P1(L)'!E82*SIN(Resultados!$C$2/2)+'P3(L)'!E82*SIN(Resultados!$C$2/2)+'P5(L)'!E82*SIN(Resultados!$C$2/2))+('P2(R)'!E82*SIN(Resultados!$C$2/2)+'P4(R)'!E82*SIN(Resultados!$C$2/2)+'P6(R)'!E82*SIN(Resultados!$C$2/2))</f>
        <v>7.2759576141834259E-12</v>
      </c>
      <c r="D84" s="17">
        <f>-('P1(L)'!F82*SIN(Resultados!$C$2/2)+'P3(L)'!F82*SIN(Resultados!$C$2/2)+'P5(L)'!F82*SIN(Resultados!$C$2/2))+('P2(R)'!F82*SIN(Resultados!$C$2/2)+'P4(R)'!F82*SIN(Resultados!$C$2/2)+'P6(R)'!F82*SIN(Resultados!$C$2/2))</f>
        <v>1.0658141036401503E-13</v>
      </c>
      <c r="E84" s="17">
        <f>'P1(L)'!D82*COS(Resultados!$C$2/2)+'P3(L)'!D82*COS(Resultados!$C$2/2)+'P5(L)'!D82*COS(Resultados!$C$2/2)+'P2(R)'!D82*COS(Resultados!$C$2/2)+'P4(R)'!D82*COS(Resultados!$C$2/2)+'P6(R)'!D82*COS(Resultados!$C$2/2)-'P1(L)'!G82*SIN(Resultados!$C$2/2)-'P3(L)'!G82*SIN(Resultados!$C$2/2)-'P5(L)'!G82*SIN(Resultados!$C$2/2)+'P2(R)'!G82*SIN(Resultados!$C$2/2)+'P4(R)'!G82*SIN(Resultados!$C$2/2)+'P6(R)'!G82*SIN(Resultados!$C$2/2)</f>
        <v>1.3415046851150692E-11</v>
      </c>
      <c r="F84" s="16">
        <f>'P1(L)'!J82+'P2(R)'!J82+'P3(L)'!J82+'P4(R)'!J82+'P5(L)'!J82+'P6(R)'!J82</f>
        <v>70.030451211334963</v>
      </c>
      <c r="G84" s="16">
        <f>'P1(L)'!K82+'P2(R)'!K82+'P3(L)'!K82+'P4(R)'!K82+'P5(L)'!K82+'P6(R)'!K82</f>
        <v>-14.238863427009022</v>
      </c>
      <c r="H84" s="16">
        <f>'P1(L)'!L82+'P2(R)'!L82+'P3(L)'!L82+'P4(R)'!L82+'P5(L)'!L82+'P6(R)'!L82</f>
        <v>-7.7259420698098449E-2</v>
      </c>
      <c r="I84" s="17">
        <f>'P1(L)'!M82+'P2(R)'!M82+'P3(L)'!M82+'P4(R)'!M82+'P5(L)'!M82+'P6(R)'!M82</f>
        <v>1.9539925233402755E-14</v>
      </c>
      <c r="J84" s="17">
        <f>'P1(L)'!N82+'P2(R)'!N82+'P3(L)'!N82+'P4(R)'!N82+'P5(L)'!N82+'P6(R)'!N82</f>
        <v>4.1211478674085811E-13</v>
      </c>
      <c r="K84" s="17">
        <f>'P1(L)'!O82+'P2(R)'!O82+'P3(L)'!O82+'P4(R)'!O82+'P5(L)'!O82+'P6(R)'!O82</f>
        <v>-147.49786380572465</v>
      </c>
      <c r="L84" s="17">
        <f>'P1(L)'!P82+'P2(R)'!P82+'P3(L)'!P82+'P4(R)'!P82+'P5(L)'!P82+'P6(R)'!P82</f>
        <v>-5.5067062021407764E-14</v>
      </c>
      <c r="M84" s="17">
        <f>'P1(L)'!Q82+'P2(R)'!Q82+'P3(L)'!Q82+'P4(R)'!Q82+'P5(L)'!Q82+'P6(R)'!Q82</f>
        <v>-3.0864200084579352E-14</v>
      </c>
      <c r="N84">
        <f>(0*'P1(L)'!D82+0.02*'P2(R)'!D82+0.09*'P3(L)'!D82+(0.02+0.09)*'P4(R)'!D82+2*0.09*'P5(L)'!D82+(0.02+2*0.09)*'P6(R)'!D82)*COS($C$2/2)</f>
        <v>3400.7132636569722</v>
      </c>
      <c r="O84">
        <f>(0*'P1(L)'!E82+0.02*'P2(R)'!E82+0.09*'P3(L)'!E82+(0.02+0.09)*'P4(R)'!E82+2*0.09*'P5(L)'!E82+(0.02+2*0.09)*'P6(R)'!E82)*COS($C$2/2)</f>
        <v>-2.4116620165382788E-13</v>
      </c>
      <c r="P84">
        <f>(0*'P1(L)'!F82+0.02*'P2(R)'!F82+0.09*'P3(L)'!F82+(0.02+0.09)*'P4(R)'!F82+2*0.09*'P5(L)'!F82+(0.02+2*0.09)*'P6(R)'!F82)*COS($C$2/2)</f>
        <v>-22.898466974831742</v>
      </c>
      <c r="Q84">
        <f>(0*'P1(L)'!G82+0.02*'P2(R)'!G82+0.09*'P3(L)'!G82+(0.02+0.09)*'P4(R)'!G82+2*0.09*'P5(L)'!G82+(0.02+2*0.09)*'P6(R)'!G82)*COS($C$2/2)</f>
        <v>728.72610465537639</v>
      </c>
      <c r="R84" s="17">
        <f>(0*'P1(L)'!D82-0.02*'P2(R)'!D82+0.09*'P3(L)'!D82-(0.02+0.09)*'P4(R)'!D82+2*0.09*'P5(L)'!D82-(0.02+2*0.09)*'P6(R)'!D82)*SIN($C$2/2)</f>
        <v>-1514.0950954892896</v>
      </c>
      <c r="S84" s="17">
        <f>(0*'P1(L)'!E82-0.02*'P2(R)'!E82+0.09*'P3(L)'!E82-(0.02+0.09)*'P4(R)'!E82+2*0.09*'P5(L)'!E82-(0.02+2*0.09)*'P6(R)'!E82)*SIN($C$2/2)</f>
        <v>-590.34067140443426</v>
      </c>
      <c r="T84" s="17">
        <f>(0*'P1(L)'!F82-0.02*'P2(R)'!F82+0.09*'P3(L)'!F82-(0.02+0.09)*'P4(R)'!F82+2*0.09*'P5(L)'!F82-(0.02+2*0.09)*'P6(R)'!F82)*SIN($C$2/2)</f>
        <v>-3.265792314062252E-14</v>
      </c>
      <c r="U84" s="17">
        <f>(0*'P1(L)'!G82-0.02*'P2(R)'!G82+0.09*'P3(L)'!G82-(0.02+0.09)*'P4(R)'!G82+2*0.09*'P5(L)'!G82-(0.02+2*0.09)*'P6(R)'!G82)*SIN($C$2/2)</f>
        <v>1636.7456291599481</v>
      </c>
      <c r="V84">
        <f>-('P1(L)'!R82+'P2(R)'!R82+'P3(L)'!R82+'P4(R)'!R82+'P5(L)'!R82+'P6(R)'!R82)</f>
        <v>55.717388708415392</v>
      </c>
      <c r="W84">
        <f t="shared" si="3"/>
        <v>55.714328363627843</v>
      </c>
      <c r="X84">
        <f t="shared" si="4"/>
        <v>4106.5409013375165</v>
      </c>
      <c r="Y84">
        <f t="shared" si="5"/>
        <v>-467.6901377337756</v>
      </c>
    </row>
    <row r="85" spans="2:25">
      <c r="B85" s="17">
        <f xml:space="preserve"> -('P1(L)'!D83*SIN(Resultados!$C$2/2)+'P3(L)'!D83*SIN(Resultados!$C$2/2)+'P5(L)'!D83*SIN(Resultados!$C$2/2))+('P2(R)'!D83*SIN(Resultados!$C$2/2)+'P4(R)'!D83*SIN(Resultados!$C$2/2)+'P6(R)'!D83*SIN(Resultados!$C$2/2))-('P1(L)'!G83*COS(Resultados!$C$2/2)+'P3(L)'!G83*COS(Resultados!$C$2/2)+'P5(L)'!G83*COS(Resultados!$C$2/2))-('P2(R)'!G83*COS(Resultados!$C$2/2)+'P4(R)'!G83*COS(Resultados!$C$2/2)+'P6(R)'!G83*COS(Resultados!$C$2/2))</f>
        <v>2.4556356947869062E-11</v>
      </c>
      <c r="C85" s="17">
        <f>-('P1(L)'!E83*SIN(Resultados!$C$2/2)+'P3(L)'!E83*SIN(Resultados!$C$2/2)+'P5(L)'!E83*SIN(Resultados!$C$2/2))+('P2(R)'!E83*SIN(Resultados!$C$2/2)+'P4(R)'!E83*SIN(Resultados!$C$2/2)+'P6(R)'!E83*SIN(Resultados!$C$2/2))</f>
        <v>5.4569682106375694E-12</v>
      </c>
      <c r="D85" s="17">
        <f>-('P1(L)'!F83*SIN(Resultados!$C$2/2)+'P3(L)'!F83*SIN(Resultados!$C$2/2)+'P5(L)'!F83*SIN(Resultados!$C$2/2))+('P2(R)'!F83*SIN(Resultados!$C$2/2)+'P4(R)'!F83*SIN(Resultados!$C$2/2)+'P6(R)'!F83*SIN(Resultados!$C$2/2))</f>
        <v>-3.836930773104541E-13</v>
      </c>
      <c r="E85" s="17">
        <f>'P1(L)'!D83*COS(Resultados!$C$2/2)+'P3(L)'!D83*COS(Resultados!$C$2/2)+'P5(L)'!D83*COS(Resultados!$C$2/2)+'P2(R)'!D83*COS(Resultados!$C$2/2)+'P4(R)'!D83*COS(Resultados!$C$2/2)+'P6(R)'!D83*COS(Resultados!$C$2/2)-'P1(L)'!G83*SIN(Resultados!$C$2/2)-'P3(L)'!G83*SIN(Resultados!$C$2/2)-'P5(L)'!G83*SIN(Resultados!$C$2/2)+'P2(R)'!G83*SIN(Resultados!$C$2/2)+'P4(R)'!G83*SIN(Resultados!$C$2/2)+'P6(R)'!G83*SIN(Resultados!$C$2/2)</f>
        <v>-1.7735146684572101E-11</v>
      </c>
      <c r="F85" s="16">
        <f>'P1(L)'!J83+'P2(R)'!J83+'P3(L)'!J83+'P4(R)'!J83+'P5(L)'!J83+'P6(R)'!J83</f>
        <v>56.954554770987684</v>
      </c>
      <c r="G85" s="16">
        <f>'P1(L)'!K83+'P2(R)'!K83+'P3(L)'!K83+'P4(R)'!K83+'P5(L)'!K83+'P6(R)'!K83</f>
        <v>-12.312775257607001</v>
      </c>
      <c r="H85" s="16">
        <f>'P1(L)'!L83+'P2(R)'!L83+'P3(L)'!L83+'P4(R)'!L83+'P5(L)'!L83+'P6(R)'!L83</f>
        <v>-3.358827735855717E-2</v>
      </c>
      <c r="I85" s="17">
        <f>'P1(L)'!M83+'P2(R)'!M83+'P3(L)'!M83+'P4(R)'!M83+'P5(L)'!M83+'P6(R)'!M83</f>
        <v>6.0396132539608516E-14</v>
      </c>
      <c r="J85" s="17">
        <f>'P1(L)'!N83+'P2(R)'!N83+'P3(L)'!N83+'P4(R)'!N83+'P5(L)'!N83+'P6(R)'!N83</f>
        <v>-7.9580786405131221E-13</v>
      </c>
      <c r="K85" s="17">
        <f>'P1(L)'!O83+'P2(R)'!O83+'P3(L)'!O83+'P4(R)'!O83+'P5(L)'!O83+'P6(R)'!O83</f>
        <v>-74.668221615762761</v>
      </c>
      <c r="L85" s="17">
        <f>'P1(L)'!P83+'P2(R)'!P83+'P3(L)'!P83+'P4(R)'!P83+'P5(L)'!P83+'P6(R)'!P83</f>
        <v>-1.5987211554602254E-14</v>
      </c>
      <c r="M85" s="17">
        <f>'P1(L)'!Q83+'P2(R)'!Q83+'P3(L)'!Q83+'P4(R)'!Q83+'P5(L)'!Q83+'P6(R)'!Q83</f>
        <v>2.1316282072803006E-14</v>
      </c>
      <c r="N85">
        <f>(0*'P1(L)'!D83+0.02*'P2(R)'!D83+0.09*'P3(L)'!D83+(0.02+0.09)*'P4(R)'!D83+2*0.09*'P5(L)'!D83+(0.02+2*0.09)*'P6(R)'!D83)*COS($C$2/2)</f>
        <v>3316.8110896542835</v>
      </c>
      <c r="O85">
        <f>(0*'P1(L)'!E83+0.02*'P2(R)'!E83+0.09*'P3(L)'!E83+(0.02+0.09)*'P4(R)'!E83+2*0.09*'P5(L)'!E83+(0.02+2*0.09)*'P6(R)'!E83)*COS($C$2/2)</f>
        <v>7.2349860496148363E-13</v>
      </c>
      <c r="P85">
        <f>(0*'P1(L)'!F83+0.02*'P2(R)'!F83+0.09*'P3(L)'!F83+(0.02+0.09)*'P4(R)'!F83+2*0.09*'P5(L)'!F83+(0.02+2*0.09)*'P6(R)'!F83)*COS($C$2/2)</f>
        <v>-21.897694088996133</v>
      </c>
      <c r="Q85">
        <f>(0*'P1(L)'!G83+0.02*'P2(R)'!G83+0.09*'P3(L)'!G83+(0.02+0.09)*'P4(R)'!G83+2*0.09*'P5(L)'!G83+(0.02+2*0.09)*'P6(R)'!G83)*COS($C$2/2)</f>
        <v>813.38805848405457</v>
      </c>
      <c r="R85" s="17">
        <f>(0*'P1(L)'!D83-0.02*'P2(R)'!D83+0.09*'P3(L)'!D83-(0.02+0.09)*'P4(R)'!D83+2*0.09*'P5(L)'!D83-(0.02+2*0.09)*'P6(R)'!D83)*SIN($C$2/2)</f>
        <v>-1689.999661344209</v>
      </c>
      <c r="S85" s="17">
        <f>(0*'P1(L)'!E83-0.02*'P2(R)'!E83+0.09*'P3(L)'!E83-(0.02+0.09)*'P4(R)'!E83+2*0.09*'P5(L)'!E83-(0.02+2*0.09)*'P6(R)'!E83)*SIN($C$2/2)</f>
        <v>-518.57370920180097</v>
      </c>
      <c r="T85" s="17">
        <f>(0*'P1(L)'!F83-0.02*'P2(R)'!F83+0.09*'P3(L)'!F83-(0.02+0.09)*'P4(R)'!F83+2*0.09*'P5(L)'!F83-(0.02+2*0.09)*'P6(R)'!F83)*SIN($C$2/2)</f>
        <v>6.7827994215139075E-14</v>
      </c>
      <c r="U85" s="17">
        <f>(0*'P1(L)'!G83-0.02*'P2(R)'!G83+0.09*'P3(L)'!G83-(0.02+0.09)*'P4(R)'!G83+2*0.09*'P5(L)'!G83-(0.02+2*0.09)*'P6(R)'!G83)*SIN($C$2/2)</f>
        <v>1596.3639486332474</v>
      </c>
      <c r="V85">
        <f>-('P1(L)'!R83+'P2(R)'!R83+'P3(L)'!R83+'P4(R)'!R83+'P5(L)'!R83+'P6(R)'!R83)</f>
        <v>44.611220444483628</v>
      </c>
      <c r="W85">
        <f t="shared" si="3"/>
        <v>44.60819123602213</v>
      </c>
      <c r="X85">
        <f t="shared" si="4"/>
        <v>4108.3014540493432</v>
      </c>
      <c r="Y85">
        <f t="shared" si="5"/>
        <v>-612.20942191276231</v>
      </c>
    </row>
    <row r="86" spans="2:25">
      <c r="B86" s="17">
        <f xml:space="preserve"> -('P1(L)'!D84*SIN(Resultados!$C$2/2)+'P3(L)'!D84*SIN(Resultados!$C$2/2)+'P5(L)'!D84*SIN(Resultados!$C$2/2))+('P2(R)'!D84*SIN(Resultados!$C$2/2)+'P4(R)'!D84*SIN(Resultados!$C$2/2)+'P6(R)'!D84*SIN(Resultados!$C$2/2))-('P1(L)'!G84*COS(Resultados!$C$2/2)+'P3(L)'!G84*COS(Resultados!$C$2/2)+'P5(L)'!G84*COS(Resultados!$C$2/2))-('P2(R)'!G84*COS(Resultados!$C$2/2)+'P4(R)'!G84*COS(Resultados!$C$2/2)+'P6(R)'!G84*COS(Resultados!$C$2/2))</f>
        <v>4.5474735088646412E-13</v>
      </c>
      <c r="C86" s="17">
        <f>-('P1(L)'!E84*SIN(Resultados!$C$2/2)+'P3(L)'!E84*SIN(Resultados!$C$2/2)+'P5(L)'!E84*SIN(Resultados!$C$2/2))+('P2(R)'!E84*SIN(Resultados!$C$2/2)+'P4(R)'!E84*SIN(Resultados!$C$2/2)+'P6(R)'!E84*SIN(Resultados!$C$2/2))</f>
        <v>2.7284841053187847E-12</v>
      </c>
      <c r="D86" s="17">
        <f>-('P1(L)'!F84*SIN(Resultados!$C$2/2)+'P3(L)'!F84*SIN(Resultados!$C$2/2)+'P5(L)'!F84*SIN(Resultados!$C$2/2))+('P2(R)'!F84*SIN(Resultados!$C$2/2)+'P4(R)'!F84*SIN(Resultados!$C$2/2)+'P6(R)'!F84*SIN(Resultados!$C$2/2))</f>
        <v>7.1054273576010019E-15</v>
      </c>
      <c r="E86" s="17">
        <f>'P1(L)'!D84*COS(Resultados!$C$2/2)+'P3(L)'!D84*COS(Resultados!$C$2/2)+'P5(L)'!D84*COS(Resultados!$C$2/2)+'P2(R)'!D84*COS(Resultados!$C$2/2)+'P4(R)'!D84*COS(Resultados!$C$2/2)+'P6(R)'!D84*COS(Resultados!$C$2/2)-'P1(L)'!G84*SIN(Resultados!$C$2/2)-'P3(L)'!G84*SIN(Resultados!$C$2/2)-'P5(L)'!G84*SIN(Resultados!$C$2/2)+'P2(R)'!G84*SIN(Resultados!$C$2/2)+'P4(R)'!G84*SIN(Resultados!$C$2/2)+'P6(R)'!G84*SIN(Resultados!$C$2/2)</f>
        <v>3.637978807091713E-12</v>
      </c>
      <c r="F86" s="16">
        <f>'P1(L)'!J84+'P2(R)'!J84+'P3(L)'!J84+'P4(R)'!J84+'P5(L)'!J84+'P6(R)'!J84</f>
        <v>18.470089429712765</v>
      </c>
      <c r="G86" s="16">
        <f>'P1(L)'!K84+'P2(R)'!K84+'P3(L)'!K84+'P4(R)'!K84+'P5(L)'!K84+'P6(R)'!K84</f>
        <v>-18.848856839448608</v>
      </c>
      <c r="H86" s="16">
        <f>'P1(L)'!L84+'P2(R)'!L84+'P3(L)'!L84+'P4(R)'!L84+'P5(L)'!L84+'P6(R)'!L84</f>
        <v>0.19089285788891841</v>
      </c>
      <c r="I86" s="17">
        <f>'P1(L)'!M84+'P2(R)'!M84+'P3(L)'!M84+'P4(R)'!M84+'P5(L)'!M84+'P6(R)'!M84</f>
        <v>0</v>
      </c>
      <c r="J86" s="17">
        <f>'P1(L)'!N84+'P2(R)'!N84+'P3(L)'!N84+'P4(R)'!N84+'P5(L)'!N84+'P6(R)'!N84</f>
        <v>0</v>
      </c>
      <c r="K86" s="17">
        <f>'P1(L)'!O84+'P2(R)'!O84+'P3(L)'!O84+'P4(R)'!O84+'P5(L)'!O84+'P6(R)'!O84</f>
        <v>-2.1316282072803006E-13</v>
      </c>
      <c r="L86" s="17">
        <f>'P1(L)'!P84+'P2(R)'!P84+'P3(L)'!P84+'P4(R)'!P84+'P5(L)'!P84+'P6(R)'!P84</f>
        <v>-2.6645352591003757E-14</v>
      </c>
      <c r="M86" s="17">
        <f>'P1(L)'!Q84+'P2(R)'!Q84+'P3(L)'!Q84+'P4(R)'!Q84+'P5(L)'!Q84+'P6(R)'!Q84</f>
        <v>-2.042810365310288E-14</v>
      </c>
      <c r="N86">
        <f>(0*'P1(L)'!D84+0.02*'P2(R)'!D84+0.09*'P3(L)'!D84+(0.02+0.09)*'P4(R)'!D84+2*0.09*'P5(L)'!D84+(0.02+2*0.09)*'P6(R)'!D84)*COS($C$2/2)</f>
        <v>3223.8177670035711</v>
      </c>
      <c r="O86">
        <f>(0*'P1(L)'!E84+0.02*'P2(R)'!E84+0.09*'P3(L)'!E84+(0.02+0.09)*'P4(R)'!E84+2*0.09*'P5(L)'!E84+(0.02+2*0.09)*'P6(R)'!E84)*COS($C$2/2)</f>
        <v>0</v>
      </c>
      <c r="P86">
        <f>(0*'P1(L)'!F84+0.02*'P2(R)'!F84+0.09*'P3(L)'!F84+(0.02+0.09)*'P4(R)'!F84+2*0.09*'P5(L)'!F84+(0.02+2*0.09)*'P6(R)'!F84)*COS($C$2/2)</f>
        <v>-19.939886894677176</v>
      </c>
      <c r="Q86">
        <f>(0*'P1(L)'!G84+0.02*'P2(R)'!G84+0.09*'P3(L)'!G84+(0.02+0.09)*'P4(R)'!G84+2*0.09*'P5(L)'!G84+(0.02+2*0.09)*'P6(R)'!G84)*COS($C$2/2)</f>
        <v>895.82057218234172</v>
      </c>
      <c r="R86" s="17">
        <f>(0*'P1(L)'!D84-0.02*'P2(R)'!D84+0.09*'P3(L)'!D84-(0.02+0.09)*'P4(R)'!D84+2*0.09*'P5(L)'!D84-(0.02+2*0.09)*'P6(R)'!D84)*SIN($C$2/2)</f>
        <v>-1861.2720555978071</v>
      </c>
      <c r="S86" s="17">
        <f>(0*'P1(L)'!E84-0.02*'P2(R)'!E84+0.09*'P3(L)'!E84-(0.02+0.09)*'P4(R)'!E84+2*0.09*'P5(L)'!E84-(0.02+2*0.09)*'P6(R)'!E84)*SIN($C$2/2)</f>
        <v>-441.12514492262784</v>
      </c>
      <c r="T86" s="17">
        <f>(0*'P1(L)'!F84-0.02*'P2(R)'!F84+0.09*'P3(L)'!F84-(0.02+0.09)*'P4(R)'!F84+2*0.09*'P5(L)'!F84-(0.02+2*0.09)*'P6(R)'!F84)*SIN($C$2/2)</f>
        <v>0</v>
      </c>
      <c r="U86" s="17">
        <f>(0*'P1(L)'!G84-0.02*'P2(R)'!G84+0.09*'P3(L)'!G84-(0.02+0.09)*'P4(R)'!G84+2*0.09*'P5(L)'!G84-(0.02+2*0.09)*'P6(R)'!G84)*SIN($C$2/2)</f>
        <v>1551.60674548524</v>
      </c>
      <c r="V86">
        <f>-('P1(L)'!R84+'P2(R)'!R84+'P3(L)'!R84+'P4(R)'!R84+'P5(L)'!R84+'P6(R)'!R84)</f>
        <v>-0.18945349578686432</v>
      </c>
      <c r="W86">
        <f t="shared" si="3"/>
        <v>-0.18787455184692492</v>
      </c>
      <c r="X86">
        <f t="shared" si="4"/>
        <v>4099.6984522912353</v>
      </c>
      <c r="Y86">
        <f t="shared" si="5"/>
        <v>-750.79045503519501</v>
      </c>
    </row>
    <row r="87" spans="2:25">
      <c r="B87" s="17">
        <f xml:space="preserve"> -('P1(L)'!D85*SIN(Resultados!$C$2/2)+'P3(L)'!D85*SIN(Resultados!$C$2/2)+'P5(L)'!D85*SIN(Resultados!$C$2/2))+('P2(R)'!D85*SIN(Resultados!$C$2/2)+'P4(R)'!D85*SIN(Resultados!$C$2/2)+'P6(R)'!D85*SIN(Resultados!$C$2/2))-('P1(L)'!G85*COS(Resultados!$C$2/2)+'P3(L)'!G85*COS(Resultados!$C$2/2)+'P5(L)'!G85*COS(Resultados!$C$2/2))-('P2(R)'!G85*COS(Resultados!$C$2/2)+'P4(R)'!G85*COS(Resultados!$C$2/2)+'P6(R)'!G85*COS(Resultados!$C$2/2))</f>
        <v>7.73070496506989E-12</v>
      </c>
      <c r="C87" s="17">
        <f>-('P1(L)'!E85*SIN(Resultados!$C$2/2)+'P3(L)'!E85*SIN(Resultados!$C$2/2)+'P5(L)'!E85*SIN(Resultados!$C$2/2))+('P2(R)'!E85*SIN(Resultados!$C$2/2)+'P4(R)'!E85*SIN(Resultados!$C$2/2)+'P6(R)'!E85*SIN(Resultados!$C$2/2))</f>
        <v>-4.5474735088646412E-12</v>
      </c>
      <c r="D87" s="17">
        <f>-('P1(L)'!F85*SIN(Resultados!$C$2/2)+'P3(L)'!F85*SIN(Resultados!$C$2/2)+'P5(L)'!F85*SIN(Resultados!$C$2/2))+('P2(R)'!F85*SIN(Resultados!$C$2/2)+'P4(R)'!F85*SIN(Resultados!$C$2/2)+'P6(R)'!F85*SIN(Resultados!$C$2/2))</f>
        <v>-7.1054273576010019E-15</v>
      </c>
      <c r="E87" s="17">
        <f>'P1(L)'!D85*COS(Resultados!$C$2/2)+'P3(L)'!D85*COS(Resultados!$C$2/2)+'P5(L)'!D85*COS(Resultados!$C$2/2)+'P2(R)'!D85*COS(Resultados!$C$2/2)+'P4(R)'!D85*COS(Resultados!$C$2/2)+'P6(R)'!D85*COS(Resultados!$C$2/2)-'P1(L)'!G85*SIN(Resultados!$C$2/2)-'P3(L)'!G85*SIN(Resultados!$C$2/2)-'P5(L)'!G85*SIN(Resultados!$C$2/2)+'P2(R)'!G85*SIN(Resultados!$C$2/2)+'P4(R)'!G85*SIN(Resultados!$C$2/2)+'P6(R)'!G85*SIN(Resultados!$C$2/2)</f>
        <v>3.637978807091713E-12</v>
      </c>
      <c r="F87" s="16">
        <f>'P1(L)'!J85+'P2(R)'!J85+'P3(L)'!J85+'P4(R)'!J85+'P5(L)'!J85+'P6(R)'!J85</f>
        <v>-5.814887110004733</v>
      </c>
      <c r="G87" s="16">
        <f>'P1(L)'!K85+'P2(R)'!K85+'P3(L)'!K85+'P4(R)'!K85+'P5(L)'!K85+'P6(R)'!K85</f>
        <v>-21.697467778265214</v>
      </c>
      <c r="H87" s="16">
        <f>'P1(L)'!L85+'P2(R)'!L85+'P3(L)'!L85+'P4(R)'!L85+'P5(L)'!L85+'P6(R)'!L85</f>
        <v>0.33626345362731069</v>
      </c>
      <c r="I87" s="17">
        <f>'P1(L)'!M85+'P2(R)'!M85+'P3(L)'!M85+'P4(R)'!M85+'P5(L)'!M85+'P6(R)'!M85</f>
        <v>0</v>
      </c>
      <c r="J87" s="17">
        <f>'P1(L)'!N85+'P2(R)'!N85+'P3(L)'!N85+'P4(R)'!N85+'P5(L)'!N85+'P6(R)'!N85</f>
        <v>0</v>
      </c>
      <c r="K87" s="17">
        <f>'P1(L)'!O85+'P2(R)'!O85+'P3(L)'!O85+'P4(R)'!O85+'P5(L)'!O85+'P6(R)'!O85</f>
        <v>74.668221615761681</v>
      </c>
      <c r="L87" s="17">
        <f>'P1(L)'!P85+'P2(R)'!P85+'P3(L)'!P85+'P4(R)'!P85+'P5(L)'!P85+'P6(R)'!P85</f>
        <v>2.3092638912203256E-14</v>
      </c>
      <c r="M87" s="17">
        <f>'P1(L)'!Q85+'P2(R)'!Q85+'P3(L)'!Q85+'P4(R)'!Q85+'P5(L)'!Q85+'P6(R)'!Q85</f>
        <v>2.2204460492503131E-14</v>
      </c>
      <c r="N87">
        <f>(0*'P1(L)'!D85+0.02*'P2(R)'!D85+0.09*'P3(L)'!D85+(0.02+0.09)*'P4(R)'!D85+2*0.09*'P5(L)'!D85+(0.02+2*0.09)*'P6(R)'!D85)*COS($C$2/2)</f>
        <v>3121.9881839383252</v>
      </c>
      <c r="O87">
        <f>(0*'P1(L)'!E85+0.02*'P2(R)'!E85+0.09*'P3(L)'!E85+(0.02+0.09)*'P4(R)'!E85+2*0.09*'P5(L)'!E85+(0.02+2*0.09)*'P6(R)'!E85)*COS($C$2/2)</f>
        <v>-1.6077746776921858E-13</v>
      </c>
      <c r="P87">
        <f>(0*'P1(L)'!F85+0.02*'P2(R)'!F85+0.09*'P3(L)'!F85+(0.02+0.09)*'P4(R)'!F85+2*0.09*'P5(L)'!F85+(0.02+2*0.09)*'P6(R)'!F85)*COS($C$2/2)</f>
        <v>-17.110610960867646</v>
      </c>
      <c r="Q87">
        <f>(0*'P1(L)'!G85+0.02*'P2(R)'!G85+0.09*'P3(L)'!G85+(0.02+0.09)*'P4(R)'!G85+2*0.09*'P5(L)'!G85+(0.02+2*0.09)*'P6(R)'!G85)*COS($C$2/2)</f>
        <v>975.79770396000026</v>
      </c>
      <c r="R87" s="17">
        <f>(0*'P1(L)'!D85-0.02*'P2(R)'!D85+0.09*'P3(L)'!D85-(0.02+0.09)*'P4(R)'!D85+2*0.09*'P5(L)'!D85-(0.02+2*0.09)*'P6(R)'!D85)*SIN($C$2/2)</f>
        <v>-2027.4428325224537</v>
      </c>
      <c r="S87" s="17">
        <f>(0*'P1(L)'!E85-0.02*'P2(R)'!E85+0.09*'P3(L)'!E85-(0.02+0.09)*'P4(R)'!E85+2*0.09*'P5(L)'!E85-(0.02+2*0.09)*'P6(R)'!E85)*SIN($C$2/2)</f>
        <v>-358.84352124431058</v>
      </c>
      <c r="T87" s="17">
        <f>(0*'P1(L)'!F85-0.02*'P2(R)'!F85+0.09*'P3(L)'!F85-(0.02+0.09)*'P4(R)'!F85+2*0.09*'P5(L)'!F85-(0.02+2*0.09)*'P6(R)'!F85)*SIN($C$2/2)</f>
        <v>-6.2803698347350997E-16</v>
      </c>
      <c r="U87" s="17">
        <f>(0*'P1(L)'!G85-0.02*'P2(R)'!G85+0.09*'P3(L)'!G85-(0.02+0.09)*'P4(R)'!G85+2*0.09*'P5(L)'!G85-(0.02+2*0.09)*'P6(R)'!G85)*SIN($C$2/2)</f>
        <v>1502.5966960987198</v>
      </c>
      <c r="V87">
        <f>-('P1(L)'!R85+'P2(R)'!R85+'P3(L)'!R85+'P4(R)'!R85+'P5(L)'!R85+'P6(R)'!R85)</f>
        <v>-27.181677268399543</v>
      </c>
      <c r="W87">
        <f t="shared" si="3"/>
        <v>-27.176091434642636</v>
      </c>
      <c r="X87">
        <f t="shared" si="4"/>
        <v>4080.675276937458</v>
      </c>
      <c r="Y87">
        <f t="shared" si="5"/>
        <v>-883.68965766804467</v>
      </c>
    </row>
    <row r="88" spans="2:25">
      <c r="B88" s="17">
        <f xml:space="preserve"> -('P1(L)'!D86*SIN(Resultados!$C$2/2)+'P3(L)'!D86*SIN(Resultados!$C$2/2)+'P5(L)'!D86*SIN(Resultados!$C$2/2))+('P2(R)'!D86*SIN(Resultados!$C$2/2)+'P4(R)'!D86*SIN(Resultados!$C$2/2)+'P6(R)'!D86*SIN(Resultados!$C$2/2))-('P1(L)'!G86*COS(Resultados!$C$2/2)+'P3(L)'!G86*COS(Resultados!$C$2/2)+'P5(L)'!G86*COS(Resultados!$C$2/2))-('P2(R)'!G86*COS(Resultados!$C$2/2)+'P4(R)'!G86*COS(Resultados!$C$2/2)+'P6(R)'!G86*COS(Resultados!$C$2/2))</f>
        <v>3.1832314562052488E-11</v>
      </c>
      <c r="C88" s="17">
        <f>-('P1(L)'!E86*SIN(Resultados!$C$2/2)+'P3(L)'!E86*SIN(Resultados!$C$2/2)+'P5(L)'!E86*SIN(Resultados!$C$2/2))+('P2(R)'!E86*SIN(Resultados!$C$2/2)+'P4(R)'!E86*SIN(Resultados!$C$2/2)+'P6(R)'!E86*SIN(Resultados!$C$2/2))</f>
        <v>5.9117155615240335E-12</v>
      </c>
      <c r="D88" s="17">
        <f>-('P1(L)'!F86*SIN(Resultados!$C$2/2)+'P3(L)'!F86*SIN(Resultados!$C$2/2)+'P5(L)'!F86*SIN(Resultados!$C$2/2))+('P2(R)'!F86*SIN(Resultados!$C$2/2)+'P4(R)'!F86*SIN(Resultados!$C$2/2)+'P6(R)'!F86*SIN(Resultados!$C$2/2))</f>
        <v>-4.8405723873656825E-13</v>
      </c>
      <c r="E88" s="17">
        <f>'P1(L)'!D86*COS(Resultados!$C$2/2)+'P3(L)'!D86*COS(Resultados!$C$2/2)+'P5(L)'!D86*COS(Resultados!$C$2/2)+'P2(R)'!D86*COS(Resultados!$C$2/2)+'P4(R)'!D86*COS(Resultados!$C$2/2)+'P6(R)'!D86*COS(Resultados!$C$2/2)-'P1(L)'!G86*SIN(Resultados!$C$2/2)-'P3(L)'!G86*SIN(Resultados!$C$2/2)-'P5(L)'!G86*SIN(Resultados!$C$2/2)+'P2(R)'!G86*SIN(Resultados!$C$2/2)+'P4(R)'!G86*SIN(Resultados!$C$2/2)+'P6(R)'!G86*SIN(Resultados!$C$2/2)</f>
        <v>2.2282620193436742E-11</v>
      </c>
      <c r="F88" s="16">
        <f>'P1(L)'!J86+'P2(R)'!J86+'P3(L)'!J86+'P4(R)'!J86+'P5(L)'!J86+'P6(R)'!J86</f>
        <v>-17.324158604658745</v>
      </c>
      <c r="G88" s="16">
        <f>'P1(L)'!K86+'P2(R)'!K86+'P3(L)'!K86+'P4(R)'!K86+'P5(L)'!K86+'P6(R)'!K86</f>
        <v>-21.152570291687383</v>
      </c>
      <c r="H88" s="16">
        <f>'P1(L)'!L86+'P2(R)'!L86+'P3(L)'!L86+'P4(R)'!L86+'P5(L)'!L86+'P6(R)'!L86</f>
        <v>0.39157381643868039</v>
      </c>
      <c r="I88" s="17">
        <f>'P1(L)'!M86+'P2(R)'!M86+'P3(L)'!M86+'P4(R)'!M86+'P5(L)'!M86+'P6(R)'!M86</f>
        <v>8.1712414612411521E-14</v>
      </c>
      <c r="J88" s="17">
        <f>'P1(L)'!N86+'P2(R)'!N86+'P3(L)'!N86+'P4(R)'!N86+'P5(L)'!N86+'P6(R)'!N86</f>
        <v>-1.1652900866465643E-12</v>
      </c>
      <c r="K88" s="17">
        <f>'P1(L)'!O86+'P2(R)'!O86+'P3(L)'!O86+'P4(R)'!O86+'P5(L)'!O86+'P6(R)'!O86</f>
        <v>147.49786380572368</v>
      </c>
      <c r="L88" s="17">
        <f>'P1(L)'!P86+'P2(R)'!P86+'P3(L)'!P86+'P4(R)'!P86+'P5(L)'!P86+'P6(R)'!P86</f>
        <v>-3.730349362740526E-14</v>
      </c>
      <c r="M88" s="17">
        <f>'P1(L)'!Q86+'P2(R)'!Q86+'P3(L)'!Q86+'P4(R)'!Q86+'P5(L)'!Q86+'P6(R)'!Q86</f>
        <v>0</v>
      </c>
      <c r="N88">
        <f>(0*'P1(L)'!D86+0.02*'P2(R)'!D86+0.09*'P3(L)'!D86+(0.02+0.09)*'P4(R)'!D86+2*0.09*'P5(L)'!D86+(0.02+2*0.09)*'P6(R)'!D86)*COS($C$2/2)</f>
        <v>3011.601448267641</v>
      </c>
      <c r="O88">
        <f>(0*'P1(L)'!E86+0.02*'P2(R)'!E86+0.09*'P3(L)'!E86+(0.02+0.09)*'P4(R)'!E86+2*0.09*'P5(L)'!E86+(0.02+2*0.09)*'P6(R)'!E86)*COS($C$2/2)</f>
        <v>2.4116620165382788E-13</v>
      </c>
      <c r="P88">
        <f>(0*'P1(L)'!F86+0.02*'P2(R)'!F86+0.09*'P3(L)'!F86+(0.02+0.09)*'P4(R)'!F86+2*0.09*'P5(L)'!F86+(0.02+2*0.09)*'P6(R)'!F86)*COS($C$2/2)</f>
        <v>-13.533519222247328</v>
      </c>
      <c r="Q88">
        <f>(0*'P1(L)'!G86+0.02*'P2(R)'!G86+0.09*'P3(L)'!G86+(0.02+0.09)*'P4(R)'!G86+2*0.09*'P5(L)'!G86+(0.02+2*0.09)*'P6(R)'!G86)*COS($C$2/2)</f>
        <v>1053.1002420579689</v>
      </c>
      <c r="R88" s="17">
        <f>(0*'P1(L)'!D86-0.02*'P2(R)'!D86+0.09*'P3(L)'!D86-(0.02+0.09)*'P4(R)'!D86+2*0.09*'P5(L)'!D86-(0.02+2*0.09)*'P6(R)'!D86)*SIN($C$2/2)</f>
        <v>-2188.056529568978</v>
      </c>
      <c r="S88" s="17">
        <f>(0*'P1(L)'!E86-0.02*'P2(R)'!E86+0.09*'P3(L)'!E86-(0.02+0.09)*'P4(R)'!E86+2*0.09*'P5(L)'!E86-(0.02+2*0.09)*'P6(R)'!E86)*SIN($C$2/2)</f>
        <v>-272.63033285440753</v>
      </c>
      <c r="T88" s="17">
        <f>(0*'P1(L)'!F86-0.02*'P2(R)'!F86+0.09*'P3(L)'!F86-(0.02+0.09)*'P4(R)'!F86+2*0.09*'P5(L)'!F86-(0.02+2*0.09)*'P6(R)'!F86)*SIN($C$2/2)</f>
        <v>7.9446678409399016E-14</v>
      </c>
      <c r="U88" s="17">
        <f>(0*'P1(L)'!G86-0.02*'P2(R)'!G86+0.09*'P3(L)'!G86-(0.02+0.09)*'P4(R)'!G86+2*0.09*'P5(L)'!G86-(0.02+2*0.09)*'P6(R)'!G86)*SIN($C$2/2)</f>
        <v>1449.4681336124083</v>
      </c>
      <c r="V88">
        <f>-('P1(L)'!R86+'P2(R)'!R86+'P3(L)'!R86+'P4(R)'!R86+'P5(L)'!R86+'P6(R)'!R86)</f>
        <v>-38.093031693754448</v>
      </c>
      <c r="W88">
        <f t="shared" si="3"/>
        <v>-38.085155079907452</v>
      </c>
      <c r="X88">
        <f t="shared" si="4"/>
        <v>4051.168171103363</v>
      </c>
      <c r="Y88">
        <f t="shared" si="5"/>
        <v>-1011.2187288109774</v>
      </c>
    </row>
    <row r="89" spans="2:25">
      <c r="B89" s="17">
        <f xml:space="preserve"> -('P1(L)'!D87*SIN(Resultados!$C$2/2)+'P3(L)'!D87*SIN(Resultados!$C$2/2)+'P5(L)'!D87*SIN(Resultados!$C$2/2))+('P2(R)'!D87*SIN(Resultados!$C$2/2)+'P4(R)'!D87*SIN(Resultados!$C$2/2)+'P6(R)'!D87*SIN(Resultados!$C$2/2))-('P1(L)'!G87*COS(Resultados!$C$2/2)+'P3(L)'!G87*COS(Resultados!$C$2/2)+'P5(L)'!G87*COS(Resultados!$C$2/2))-('P2(R)'!G87*COS(Resultados!$C$2/2)+'P4(R)'!G87*COS(Resultados!$C$2/2)+'P6(R)'!G87*COS(Resultados!$C$2/2))</f>
        <v>6.8212102632969618E-12</v>
      </c>
      <c r="C89" s="17">
        <f>-('P1(L)'!E87*SIN(Resultados!$C$2/2)+'P3(L)'!E87*SIN(Resultados!$C$2/2)+'P5(L)'!E87*SIN(Resultados!$C$2/2))+('P2(R)'!E87*SIN(Resultados!$C$2/2)+'P4(R)'!E87*SIN(Resultados!$C$2/2)+'P6(R)'!E87*SIN(Resultados!$C$2/2))</f>
        <v>4.5474735088646412E-13</v>
      </c>
      <c r="D89" s="17">
        <f>-('P1(L)'!F87*SIN(Resultados!$C$2/2)+'P3(L)'!F87*SIN(Resultados!$C$2/2)+'P5(L)'!F87*SIN(Resultados!$C$2/2))+('P2(R)'!F87*SIN(Resultados!$C$2/2)+'P4(R)'!F87*SIN(Resultados!$C$2/2)+'P6(R)'!F87*SIN(Resultados!$C$2/2))</f>
        <v>-2.779998453661392E-13</v>
      </c>
      <c r="E89" s="17">
        <f>'P1(L)'!D87*COS(Resultados!$C$2/2)+'P3(L)'!D87*COS(Resultados!$C$2/2)+'P5(L)'!D87*COS(Resultados!$C$2/2)+'P2(R)'!D87*COS(Resultados!$C$2/2)+'P4(R)'!D87*COS(Resultados!$C$2/2)+'P6(R)'!D87*COS(Resultados!$C$2/2)-'P1(L)'!G87*SIN(Resultados!$C$2/2)-'P3(L)'!G87*SIN(Resultados!$C$2/2)-'P5(L)'!G87*SIN(Resultados!$C$2/2)+'P2(R)'!G87*SIN(Resultados!$C$2/2)+'P4(R)'!G87*SIN(Resultados!$C$2/2)+'P6(R)'!G87*SIN(Resultados!$C$2/2)</f>
        <v>-1.1368683772161603E-11</v>
      </c>
      <c r="F89" s="16">
        <f>'P1(L)'!J87+'P2(R)'!J87+'P3(L)'!J87+'P4(R)'!J87+'P5(L)'!J87+'P6(R)'!J87</f>
        <v>-17.494257997622682</v>
      </c>
      <c r="G89" s="16">
        <f>'P1(L)'!K87+'P2(R)'!K87+'P3(L)'!K87+'P4(R)'!K87+'P5(L)'!K87+'P6(R)'!K87</f>
        <v>-17.569330405402475</v>
      </c>
      <c r="H89" s="16">
        <f>'P1(L)'!L87+'P2(R)'!L87+'P3(L)'!L87+'P4(R)'!L87+'P5(L)'!L87+'P6(R)'!L87</f>
        <v>0.35490160906774437</v>
      </c>
      <c r="I89" s="17">
        <f>'P1(L)'!M87+'P2(R)'!M87+'P3(L)'!M87+'P4(R)'!M87+'P5(L)'!M87+'P6(R)'!M87</f>
        <v>4.2632564145606011E-14</v>
      </c>
      <c r="J89" s="17">
        <f>'P1(L)'!N87+'P2(R)'!N87+'P3(L)'!N87+'P4(R)'!N87+'P5(L)'!N87+'P6(R)'!N87</f>
        <v>-2.8421709430404007E-13</v>
      </c>
      <c r="K89" s="17">
        <f>'P1(L)'!O87+'P2(R)'!O87+'P3(L)'!O87+'P4(R)'!O87+'P5(L)'!O87+'P6(R)'!O87</f>
        <v>216.69561907144384</v>
      </c>
      <c r="L89" s="17">
        <f>'P1(L)'!P87+'P2(R)'!P87+'P3(L)'!P87+'P4(R)'!P87+'P5(L)'!P87+'P6(R)'!P87</f>
        <v>-8.1712414612411521E-14</v>
      </c>
      <c r="M89" s="17">
        <f>'P1(L)'!Q87+'P2(R)'!Q87+'P3(L)'!Q87+'P4(R)'!Q87+'P5(L)'!Q87+'P6(R)'!Q87</f>
        <v>1.0658141036401503E-14</v>
      </c>
      <c r="N89">
        <f>(0*'P1(L)'!D87+0.02*'P2(R)'!D87+0.09*'P3(L)'!D87+(0.02+0.09)*'P4(R)'!D87+2*0.09*'P5(L)'!D87+(0.02+2*0.09)*'P6(R)'!D87)*COS($C$2/2)</f>
        <v>2892.9601223611025</v>
      </c>
      <c r="O89">
        <f>(0*'P1(L)'!E87+0.02*'P2(R)'!E87+0.09*'P3(L)'!E87+(0.02+0.09)*'P4(R)'!E87+2*0.09*'P5(L)'!E87+(0.02+2*0.09)*'P6(R)'!E87)*COS($C$2/2)</f>
        <v>6.4310987107687431E-13</v>
      </c>
      <c r="P89">
        <f>(0*'P1(L)'!F87+0.02*'P2(R)'!F87+0.09*'P3(L)'!F87+(0.02+0.09)*'P4(R)'!F87+2*0.09*'P5(L)'!F87+(0.02+2*0.09)*'P6(R)'!F87)*COS($C$2/2)</f>
        <v>-9.3649477525844382</v>
      </c>
      <c r="Q89">
        <f>(0*'P1(L)'!G87+0.02*'P2(R)'!G87+0.09*'P3(L)'!G87+(0.02+0.09)*'P4(R)'!G87+2*0.09*'P5(L)'!G87+(0.02+2*0.09)*'P6(R)'!G87)*COS($C$2/2)</f>
        <v>1127.5163055925598</v>
      </c>
      <c r="R89" s="17">
        <f>(0*'P1(L)'!D87-0.02*'P2(R)'!D87+0.09*'P3(L)'!D87-(0.02+0.09)*'P4(R)'!D87+2*0.09*'P5(L)'!D87-(0.02+2*0.09)*'P6(R)'!D87)*SIN($C$2/2)</f>
        <v>-2342.6729157578957</v>
      </c>
      <c r="S89" s="17">
        <f>(0*'P1(L)'!E87-0.02*'P2(R)'!E87+0.09*'P3(L)'!E87-(0.02+0.09)*'P4(R)'!E87+2*0.09*'P5(L)'!E87-(0.02+2*0.09)*'P6(R)'!E87)*SIN($C$2/2)</f>
        <v>-183.43014948618534</v>
      </c>
      <c r="T89" s="17">
        <f>(0*'P1(L)'!F87-0.02*'P2(R)'!F87+0.09*'P3(L)'!F87-(0.02+0.09)*'P4(R)'!F87+2*0.09*'P5(L)'!F87-(0.02+2*0.09)*'P6(R)'!F87)*SIN($C$2/2)</f>
        <v>4.7102773760513247E-14</v>
      </c>
      <c r="U89" s="17">
        <f>(0*'P1(L)'!G87-0.02*'P2(R)'!G87+0.09*'P3(L)'!G87-(0.02+0.09)*'P4(R)'!G87+2*0.09*'P5(L)'!G87-(0.02+2*0.09)*'P6(R)'!G87)*SIN($C$2/2)</f>
        <v>1392.3666797231599</v>
      </c>
      <c r="V89">
        <f>-('P1(L)'!R87+'P2(R)'!R87+'P3(L)'!R87+'P4(R)'!R87+'P5(L)'!R87+'P6(R)'!R87)</f>
        <v>-34.716445893012335</v>
      </c>
      <c r="W89">
        <f t="shared" si="3"/>
        <v>-34.708686793957412</v>
      </c>
      <c r="X89">
        <f t="shared" si="4"/>
        <v>4011.1114802010779</v>
      </c>
      <c r="Y89">
        <f t="shared" si="5"/>
        <v>-1133.736385520921</v>
      </c>
    </row>
    <row r="90" spans="2:25">
      <c r="B90" s="17">
        <f xml:space="preserve"> -('P1(L)'!D88*SIN(Resultados!$C$2/2)+'P3(L)'!D88*SIN(Resultados!$C$2/2)+'P5(L)'!D88*SIN(Resultados!$C$2/2))+('P2(R)'!D88*SIN(Resultados!$C$2/2)+'P4(R)'!D88*SIN(Resultados!$C$2/2)+'P6(R)'!D88*SIN(Resultados!$C$2/2))-('P1(L)'!G88*COS(Resultados!$C$2/2)+'P3(L)'!G88*COS(Resultados!$C$2/2)+'P5(L)'!G88*COS(Resultados!$C$2/2))-('P2(R)'!G88*COS(Resultados!$C$2/2)+'P4(R)'!G88*COS(Resultados!$C$2/2)+'P6(R)'!G88*COS(Resultados!$C$2/2))</f>
        <v>-4.0927261579781771E-12</v>
      </c>
      <c r="C90" s="17">
        <f>-('P1(L)'!E88*SIN(Resultados!$C$2/2)+'P3(L)'!E88*SIN(Resultados!$C$2/2)+'P5(L)'!E88*SIN(Resultados!$C$2/2))+('P2(R)'!E88*SIN(Resultados!$C$2/2)+'P4(R)'!E88*SIN(Resultados!$C$2/2)+'P6(R)'!E88*SIN(Resultados!$C$2/2))</f>
        <v>-1.3642420526593924E-12</v>
      </c>
      <c r="D90" s="17">
        <f>-('P1(L)'!F88*SIN(Resultados!$C$2/2)+'P3(L)'!F88*SIN(Resultados!$C$2/2)+'P5(L)'!F88*SIN(Resultados!$C$2/2))+('P2(R)'!F88*SIN(Resultados!$C$2/2)+'P4(R)'!F88*SIN(Resultados!$C$2/2)+'P6(R)'!F88*SIN(Resultados!$C$2/2))</f>
        <v>1.0658141036401503E-14</v>
      </c>
      <c r="E90" s="17">
        <f>'P1(L)'!D88*COS(Resultados!$C$2/2)+'P3(L)'!D88*COS(Resultados!$C$2/2)+'P5(L)'!D88*COS(Resultados!$C$2/2)+'P2(R)'!D88*COS(Resultados!$C$2/2)+'P4(R)'!D88*COS(Resultados!$C$2/2)+'P6(R)'!D88*COS(Resultados!$C$2/2)-'P1(L)'!G88*SIN(Resultados!$C$2/2)-'P3(L)'!G88*SIN(Resultados!$C$2/2)-'P5(L)'!G88*SIN(Resultados!$C$2/2)+'P2(R)'!G88*SIN(Resultados!$C$2/2)+'P4(R)'!G88*SIN(Resultados!$C$2/2)+'P6(R)'!G88*SIN(Resultados!$C$2/2)</f>
        <v>-1.4097167877480388E-11</v>
      </c>
      <c r="F90" s="16">
        <f>'P1(L)'!J88+'P2(R)'!J88+'P3(L)'!J88+'P4(R)'!J88+'P5(L)'!J88+'P6(R)'!J88</f>
        <v>-7.7592658383440867</v>
      </c>
      <c r="G90" s="16">
        <f>'P1(L)'!K88+'P2(R)'!K88+'P3(L)'!K88+'P4(R)'!K88+'P5(L)'!K88+'P6(R)'!K88</f>
        <v>-11.349593891455394</v>
      </c>
      <c r="H90" s="16">
        <f>'P1(L)'!L88+'P2(R)'!L88+'P3(L)'!L88+'P4(R)'!L88+'P5(L)'!L88+'P6(R)'!L88</f>
        <v>0.23263096835716487</v>
      </c>
      <c r="I90" s="17">
        <f>'P1(L)'!M88+'P2(R)'!M88+'P3(L)'!M88+'P4(R)'!M88+'P5(L)'!M88+'P6(R)'!M88</f>
        <v>0</v>
      </c>
      <c r="J90" s="17">
        <f>'P1(L)'!N88+'P2(R)'!N88+'P3(L)'!N88+'P4(R)'!N88+'P5(L)'!N88+'P6(R)'!N88</f>
        <v>0</v>
      </c>
      <c r="K90" s="17">
        <f>'P1(L)'!O88+'P2(R)'!O88+'P3(L)'!O88+'P4(R)'!O88+'P5(L)'!O88+'P6(R)'!O88</f>
        <v>280.55760902409764</v>
      </c>
      <c r="L90" s="17">
        <f>'P1(L)'!P88+'P2(R)'!P88+'P3(L)'!P88+'P4(R)'!P88+'P5(L)'!P88+'P6(R)'!P88</f>
        <v>-1.0125233984581428E-13</v>
      </c>
      <c r="M90" s="17">
        <f>'P1(L)'!Q88+'P2(R)'!Q88+'P3(L)'!Q88+'P4(R)'!Q88+'P5(L)'!Q88+'P6(R)'!Q88</f>
        <v>1.2656542480726785E-14</v>
      </c>
      <c r="N90">
        <f>(0*'P1(L)'!D88+0.02*'P2(R)'!D88+0.09*'P3(L)'!D88+(0.02+0.09)*'P4(R)'!D88+2*0.09*'P5(L)'!D88+(0.02+2*0.09)*'P6(R)'!D88)*COS($C$2/2)</f>
        <v>2766.3893938463657</v>
      </c>
      <c r="O90">
        <f>(0*'P1(L)'!E88+0.02*'P2(R)'!E88+0.09*'P3(L)'!E88+(0.02+0.09)*'P4(R)'!E88+2*0.09*'P5(L)'!E88+(0.02+2*0.09)*'P6(R)'!E88)*COS($C$2/2)</f>
        <v>-1.6077746776921858E-13</v>
      </c>
      <c r="P90">
        <f>(0*'P1(L)'!F88+0.02*'P2(R)'!F88+0.09*'P3(L)'!F88+(0.02+0.09)*'P4(R)'!F88+2*0.09*'P5(L)'!F88+(0.02+2*0.09)*'P6(R)'!F88)*COS($C$2/2)</f>
        <v>-4.7870831281284838</v>
      </c>
      <c r="Q90">
        <f>(0*'P1(L)'!G88+0.02*'P2(R)'!G88+0.09*'P3(L)'!G88+(0.02+0.09)*'P4(R)'!G88+2*0.09*'P5(L)'!G88+(0.02+2*0.09)*'P6(R)'!G88)*COS($C$2/2)</f>
        <v>1198.84192530622</v>
      </c>
      <c r="R90" s="17">
        <f>(0*'P1(L)'!D88-0.02*'P2(R)'!D88+0.09*'P3(L)'!D88-(0.02+0.09)*'P4(R)'!D88+2*0.09*'P5(L)'!D88-(0.02+2*0.09)*'P6(R)'!D88)*SIN($C$2/2)</f>
        <v>-2490.8681983219203</v>
      </c>
      <c r="S90" s="17">
        <f>(0*'P1(L)'!E88-0.02*'P2(R)'!E88+0.09*'P3(L)'!E88-(0.02+0.09)*'P4(R)'!E88+2*0.09*'P5(L)'!E88-(0.02+2*0.09)*'P6(R)'!E88)*SIN($C$2/2)</f>
        <v>-92.220267014965557</v>
      </c>
      <c r="T90" s="17">
        <f>(0*'P1(L)'!F88-0.02*'P2(R)'!F88+0.09*'P3(L)'!F88-(0.02+0.09)*'P4(R)'!F88+2*0.09*'P5(L)'!F88-(0.02+2*0.09)*'P6(R)'!F88)*SIN($C$2/2)</f>
        <v>-4.3962588843145694E-15</v>
      </c>
      <c r="U90" s="17">
        <f>(0*'P1(L)'!G88-0.02*'P2(R)'!G88+0.09*'P3(L)'!G88-(0.02+0.09)*'P4(R)'!G88+2*0.09*'P5(L)'!G88-(0.02+2*0.09)*'P6(R)'!G88)*SIN($C$2/2)</f>
        <v>1331.4488455470103</v>
      </c>
      <c r="V90">
        <f>-('P1(L)'!R88+'P2(R)'!R88+'P3(L)'!R88+'P4(R)'!R88+'P5(L)'!R88+'P6(R)'!R88)</f>
        <v>-18.881267904608535</v>
      </c>
      <c r="W90">
        <f t="shared" si="3"/>
        <v>-18.876228761442317</v>
      </c>
      <c r="X90">
        <f t="shared" si="4"/>
        <v>3960.4442360244575</v>
      </c>
      <c r="Y90">
        <f t="shared" si="5"/>
        <v>-1251.6396197898755</v>
      </c>
    </row>
    <row r="91" spans="2:25">
      <c r="B91" s="17">
        <f xml:space="preserve"> -('P1(L)'!D89*SIN(Resultados!$C$2/2)+'P3(L)'!D89*SIN(Resultados!$C$2/2)+'P5(L)'!D89*SIN(Resultados!$C$2/2))+('P2(R)'!D89*SIN(Resultados!$C$2/2)+'P4(R)'!D89*SIN(Resultados!$C$2/2)+'P6(R)'!D89*SIN(Resultados!$C$2/2))-('P1(L)'!G89*COS(Resultados!$C$2/2)+'P3(L)'!G89*COS(Resultados!$C$2/2)+'P5(L)'!G89*COS(Resultados!$C$2/2))-('P2(R)'!G89*COS(Resultados!$C$2/2)+'P4(R)'!G89*COS(Resultados!$C$2/2)+'P6(R)'!G89*COS(Resultados!$C$2/2))</f>
        <v>-5.4569682106375694E-12</v>
      </c>
      <c r="C91" s="17">
        <f>-('P1(L)'!E89*SIN(Resultados!$C$2/2)+'P3(L)'!E89*SIN(Resultados!$C$2/2)+'P5(L)'!E89*SIN(Resultados!$C$2/2))+('P2(R)'!E89*SIN(Resultados!$C$2/2)+'P4(R)'!E89*SIN(Resultados!$C$2/2)+'P6(R)'!E89*SIN(Resultados!$C$2/2))</f>
        <v>6.1390892369672656E-12</v>
      </c>
      <c r="D91" s="17">
        <f>-('P1(L)'!F89*SIN(Resultados!$C$2/2)+'P3(L)'!F89*SIN(Resultados!$C$2/2)+'P5(L)'!F89*SIN(Resultados!$C$2/2))+('P2(R)'!F89*SIN(Resultados!$C$2/2)+'P4(R)'!F89*SIN(Resultados!$C$2/2)+'P6(R)'!F89*SIN(Resultados!$C$2/2))</f>
        <v>-1.2079226507921703E-13</v>
      </c>
      <c r="E91" s="17">
        <f>'P1(L)'!D89*COS(Resultados!$C$2/2)+'P3(L)'!D89*COS(Resultados!$C$2/2)+'P5(L)'!D89*COS(Resultados!$C$2/2)+'P2(R)'!D89*COS(Resultados!$C$2/2)+'P4(R)'!D89*COS(Resultados!$C$2/2)+'P6(R)'!D89*COS(Resultados!$C$2/2)-'P1(L)'!G89*SIN(Resultados!$C$2/2)-'P3(L)'!G89*SIN(Resultados!$C$2/2)-'P5(L)'!G89*SIN(Resultados!$C$2/2)+'P2(R)'!G89*SIN(Resultados!$C$2/2)+'P4(R)'!G89*SIN(Resultados!$C$2/2)+'P6(R)'!G89*SIN(Resultados!$C$2/2)</f>
        <v>-7.73070496506989E-12</v>
      </c>
      <c r="F91" s="16">
        <f>'P1(L)'!J89+'P2(R)'!J89+'P3(L)'!J89+'P4(R)'!J89+'P5(L)'!J89+'P6(R)'!J89</f>
        <v>10.463396499999998</v>
      </c>
      <c r="G91" s="16">
        <f>'P1(L)'!K89+'P2(R)'!K89+'P3(L)'!K89+'P4(R)'!K89+'P5(L)'!K89+'P6(R)'!K89</f>
        <v>-2.9276550888582031</v>
      </c>
      <c r="H91" s="16">
        <f>'P1(L)'!L89+'P2(R)'!L89+'P3(L)'!L89+'P4(R)'!L89+'P5(L)'!L89+'P6(R)'!L89</f>
        <v>3.8202090365923862E-2</v>
      </c>
      <c r="I91" s="17">
        <f>'P1(L)'!M89+'P2(R)'!M89+'P3(L)'!M89+'P4(R)'!M89+'P5(L)'!M89+'P6(R)'!M89</f>
        <v>0</v>
      </c>
      <c r="J91" s="17">
        <f>'P1(L)'!N89+'P2(R)'!N89+'P3(L)'!N89+'P4(R)'!N89+'P5(L)'!N89+'P6(R)'!N89</f>
        <v>3.694822225952521E-13</v>
      </c>
      <c r="K91" s="17">
        <f>'P1(L)'!O89+'P2(R)'!O89+'P3(L)'!O89+'P4(R)'!O89+'P5(L)'!O89+'P6(R)'!O89</f>
        <v>337.51133952525657</v>
      </c>
      <c r="L91" s="17">
        <f>'P1(L)'!P89+'P2(R)'!P89+'P3(L)'!P89+'P4(R)'!P89+'P5(L)'!P89+'P6(R)'!P89</f>
        <v>3.3750779948604759E-14</v>
      </c>
      <c r="M91" s="17">
        <f>'P1(L)'!Q89+'P2(R)'!Q89+'P3(L)'!Q89+'P4(R)'!Q89+'P5(L)'!Q89+'P6(R)'!Q89</f>
        <v>-2.9753977059954195E-14</v>
      </c>
      <c r="N91">
        <f>(0*'P1(L)'!D89+0.02*'P2(R)'!D89+0.09*'P3(L)'!D89+(0.02+0.09)*'P4(R)'!D89+2*0.09*'P5(L)'!D89+(0.02+2*0.09)*'P6(R)'!D89)*COS($C$2/2)</f>
        <v>2632.2361842924747</v>
      </c>
      <c r="O91">
        <f>(0*'P1(L)'!E89+0.02*'P2(R)'!E89+0.09*'P3(L)'!E89+(0.02+0.09)*'P4(R)'!E89+2*0.09*'P5(L)'!E89+(0.02+2*0.09)*'P6(R)'!E89)*COS($C$2/2)</f>
        <v>4.0194366942304644E-14</v>
      </c>
      <c r="P91">
        <f>(0*'P1(L)'!F89+0.02*'P2(R)'!F89+0.09*'P3(L)'!F89+(0.02+0.09)*'P4(R)'!F89+2*0.09*'P5(L)'!F89+(0.02+2*0.09)*'P6(R)'!F89)*COS($C$2/2)</f>
        <v>-9.1693399587132472E-14</v>
      </c>
      <c r="Q91">
        <f>(0*'P1(L)'!G89+0.02*'P2(R)'!G89+0.09*'P3(L)'!G89+(0.02+0.09)*'P4(R)'!G89+2*0.09*'P5(L)'!G89+(0.02+2*0.09)*'P6(R)'!G89)*COS($C$2/2)</f>
        <v>1266.8816026330942</v>
      </c>
      <c r="R91" s="17">
        <f>(0*'P1(L)'!D89-0.02*'P2(R)'!D89+0.09*'P3(L)'!D89-(0.02+0.09)*'P4(R)'!D89+2*0.09*'P5(L)'!D89-(0.02+2*0.09)*'P6(R)'!D89)*SIN($C$2/2)</f>
        <v>-2632.2361842924693</v>
      </c>
      <c r="S91" s="17">
        <f>(0*'P1(L)'!E89-0.02*'P2(R)'!E89+0.09*'P3(L)'!E89-(0.02+0.09)*'P4(R)'!E89+2*0.09*'P5(L)'!E89-(0.02+2*0.09)*'P6(R)'!E89)*SIN($C$2/2)</f>
        <v>-1.6077746776921855E-12</v>
      </c>
      <c r="T91" s="17">
        <f>(0*'P1(L)'!F89-0.02*'P2(R)'!F89+0.09*'P3(L)'!F89-(0.02+0.09)*'P4(R)'!F89+2*0.09*'P5(L)'!F89-(0.02+2*0.09)*'P6(R)'!F89)*SIN($C$2/2)</f>
        <v>5.0242958677880797E-15</v>
      </c>
      <c r="U91" s="17">
        <f>(0*'P1(L)'!G89-0.02*'P2(R)'!G89+0.09*'P3(L)'!G89-(0.02+0.09)*'P4(R)'!G89+2*0.09*'P5(L)'!G89-(0.02+2*0.09)*'P6(R)'!G89)*SIN($C$2/2)</f>
        <v>1266.8816026330962</v>
      </c>
      <c r="V91">
        <f>-('P1(L)'!R89+'P2(R)'!R89+'P3(L)'!R89+'P4(R)'!R89+'P5(L)'!R89+'P6(R)'!R89)</f>
        <v>7.5739278485087072</v>
      </c>
      <c r="W91">
        <f t="shared" si="3"/>
        <v>7.5739435015077188</v>
      </c>
      <c r="X91">
        <f t="shared" si="4"/>
        <v>3899.1177869255689</v>
      </c>
      <c r="Y91">
        <f t="shared" si="5"/>
        <v>-1365.3545816593748</v>
      </c>
    </row>
    <row r="92" spans="2:25">
      <c r="B92" s="17">
        <f xml:space="preserve"> -('P1(L)'!D90*SIN(Resultados!$C$2/2)+'P3(L)'!D90*SIN(Resultados!$C$2/2)+'P5(L)'!D90*SIN(Resultados!$C$2/2))+('P2(R)'!D90*SIN(Resultados!$C$2/2)+'P4(R)'!D90*SIN(Resultados!$C$2/2)+'P6(R)'!D90*SIN(Resultados!$C$2/2))-('P1(L)'!G90*COS(Resultados!$C$2/2)+'P3(L)'!G90*COS(Resultados!$C$2/2)+'P5(L)'!G90*COS(Resultados!$C$2/2))-('P2(R)'!G90*COS(Resultados!$C$2/2)+'P4(R)'!G90*COS(Resultados!$C$2/2)+'P6(R)'!G90*COS(Resultados!$C$2/2))</f>
        <v>9.0949470177292824E-13</v>
      </c>
      <c r="C92" s="17">
        <f>-('P1(L)'!E90*SIN(Resultados!$C$2/2)+'P3(L)'!E90*SIN(Resultados!$C$2/2)+'P5(L)'!E90*SIN(Resultados!$C$2/2))+('P2(R)'!E90*SIN(Resultados!$C$2/2)+'P4(R)'!E90*SIN(Resultados!$C$2/2)+'P6(R)'!E90*SIN(Resultados!$C$2/2))</f>
        <v>6.3664629124104977E-12</v>
      </c>
      <c r="D92" s="17">
        <f>-('P1(L)'!F90*SIN(Resultados!$C$2/2)+'P3(L)'!F90*SIN(Resultados!$C$2/2)+'P5(L)'!F90*SIN(Resultados!$C$2/2))+('P2(R)'!F90*SIN(Resultados!$C$2/2)+'P4(R)'!F90*SIN(Resultados!$C$2/2)+'P6(R)'!F90*SIN(Resultados!$C$2/2))</f>
        <v>7.1054273576010019E-15</v>
      </c>
      <c r="E92" s="17">
        <f>'P1(L)'!D90*COS(Resultados!$C$2/2)+'P3(L)'!D90*COS(Resultados!$C$2/2)+'P5(L)'!D90*COS(Resultados!$C$2/2)+'P2(R)'!D90*COS(Resultados!$C$2/2)+'P4(R)'!D90*COS(Resultados!$C$2/2)+'P6(R)'!D90*COS(Resultados!$C$2/2)-'P1(L)'!G90*SIN(Resultados!$C$2/2)-'P3(L)'!G90*SIN(Resultados!$C$2/2)-'P5(L)'!G90*SIN(Resultados!$C$2/2)+'P2(R)'!G90*SIN(Resultados!$C$2/2)+'P4(R)'!G90*SIN(Resultados!$C$2/2)+'P6(R)'!G90*SIN(Resultados!$C$2/2)</f>
        <v>1.0004441719502211E-11</v>
      </c>
      <c r="F92" s="16">
        <f>'P1(L)'!J90+'P2(R)'!J90+'P3(L)'!J90+'P4(R)'!J90+'P5(L)'!J90+'P6(R)'!J90</f>
        <v>37.480330147023004</v>
      </c>
      <c r="G92" s="16">
        <f>'P1(L)'!K90+'P2(R)'!K90+'P3(L)'!K90+'P4(R)'!K90+'P5(L)'!K90+'P6(R)'!K90</f>
        <v>7.7897485607766201</v>
      </c>
      <c r="H92" s="16">
        <f>'P1(L)'!L90+'P2(R)'!L90+'P3(L)'!L90+'P4(R)'!L90+'P5(L)'!L90+'P6(R)'!L90</f>
        <v>-0.22371539772397531</v>
      </c>
      <c r="I92" s="17">
        <f>'P1(L)'!M90+'P2(R)'!M90+'P3(L)'!M90+'P4(R)'!M90+'P5(L)'!M90+'P6(R)'!M90</f>
        <v>0</v>
      </c>
      <c r="J92" s="17">
        <f>'P1(L)'!N90+'P2(R)'!N90+'P3(L)'!N90+'P4(R)'!N90+'P5(L)'!N90+'P6(R)'!N90</f>
        <v>0</v>
      </c>
      <c r="K92" s="17">
        <f>'P1(L)'!O90+'P2(R)'!O90+'P3(L)'!O90+'P4(R)'!O90+'P5(L)'!O90+'P6(R)'!O90</f>
        <v>386.1544207113883</v>
      </c>
      <c r="L92" s="17">
        <f>'P1(L)'!P90+'P2(R)'!P90+'P3(L)'!P90+'P4(R)'!P90+'P5(L)'!P90+'P6(R)'!P90</f>
        <v>3.3750779948604759E-14</v>
      </c>
      <c r="M92" s="17">
        <f>'P1(L)'!Q90+'P2(R)'!Q90+'P3(L)'!Q90+'P4(R)'!Q90+'P5(L)'!Q90+'P6(R)'!Q90</f>
        <v>-4.2188474935755949E-15</v>
      </c>
      <c r="N92">
        <f>(0*'P1(L)'!D90+0.02*'P2(R)'!D90+0.09*'P3(L)'!D90+(0.02+0.09)*'P4(R)'!D90+2*0.09*'P5(L)'!D90+(0.02+2*0.09)*'P6(R)'!D90)*COS($C$2/2)</f>
        <v>2490.868198321924</v>
      </c>
      <c r="O92">
        <f>(0*'P1(L)'!E90+0.02*'P2(R)'!E90+0.09*'P3(L)'!E90+(0.02+0.09)*'P4(R)'!E90+2*0.09*'P5(L)'!E90+(0.02+2*0.09)*'P6(R)'!E90)*COS($C$2/2)</f>
        <v>0</v>
      </c>
      <c r="P92">
        <f>(0*'P1(L)'!F90+0.02*'P2(R)'!F90+0.09*'P3(L)'!F90+(0.02+0.09)*'P4(R)'!F90+2*0.09*'P5(L)'!F90+(0.02+2*0.09)*'P6(R)'!F90)*COS($C$2/2)</f>
        <v>4.7870831281284953</v>
      </c>
      <c r="Q92">
        <f>(0*'P1(L)'!G90+0.02*'P2(R)'!G90+0.09*'P3(L)'!G90+(0.02+0.09)*'P4(R)'!G90+2*0.09*'P5(L)'!G90+(0.02+2*0.09)*'P6(R)'!G90)*COS($C$2/2)</f>
        <v>1331.4488455470121</v>
      </c>
      <c r="R92" s="17">
        <f>(0*'P1(L)'!D90-0.02*'P2(R)'!D90+0.09*'P3(L)'!D90-(0.02+0.09)*'P4(R)'!D90+2*0.09*'P5(L)'!D90-(0.02+2*0.09)*'P6(R)'!D90)*SIN($C$2/2)</f>
        <v>-2766.3893938463689</v>
      </c>
      <c r="S92" s="17">
        <f>(0*'P1(L)'!E90-0.02*'P2(R)'!E90+0.09*'P3(L)'!E90-(0.02+0.09)*'P4(R)'!E90+2*0.09*'P5(L)'!E90-(0.02+2*0.09)*'P6(R)'!E90)*SIN($C$2/2)</f>
        <v>92.220267014964875</v>
      </c>
      <c r="T92" s="17">
        <f>(0*'P1(L)'!F90-0.02*'P2(R)'!F90+0.09*'P3(L)'!F90-(0.02+0.09)*'P4(R)'!F90+2*0.09*'P5(L)'!F90-(0.02+2*0.09)*'P6(R)'!F90)*SIN($C$2/2)</f>
        <v>1.2560739669470199E-15</v>
      </c>
      <c r="U92" s="17">
        <f>(0*'P1(L)'!G90-0.02*'P2(R)'!G90+0.09*'P3(L)'!G90-(0.02+0.09)*'P4(R)'!G90+2*0.09*'P5(L)'!G90-(0.02+2*0.09)*'P6(R)'!G90)*SIN($C$2/2)</f>
        <v>1198.8419253062211</v>
      </c>
      <c r="V92">
        <f>-('P1(L)'!R90+'P2(R)'!R90+'P3(L)'!R90+'P4(R)'!R90+'P5(L)'!R90+'P6(R)'!R90)</f>
        <v>45.053360963645488</v>
      </c>
      <c r="W92">
        <f t="shared" si="3"/>
        <v>45.046363310075648</v>
      </c>
      <c r="X92">
        <f t="shared" si="4"/>
        <v>3827.1041269970647</v>
      </c>
      <c r="Y92">
        <f t="shared" si="5"/>
        <v>-1475.3272015251828</v>
      </c>
    </row>
    <row r="93" spans="2:25">
      <c r="B93" s="17">
        <f xml:space="preserve"> -('P1(L)'!D91*SIN(Resultados!$C$2/2)+'P3(L)'!D91*SIN(Resultados!$C$2/2)+'P5(L)'!D91*SIN(Resultados!$C$2/2))+('P2(R)'!D91*SIN(Resultados!$C$2/2)+'P4(R)'!D91*SIN(Resultados!$C$2/2)+'P6(R)'!D91*SIN(Resultados!$C$2/2))-('P1(L)'!G91*COS(Resultados!$C$2/2)+'P3(L)'!G91*COS(Resultados!$C$2/2)+'P5(L)'!G91*COS(Resultados!$C$2/2))-('P2(R)'!G91*COS(Resultados!$C$2/2)+'P4(R)'!G91*COS(Resultados!$C$2/2)+'P6(R)'!G91*COS(Resultados!$C$2/2))</f>
        <v>-1.1823431123048067E-11</v>
      </c>
      <c r="C93" s="17">
        <f>-('P1(L)'!E91*SIN(Resultados!$C$2/2)+'P3(L)'!E91*SIN(Resultados!$C$2/2)+'P5(L)'!E91*SIN(Resultados!$C$2/2))+('P2(R)'!E91*SIN(Resultados!$C$2/2)+'P4(R)'!E91*SIN(Resultados!$C$2/2)+'P6(R)'!E91*SIN(Resultados!$C$2/2))</f>
        <v>-3.1832314562052488E-12</v>
      </c>
      <c r="D93" s="17">
        <f>-('P1(L)'!F91*SIN(Resultados!$C$2/2)+'P3(L)'!F91*SIN(Resultados!$C$2/2)+'P5(L)'!F91*SIN(Resultados!$C$2/2))+('P2(R)'!F91*SIN(Resultados!$C$2/2)+'P4(R)'!F91*SIN(Resultados!$C$2/2)+'P6(R)'!F91*SIN(Resultados!$C$2/2))</f>
        <v>2.8421709430404007E-13</v>
      </c>
      <c r="E93" s="17">
        <f>'P1(L)'!D91*COS(Resultados!$C$2/2)+'P3(L)'!D91*COS(Resultados!$C$2/2)+'P5(L)'!D91*COS(Resultados!$C$2/2)+'P2(R)'!D91*COS(Resultados!$C$2/2)+'P4(R)'!D91*COS(Resultados!$C$2/2)+'P6(R)'!D91*COS(Resultados!$C$2/2)-'P1(L)'!G91*SIN(Resultados!$C$2/2)-'P3(L)'!G91*SIN(Resultados!$C$2/2)-'P5(L)'!G91*SIN(Resultados!$C$2/2)+'P2(R)'!G91*SIN(Resultados!$C$2/2)+'P4(R)'!G91*SIN(Resultados!$C$2/2)+'P6(R)'!G91*SIN(Resultados!$C$2/2)</f>
        <v>0</v>
      </c>
      <c r="F93" s="16">
        <f>'P1(L)'!J91+'P2(R)'!J91+'P3(L)'!J91+'P4(R)'!J91+'P5(L)'!J91+'P6(R)'!J91</f>
        <v>69.785940398286243</v>
      </c>
      <c r="G93" s="16">
        <f>'P1(L)'!K91+'P2(R)'!K91+'P3(L)'!K91+'P4(R)'!K91+'P5(L)'!K91+'P6(R)'!K91</f>
        <v>19.641878535091521</v>
      </c>
      <c r="H93" s="16">
        <f>'P1(L)'!L91+'P2(R)'!L91+'P3(L)'!L91+'P4(R)'!L91+'P5(L)'!L91+'P6(R)'!L91</f>
        <v>-0.51213968492291473</v>
      </c>
      <c r="I93" s="17">
        <f>'P1(L)'!M91+'P2(R)'!M91+'P3(L)'!M91+'P4(R)'!M91+'P5(L)'!M91+'P6(R)'!M91</f>
        <v>0</v>
      </c>
      <c r="J93" s="17">
        <f>'P1(L)'!N91+'P2(R)'!N91+'P3(L)'!N91+'P4(R)'!N91+'P5(L)'!N91+'P6(R)'!N91</f>
        <v>0</v>
      </c>
      <c r="K93" s="17">
        <f>'P1(L)'!O91+'P2(R)'!O91+'P3(L)'!O91+'P4(R)'!O91+'P5(L)'!O91+'P6(R)'!O91</f>
        <v>425.28909848655877</v>
      </c>
      <c r="L93" s="17">
        <f>'P1(L)'!P91+'P2(R)'!P91+'P3(L)'!P91+'P4(R)'!P91+'P5(L)'!P91+'P6(R)'!P91</f>
        <v>0</v>
      </c>
      <c r="M93" s="17">
        <f>'P1(L)'!Q91+'P2(R)'!Q91+'P3(L)'!Q91+'P4(R)'!Q91+'P5(L)'!Q91+'P6(R)'!Q91</f>
        <v>7.6503207655849174E-15</v>
      </c>
      <c r="N93">
        <f>(0*'P1(L)'!D91+0.02*'P2(R)'!D91+0.09*'P3(L)'!D91+(0.02+0.09)*'P4(R)'!D91+2*0.09*'P5(L)'!D91+(0.02+2*0.09)*'P6(R)'!D91)*COS($C$2/2)</f>
        <v>2342.6729157578952</v>
      </c>
      <c r="O93">
        <f>(0*'P1(L)'!E91+0.02*'P2(R)'!E91+0.09*'P3(L)'!E91+(0.02+0.09)*'P4(R)'!E91+2*0.09*'P5(L)'!E91+(0.02+2*0.09)*'P6(R)'!E91)*COS($C$2/2)</f>
        <v>-9.4456762314415923E-13</v>
      </c>
      <c r="P93">
        <f>(0*'P1(L)'!F91+0.02*'P2(R)'!F91+0.09*'P3(L)'!F91+(0.02+0.09)*'P4(R)'!F91+2*0.09*'P5(L)'!F91+(0.02+2*0.09)*'P6(R)'!F91)*COS($C$2/2)</f>
        <v>9.3649477525844649</v>
      </c>
      <c r="Q93">
        <f>(0*'P1(L)'!G91+0.02*'P2(R)'!G91+0.09*'P3(L)'!G91+(0.02+0.09)*'P4(R)'!G91+2*0.09*'P5(L)'!G91+(0.02+2*0.09)*'P6(R)'!G91)*COS($C$2/2)</f>
        <v>1392.3666797231613</v>
      </c>
      <c r="R93" s="17">
        <f>(0*'P1(L)'!D91-0.02*'P2(R)'!D91+0.09*'P3(L)'!D91-(0.02+0.09)*'P4(R)'!D91+2*0.09*'P5(L)'!D91-(0.02+2*0.09)*'P6(R)'!D91)*SIN($C$2/2)</f>
        <v>-2892.9601223611021</v>
      </c>
      <c r="S93" s="17">
        <f>(0*'P1(L)'!E91-0.02*'P2(R)'!E91+0.09*'P3(L)'!E91-(0.02+0.09)*'P4(R)'!E91+2*0.09*'P5(L)'!E91-(0.02+2*0.09)*'P6(R)'!E91)*SIN($C$2/2)</f>
        <v>183.43014948618554</v>
      </c>
      <c r="T93" s="17">
        <f>(0*'P1(L)'!F91-0.02*'P2(R)'!F91+0.09*'P3(L)'!F91-(0.02+0.09)*'P4(R)'!F91+2*0.09*'P5(L)'!F91-(0.02+2*0.09)*'P6(R)'!F91)*SIN($C$2/2)</f>
        <v>-3.265792314062252E-14</v>
      </c>
      <c r="U93" s="17">
        <f>(0*'P1(L)'!G91-0.02*'P2(R)'!G91+0.09*'P3(L)'!G91-(0.02+0.09)*'P4(R)'!G91+2*0.09*'P5(L)'!G91-(0.02+2*0.09)*'P6(R)'!G91)*SIN($C$2/2)</f>
        <v>1127.5163055925607</v>
      </c>
      <c r="V93">
        <f>-('P1(L)'!R91+'P2(R)'!R91+'P3(L)'!R91+'P4(R)'!R91+'P5(L)'!R91+'P6(R)'!R91)</f>
        <v>88.930138624062351</v>
      </c>
      <c r="W93">
        <f t="shared" si="3"/>
        <v>88.91567924845485</v>
      </c>
      <c r="X93">
        <f t="shared" si="4"/>
        <v>3744.4045432336402</v>
      </c>
      <c r="Y93">
        <f t="shared" si="5"/>
        <v>-1582.0136672823558</v>
      </c>
    </row>
    <row r="94" spans="2:25">
      <c r="B94" s="17">
        <f xml:space="preserve"> -('P1(L)'!D92*SIN(Resultados!$C$2/2)+'P3(L)'!D92*SIN(Resultados!$C$2/2)+'P5(L)'!D92*SIN(Resultados!$C$2/2))+('P2(R)'!D92*SIN(Resultados!$C$2/2)+'P4(R)'!D92*SIN(Resultados!$C$2/2)+'P6(R)'!D92*SIN(Resultados!$C$2/2))-('P1(L)'!G92*COS(Resultados!$C$2/2)+'P3(L)'!G92*COS(Resultados!$C$2/2)+'P5(L)'!G92*COS(Resultados!$C$2/2))-('P2(R)'!G92*COS(Resultados!$C$2/2)+'P4(R)'!G92*COS(Resultados!$C$2/2)+'P6(R)'!G92*COS(Resultados!$C$2/2))</f>
        <v>0</v>
      </c>
      <c r="C94" s="17">
        <f>-('P1(L)'!E92*SIN(Resultados!$C$2/2)+'P3(L)'!E92*SIN(Resultados!$C$2/2)+'P5(L)'!E92*SIN(Resultados!$C$2/2))+('P2(R)'!E92*SIN(Resultados!$C$2/2)+'P4(R)'!E92*SIN(Resultados!$C$2/2)+'P6(R)'!E92*SIN(Resultados!$C$2/2))</f>
        <v>7.9580786405131221E-13</v>
      </c>
      <c r="D94" s="17">
        <f>-('P1(L)'!F92*SIN(Resultados!$C$2/2)+'P3(L)'!F92*SIN(Resultados!$C$2/2)+'P5(L)'!F92*SIN(Resultados!$C$2/2))+('P2(R)'!F92*SIN(Resultados!$C$2/2)+'P4(R)'!F92*SIN(Resultados!$C$2/2)+'P6(R)'!F92*SIN(Resultados!$C$2/2))</f>
        <v>-4.4053649617126212E-13</v>
      </c>
      <c r="E94" s="17">
        <f>'P1(L)'!D92*COS(Resultados!$C$2/2)+'P3(L)'!D92*COS(Resultados!$C$2/2)+'P5(L)'!D92*COS(Resultados!$C$2/2)+'P2(R)'!D92*COS(Resultados!$C$2/2)+'P4(R)'!D92*COS(Resultados!$C$2/2)+'P6(R)'!D92*COS(Resultados!$C$2/2)-'P1(L)'!G92*SIN(Resultados!$C$2/2)-'P3(L)'!G92*SIN(Resultados!$C$2/2)-'P5(L)'!G92*SIN(Resultados!$C$2/2)+'P2(R)'!G92*SIN(Resultados!$C$2/2)+'P4(R)'!G92*SIN(Resultados!$C$2/2)+'P6(R)'!G92*SIN(Resultados!$C$2/2)</f>
        <v>-1.7280399333685637E-11</v>
      </c>
      <c r="F94" s="16">
        <f>'P1(L)'!J92+'P2(R)'!J92+'P3(L)'!J92+'P4(R)'!J92+'P5(L)'!J92+'P6(R)'!J92</f>
        <v>106.12840491222114</v>
      </c>
      <c r="G94" s="16">
        <f>'P1(L)'!K92+'P2(R)'!K92+'P3(L)'!K92+'P4(R)'!K92+'P5(L)'!K92+'P6(R)'!K92</f>
        <v>32.185062014977255</v>
      </c>
      <c r="H94" s="16">
        <f>'P1(L)'!L92+'P2(R)'!L92+'P3(L)'!L92+'P4(R)'!L92+'P5(L)'!L92+'P6(R)'!L92</f>
        <v>-0.80326926855800185</v>
      </c>
      <c r="I94" s="17">
        <f>'P1(L)'!M92+'P2(R)'!M92+'P3(L)'!M92+'P4(R)'!M92+'P5(L)'!M92+'P6(R)'!M92</f>
        <v>3.5527136788005009E-14</v>
      </c>
      <c r="J94" s="17">
        <f>'P1(L)'!N92+'P2(R)'!N92+'P3(L)'!N92+'P4(R)'!N92+'P5(L)'!N92+'P6(R)'!N92</f>
        <v>6.5369931689929217E-13</v>
      </c>
      <c r="K94" s="17">
        <f>'P1(L)'!O92+'P2(R)'!O92+'P3(L)'!O92+'P4(R)'!O92+'P5(L)'!O92+'P6(R)'!O92</f>
        <v>453.95174720339463</v>
      </c>
      <c r="L94" s="17">
        <f>'P1(L)'!P92+'P2(R)'!P92+'P3(L)'!P92+'P4(R)'!P92+'P5(L)'!P92+'P6(R)'!P92</f>
        <v>-1.0658141036401503E-14</v>
      </c>
      <c r="M94" s="17">
        <f>'P1(L)'!Q92+'P2(R)'!Q92+'P3(L)'!Q92+'P4(R)'!Q92+'P5(L)'!Q92+'P6(R)'!Q92</f>
        <v>-1.3322676295501878E-15</v>
      </c>
      <c r="N94">
        <f>(0*'P1(L)'!D92+0.02*'P2(R)'!D92+0.09*'P3(L)'!D92+(0.02+0.09)*'P4(R)'!D92+2*0.09*'P5(L)'!D92+(0.02+2*0.09)*'P6(R)'!D92)*COS($C$2/2)</f>
        <v>2188.0565295689767</v>
      </c>
      <c r="O94">
        <f>(0*'P1(L)'!E92+0.02*'P2(R)'!E92+0.09*'P3(L)'!E92+(0.02+0.09)*'P4(R)'!E92+2*0.09*'P5(L)'!E92+(0.02+2*0.09)*'P6(R)'!E92)*COS($C$2/2)</f>
        <v>6.4310987107687431E-13</v>
      </c>
      <c r="P94">
        <f>(0*'P1(L)'!F92+0.02*'P2(R)'!F92+0.09*'P3(L)'!F92+(0.02+0.09)*'P4(R)'!F92+2*0.09*'P5(L)'!F92+(0.02+2*0.09)*'P6(R)'!F92)*COS($C$2/2)</f>
        <v>13.533519222247243</v>
      </c>
      <c r="Q94">
        <f>(0*'P1(L)'!G92+0.02*'P2(R)'!G92+0.09*'P3(L)'!G92+(0.02+0.09)*'P4(R)'!G92+2*0.09*'P5(L)'!G92+(0.02+2*0.09)*'P6(R)'!G92)*COS($C$2/2)</f>
        <v>1449.468133612407</v>
      </c>
      <c r="R94" s="17">
        <f>(0*'P1(L)'!D92-0.02*'P2(R)'!D92+0.09*'P3(L)'!D92-(0.02+0.09)*'P4(R)'!D92+2*0.09*'P5(L)'!D92-(0.02+2*0.09)*'P6(R)'!D92)*SIN($C$2/2)</f>
        <v>-3011.6014482676383</v>
      </c>
      <c r="S94" s="17">
        <f>(0*'P1(L)'!E92-0.02*'P2(R)'!E92+0.09*'P3(L)'!E92-(0.02+0.09)*'P4(R)'!E92+2*0.09*'P5(L)'!E92-(0.02+2*0.09)*'P6(R)'!E92)*SIN($C$2/2)</f>
        <v>272.63033285440611</v>
      </c>
      <c r="T94" s="17">
        <f>(0*'P1(L)'!F92-0.02*'P2(R)'!F92+0.09*'P3(L)'!F92-(0.02+0.09)*'P4(R)'!F92+2*0.09*'P5(L)'!F92-(0.02+2*0.09)*'P6(R)'!F92)*SIN($C$2/2)</f>
        <v>4.2706514876198679E-14</v>
      </c>
      <c r="U94" s="17">
        <f>(0*'P1(L)'!G92-0.02*'P2(R)'!G92+0.09*'P3(L)'!G92-(0.02+0.09)*'P4(R)'!G92+2*0.09*'P5(L)'!G92-(0.02+2*0.09)*'P6(R)'!G92)*SIN($C$2/2)</f>
        <v>1053.1002420579721</v>
      </c>
      <c r="V94">
        <f>-('P1(L)'!R92+'P2(R)'!R92+'P3(L)'!R92+'P4(R)'!R92+'P5(L)'!R92+'P6(R)'!R92)</f>
        <v>137.53145056554291</v>
      </c>
      <c r="W94">
        <f t="shared" si="3"/>
        <v>137.51019765864038</v>
      </c>
      <c r="X94">
        <f t="shared" si="4"/>
        <v>3651.0581824036317</v>
      </c>
      <c r="Y94">
        <f t="shared" si="5"/>
        <v>-1685.8708733552598</v>
      </c>
    </row>
    <row r="95" spans="2:25">
      <c r="B95" s="17">
        <f xml:space="preserve"> -('P1(L)'!D93*SIN(Resultados!$C$2/2)+'P3(L)'!D93*SIN(Resultados!$C$2/2)+'P5(L)'!D93*SIN(Resultados!$C$2/2))+('P2(R)'!D93*SIN(Resultados!$C$2/2)+'P4(R)'!D93*SIN(Resultados!$C$2/2)+'P6(R)'!D93*SIN(Resultados!$C$2/2))-('P1(L)'!G93*COS(Resultados!$C$2/2)+'P3(L)'!G93*COS(Resultados!$C$2/2)+'P5(L)'!G93*COS(Resultados!$C$2/2))-('P2(R)'!G93*COS(Resultados!$C$2/2)+'P4(R)'!G93*COS(Resultados!$C$2/2)+'P6(R)'!G93*COS(Resultados!$C$2/2))</f>
        <v>-1.3642420526593924E-11</v>
      </c>
      <c r="C95" s="17">
        <f>-('P1(L)'!E93*SIN(Resultados!$C$2/2)+'P3(L)'!E93*SIN(Resultados!$C$2/2)+'P5(L)'!E93*SIN(Resultados!$C$2/2))+('P2(R)'!E93*SIN(Resultados!$C$2/2)+'P4(R)'!E93*SIN(Resultados!$C$2/2)+'P6(R)'!E93*SIN(Resultados!$C$2/2))</f>
        <v>-6.8212102632969618E-12</v>
      </c>
      <c r="D95" s="17">
        <f>-('P1(L)'!F93*SIN(Resultados!$C$2/2)+'P3(L)'!F93*SIN(Resultados!$C$2/2)+'P5(L)'!F93*SIN(Resultados!$C$2/2))+('P2(R)'!F93*SIN(Resultados!$C$2/2)+'P4(R)'!F93*SIN(Resultados!$C$2/2)+'P6(R)'!F93*SIN(Resultados!$C$2/2))</f>
        <v>-2.1316282072803006E-13</v>
      </c>
      <c r="E95" s="17">
        <f>'P1(L)'!D93*COS(Resultados!$C$2/2)+'P3(L)'!D93*COS(Resultados!$C$2/2)+'P5(L)'!D93*COS(Resultados!$C$2/2)+'P2(R)'!D93*COS(Resultados!$C$2/2)+'P4(R)'!D93*COS(Resultados!$C$2/2)+'P6(R)'!D93*COS(Resultados!$C$2/2)-'P1(L)'!G93*SIN(Resultados!$C$2/2)-'P3(L)'!G93*SIN(Resultados!$C$2/2)-'P5(L)'!G93*SIN(Resultados!$C$2/2)+'P2(R)'!G93*SIN(Resultados!$C$2/2)+'P4(R)'!G93*SIN(Resultados!$C$2/2)+'P6(R)'!G93*SIN(Resultados!$C$2/2)</f>
        <v>-2.7284841053187847E-11</v>
      </c>
      <c r="F95" s="16">
        <f>'P1(L)'!J93+'P2(R)'!J93+'P3(L)'!J93+'P4(R)'!J93+'P5(L)'!J93+'P6(R)'!J93</f>
        <v>145.32298726978433</v>
      </c>
      <c r="G95" s="16">
        <f>'P1(L)'!K93+'P2(R)'!K93+'P3(L)'!K93+'P4(R)'!K93+'P5(L)'!K93+'P6(R)'!K93</f>
        <v>44.993554046379558</v>
      </c>
      <c r="H95" s="16">
        <f>'P1(L)'!L93+'P2(R)'!L93+'P3(L)'!L93+'P4(R)'!L93+'P5(L)'!L93+'P6(R)'!L93</f>
        <v>-1.0739519917263003</v>
      </c>
      <c r="I95" s="17">
        <f>'P1(L)'!M93+'P2(R)'!M93+'P3(L)'!M93+'P4(R)'!M93+'P5(L)'!M93+'P6(R)'!M93</f>
        <v>0</v>
      </c>
      <c r="J95" s="17">
        <f>'P1(L)'!N93+'P2(R)'!N93+'P3(L)'!N93+'P4(R)'!N93+'P5(L)'!N93+'P6(R)'!N93</f>
        <v>4.2632564145606011E-13</v>
      </c>
      <c r="K95" s="17">
        <f>'P1(L)'!O93+'P2(R)'!O93+'P3(L)'!O93+'P4(R)'!O93+'P5(L)'!O93+'P6(R)'!O93</f>
        <v>471.43659732460952</v>
      </c>
      <c r="L95" s="17">
        <f>'P1(L)'!P93+'P2(R)'!P93+'P3(L)'!P93+'P4(R)'!P93+'P5(L)'!P93+'P6(R)'!P93</f>
        <v>-6.4837024638109142E-14</v>
      </c>
      <c r="M95" s="17">
        <f>'P1(L)'!Q93+'P2(R)'!Q93+'P3(L)'!Q93+'P4(R)'!Q93+'P5(L)'!Q93+'P6(R)'!Q93</f>
        <v>5.3290705182007514E-15</v>
      </c>
      <c r="N95">
        <f>(0*'P1(L)'!D93+0.02*'P2(R)'!D93+0.09*'P3(L)'!D93+(0.02+0.09)*'P4(R)'!D93+2*0.09*'P5(L)'!D93+(0.02+2*0.09)*'P6(R)'!D93)*COS($C$2/2)</f>
        <v>2027.4428325224499</v>
      </c>
      <c r="O95">
        <f>(0*'P1(L)'!E93+0.02*'P2(R)'!E93+0.09*'P3(L)'!E93+(0.02+0.09)*'P4(R)'!E93+2*0.09*'P5(L)'!E93+(0.02+2*0.09)*'P6(R)'!E93)*COS($C$2/2)</f>
        <v>-3.6174930248074182E-13</v>
      </c>
      <c r="P95">
        <f>(0*'P1(L)'!F93+0.02*'P2(R)'!F93+0.09*'P3(L)'!F93+(0.02+0.09)*'P4(R)'!F93+2*0.09*'P5(L)'!F93+(0.02+2*0.09)*'P6(R)'!F93)*COS($C$2/2)</f>
        <v>17.110610960867593</v>
      </c>
      <c r="Q95">
        <f>(0*'P1(L)'!G93+0.02*'P2(R)'!G93+0.09*'P3(L)'!G93+(0.02+0.09)*'P4(R)'!G93+2*0.09*'P5(L)'!G93+(0.02+2*0.09)*'P6(R)'!G93)*COS($C$2/2)</f>
        <v>1502.5966960987191</v>
      </c>
      <c r="R95" s="17">
        <f>(0*'P1(L)'!D93-0.02*'P2(R)'!D93+0.09*'P3(L)'!D93-(0.02+0.09)*'P4(R)'!D93+2*0.09*'P5(L)'!D93-(0.02+2*0.09)*'P6(R)'!D93)*SIN($C$2/2)</f>
        <v>-3121.9881839383206</v>
      </c>
      <c r="S95" s="17">
        <f>(0*'P1(L)'!E93-0.02*'P2(R)'!E93+0.09*'P3(L)'!E93-(0.02+0.09)*'P4(R)'!E93+2*0.09*'P5(L)'!E93-(0.02+2*0.09)*'P6(R)'!E93)*SIN($C$2/2)</f>
        <v>358.84352124431155</v>
      </c>
      <c r="T95" s="17">
        <f>(0*'P1(L)'!F93-0.02*'P2(R)'!F93+0.09*'P3(L)'!F93-(0.02+0.09)*'P4(R)'!F93+2*0.09*'P5(L)'!F93-(0.02+2*0.09)*'P6(R)'!F93)*SIN($C$2/2)</f>
        <v>2.0097183471152319E-14</v>
      </c>
      <c r="U95" s="17">
        <f>(0*'P1(L)'!G93-0.02*'P2(R)'!G93+0.09*'P3(L)'!G93-(0.02+0.09)*'P4(R)'!G93+2*0.09*'P5(L)'!G93-(0.02+2*0.09)*'P6(R)'!G93)*SIN($C$2/2)</f>
        <v>975.79770396000015</v>
      </c>
      <c r="V95">
        <f>-('P1(L)'!R93+'P2(R)'!R93+'P3(L)'!R93+'P4(R)'!R93+'P5(L)'!R93+'P6(R)'!R93)</f>
        <v>189.26892523411621</v>
      </c>
      <c r="W95">
        <f t="shared" si="3"/>
        <v>189.2425893244376</v>
      </c>
      <c r="X95">
        <f t="shared" si="4"/>
        <v>3547.150139582036</v>
      </c>
      <c r="Y95">
        <f t="shared" si="5"/>
        <v>-1787.3469587340091</v>
      </c>
    </row>
    <row r="96" spans="2:25">
      <c r="B96" s="17">
        <f xml:space="preserve"> -('P1(L)'!D94*SIN(Resultados!$C$2/2)+'P3(L)'!D94*SIN(Resultados!$C$2/2)+'P5(L)'!D94*SIN(Resultados!$C$2/2))+('P2(R)'!D94*SIN(Resultados!$C$2/2)+'P4(R)'!D94*SIN(Resultados!$C$2/2)+'P6(R)'!D94*SIN(Resultados!$C$2/2))-('P1(L)'!G94*COS(Resultados!$C$2/2)+'P3(L)'!G94*COS(Resultados!$C$2/2)+'P5(L)'!G94*COS(Resultados!$C$2/2))-('P2(R)'!G94*COS(Resultados!$C$2/2)+'P4(R)'!G94*COS(Resultados!$C$2/2)+'P6(R)'!G94*COS(Resultados!$C$2/2))</f>
        <v>2.0008883439004421E-11</v>
      </c>
      <c r="C96" s="17">
        <f>-('P1(L)'!E94*SIN(Resultados!$C$2/2)+'P3(L)'!E94*SIN(Resultados!$C$2/2)+'P5(L)'!E94*SIN(Resultados!$C$2/2))+('P2(R)'!E94*SIN(Resultados!$C$2/2)+'P4(R)'!E94*SIN(Resultados!$C$2/2)+'P6(R)'!E94*SIN(Resultados!$C$2/2))</f>
        <v>1.6479591239942272E-12</v>
      </c>
      <c r="D96" s="17">
        <f>-('P1(L)'!F94*SIN(Resultados!$C$2/2)+'P3(L)'!F94*SIN(Resultados!$C$2/2)+'P5(L)'!F94*SIN(Resultados!$C$2/2))+('P2(R)'!F94*SIN(Resultados!$C$2/2)+'P4(R)'!F94*SIN(Resultados!$C$2/2)+'P6(R)'!F94*SIN(Resultados!$C$2/2))</f>
        <v>-7.1054273576010019E-14</v>
      </c>
      <c r="E96" s="17">
        <f>'P1(L)'!D94*COS(Resultados!$C$2/2)+'P3(L)'!D94*COS(Resultados!$C$2/2)+'P5(L)'!D94*COS(Resultados!$C$2/2)+'P2(R)'!D94*COS(Resultados!$C$2/2)+'P4(R)'!D94*COS(Resultados!$C$2/2)+'P6(R)'!D94*COS(Resultados!$C$2/2)-'P1(L)'!G94*SIN(Resultados!$C$2/2)-'P3(L)'!G94*SIN(Resultados!$C$2/2)-'P5(L)'!G94*SIN(Resultados!$C$2/2)+'P2(R)'!G94*SIN(Resultados!$C$2/2)+'P4(R)'!G94*SIN(Resultados!$C$2/2)+'P6(R)'!G94*SIN(Resultados!$C$2/2)</f>
        <v>0</v>
      </c>
      <c r="F96" s="16">
        <f>'P1(L)'!J94+'P2(R)'!J94+'P3(L)'!J94+'P4(R)'!J94+'P5(L)'!J94+'P6(R)'!J94</f>
        <v>186.26130767328479</v>
      </c>
      <c r="G96" s="16">
        <f>'P1(L)'!K94+'P2(R)'!K94+'P3(L)'!K94+'P4(R)'!K94+'P5(L)'!K94+'P6(R)'!K94</f>
        <v>57.667821466532857</v>
      </c>
      <c r="H96" s="16">
        <f>'P1(L)'!L94+'P2(R)'!L94+'P3(L)'!L94+'P4(R)'!L94+'P5(L)'!L94+'P6(R)'!L94</f>
        <v>-1.3033510003713118</v>
      </c>
      <c r="I96" s="17">
        <f>'P1(L)'!M94+'P2(R)'!M94+'P3(L)'!M94+'P4(R)'!M94+'P5(L)'!M94+'P6(R)'!M94</f>
        <v>4.2632564145606011E-14</v>
      </c>
      <c r="J96" s="17">
        <f>'P1(L)'!N94+'P2(R)'!N94+'P3(L)'!N94+'P4(R)'!N94+'P5(L)'!N94+'P6(R)'!N94</f>
        <v>0</v>
      </c>
      <c r="K96" s="17">
        <f>'P1(L)'!O94+'P2(R)'!O94+'P3(L)'!O94+'P4(R)'!O94+'P5(L)'!O94+'P6(R)'!O94</f>
        <v>477.31311381132923</v>
      </c>
      <c r="L96" s="17">
        <f>'P1(L)'!P94+'P2(R)'!P94+'P3(L)'!P94+'P4(R)'!P94+'P5(L)'!P94+'P6(R)'!P94</f>
        <v>9.7506776645432619E-15</v>
      </c>
      <c r="M96" s="17">
        <f>'P1(L)'!Q94+'P2(R)'!Q94+'P3(L)'!Q94+'P4(R)'!Q94+'P5(L)'!Q94+'P6(R)'!Q94</f>
        <v>-5.5511151231257827E-15</v>
      </c>
      <c r="N96">
        <f>(0*'P1(L)'!D94+0.02*'P2(R)'!D94+0.09*'P3(L)'!D94+(0.02+0.09)*'P4(R)'!D94+2*0.09*'P5(L)'!D94+(0.02+2*0.09)*'P6(R)'!D94)*COS($C$2/2)</f>
        <v>1861.2720555978103</v>
      </c>
      <c r="O96">
        <f>(0*'P1(L)'!E94+0.02*'P2(R)'!E94+0.09*'P3(L)'!E94+(0.02+0.09)*'P4(R)'!E94+2*0.09*'P5(L)'!E94+(0.02+2*0.09)*'P6(R)'!E94)*COS($C$2/2)</f>
        <v>1.6779976795656036E-12</v>
      </c>
      <c r="P96">
        <f>(0*'P1(L)'!F94+0.02*'P2(R)'!F94+0.09*'P3(L)'!F94+(0.02+0.09)*'P4(R)'!F94+2*0.09*'P5(L)'!F94+(0.02+2*0.09)*'P6(R)'!F94)*COS($C$2/2)</f>
        <v>19.939886894677105</v>
      </c>
      <c r="Q96">
        <f>(0*'P1(L)'!G94+0.02*'P2(R)'!G94+0.09*'P3(L)'!G94+(0.02+0.09)*'P4(R)'!G94+2*0.09*'P5(L)'!G94+(0.02+2*0.09)*'P6(R)'!G94)*COS($C$2/2)</f>
        <v>1551.6067454852373</v>
      </c>
      <c r="R96" s="17">
        <f>(0*'P1(L)'!D94-0.02*'P2(R)'!D94+0.09*'P3(L)'!D94-(0.02+0.09)*'P4(R)'!D94+2*0.09*'P5(L)'!D94-(0.02+2*0.09)*'P6(R)'!D94)*SIN($C$2/2)</f>
        <v>-3223.8177670035716</v>
      </c>
      <c r="S96" s="17">
        <f>(0*'P1(L)'!E94-0.02*'P2(R)'!E94+0.09*'P3(L)'!E94-(0.02+0.09)*'P4(R)'!E94+2*0.09*'P5(L)'!E94-(0.02+2*0.09)*'P6(R)'!E94)*SIN($C$2/2)</f>
        <v>441.12514492262665</v>
      </c>
      <c r="T96" s="17">
        <f>(0*'P1(L)'!F94-0.02*'P2(R)'!F94+0.09*'P3(L)'!F94-(0.02+0.09)*'P4(R)'!F94+2*0.09*'P5(L)'!F94-(0.02+2*0.09)*'P6(R)'!F94)*SIN($C$2/2)</f>
        <v>1.7585035537258278E-14</v>
      </c>
      <c r="U96" s="17">
        <f>(0*'P1(L)'!G94-0.02*'P2(R)'!G94+0.09*'P3(L)'!G94-(0.02+0.09)*'P4(R)'!G94+2*0.09*'P5(L)'!G94-(0.02+2*0.09)*'P6(R)'!G94)*SIN($C$2/2)</f>
        <v>895.82057218234308</v>
      </c>
      <c r="V96">
        <f>-('P1(L)'!R94+'P2(R)'!R94+'P3(L)'!R94+'P4(R)'!R94+'P5(L)'!R94+'P6(R)'!R94)</f>
        <v>242.65466893825862</v>
      </c>
      <c r="W96">
        <f t="shared" si="3"/>
        <v>242.62577813944631</v>
      </c>
      <c r="X96">
        <f t="shared" si="4"/>
        <v>3432.8186879777263</v>
      </c>
      <c r="Y96">
        <f t="shared" si="5"/>
        <v>-1886.872049898602</v>
      </c>
    </row>
    <row r="97" spans="2:25">
      <c r="B97" s="17">
        <f xml:space="preserve"> -('P1(L)'!D95*SIN(Resultados!$C$2/2)+'P3(L)'!D95*SIN(Resultados!$C$2/2)+'P5(L)'!D95*SIN(Resultados!$C$2/2))+('P2(R)'!D95*SIN(Resultados!$C$2/2)+'P4(R)'!D95*SIN(Resultados!$C$2/2)+'P6(R)'!D95*SIN(Resultados!$C$2/2))-('P1(L)'!G95*COS(Resultados!$C$2/2)+'P3(L)'!G95*COS(Resultados!$C$2/2)+'P5(L)'!G95*COS(Resultados!$C$2/2))-('P2(R)'!G95*COS(Resultados!$C$2/2)+'P4(R)'!G95*COS(Resultados!$C$2/2)+'P6(R)'!G95*COS(Resultados!$C$2/2))</f>
        <v>1.8189894035458565E-12</v>
      </c>
      <c r="C97" s="17">
        <f>-('P1(L)'!E95*SIN(Resultados!$C$2/2)+'P3(L)'!E95*SIN(Resultados!$C$2/2)+'P5(L)'!E95*SIN(Resultados!$C$2/2))+('P2(R)'!E95*SIN(Resultados!$C$2/2)+'P4(R)'!E95*SIN(Resultados!$C$2/2)+'P6(R)'!E95*SIN(Resultados!$C$2/2))</f>
        <v>9.6065377874765545E-12</v>
      </c>
      <c r="D97" s="17">
        <f>-('P1(L)'!F95*SIN(Resultados!$C$2/2)+'P3(L)'!F95*SIN(Resultados!$C$2/2)+'P5(L)'!F95*SIN(Resultados!$C$2/2))+('P2(R)'!F95*SIN(Resultados!$C$2/2)+'P4(R)'!F95*SIN(Resultados!$C$2/2)+'P6(R)'!F95*SIN(Resultados!$C$2/2))</f>
        <v>-2.5579538487363607E-13</v>
      </c>
      <c r="E97" s="17">
        <f>'P1(L)'!D95*COS(Resultados!$C$2/2)+'P3(L)'!D95*COS(Resultados!$C$2/2)+'P5(L)'!D95*COS(Resultados!$C$2/2)+'P2(R)'!D95*COS(Resultados!$C$2/2)+'P4(R)'!D95*COS(Resultados!$C$2/2)+'P6(R)'!D95*COS(Resultados!$C$2/2)-'P1(L)'!G95*SIN(Resultados!$C$2/2)-'P3(L)'!G95*SIN(Resultados!$C$2/2)-'P5(L)'!G95*SIN(Resultados!$C$2/2)+'P2(R)'!G95*SIN(Resultados!$C$2/2)+'P4(R)'!G95*SIN(Resultados!$C$2/2)+'P6(R)'!G95*SIN(Resultados!$C$2/2)</f>
        <v>0</v>
      </c>
      <c r="F97" s="16">
        <f>'P1(L)'!J95+'P2(R)'!J95+'P3(L)'!J95+'P4(R)'!J95+'P5(L)'!J95+'P6(R)'!J95</f>
        <v>227.92051388939663</v>
      </c>
      <c r="G97" s="16">
        <f>'P1(L)'!K95+'P2(R)'!K95+'P3(L)'!K95+'P4(R)'!K95+'P5(L)'!K95+'P6(R)'!K95</f>
        <v>69.841637510985862</v>
      </c>
      <c r="H97" s="16">
        <f>'P1(L)'!L95+'P2(R)'!L95+'P3(L)'!L95+'P4(R)'!L95+'P5(L)'!L95+'P6(R)'!L95</f>
        <v>-1.4743176818010701</v>
      </c>
      <c r="I97" s="17">
        <f>'P1(L)'!M95+'P2(R)'!M95+'P3(L)'!M95+'P4(R)'!M95+'P5(L)'!M95+'P6(R)'!M95</f>
        <v>0</v>
      </c>
      <c r="J97" s="17">
        <f>'P1(L)'!N95+'P2(R)'!N95+'P3(L)'!N95+'P4(R)'!N95+'P5(L)'!N95+'P6(R)'!N95</f>
        <v>3.979039320256561E-13</v>
      </c>
      <c r="K97" s="17">
        <f>'P1(L)'!O95+'P2(R)'!O95+'P3(L)'!O95+'P4(R)'!O95+'P5(L)'!O95+'P6(R)'!O95</f>
        <v>471.43659732460907</v>
      </c>
      <c r="L97" s="17">
        <f>'P1(L)'!P95+'P2(R)'!P95+'P3(L)'!P95+'P4(R)'!P95+'P5(L)'!P95+'P6(R)'!P95</f>
        <v>6.4837024638109142E-14</v>
      </c>
      <c r="M97" s="17">
        <f>'P1(L)'!Q95+'P2(R)'!Q95+'P3(L)'!Q95+'P4(R)'!Q95+'P5(L)'!Q95+'P6(R)'!Q95</f>
        <v>4.8849813083506888E-15</v>
      </c>
      <c r="N97">
        <f>(0*'P1(L)'!D95+0.02*'P2(R)'!D95+0.09*'P3(L)'!D95+(0.02+0.09)*'P4(R)'!D95+2*0.09*'P5(L)'!D95+(0.02+2*0.09)*'P6(R)'!D95)*COS($C$2/2)</f>
        <v>1689.9996613442092</v>
      </c>
      <c r="O97">
        <f>(0*'P1(L)'!E95+0.02*'P2(R)'!E95+0.09*'P3(L)'!E95+(0.02+0.09)*'P4(R)'!E95+2*0.09*'P5(L)'!E95+(0.02+2*0.09)*'P6(R)'!E95)*COS($C$2/2)</f>
        <v>-1.0048591735576161E-13</v>
      </c>
      <c r="P97">
        <f>(0*'P1(L)'!F95+0.02*'P2(R)'!F95+0.09*'P3(L)'!F95+(0.02+0.09)*'P4(R)'!F95+2*0.09*'P5(L)'!F95+(0.02+2*0.09)*'P6(R)'!F95)*COS($C$2/2)</f>
        <v>21.897694088996168</v>
      </c>
      <c r="Q97">
        <f>(0*'P1(L)'!G95+0.02*'P2(R)'!G95+0.09*'P3(L)'!G95+(0.02+0.09)*'P4(R)'!G95+2*0.09*'P5(L)'!G95+(0.02+2*0.09)*'P6(R)'!G95)*COS($C$2/2)</f>
        <v>1596.3639486332472</v>
      </c>
      <c r="R97" s="17">
        <f>(0*'P1(L)'!D95-0.02*'P2(R)'!D95+0.09*'P3(L)'!D95-(0.02+0.09)*'P4(R)'!D95+2*0.09*'P5(L)'!D95-(0.02+2*0.09)*'P6(R)'!D95)*SIN($C$2/2)</f>
        <v>-3316.8110896542839</v>
      </c>
      <c r="S97" s="17">
        <f>(0*'P1(L)'!E95-0.02*'P2(R)'!E95+0.09*'P3(L)'!E95-(0.02+0.09)*'P4(R)'!E95+2*0.09*'P5(L)'!E95-(0.02+2*0.09)*'P6(R)'!E95)*SIN($C$2/2)</f>
        <v>518.57370920179869</v>
      </c>
      <c r="T97" s="17">
        <f>(0*'P1(L)'!F95-0.02*'P2(R)'!F95+0.09*'P3(L)'!F95-(0.02+0.09)*'P4(R)'!F95+2*0.09*'P5(L)'!F95-(0.02+2*0.09)*'P6(R)'!F95)*SIN($C$2/2)</f>
        <v>1.7585035537258278E-14</v>
      </c>
      <c r="U97" s="17">
        <f>(0*'P1(L)'!G95-0.02*'P2(R)'!G95+0.09*'P3(L)'!G95-(0.02+0.09)*'P4(R)'!G95+2*0.09*'P5(L)'!G95-(0.02+2*0.09)*'P6(R)'!G95)*SIN($C$2/2)</f>
        <v>813.38805848405889</v>
      </c>
      <c r="V97">
        <f>-('P1(L)'!R95+'P2(R)'!R95+'P3(L)'!R95+'P4(R)'!R95+'P5(L)'!R95+'P6(R)'!R95)</f>
        <v>296.31627076043515</v>
      </c>
      <c r="W97">
        <f t="shared" si="3"/>
        <v>296.2878337185814</v>
      </c>
      <c r="X97">
        <f t="shared" si="4"/>
        <v>3308.2613040664528</v>
      </c>
      <c r="Y97">
        <f t="shared" si="5"/>
        <v>-1984.849321968426</v>
      </c>
    </row>
    <row r="98" spans="2:25">
      <c r="B98" s="17">
        <f xml:space="preserve"> -('P1(L)'!D96*SIN(Resultados!$C$2/2)+'P3(L)'!D96*SIN(Resultados!$C$2/2)+'P5(L)'!D96*SIN(Resultados!$C$2/2))+('P2(R)'!D96*SIN(Resultados!$C$2/2)+'P4(R)'!D96*SIN(Resultados!$C$2/2)+'P6(R)'!D96*SIN(Resultados!$C$2/2))-('P1(L)'!G96*COS(Resultados!$C$2/2)+'P3(L)'!G96*COS(Resultados!$C$2/2)+'P5(L)'!G96*COS(Resultados!$C$2/2))-('P2(R)'!G96*COS(Resultados!$C$2/2)+'P4(R)'!G96*COS(Resultados!$C$2/2)+'P6(R)'!G96*COS(Resultados!$C$2/2))</f>
        <v>-1.6370904631912708E-11</v>
      </c>
      <c r="C98" s="17">
        <f>-('P1(L)'!E96*SIN(Resultados!$C$2/2)+'P3(L)'!E96*SIN(Resultados!$C$2/2)+'P5(L)'!E96*SIN(Resultados!$C$2/2))+('P2(R)'!E96*SIN(Resultados!$C$2/2)+'P4(R)'!E96*SIN(Resultados!$C$2/2)+'P6(R)'!E96*SIN(Resultados!$C$2/2))</f>
        <v>3.4106051316484809E-13</v>
      </c>
      <c r="D98" s="17">
        <f>-('P1(L)'!F96*SIN(Resultados!$C$2/2)+'P3(L)'!F96*SIN(Resultados!$C$2/2)+'P5(L)'!F96*SIN(Resultados!$C$2/2))+('P2(R)'!F96*SIN(Resultados!$C$2/2)+'P4(R)'!F96*SIN(Resultados!$C$2/2)+'P6(R)'!F96*SIN(Resultados!$C$2/2))</f>
        <v>-1.7053025658242404E-13</v>
      </c>
      <c r="E98" s="17">
        <f>'P1(L)'!D96*COS(Resultados!$C$2/2)+'P3(L)'!D96*COS(Resultados!$C$2/2)+'P5(L)'!D96*COS(Resultados!$C$2/2)+'P2(R)'!D96*COS(Resultados!$C$2/2)+'P4(R)'!D96*COS(Resultados!$C$2/2)+'P6(R)'!D96*COS(Resultados!$C$2/2)-'P1(L)'!G96*SIN(Resultados!$C$2/2)-'P3(L)'!G96*SIN(Resultados!$C$2/2)-'P5(L)'!G96*SIN(Resultados!$C$2/2)+'P2(R)'!G96*SIN(Resultados!$C$2/2)+'P4(R)'!G96*SIN(Resultados!$C$2/2)+'P6(R)'!G96*SIN(Resultados!$C$2/2)</f>
        <v>0</v>
      </c>
      <c r="F98" s="16">
        <f>'P1(L)'!J96+'P2(R)'!J96+'P3(L)'!J96+'P4(R)'!J96+'P5(L)'!J96+'P6(R)'!J96</f>
        <v>269.37038366685243</v>
      </c>
      <c r="G98" s="16">
        <f>'P1(L)'!K96+'P2(R)'!K96+'P3(L)'!K96+'P4(R)'!K96+'P5(L)'!K96+'P6(R)'!K96</f>
        <v>81.187383179902866</v>
      </c>
      <c r="H98" s="16">
        <f>'P1(L)'!L96+'P2(R)'!L96+'P3(L)'!L96+'P4(R)'!L96+'P5(L)'!L96+'P6(R)'!L96</f>
        <v>-1.5743880462165771</v>
      </c>
      <c r="I98" s="17">
        <f>'P1(L)'!M96+'P2(R)'!M96+'P3(L)'!M96+'P4(R)'!M96+'P5(L)'!M96+'P6(R)'!M96</f>
        <v>-3.1974423109204508E-14</v>
      </c>
      <c r="J98" s="17">
        <f>'P1(L)'!N96+'P2(R)'!N96+'P3(L)'!N96+'P4(R)'!N96+'P5(L)'!N96+'P6(R)'!N96</f>
        <v>0</v>
      </c>
      <c r="K98" s="17">
        <f>'P1(L)'!O96+'P2(R)'!O96+'P3(L)'!O96+'P4(R)'!O96+'P5(L)'!O96+'P6(R)'!O96</f>
        <v>453.95174720339412</v>
      </c>
      <c r="L98" s="17">
        <f>'P1(L)'!P96+'P2(R)'!P96+'P3(L)'!P96+'P4(R)'!P96+'P5(L)'!P96+'P6(R)'!P96</f>
        <v>0</v>
      </c>
      <c r="M98" s="17">
        <f>'P1(L)'!Q96+'P2(R)'!Q96+'P3(L)'!Q96+'P4(R)'!Q96+'P5(L)'!Q96+'P6(R)'!Q96</f>
        <v>7.5495165674510645E-15</v>
      </c>
      <c r="N98">
        <f>(0*'P1(L)'!D96+0.02*'P2(R)'!D96+0.09*'P3(L)'!D96+(0.02+0.09)*'P4(R)'!D96+2*0.09*'P5(L)'!D96+(0.02+2*0.09)*'P6(R)'!D96)*COS($C$2/2)</f>
        <v>1514.0950954892944</v>
      </c>
      <c r="O98">
        <f>(0*'P1(L)'!E96+0.02*'P2(R)'!E96+0.09*'P3(L)'!E96+(0.02+0.09)*'P4(R)'!E96+2*0.09*'P5(L)'!E96+(0.02+2*0.09)*'P6(R)'!E96)*COS($C$2/2)</f>
        <v>-1.0249563570287684E-12</v>
      </c>
      <c r="P98">
        <f>(0*'P1(L)'!F96+0.02*'P2(R)'!F96+0.09*'P3(L)'!F96+(0.02+0.09)*'P4(R)'!F96+2*0.09*'P5(L)'!F96+(0.02+2*0.09)*'P6(R)'!F96)*COS($C$2/2)</f>
        <v>22.898466974831742</v>
      </c>
      <c r="Q98">
        <f>(0*'P1(L)'!G96+0.02*'P2(R)'!G96+0.09*'P3(L)'!G96+(0.02+0.09)*'P4(R)'!G96+2*0.09*'P5(L)'!G96+(0.02+2*0.09)*'P6(R)'!G96)*COS($C$2/2)</f>
        <v>1636.7456291599497</v>
      </c>
      <c r="R98" s="17">
        <f>(0*'P1(L)'!D96-0.02*'P2(R)'!D96+0.09*'P3(L)'!D96-(0.02+0.09)*'P4(R)'!D96+2*0.09*'P5(L)'!D96-(0.02+2*0.09)*'P6(R)'!D96)*SIN($C$2/2)</f>
        <v>-3400.7132636569681</v>
      </c>
      <c r="S98" s="17">
        <f>(0*'P1(L)'!E96-0.02*'P2(R)'!E96+0.09*'P3(L)'!E96-(0.02+0.09)*'P4(R)'!E96+2*0.09*'P5(L)'!E96-(0.02+2*0.09)*'P6(R)'!E96)*SIN($C$2/2)</f>
        <v>590.34067140443335</v>
      </c>
      <c r="T98" s="17">
        <f>(0*'P1(L)'!F96-0.02*'P2(R)'!F96+0.09*'P3(L)'!F96-(0.02+0.09)*'P4(R)'!F96+2*0.09*'P5(L)'!F96-(0.02+2*0.09)*'P6(R)'!F96)*SIN($C$2/2)</f>
        <v>2.5121479338940399E-14</v>
      </c>
      <c r="U98" s="17">
        <f>(0*'P1(L)'!G96-0.02*'P2(R)'!G96+0.09*'P3(L)'!G96-(0.02+0.09)*'P4(R)'!G96+2*0.09*'P5(L)'!G96-(0.02+2*0.09)*'P6(R)'!G96)*SIN($C$2/2)</f>
        <v>728.72610465537718</v>
      </c>
      <c r="V98">
        <f>-('P1(L)'!R96+'P2(R)'!R96+'P3(L)'!R96+'P4(R)'!R96+'P5(L)'!R96+'P6(R)'!R96)</f>
        <v>349.00827080544451</v>
      </c>
      <c r="W98">
        <f t="shared" si="3"/>
        <v>348.98337880053867</v>
      </c>
      <c r="X98">
        <f t="shared" si="4"/>
        <v>3173.7391916240749</v>
      </c>
      <c r="Y98">
        <f t="shared" si="5"/>
        <v>-2081.6464875971574</v>
      </c>
    </row>
    <row r="99" spans="2:25">
      <c r="B99" s="17">
        <f xml:space="preserve"> -('P1(L)'!D97*SIN(Resultados!$C$2/2)+'P3(L)'!D97*SIN(Resultados!$C$2/2)+'P5(L)'!D97*SIN(Resultados!$C$2/2))+('P2(R)'!D97*SIN(Resultados!$C$2/2)+'P4(R)'!D97*SIN(Resultados!$C$2/2)+'P6(R)'!D97*SIN(Resultados!$C$2/2))-('P1(L)'!G97*COS(Resultados!$C$2/2)+'P3(L)'!G97*COS(Resultados!$C$2/2)+'P5(L)'!G97*COS(Resultados!$C$2/2))-('P2(R)'!G97*COS(Resultados!$C$2/2)+'P4(R)'!G97*COS(Resultados!$C$2/2)+'P6(R)'!G97*COS(Resultados!$C$2/2))</f>
        <v>1.2732925824820995E-11</v>
      </c>
      <c r="C99" s="17">
        <f>-('P1(L)'!E97*SIN(Resultados!$C$2/2)+'P3(L)'!E97*SIN(Resultados!$C$2/2)+'P5(L)'!E97*SIN(Resultados!$C$2/2))+('P2(R)'!E97*SIN(Resultados!$C$2/2)+'P4(R)'!E97*SIN(Resultados!$C$2/2)+'P6(R)'!E97*SIN(Resultados!$C$2/2))</f>
        <v>9.4360075308941305E-12</v>
      </c>
      <c r="D99" s="17">
        <f>-('P1(L)'!F97*SIN(Resultados!$C$2/2)+'P3(L)'!F97*SIN(Resultados!$C$2/2)+'P5(L)'!F97*SIN(Resultados!$C$2/2))+('P2(R)'!F97*SIN(Resultados!$C$2/2)+'P4(R)'!F97*SIN(Resultados!$C$2/2)+'P6(R)'!F97*SIN(Resultados!$C$2/2))</f>
        <v>2.4158453015843406E-13</v>
      </c>
      <c r="E99" s="17">
        <f>'P1(L)'!D97*COS(Resultados!$C$2/2)+'P3(L)'!D97*COS(Resultados!$C$2/2)+'P5(L)'!D97*COS(Resultados!$C$2/2)+'P2(R)'!D97*COS(Resultados!$C$2/2)+'P4(R)'!D97*COS(Resultados!$C$2/2)+'P6(R)'!D97*COS(Resultados!$C$2/2)-'P1(L)'!G97*SIN(Resultados!$C$2/2)-'P3(L)'!G97*SIN(Resultados!$C$2/2)-'P5(L)'!G97*SIN(Resultados!$C$2/2)+'P2(R)'!G97*SIN(Resultados!$C$2/2)+'P4(R)'!G97*SIN(Resultados!$C$2/2)+'P6(R)'!G97*SIN(Resultados!$C$2/2)</f>
        <v>2.0918378140777349E-11</v>
      </c>
      <c r="F99" s="16">
        <f>'P1(L)'!J97+'P2(R)'!J97+'P3(L)'!J97+'P4(R)'!J97+'P5(L)'!J97+'P6(R)'!J97</f>
        <v>309.77985668401925</v>
      </c>
      <c r="G99" s="16">
        <f>'P1(L)'!K97+'P2(R)'!K97+'P3(L)'!K97+'P4(R)'!K97+'P5(L)'!K97+'P6(R)'!K97</f>
        <v>91.420049107538887</v>
      </c>
      <c r="H99" s="16">
        <f>'P1(L)'!L97+'P2(R)'!L97+'P3(L)'!L97+'P4(R)'!L97+'P5(L)'!L97+'P6(R)'!L97</f>
        <v>-1.5963770645025024</v>
      </c>
      <c r="I99" s="17">
        <f>'P1(L)'!M97+'P2(R)'!M97+'P3(L)'!M97+'P4(R)'!M97+'P5(L)'!M97+'P6(R)'!M97</f>
        <v>0</v>
      </c>
      <c r="J99" s="17">
        <f>'P1(L)'!N97+'P2(R)'!N97+'P3(L)'!N97+'P4(R)'!N97+'P5(L)'!N97+'P6(R)'!N97</f>
        <v>0</v>
      </c>
      <c r="K99" s="17">
        <f>'P1(L)'!O97+'P2(R)'!O97+'P3(L)'!O97+'P4(R)'!O97+'P5(L)'!O97+'P6(R)'!O97</f>
        <v>425.28909848655894</v>
      </c>
      <c r="L99" s="17">
        <f>'P1(L)'!P97+'P2(R)'!P97+'P3(L)'!P97+'P4(R)'!P97+'P5(L)'!P97+'P6(R)'!P97</f>
        <v>5.4178883601707639E-14</v>
      </c>
      <c r="M99" s="17">
        <f>'P1(L)'!Q97+'P2(R)'!Q97+'P3(L)'!Q97+'P4(R)'!Q97+'P5(L)'!Q97+'P6(R)'!Q97</f>
        <v>0</v>
      </c>
      <c r="N99">
        <f>(0*'P1(L)'!D97+0.02*'P2(R)'!D97+0.09*'P3(L)'!D97+(0.02+0.09)*'P4(R)'!D97+2*0.09*'P5(L)'!D97+(0.02+2*0.09)*'P6(R)'!D97)*COS($C$2/2)</f>
        <v>1334.0405002211101</v>
      </c>
      <c r="O99">
        <f>(0*'P1(L)'!E97+0.02*'P2(R)'!E97+0.09*'P3(L)'!E97+(0.02+0.09)*'P4(R)'!E97+2*0.09*'P5(L)'!E97+(0.02+2*0.09)*'P6(R)'!E97)*COS($C$2/2)</f>
        <v>1.0450535404999208E-12</v>
      </c>
      <c r="P99">
        <f>(0*'P1(L)'!F97+0.02*'P2(R)'!F97+0.09*'P3(L)'!F97+(0.02+0.09)*'P4(R)'!F97+2*0.09*'P5(L)'!F97+(0.02+2*0.09)*'P6(R)'!F97)*COS($C$2/2)</f>
        <v>22.898466974831791</v>
      </c>
      <c r="Q99">
        <f>(0*'P1(L)'!G97+0.02*'P2(R)'!G97+0.09*'P3(L)'!G97+(0.02+0.09)*'P4(R)'!G97+2*0.09*'P5(L)'!G97+(0.02+2*0.09)*'P6(R)'!G97)*COS($C$2/2)</f>
        <v>1672.6411036859156</v>
      </c>
      <c r="R99" s="17">
        <f>(0*'P1(L)'!D97-0.02*'P2(R)'!D97+0.09*'P3(L)'!D97-(0.02+0.09)*'P4(R)'!D97+2*0.09*'P5(L)'!D97-(0.02+2*0.09)*'P6(R)'!D97)*SIN($C$2/2)</f>
        <v>-3475.2943189846546</v>
      </c>
      <c r="S99" s="17">
        <f>(0*'P1(L)'!E97-0.02*'P2(R)'!E97+0.09*'P3(L)'!E97-(0.02+0.09)*'P4(R)'!E97+2*0.09*'P5(L)'!E97-(0.02+2*0.09)*'P6(R)'!E97)*SIN($C$2/2)</f>
        <v>655.63973767443031</v>
      </c>
      <c r="T99" s="17">
        <f>(0*'P1(L)'!F97-0.02*'P2(R)'!F97+0.09*'P3(L)'!F97-(0.02+0.09)*'P4(R)'!F97+2*0.09*'P5(L)'!F97-(0.02+2*0.09)*'P6(R)'!F97)*SIN($C$2/2)</f>
        <v>-3.7682219008410597E-14</v>
      </c>
      <c r="U99" s="17">
        <f>(0*'P1(L)'!G97-0.02*'P2(R)'!G97+0.09*'P3(L)'!G97-(0.02+0.09)*'P4(R)'!G97+2*0.09*'P5(L)'!G97-(0.02+2*0.09)*'P6(R)'!G97)*SIN($C$2/2)</f>
        <v>642.06676322696876</v>
      </c>
      <c r="V99">
        <f>-('P1(L)'!R97+'P2(R)'!R97+'P3(L)'!R97+'P4(R)'!R97+'P5(L)'!R97+'P6(R)'!R97)</f>
        <v>399.62210409907811</v>
      </c>
      <c r="W99">
        <f t="shared" si="3"/>
        <v>399.60352872705562</v>
      </c>
      <c r="X99">
        <f t="shared" si="4"/>
        <v>3029.5800708818588</v>
      </c>
      <c r="Y99">
        <f t="shared" si="5"/>
        <v>-2177.5878180832556</v>
      </c>
    </row>
    <row r="100" spans="2:25">
      <c r="B100" s="17">
        <f xml:space="preserve"> -('P1(L)'!D98*SIN(Resultados!$C$2/2)+'P3(L)'!D98*SIN(Resultados!$C$2/2)+'P5(L)'!D98*SIN(Resultados!$C$2/2))+('P2(R)'!D98*SIN(Resultados!$C$2/2)+'P4(R)'!D98*SIN(Resultados!$C$2/2)+'P6(R)'!D98*SIN(Resultados!$C$2/2))-('P1(L)'!G98*COS(Resultados!$C$2/2)+'P3(L)'!G98*COS(Resultados!$C$2/2)+'P5(L)'!G98*COS(Resultados!$C$2/2))-('P2(R)'!G98*COS(Resultados!$C$2/2)+'P4(R)'!G98*COS(Resultados!$C$2/2)+'P6(R)'!G98*COS(Resultados!$C$2/2))</f>
        <v>1.1823431123048067E-11</v>
      </c>
      <c r="C100" s="17">
        <f>-('P1(L)'!E98*SIN(Resultados!$C$2/2)+'P3(L)'!E98*SIN(Resultados!$C$2/2)+'P5(L)'!E98*SIN(Resultados!$C$2/2))+('P2(R)'!E98*SIN(Resultados!$C$2/2)+'P4(R)'!E98*SIN(Resultados!$C$2/2)+'P6(R)'!E98*SIN(Resultados!$C$2/2))</f>
        <v>-2.2737367544323206E-13</v>
      </c>
      <c r="D100" s="17">
        <f>-('P1(L)'!F98*SIN(Resultados!$C$2/2)+'P3(L)'!F98*SIN(Resultados!$C$2/2)+'P5(L)'!F98*SIN(Resultados!$C$2/2))+('P2(R)'!F98*SIN(Resultados!$C$2/2)+'P4(R)'!F98*SIN(Resultados!$C$2/2)+'P6(R)'!F98*SIN(Resultados!$C$2/2))</f>
        <v>7.1054273576010019E-14</v>
      </c>
      <c r="E100" s="17">
        <f>'P1(L)'!D98*COS(Resultados!$C$2/2)+'P3(L)'!D98*COS(Resultados!$C$2/2)+'P5(L)'!D98*COS(Resultados!$C$2/2)+'P2(R)'!D98*COS(Resultados!$C$2/2)+'P4(R)'!D98*COS(Resultados!$C$2/2)+'P6(R)'!D98*COS(Resultados!$C$2/2)-'P1(L)'!G98*SIN(Resultados!$C$2/2)-'P3(L)'!G98*SIN(Resultados!$C$2/2)-'P5(L)'!G98*SIN(Resultados!$C$2/2)+'P2(R)'!G98*SIN(Resultados!$C$2/2)+'P4(R)'!G98*SIN(Resultados!$C$2/2)+'P6(R)'!G98*SIN(Resultados!$C$2/2)</f>
        <v>7.2759576141834259E-12</v>
      </c>
      <c r="F100" s="16">
        <f>'P1(L)'!J98+'P2(R)'!J98+'P3(L)'!J98+'P4(R)'!J98+'P5(L)'!J98+'P6(R)'!J98</f>
        <v>348.42229373361164</v>
      </c>
      <c r="G100" s="16">
        <f>'P1(L)'!K98+'P2(R)'!K98+'P3(L)'!K98+'P4(R)'!K98+'P5(L)'!K98+'P6(R)'!K98</f>
        <v>100.29979841090756</v>
      </c>
      <c r="H100" s="16">
        <f>'P1(L)'!L98+'P2(R)'!L98+'P3(L)'!L98+'P4(R)'!L98+'P5(L)'!L98+'P6(R)'!L98</f>
        <v>-1.5385610404882537</v>
      </c>
      <c r="I100" s="17">
        <f>'P1(L)'!M98+'P2(R)'!M98+'P3(L)'!M98+'P4(R)'!M98+'P5(L)'!M98+'P6(R)'!M98</f>
        <v>0</v>
      </c>
      <c r="J100" s="17">
        <f>'P1(L)'!N98+'P2(R)'!N98+'P3(L)'!N98+'P4(R)'!N98+'P5(L)'!N98+'P6(R)'!N98</f>
        <v>0</v>
      </c>
      <c r="K100" s="17">
        <f>'P1(L)'!O98+'P2(R)'!O98+'P3(L)'!O98+'P4(R)'!O98+'P5(L)'!O98+'P6(R)'!O98</f>
        <v>386.15442071138784</v>
      </c>
      <c r="L100" s="17">
        <f>'P1(L)'!P98+'P2(R)'!P98+'P3(L)'!P98+'P4(R)'!P98+'P5(L)'!P98+'P6(R)'!P98</f>
        <v>-2.8421709430404007E-14</v>
      </c>
      <c r="M100" s="17">
        <f>'P1(L)'!Q98+'P2(R)'!Q98+'P3(L)'!Q98+'P4(R)'!Q98+'P5(L)'!Q98+'P6(R)'!Q98</f>
        <v>-5.773159728050814E-15</v>
      </c>
      <c r="N100">
        <f>(0*'P1(L)'!D98+0.02*'P2(R)'!D98+0.09*'P3(L)'!D98+(0.02+0.09)*'P4(R)'!D98+2*0.09*'P5(L)'!D98+(0.02+2*0.09)*'P6(R)'!D98)*COS($C$2/2)</f>
        <v>1150.3293926698313</v>
      </c>
      <c r="O100">
        <f>(0*'P1(L)'!E98+0.02*'P2(R)'!E98+0.09*'P3(L)'!E98+(0.02+0.09)*'P4(R)'!E98+2*0.09*'P5(L)'!E98+(0.02+2*0.09)*'P6(R)'!E98)*COS($C$2/2)</f>
        <v>4.0194366942304644E-14</v>
      </c>
      <c r="P100">
        <f>(0*'P1(L)'!F98+0.02*'P2(R)'!F98+0.09*'P3(L)'!F98+(0.02+0.09)*'P4(R)'!F98+2*0.09*'P5(L)'!F98+(0.02+2*0.09)*'P6(R)'!F98)*COS($C$2/2)</f>
        <v>21.897694088996179</v>
      </c>
      <c r="Q100">
        <f>(0*'P1(L)'!G98+0.02*'P2(R)'!G98+0.09*'P3(L)'!G98+(0.02+0.09)*'P4(R)'!G98+2*0.09*'P5(L)'!G98+(0.02+2*0.09)*'P6(R)'!G98)*COS($C$2/2)</f>
        <v>1703.9519852105389</v>
      </c>
      <c r="R100" s="17">
        <f>(0*'P1(L)'!D98-0.02*'P2(R)'!D98+0.09*'P3(L)'!D98-(0.02+0.09)*'P4(R)'!D98+2*0.09*'P5(L)'!D98-(0.02+2*0.09)*'P6(R)'!D98)*SIN($C$2/2)</f>
        <v>-3540.3498341487434</v>
      </c>
      <c r="S100" s="17">
        <f>(0*'P1(L)'!E98-0.02*'P2(R)'!E98+0.09*'P3(L)'!E98-(0.02+0.09)*'P4(R)'!E98+2*0.09*'P5(L)'!E98-(0.02+2*0.09)*'P6(R)'!E98)*SIN($C$2/2)</f>
        <v>713.75547777703366</v>
      </c>
      <c r="T100" s="17">
        <f>(0*'P1(L)'!F98-0.02*'P2(R)'!F98+0.09*'P3(L)'!F98-(0.02+0.09)*'P4(R)'!F98+2*0.09*'P5(L)'!F98-(0.02+2*0.09)*'P6(R)'!F98)*SIN($C$2/2)</f>
        <v>-1.0048591735576159E-14</v>
      </c>
      <c r="U100" s="17">
        <f>(0*'P1(L)'!G98-0.02*'P2(R)'!G98+0.09*'P3(L)'!G98-(0.02+0.09)*'P4(R)'!G98+2*0.09*'P5(L)'!G98-(0.02+2*0.09)*'P6(R)'!G98)*SIN($C$2/2)</f>
        <v>553.64756143006605</v>
      </c>
      <c r="V100">
        <f>-('P1(L)'!R98+'P2(R)'!R98+'P3(L)'!R98+'P4(R)'!R98+'P5(L)'!R98+'P6(R)'!R98)</f>
        <v>447.19369064113079</v>
      </c>
      <c r="W100">
        <f t="shared" si="3"/>
        <v>447.18353110403092</v>
      </c>
      <c r="X100">
        <f t="shared" si="4"/>
        <v>2876.1790719693663</v>
      </c>
      <c r="Y100">
        <f t="shared" si="5"/>
        <v>-2272.9467949416435</v>
      </c>
    </row>
    <row r="101" spans="2:25">
      <c r="B101" s="17">
        <f xml:space="preserve"> -('P1(L)'!D99*SIN(Resultados!$C$2/2)+'P3(L)'!D99*SIN(Resultados!$C$2/2)+'P5(L)'!D99*SIN(Resultados!$C$2/2))+('P2(R)'!D99*SIN(Resultados!$C$2/2)+'P4(R)'!D99*SIN(Resultados!$C$2/2)+'P6(R)'!D99*SIN(Resultados!$C$2/2))-('P1(L)'!G99*COS(Resultados!$C$2/2)+'P3(L)'!G99*COS(Resultados!$C$2/2)+'P5(L)'!G99*COS(Resultados!$C$2/2))-('P2(R)'!G99*COS(Resultados!$C$2/2)+'P4(R)'!G99*COS(Resultados!$C$2/2)+'P6(R)'!G99*COS(Resultados!$C$2/2))</f>
        <v>-1.0459189070388675E-11</v>
      </c>
      <c r="C101" s="17">
        <f>-('P1(L)'!E99*SIN(Resultados!$C$2/2)+'P3(L)'!E99*SIN(Resultados!$C$2/2)+'P5(L)'!E99*SIN(Resultados!$C$2/2))+('P2(R)'!E99*SIN(Resultados!$C$2/2)+'P4(R)'!E99*SIN(Resultados!$C$2/2)+'P6(R)'!E99*SIN(Resultados!$C$2/2))</f>
        <v>-7.73070496506989E-12</v>
      </c>
      <c r="D101" s="17">
        <f>-('P1(L)'!F99*SIN(Resultados!$C$2/2)+'P3(L)'!F99*SIN(Resultados!$C$2/2)+'P5(L)'!F99*SIN(Resultados!$C$2/2))+('P2(R)'!F99*SIN(Resultados!$C$2/2)+'P4(R)'!F99*SIN(Resultados!$C$2/2)+'P6(R)'!F99*SIN(Resultados!$C$2/2))</f>
        <v>-2.6290081223123707E-13</v>
      </c>
      <c r="E101" s="17">
        <f>'P1(L)'!D99*COS(Resultados!$C$2/2)+'P3(L)'!D99*COS(Resultados!$C$2/2)+'P5(L)'!D99*COS(Resultados!$C$2/2)+'P2(R)'!D99*COS(Resultados!$C$2/2)+'P4(R)'!D99*COS(Resultados!$C$2/2)+'P6(R)'!D99*COS(Resultados!$C$2/2)-'P1(L)'!G99*SIN(Resultados!$C$2/2)-'P3(L)'!G99*SIN(Resultados!$C$2/2)-'P5(L)'!G99*SIN(Resultados!$C$2/2)+'P2(R)'!G99*SIN(Resultados!$C$2/2)+'P4(R)'!G99*SIN(Resultados!$C$2/2)+'P6(R)'!G99*SIN(Resultados!$C$2/2)</f>
        <v>-2.0918378140777349E-11</v>
      </c>
      <c r="F101" s="16">
        <f>'P1(L)'!J99+'P2(R)'!J99+'P3(L)'!J99+'P4(R)'!J99+'P5(L)'!J99+'P6(R)'!J99</f>
        <v>384.67956499999997</v>
      </c>
      <c r="G101" s="16">
        <f>'P1(L)'!K99+'P2(R)'!K99+'P3(L)'!K99+'P4(R)'!K99+'P5(L)'!K99+'P6(R)'!K99</f>
        <v>107.63322273527625</v>
      </c>
      <c r="H101" s="16">
        <f>'P1(L)'!L99+'P2(R)'!L99+'P3(L)'!L99+'P4(R)'!L99+'P5(L)'!L99+'P6(R)'!L99</f>
        <v>-1.404473538210492</v>
      </c>
      <c r="I101" s="17">
        <f>'P1(L)'!M99+'P2(R)'!M99+'P3(L)'!M99+'P4(R)'!M99+'P5(L)'!M99+'P6(R)'!M99</f>
        <v>0</v>
      </c>
      <c r="J101" s="17">
        <f>'P1(L)'!N99+'P2(R)'!N99+'P3(L)'!N99+'P4(R)'!N99+'P5(L)'!N99+'P6(R)'!N99</f>
        <v>2.5579538487363607E-13</v>
      </c>
      <c r="K101" s="17">
        <f>'P1(L)'!O99+'P2(R)'!O99+'P3(L)'!O99+'P4(R)'!O99+'P5(L)'!O99+'P6(R)'!O99</f>
        <v>337.51133952525703</v>
      </c>
      <c r="L101" s="17">
        <f>'P1(L)'!P99+'P2(R)'!P99+'P3(L)'!P99+'P4(R)'!P99+'P5(L)'!P99+'P6(R)'!P99</f>
        <v>0</v>
      </c>
      <c r="M101" s="17">
        <f>'P1(L)'!Q99+'P2(R)'!Q99+'P3(L)'!Q99+'P4(R)'!Q99+'P5(L)'!Q99+'P6(R)'!Q99</f>
        <v>0</v>
      </c>
      <c r="N101">
        <f>(0*'P1(L)'!D99+0.02*'P2(R)'!D99+0.09*'P3(L)'!D99+(0.02+0.09)*'P4(R)'!D99+2*0.09*'P5(L)'!D99+(0.02+2*0.09)*'P6(R)'!D99)*COS($C$2/2)</f>
        <v>963.4653122116589</v>
      </c>
      <c r="O101">
        <f>(0*'P1(L)'!E99+0.02*'P2(R)'!E99+0.09*'P3(L)'!E99+(0.02+0.09)*'P4(R)'!E99+2*0.09*'P5(L)'!E99+(0.02+2*0.09)*'P6(R)'!E99)*COS($C$2/2)</f>
        <v>-6.0291550413456965E-13</v>
      </c>
      <c r="P101">
        <f>(0*'P1(L)'!F99+0.02*'P2(R)'!F99+0.09*'P3(L)'!F99+(0.02+0.09)*'P4(R)'!F99+2*0.09*'P5(L)'!F99+(0.02+2*0.09)*'P6(R)'!F99)*COS($C$2/2)</f>
        <v>19.939886894677066</v>
      </c>
      <c r="Q101">
        <f>(0*'P1(L)'!G99+0.02*'P2(R)'!G99+0.09*'P3(L)'!G99+(0.02+0.09)*'P4(R)'!G99+2*0.09*'P5(L)'!G99+(0.02+2*0.09)*'P6(R)'!G99)*COS($C$2/2)</f>
        <v>1730.5924527839493</v>
      </c>
      <c r="R101" s="17">
        <f>(0*'P1(L)'!D99-0.02*'P2(R)'!D99+0.09*'P3(L)'!D99-(0.02+0.09)*'P4(R)'!D99+2*0.09*'P5(L)'!D99-(0.02+2*0.09)*'P6(R)'!D99)*SIN($C$2/2)</f>
        <v>-3595.7014965041308</v>
      </c>
      <c r="S101" s="17">
        <f>(0*'P1(L)'!E99-0.02*'P2(R)'!E99+0.09*'P3(L)'!E99-(0.02+0.09)*'P4(R)'!E99+2*0.09*'P5(L)'!E99-(0.02+2*0.09)*'P6(R)'!E99)*SIN($C$2/2)</f>
        <v>764.05116350217554</v>
      </c>
      <c r="T101" s="17">
        <f>(0*'P1(L)'!F99-0.02*'P2(R)'!F99+0.09*'P3(L)'!F99-(0.02+0.09)*'P4(R)'!F99+2*0.09*'P5(L)'!F99-(0.02+2*0.09)*'P6(R)'!F99)*SIN($C$2/2)</f>
        <v>3.265792314062252E-14</v>
      </c>
      <c r="U101" s="17">
        <f>(0*'P1(L)'!G99-0.02*'P2(R)'!G99+0.09*'P3(L)'!G99-(0.02+0.09)*'P4(R)'!G99+2*0.09*'P5(L)'!G99-(0.02+2*0.09)*'P6(R)'!G99)*SIN($C$2/2)</f>
        <v>463.71085015085487</v>
      </c>
      <c r="V101">
        <f>-('P1(L)'!R99+'P2(R)'!R99+'P3(L)'!R99+'P4(R)'!R99+'P5(L)'!R99+'P6(R)'!R99)</f>
        <v>490.90888966879237</v>
      </c>
      <c r="W101">
        <f t="shared" si="3"/>
        <v>490.90831419706575</v>
      </c>
      <c r="X101">
        <f t="shared" si="4"/>
        <v>2713.9976518902849</v>
      </c>
      <c r="Y101">
        <f t="shared" si="5"/>
        <v>-2367.9394828511004</v>
      </c>
    </row>
    <row r="102" spans="2:25">
      <c r="B102" s="17">
        <f xml:space="preserve"> -('P1(L)'!D100*SIN(Resultados!$C$2/2)+'P3(L)'!D100*SIN(Resultados!$C$2/2)+'P5(L)'!D100*SIN(Resultados!$C$2/2))+('P2(R)'!D100*SIN(Resultados!$C$2/2)+'P4(R)'!D100*SIN(Resultados!$C$2/2)+'P6(R)'!D100*SIN(Resultados!$C$2/2))-('P1(L)'!G100*COS(Resultados!$C$2/2)+'P3(L)'!G100*COS(Resultados!$C$2/2)+'P5(L)'!G100*COS(Resultados!$C$2/2))-('P2(R)'!G100*COS(Resultados!$C$2/2)+'P4(R)'!G100*COS(Resultados!$C$2/2)+'P6(R)'!G100*COS(Resultados!$C$2/2))</f>
        <v>2.7284841053187847E-12</v>
      </c>
      <c r="C102" s="17">
        <f>-('P1(L)'!E100*SIN(Resultados!$C$2/2)+'P3(L)'!E100*SIN(Resultados!$C$2/2)+'P5(L)'!E100*SIN(Resultados!$C$2/2))+('P2(R)'!E100*SIN(Resultados!$C$2/2)+'P4(R)'!E100*SIN(Resultados!$C$2/2)+'P6(R)'!E100*SIN(Resultados!$C$2/2))</f>
        <v>-6.5938365878537297E-12</v>
      </c>
      <c r="D102" s="17">
        <f>-('P1(L)'!F100*SIN(Resultados!$C$2/2)+'P3(L)'!F100*SIN(Resultados!$C$2/2)+'P5(L)'!F100*SIN(Resultados!$C$2/2))+('P2(R)'!F100*SIN(Resultados!$C$2/2)+'P4(R)'!F100*SIN(Resultados!$C$2/2)+'P6(R)'!F100*SIN(Resultados!$C$2/2))</f>
        <v>1.4210854715202004E-14</v>
      </c>
      <c r="E102" s="17">
        <f>'P1(L)'!D100*COS(Resultados!$C$2/2)+'P3(L)'!D100*COS(Resultados!$C$2/2)+'P5(L)'!D100*COS(Resultados!$C$2/2)+'P2(R)'!D100*COS(Resultados!$C$2/2)+'P4(R)'!D100*COS(Resultados!$C$2/2)+'P6(R)'!D100*COS(Resultados!$C$2/2)-'P1(L)'!G100*SIN(Resultados!$C$2/2)-'P3(L)'!G100*SIN(Resultados!$C$2/2)-'P5(L)'!G100*SIN(Resultados!$C$2/2)+'P2(R)'!G100*SIN(Resultados!$C$2/2)+'P4(R)'!G100*SIN(Resultados!$C$2/2)+'P6(R)'!G100*SIN(Resultados!$C$2/2)</f>
        <v>0</v>
      </c>
      <c r="F102" s="16">
        <f>'P1(L)'!J100+'P2(R)'!J100+'P3(L)'!J100+'P4(R)'!J100+'P5(L)'!J100+'P6(R)'!J100</f>
        <v>418.04404726332268</v>
      </c>
      <c r="G102" s="16">
        <f>'P1(L)'!K100+'P2(R)'!K100+'P3(L)'!K100+'P4(R)'!K100+'P5(L)'!K100+'P6(R)'!K100</f>
        <v>113.27394918822282</v>
      </c>
      <c r="H102" s="16">
        <f>'P1(L)'!L100+'P2(R)'!L100+'P3(L)'!L100+'P4(R)'!L100+'P5(L)'!L100+'P6(R)'!L100</f>
        <v>-1.2023767079297776</v>
      </c>
      <c r="I102" s="17">
        <f>'P1(L)'!M100+'P2(R)'!M100+'P3(L)'!M100+'P4(R)'!M100+'P5(L)'!M100+'P6(R)'!M100</f>
        <v>0</v>
      </c>
      <c r="J102" s="17">
        <f>'P1(L)'!N100+'P2(R)'!N100+'P3(L)'!N100+'P4(R)'!N100+'P5(L)'!N100+'P6(R)'!N100</f>
        <v>2.2737367544323206E-13</v>
      </c>
      <c r="K102" s="17">
        <f>'P1(L)'!O100+'P2(R)'!O100+'P3(L)'!O100+'P4(R)'!O100+'P5(L)'!O100+'P6(R)'!O100</f>
        <v>280.55760902409827</v>
      </c>
      <c r="L102" s="17">
        <f>'P1(L)'!P100+'P2(R)'!P100+'P3(L)'!P100+'P4(R)'!P100+'P5(L)'!P100+'P6(R)'!P100</f>
        <v>0</v>
      </c>
      <c r="M102" s="17">
        <f>'P1(L)'!Q100+'P2(R)'!Q100+'P3(L)'!Q100+'P4(R)'!Q100+'P5(L)'!Q100+'P6(R)'!Q100</f>
        <v>-6.8833827526759706E-15</v>
      </c>
      <c r="N102">
        <f>(0*'P1(L)'!D100+0.02*'P2(R)'!D100+0.09*'P3(L)'!D100+(0.02+0.09)*'P4(R)'!D100+2*0.09*'P5(L)'!D100+(0.02+2*0.09)*'P6(R)'!D100)*COS($C$2/2)</f>
        <v>773.96044030237329</v>
      </c>
      <c r="O102">
        <f>(0*'P1(L)'!E100+0.02*'P2(R)'!E100+0.09*'P3(L)'!E100+(0.02+0.09)*'P4(R)'!E100+2*0.09*'P5(L)'!E100+(0.02+2*0.09)*'P6(R)'!E100)*COS($C$2/2)</f>
        <v>2.0097183471152322E-13</v>
      </c>
      <c r="P102">
        <f>(0*'P1(L)'!F100+0.02*'P2(R)'!F100+0.09*'P3(L)'!F100+(0.02+0.09)*'P4(R)'!F100+2*0.09*'P5(L)'!F100+(0.02+2*0.09)*'P6(R)'!F100)*COS($C$2/2)</f>
        <v>17.110610960867582</v>
      </c>
      <c r="Q102">
        <f>(0*'P1(L)'!G100+0.02*'P2(R)'!G100+0.09*'P3(L)'!G100+(0.02+0.09)*'P4(R)'!G100+2*0.09*'P5(L)'!G100+(0.02+2*0.09)*'P6(R)'!G100)*COS($C$2/2)</f>
        <v>1752.4894867362848</v>
      </c>
      <c r="R102" s="17">
        <f>(0*'P1(L)'!D100-0.02*'P2(R)'!D100+0.09*'P3(L)'!D100-(0.02+0.09)*'P4(R)'!D100+2*0.09*'P5(L)'!D100-(0.02+2*0.09)*'P6(R)'!D100)*SIN($C$2/2)</f>
        <v>-3641.1975909917514</v>
      </c>
      <c r="S102" s="17">
        <f>(0*'P1(L)'!E100-0.02*'P2(R)'!E100+0.09*'P3(L)'!E100-(0.02+0.09)*'P4(R)'!E100+2*0.09*'P5(L)'!E100-(0.02+2*0.09)*'P6(R)'!E100)*SIN($C$2/2)</f>
        <v>805.97574479200091</v>
      </c>
      <c r="T102" s="17">
        <f>(0*'P1(L)'!F100-0.02*'P2(R)'!F100+0.09*'P3(L)'!F100-(0.02+0.09)*'P4(R)'!F100+2*0.09*'P5(L)'!F100-(0.02+2*0.09)*'P6(R)'!F100)*SIN($C$2/2)</f>
        <v>-2.3237368388519869E-14</v>
      </c>
      <c r="U102" s="17">
        <f>(0*'P1(L)'!G100-0.02*'P2(R)'!G100+0.09*'P3(L)'!G100-(0.02+0.09)*'P4(R)'!G100+2*0.09*'P5(L)'!G100-(0.02+2*0.09)*'P6(R)'!G100)*SIN($C$2/2)</f>
        <v>372.5031396635265</v>
      </c>
      <c r="V102">
        <f>-('P1(L)'!R100+'P2(R)'!R100+'P3(L)'!R100+'P4(R)'!R100+'P5(L)'!R100+'P6(R)'!R100)</f>
        <v>530.10650886431233</v>
      </c>
      <c r="W102">
        <f t="shared" si="3"/>
        <v>530.11561974361564</v>
      </c>
      <c r="X102">
        <f t="shared" si="4"/>
        <v>2543.5605379995259</v>
      </c>
      <c r="Y102">
        <f t="shared" si="5"/>
        <v>-2462.7187065362241</v>
      </c>
    </row>
    <row r="103" spans="2:25">
      <c r="B103" s="17">
        <f xml:space="preserve"> -('P1(L)'!D101*SIN(Resultados!$C$2/2)+'P3(L)'!D101*SIN(Resultados!$C$2/2)+'P5(L)'!D101*SIN(Resultados!$C$2/2))+('P2(R)'!D101*SIN(Resultados!$C$2/2)+'P4(R)'!D101*SIN(Resultados!$C$2/2)+'P6(R)'!D101*SIN(Resultados!$C$2/2))-('P1(L)'!G101*COS(Resultados!$C$2/2)+'P3(L)'!G101*COS(Resultados!$C$2/2)+'P5(L)'!G101*COS(Resultados!$C$2/2))-('P2(R)'!G101*COS(Resultados!$C$2/2)+'P4(R)'!G101*COS(Resultados!$C$2/2)+'P6(R)'!G101*COS(Resultados!$C$2/2))</f>
        <v>-1.3187673175707459E-11</v>
      </c>
      <c r="C103" s="17">
        <f>-('P1(L)'!E101*SIN(Resultados!$C$2/2)+'P3(L)'!E101*SIN(Resultados!$C$2/2)+'P5(L)'!E101*SIN(Resultados!$C$2/2))+('P2(R)'!E101*SIN(Resultados!$C$2/2)+'P4(R)'!E101*SIN(Resultados!$C$2/2)+'P6(R)'!E101*SIN(Resultados!$C$2/2))</f>
        <v>2.7284841053187847E-12</v>
      </c>
      <c r="D103" s="17">
        <f>-('P1(L)'!F101*SIN(Resultados!$C$2/2)+'P3(L)'!F101*SIN(Resultados!$C$2/2)+'P5(L)'!F101*SIN(Resultados!$C$2/2))+('P2(R)'!F101*SIN(Resultados!$C$2/2)+'P4(R)'!F101*SIN(Resultados!$C$2/2)+'P6(R)'!F101*SIN(Resultados!$C$2/2))</f>
        <v>-3.6415315207705135E-13</v>
      </c>
      <c r="E103" s="17">
        <f>'P1(L)'!D101*COS(Resultados!$C$2/2)+'P3(L)'!D101*COS(Resultados!$C$2/2)+'P5(L)'!D101*COS(Resultados!$C$2/2)+'P2(R)'!D101*COS(Resultados!$C$2/2)+'P4(R)'!D101*COS(Resultados!$C$2/2)+'P6(R)'!D101*COS(Resultados!$C$2/2)-'P1(L)'!G101*SIN(Resultados!$C$2/2)-'P3(L)'!G101*SIN(Resultados!$C$2/2)-'P5(L)'!G101*SIN(Resultados!$C$2/2)+'P2(R)'!G101*SIN(Resultados!$C$2/2)+'P4(R)'!G101*SIN(Resultados!$C$2/2)+'P6(R)'!G101*SIN(Resultados!$C$2/2)</f>
        <v>-1.8189894035458565E-11</v>
      </c>
      <c r="F103" s="16">
        <f>'P1(L)'!J101+'P2(R)'!J101+'P3(L)'!J101+'P4(R)'!J101+'P5(L)'!J101+'P6(R)'!J101</f>
        <v>448.10474081422285</v>
      </c>
      <c r="G103" s="16">
        <f>'P1(L)'!K101+'P2(R)'!K101+'P3(L)'!K101+'P4(R)'!K101+'P5(L)'!K101+'P6(R)'!K101</f>
        <v>117.12612607250546</v>
      </c>
      <c r="H103" s="16">
        <f>'P1(L)'!L101+'P2(R)'!L101+'P3(L)'!L101+'P4(R)'!L101+'P5(L)'!L101+'P6(R)'!L101</f>
        <v>-0.94456827743344618</v>
      </c>
      <c r="I103" s="17">
        <f>'P1(L)'!M101+'P2(R)'!M101+'P3(L)'!M101+'P4(R)'!M101+'P5(L)'!M101+'P6(R)'!M101</f>
        <v>0</v>
      </c>
      <c r="J103" s="17">
        <f>'P1(L)'!N101+'P2(R)'!N101+'P3(L)'!N101+'P4(R)'!N101+'P5(L)'!N101+'P6(R)'!N101</f>
        <v>0</v>
      </c>
      <c r="K103" s="17">
        <f>'P1(L)'!O101+'P2(R)'!O101+'P3(L)'!O101+'P4(R)'!O101+'P5(L)'!O101+'P6(R)'!O101</f>
        <v>216.69561907144487</v>
      </c>
      <c r="L103" s="17">
        <f>'P1(L)'!P101+'P2(R)'!P101+'P3(L)'!P101+'P4(R)'!P101+'P5(L)'!P101+'P6(R)'!P101</f>
        <v>-1.5987211554602254E-14</v>
      </c>
      <c r="M103" s="17">
        <f>'P1(L)'!Q101+'P2(R)'!Q101+'P3(L)'!Q101+'P4(R)'!Q101+'P5(L)'!Q101+'P6(R)'!Q101</f>
        <v>0</v>
      </c>
      <c r="N103">
        <f>(0*'P1(L)'!D101+0.02*'P2(R)'!D101+0.09*'P3(L)'!D101+(0.02+0.09)*'P4(R)'!D101+2*0.09*'P5(L)'!D101+(0.02+2*0.09)*'P6(R)'!D101)*COS($C$2/2)</f>
        <v>582.33419662354856</v>
      </c>
      <c r="O103">
        <f>(0*'P1(L)'!E101+0.02*'P2(R)'!E101+0.09*'P3(L)'!E101+(0.02+0.09)*'P4(R)'!E101+2*0.09*'P5(L)'!E101+(0.02+2*0.09)*'P6(R)'!E101)*COS($C$2/2)</f>
        <v>-9.6466480661531151E-13</v>
      </c>
      <c r="P103">
        <f>(0*'P1(L)'!F101+0.02*'P2(R)'!F101+0.09*'P3(L)'!F101+(0.02+0.09)*'P4(R)'!F101+2*0.09*'P5(L)'!F101+(0.02+2*0.09)*'P6(R)'!F101)*COS($C$2/2)</f>
        <v>13.533519222247328</v>
      </c>
      <c r="Q103">
        <f>(0*'P1(L)'!G101+0.02*'P2(R)'!G101+0.09*'P3(L)'!G101+(0.02+0.09)*'P4(R)'!G101+2*0.09*'P5(L)'!G101+(0.02+2*0.09)*'P6(R)'!G101)*COS($C$2/2)</f>
        <v>1769.5830688195299</v>
      </c>
      <c r="R103" s="17">
        <f>(0*'P1(L)'!D101-0.02*'P2(R)'!D101+0.09*'P3(L)'!D101-(0.02+0.09)*'P4(R)'!D101+2*0.09*'P5(L)'!D101-(0.02+2*0.09)*'P6(R)'!D101)*SIN($C$2/2)</f>
        <v>-3676.7134159790003</v>
      </c>
      <c r="S103" s="17">
        <f>(0*'P1(L)'!E101-0.02*'P2(R)'!E101+0.09*'P3(L)'!E101-(0.02+0.09)*'P4(R)'!E101+2*0.09*'P5(L)'!E101-(0.02+2*0.09)*'P6(R)'!E101)*SIN($C$2/2)</f>
        <v>839.06988716061653</v>
      </c>
      <c r="T103" s="17">
        <f>(0*'P1(L)'!F101-0.02*'P2(R)'!F101+0.09*'P3(L)'!F101-(0.02+0.09)*'P4(R)'!F101+2*0.09*'P5(L)'!F101-(0.02+2*0.09)*'P6(R)'!F101)*SIN($C$2/2)</f>
        <v>6.0919587396930472E-14</v>
      </c>
      <c r="U103" s="17">
        <f>(0*'P1(L)'!G101-0.02*'P2(R)'!G101+0.09*'P3(L)'!G101-(0.02+0.09)*'P4(R)'!G101+2*0.09*'P5(L)'!G101-(0.02+2*0.09)*'P6(R)'!G101)*SIN($C$2/2)</f>
        <v>280.27442396275802</v>
      </c>
      <c r="V103">
        <f>-('P1(L)'!R101+'P2(R)'!R101+'P3(L)'!R101+'P4(R)'!R101+'P5(L)'!R101+'P6(R)'!R101)</f>
        <v>564.26846733715104</v>
      </c>
      <c r="W103">
        <f t="shared" si="3"/>
        <v>564.28629860929493</v>
      </c>
      <c r="X103">
        <f t="shared" si="4"/>
        <v>2365.450784665325</v>
      </c>
      <c r="Y103">
        <f t="shared" si="5"/>
        <v>-2557.3691048556257</v>
      </c>
    </row>
    <row r="104" spans="2:25">
      <c r="B104" s="17">
        <f xml:space="preserve"> -('P1(L)'!D102*SIN(Resultados!$C$2/2)+'P3(L)'!D102*SIN(Resultados!$C$2/2)+'P5(L)'!D102*SIN(Resultados!$C$2/2))+('P2(R)'!D102*SIN(Resultados!$C$2/2)+'P4(R)'!D102*SIN(Resultados!$C$2/2)+'P6(R)'!D102*SIN(Resultados!$C$2/2))-('P1(L)'!G102*COS(Resultados!$C$2/2)+'P3(L)'!G102*COS(Resultados!$C$2/2)+'P5(L)'!G102*COS(Resultados!$C$2/2))-('P2(R)'!G102*COS(Resultados!$C$2/2)+'P4(R)'!G102*COS(Resultados!$C$2/2)+'P6(R)'!G102*COS(Resultados!$C$2/2))</f>
        <v>-1.2278178473934531E-11</v>
      </c>
      <c r="C104" s="17">
        <f>-('P1(L)'!E102*SIN(Resultados!$C$2/2)+'P3(L)'!E102*SIN(Resultados!$C$2/2)+'P5(L)'!E102*SIN(Resultados!$C$2/2))+('P2(R)'!E102*SIN(Resultados!$C$2/2)+'P4(R)'!E102*SIN(Resultados!$C$2/2)+'P6(R)'!E102*SIN(Resultados!$C$2/2))</f>
        <v>-4.5474735088646412E-13</v>
      </c>
      <c r="D104" s="17">
        <f>-('P1(L)'!F102*SIN(Resultados!$C$2/2)+'P3(L)'!F102*SIN(Resultados!$C$2/2)+'P5(L)'!F102*SIN(Resultados!$C$2/2))+('P2(R)'!F102*SIN(Resultados!$C$2/2)+'P4(R)'!F102*SIN(Resultados!$C$2/2)+'P6(R)'!F102*SIN(Resultados!$C$2/2))</f>
        <v>-2.5757174171303632E-13</v>
      </c>
      <c r="E104" s="17">
        <f>'P1(L)'!D102*COS(Resultados!$C$2/2)+'P3(L)'!D102*COS(Resultados!$C$2/2)+'P5(L)'!D102*COS(Resultados!$C$2/2)+'P2(R)'!D102*COS(Resultados!$C$2/2)+'P4(R)'!D102*COS(Resultados!$C$2/2)+'P6(R)'!D102*COS(Resultados!$C$2/2)-'P1(L)'!G102*SIN(Resultados!$C$2/2)-'P3(L)'!G102*SIN(Resultados!$C$2/2)-'P5(L)'!G102*SIN(Resultados!$C$2/2)+'P2(R)'!G102*SIN(Resultados!$C$2/2)+'P4(R)'!G102*SIN(Resultados!$C$2/2)+'P6(R)'!G102*SIN(Resultados!$C$2/2)</f>
        <v>-1.0913936421275139E-11</v>
      </c>
      <c r="F104" s="16">
        <f>'P1(L)'!J102+'P2(R)'!J102+'P3(L)'!J102+'P4(R)'!J102+'P5(L)'!J102+'P6(R)'!J102</f>
        <v>474.53322595071666</v>
      </c>
      <c r="G104" s="16">
        <f>'P1(L)'!K102+'P2(R)'!K102+'P3(L)'!K102+'P4(R)'!K102+'P5(L)'!K102+'P6(R)'!K102</f>
        <v>119.14774215293311</v>
      </c>
      <c r="H104" s="16">
        <f>'P1(L)'!L102+'P2(R)'!L102+'P3(L)'!L102+'P4(R)'!L102+'P5(L)'!L102+'P6(R)'!L102</f>
        <v>-0.64649019097696625</v>
      </c>
      <c r="I104" s="17">
        <f>'P1(L)'!M102+'P2(R)'!M102+'P3(L)'!M102+'P4(R)'!M102+'P5(L)'!M102+'P6(R)'!M102</f>
        <v>0</v>
      </c>
      <c r="J104" s="17">
        <f>'P1(L)'!N102+'P2(R)'!N102+'P3(L)'!N102+'P4(R)'!N102+'P5(L)'!N102+'P6(R)'!N102</f>
        <v>-2.5579538487363607E-13</v>
      </c>
      <c r="K104" s="17">
        <f>'P1(L)'!O102+'P2(R)'!O102+'P3(L)'!O102+'P4(R)'!O102+'P5(L)'!O102+'P6(R)'!O102</f>
        <v>147.49786380572431</v>
      </c>
      <c r="L104" s="17">
        <f>'P1(L)'!P102+'P2(R)'!P102+'P3(L)'!P102+'P4(R)'!P102+'P5(L)'!P102+'P6(R)'!P102</f>
        <v>0</v>
      </c>
      <c r="M104" s="17">
        <f>'P1(L)'!Q102+'P2(R)'!Q102+'P3(L)'!Q102+'P4(R)'!Q102+'P5(L)'!Q102+'P6(R)'!Q102</f>
        <v>-5.773159728050814E-15</v>
      </c>
      <c r="N104">
        <f>(0*'P1(L)'!D102+0.02*'P2(R)'!D102+0.09*'P3(L)'!D102+(0.02+0.09)*'P4(R)'!D102+2*0.09*'P5(L)'!D102+(0.02+2*0.09)*'P6(R)'!D102)*COS($C$2/2)</f>
        <v>389.11181538933079</v>
      </c>
      <c r="O104">
        <f>(0*'P1(L)'!E102+0.02*'P2(R)'!E102+0.09*'P3(L)'!E102+(0.02+0.09)*'P4(R)'!E102+2*0.09*'P5(L)'!E102+(0.02+2*0.09)*'P6(R)'!E102)*COS($C$2/2)</f>
        <v>-7.2349860496148363E-13</v>
      </c>
      <c r="P104">
        <f>(0*'P1(L)'!F102+0.02*'P2(R)'!F102+0.09*'P3(L)'!F102+(0.02+0.09)*'P4(R)'!F102+2*0.09*'P5(L)'!F102+(0.02+2*0.09)*'P6(R)'!F102)*COS($C$2/2)</f>
        <v>9.3649477525844613</v>
      </c>
      <c r="Q104">
        <f>(0*'P1(L)'!G102+0.02*'P2(R)'!G102+0.09*'P3(L)'!G102+(0.02+0.09)*'P4(R)'!G102+2*0.09*'P5(L)'!G102+(0.02+2*0.09)*'P6(R)'!G102)*COS($C$2/2)</f>
        <v>1781.826346713349</v>
      </c>
      <c r="R104" s="17">
        <f>(0*'P1(L)'!D102-0.02*'P2(R)'!D102+0.09*'P3(L)'!D102-(0.02+0.09)*'P4(R)'!D102+2*0.09*'P5(L)'!D102-(0.02+2*0.09)*'P6(R)'!D102)*SIN($C$2/2)</f>
        <v>-3702.151625058269</v>
      </c>
      <c r="S104" s="17">
        <f>(0*'P1(L)'!E102-0.02*'P2(R)'!E102+0.09*'P3(L)'!E102-(0.02+0.09)*'P4(R)'!E102+2*0.09*'P5(L)'!E102-(0.02+2*0.09)*'P6(R)'!E102)*SIN($C$2/2)</f>
        <v>862.97100425884025</v>
      </c>
      <c r="T104" s="17">
        <f>(0*'P1(L)'!F102-0.02*'P2(R)'!F102+0.09*'P3(L)'!F102-(0.02+0.09)*'P4(R)'!F102+2*0.09*'P5(L)'!F102-(0.02+2*0.09)*'P6(R)'!F102)*SIN($C$2/2)</f>
        <v>5.1499032644827815E-14</v>
      </c>
      <c r="U104" s="17">
        <f>(0*'P1(L)'!G102-0.02*'P2(R)'!G102+0.09*'P3(L)'!G102-(0.02+0.09)*'P4(R)'!G102+2*0.09*'P5(L)'!G102-(0.02+2*0.09)*'P6(R)'!G102)*SIN($C$2/2)</f>
        <v>187.27749554754166</v>
      </c>
      <c r="V104">
        <f>-('P1(L)'!R102+'P2(R)'!R102+'P3(L)'!R102+'P4(R)'!R102+'P5(L)'!R102+'P6(R)'!R102)</f>
        <v>593.00983485797542</v>
      </c>
      <c r="W104">
        <f t="shared" si="3"/>
        <v>593.03447791267286</v>
      </c>
      <c r="X104">
        <f t="shared" si="4"/>
        <v>2180.3031098552638</v>
      </c>
      <c r="Y104">
        <f t="shared" si="5"/>
        <v>-2651.9031252518871</v>
      </c>
    </row>
    <row r="105" spans="2:25">
      <c r="B105" s="17">
        <f xml:space="preserve"> -('P1(L)'!D103*SIN(Resultados!$C$2/2)+'P3(L)'!D103*SIN(Resultados!$C$2/2)+'P5(L)'!D103*SIN(Resultados!$C$2/2))+('P2(R)'!D103*SIN(Resultados!$C$2/2)+'P4(R)'!D103*SIN(Resultados!$C$2/2)+'P6(R)'!D103*SIN(Resultados!$C$2/2))-('P1(L)'!G103*COS(Resultados!$C$2/2)+'P3(L)'!G103*COS(Resultados!$C$2/2)+'P5(L)'!G103*COS(Resultados!$C$2/2))-('P2(R)'!G103*COS(Resultados!$C$2/2)+'P4(R)'!G103*COS(Resultados!$C$2/2)+'P6(R)'!G103*COS(Resultados!$C$2/2))</f>
        <v>1.1823431123048067E-11</v>
      </c>
      <c r="C105" s="17">
        <f>-('P1(L)'!E103*SIN(Resultados!$C$2/2)+'P3(L)'!E103*SIN(Resultados!$C$2/2)+'P5(L)'!E103*SIN(Resultados!$C$2/2))+('P2(R)'!E103*SIN(Resultados!$C$2/2)+'P4(R)'!E103*SIN(Resultados!$C$2/2)+'P6(R)'!E103*SIN(Resultados!$C$2/2))</f>
        <v>6.8212102632969618E-12</v>
      </c>
      <c r="D105" s="17">
        <f>-('P1(L)'!F103*SIN(Resultados!$C$2/2)+'P3(L)'!F103*SIN(Resultados!$C$2/2)+'P5(L)'!F103*SIN(Resultados!$C$2/2))+('P2(R)'!F103*SIN(Resultados!$C$2/2)+'P4(R)'!F103*SIN(Resultados!$C$2/2)+'P6(R)'!F103*SIN(Resultados!$C$2/2))</f>
        <v>8.1712414612411521E-14</v>
      </c>
      <c r="E105" s="17">
        <f>'P1(L)'!D103*COS(Resultados!$C$2/2)+'P3(L)'!D103*COS(Resultados!$C$2/2)+'P5(L)'!D103*COS(Resultados!$C$2/2)+'P2(R)'!D103*COS(Resultados!$C$2/2)+'P4(R)'!D103*COS(Resultados!$C$2/2)+'P6(R)'!D103*COS(Resultados!$C$2/2)-'P1(L)'!G103*SIN(Resultados!$C$2/2)-'P3(L)'!G103*SIN(Resultados!$C$2/2)-'P5(L)'!G103*SIN(Resultados!$C$2/2)+'P2(R)'!G103*SIN(Resultados!$C$2/2)+'P4(R)'!G103*SIN(Resultados!$C$2/2)+'P6(R)'!G103*SIN(Resultados!$C$2/2)</f>
        <v>0</v>
      </c>
      <c r="F105" s="16">
        <f>'P1(L)'!J103+'P2(R)'!J103+'P3(L)'!J103+'P4(R)'!J103+'P5(L)'!J103+'P6(R)'!J103</f>
        <v>497.0788468158301</v>
      </c>
      <c r="G105" s="16">
        <f>'P1(L)'!K103+'P2(R)'!K103+'P3(L)'!K103+'P4(R)'!K103+'P5(L)'!K103+'P6(R)'!K103</f>
        <v>119.34805241566757</v>
      </c>
      <c r="H105" s="16">
        <f>'P1(L)'!L103+'P2(R)'!L103+'P3(L)'!L103+'P4(R)'!L103+'P5(L)'!L103+'P6(R)'!L103</f>
        <v>-0.32557205040061449</v>
      </c>
      <c r="I105" s="17">
        <f>'P1(L)'!M103+'P2(R)'!M103+'P3(L)'!M103+'P4(R)'!M103+'P5(L)'!M103+'P6(R)'!M103</f>
        <v>0</v>
      </c>
      <c r="J105" s="17">
        <f>'P1(L)'!N103+'P2(R)'!N103+'P3(L)'!N103+'P4(R)'!N103+'P5(L)'!N103+'P6(R)'!N103</f>
        <v>0</v>
      </c>
      <c r="K105" s="17">
        <f>'P1(L)'!O103+'P2(R)'!O103+'P3(L)'!O103+'P4(R)'!O103+'P5(L)'!O103+'P6(R)'!O103</f>
        <v>74.668221615762562</v>
      </c>
      <c r="L105" s="17">
        <f>'P1(L)'!P103+'P2(R)'!P103+'P3(L)'!P103+'P4(R)'!P103+'P5(L)'!P103+'P6(R)'!P103</f>
        <v>-5.3290705182007514E-14</v>
      </c>
      <c r="M105" s="17">
        <f>'P1(L)'!Q103+'P2(R)'!Q103+'P3(L)'!Q103+'P4(R)'!Q103+'P5(L)'!Q103+'P6(R)'!Q103</f>
        <v>1.383432427976696E-14</v>
      </c>
      <c r="N105">
        <f>(0*'P1(L)'!D103+0.02*'P2(R)'!D103+0.09*'P3(L)'!D103+(0.02+0.09)*'P4(R)'!D103+2*0.09*'P5(L)'!D103+(0.02+2*0.09)*'P6(R)'!D103)*COS($C$2/2)</f>
        <v>194.82290571596417</v>
      </c>
      <c r="O105">
        <f>(0*'P1(L)'!E103+0.02*'P2(R)'!E103+0.09*'P3(L)'!E103+(0.02+0.09)*'P4(R)'!E103+2*0.09*'P5(L)'!E103+(0.02+2*0.09)*'P6(R)'!E103)*COS($C$2/2)</f>
        <v>8.0388733884609289E-14</v>
      </c>
      <c r="P105">
        <f>(0*'P1(L)'!F103+0.02*'P2(R)'!F103+0.09*'P3(L)'!F103+(0.02+0.09)*'P4(R)'!F103+2*0.09*'P5(L)'!F103+(0.02+2*0.09)*'P6(R)'!F103)*COS($C$2/2)</f>
        <v>4.7870831281285877</v>
      </c>
      <c r="Q105">
        <f>(0*'P1(L)'!G103+0.02*'P2(R)'!G103+0.09*'P3(L)'!G103+(0.02+0.09)*'P4(R)'!G103+2*0.09*'P5(L)'!G103+(0.02+2*0.09)*'P6(R)'!G103)*COS($C$2/2)</f>
        <v>1789.1857624440579</v>
      </c>
      <c r="R105" s="17">
        <f>(0*'P1(L)'!D103-0.02*'P2(R)'!D103+0.09*'P3(L)'!D103-(0.02+0.09)*'P4(R)'!D103+2*0.09*'P5(L)'!D103-(0.02+2*0.09)*'P6(R)'!D103)*SIN($C$2/2)</f>
        <v>-3717.4424938666598</v>
      </c>
      <c r="S105" s="17">
        <f>(0*'P1(L)'!E103-0.02*'P2(R)'!E103+0.09*'P3(L)'!E103-(0.02+0.09)*'P4(R)'!E103+2*0.09*'P5(L)'!E103-(0.02+2*0.09)*'P6(R)'!E103)*SIN($C$2/2)</f>
        <v>877.41723044611047</v>
      </c>
      <c r="T105" s="17">
        <f>(0*'P1(L)'!F103-0.02*'P2(R)'!F103+0.09*'P3(L)'!F103-(0.02+0.09)*'P4(R)'!F103+2*0.09*'P5(L)'!F103-(0.02+2*0.09)*'P6(R)'!F103)*SIN($C$2/2)</f>
        <v>1.2560739669470199E-15</v>
      </c>
      <c r="U105" s="17">
        <f>(0*'P1(L)'!G103-0.02*'P2(R)'!G103+0.09*'P3(L)'!G103-(0.02+0.09)*'P4(R)'!G103+2*0.09*'P5(L)'!G103-(0.02+2*0.09)*'P6(R)'!G103)*SIN($C$2/2)</f>
        <v>93.767252534528353</v>
      </c>
      <c r="V105">
        <f>-('P1(L)'!R103+'P2(R)'!R103+'P3(L)'!R103+'P4(R)'!R103+'P5(L)'!R103+'P6(R)'!R103)</f>
        <v>616.07248683058015</v>
      </c>
      <c r="W105">
        <f t="shared" si="3"/>
        <v>616.10132718109708</v>
      </c>
      <c r="X105">
        <f t="shared" si="4"/>
        <v>1988.7957512881508</v>
      </c>
      <c r="Y105">
        <f t="shared" si="5"/>
        <v>-2746.2580108860211</v>
      </c>
    </row>
    <row r="106" spans="2:25">
      <c r="B106" s="17">
        <f xml:space="preserve"> -('P1(L)'!D104*SIN(Resultados!$C$2/2)+'P3(L)'!D104*SIN(Resultados!$C$2/2)+'P5(L)'!D104*SIN(Resultados!$C$2/2))+('P2(R)'!D104*SIN(Resultados!$C$2/2)+'P4(R)'!D104*SIN(Resultados!$C$2/2)+'P6(R)'!D104*SIN(Resultados!$C$2/2))-('P1(L)'!G104*COS(Resultados!$C$2/2)+'P3(L)'!G104*COS(Resultados!$C$2/2)+'P5(L)'!G104*COS(Resultados!$C$2/2))-('P2(R)'!G104*COS(Resultados!$C$2/2)+'P4(R)'!G104*COS(Resultados!$C$2/2)+'P6(R)'!G104*COS(Resultados!$C$2/2))</f>
        <v>-1.1368683772161603E-11</v>
      </c>
      <c r="C106" s="17">
        <f>-('P1(L)'!E104*SIN(Resultados!$C$2/2)+'P3(L)'!E104*SIN(Resultados!$C$2/2)+'P5(L)'!E104*SIN(Resultados!$C$2/2))+('P2(R)'!E104*SIN(Resultados!$C$2/2)+'P4(R)'!E104*SIN(Resultados!$C$2/2)+'P6(R)'!E104*SIN(Resultados!$C$2/2))</f>
        <v>3.637978807091713E-12</v>
      </c>
      <c r="D106" s="17">
        <f>-('P1(L)'!F104*SIN(Resultados!$C$2/2)+'P3(L)'!F104*SIN(Resultados!$C$2/2)+'P5(L)'!F104*SIN(Resultados!$C$2/2))+('P2(R)'!F104*SIN(Resultados!$C$2/2)+'P4(R)'!F104*SIN(Resultados!$C$2/2)+'P6(R)'!F104*SIN(Resultados!$C$2/2))</f>
        <v>-2.2737367544323206E-13</v>
      </c>
      <c r="E106" s="17">
        <f>'P1(L)'!D104*COS(Resultados!$C$2/2)+'P3(L)'!D104*COS(Resultados!$C$2/2)+'P5(L)'!D104*COS(Resultados!$C$2/2)+'P2(R)'!D104*COS(Resultados!$C$2/2)+'P4(R)'!D104*COS(Resultados!$C$2/2)+'P6(R)'!D104*COS(Resultados!$C$2/2)-'P1(L)'!G104*SIN(Resultados!$C$2/2)-'P3(L)'!G104*SIN(Resultados!$C$2/2)-'P5(L)'!G104*SIN(Resultados!$C$2/2)+'P2(R)'!G104*SIN(Resultados!$C$2/2)+'P4(R)'!G104*SIN(Resultados!$C$2/2)+'P6(R)'!G104*SIN(Resultados!$C$2/2)</f>
        <v>1.0004441719502211E-11</v>
      </c>
      <c r="F106" s="16">
        <f>'P1(L)'!J104+'P2(R)'!J104+'P3(L)'!J104+'P4(R)'!J104+'P5(L)'!J104+'P6(R)'!J104</f>
        <v>515.5668488827888</v>
      </c>
      <c r="G106" s="16">
        <f>'P1(L)'!K104+'P2(R)'!K104+'P3(L)'!K104+'P4(R)'!K104+'P5(L)'!K104+'P6(R)'!K104</f>
        <v>117.78407687821573</v>
      </c>
      <c r="H106" s="16">
        <f>'P1(L)'!L104+'P2(R)'!L104+'P3(L)'!L104+'P4(R)'!L104+'P5(L)'!L104+'P6(R)'!L104</f>
        <v>-1.8829661647570249E-16</v>
      </c>
      <c r="I106" s="17">
        <f>'P1(L)'!M104+'P2(R)'!M104+'P3(L)'!M104+'P4(R)'!M104+'P5(L)'!M104+'P6(R)'!M104</f>
        <v>0</v>
      </c>
      <c r="J106" s="17">
        <f>'P1(L)'!N104+'P2(R)'!N104+'P3(L)'!N104+'P4(R)'!N104+'P5(L)'!N104+'P6(R)'!N104</f>
        <v>-3.5527136788005009E-13</v>
      </c>
      <c r="K106" s="17">
        <f>'P1(L)'!O104+'P2(R)'!O104+'P3(L)'!O104+'P4(R)'!O104+'P5(L)'!O104+'P6(R)'!O104</f>
        <v>1.4210854715202004E-13</v>
      </c>
      <c r="L106" s="17">
        <f>'P1(L)'!P104+'P2(R)'!P104+'P3(L)'!P104+'P4(R)'!P104+'P5(L)'!P104+'P6(R)'!P104</f>
        <v>-2.3092638912203256E-14</v>
      </c>
      <c r="M106" s="17">
        <f>'P1(L)'!Q104+'P2(R)'!Q104+'P3(L)'!Q104+'P4(R)'!Q104+'P5(L)'!Q104+'P6(R)'!Q104</f>
        <v>2.6645352591003757E-15</v>
      </c>
      <c r="N106">
        <f>(0*'P1(L)'!D104+0.02*'P2(R)'!D104+0.09*'P3(L)'!D104+(0.02+0.09)*'P4(R)'!D104+2*0.09*'P5(L)'!D104+(0.02+2*0.09)*'P6(R)'!D104)*COS($C$2/2)</f>
        <v>-3.2155493553843715E-13</v>
      </c>
      <c r="O106">
        <f>(0*'P1(L)'!E104+0.02*'P2(R)'!E104+0.09*'P3(L)'!E104+(0.02+0.09)*'P4(R)'!E104+2*0.09*'P5(L)'!E104+(0.02+2*0.09)*'P6(R)'!E104)*COS($C$2/2)</f>
        <v>4.0194366942304643E-13</v>
      </c>
      <c r="P106">
        <f>(0*'P1(L)'!F104+0.02*'P2(R)'!F104+0.09*'P3(L)'!F104+(0.02+0.09)*'P4(R)'!F104+2*0.09*'P5(L)'!F104+(0.02+2*0.09)*'P6(R)'!F104)*COS($C$2/2)</f>
        <v>1.2560739669470201E-15</v>
      </c>
      <c r="Q106">
        <f>(0*'P1(L)'!G104+0.02*'P2(R)'!G104+0.09*'P3(L)'!G104+(0.02+0.09)*'P4(R)'!G104+2*0.09*'P5(L)'!G104+(0.02+2*0.09)*'P6(R)'!G104)*COS($C$2/2)</f>
        <v>1791.6411443646848</v>
      </c>
      <c r="R106" s="17">
        <f>(0*'P1(L)'!D104-0.02*'P2(R)'!D104+0.09*'P3(L)'!D104-(0.02+0.09)*'P4(R)'!D104+2*0.09*'P5(L)'!D104-(0.02+2*0.09)*'P6(R)'!D104)*SIN($C$2/2)</f>
        <v>-3722.5441111956193</v>
      </c>
      <c r="S106" s="17">
        <f>(0*'P1(L)'!E104-0.02*'P2(R)'!E104+0.09*'P3(L)'!E104-(0.02+0.09)*'P4(R)'!E104+2*0.09*'P5(L)'!E104-(0.02+2*0.09)*'P6(R)'!E104)*SIN($C$2/2)</f>
        <v>882.25028984525397</v>
      </c>
      <c r="T106" s="17">
        <f>(0*'P1(L)'!F104-0.02*'P2(R)'!F104+0.09*'P3(L)'!F104-(0.02+0.09)*'P4(R)'!F104+2*0.09*'P5(L)'!F104-(0.02+2*0.09)*'P6(R)'!F104)*SIN($C$2/2)</f>
        <v>5.0242958677880797E-15</v>
      </c>
      <c r="U106" s="17">
        <f>(0*'P1(L)'!G104-0.02*'P2(R)'!G104+0.09*'P3(L)'!G104-(0.02+0.09)*'P4(R)'!G104+2*0.09*'P5(L)'!G104-(0.02+2*0.09)*'P6(R)'!G104)*SIN($C$2/2)</f>
        <v>-3.215549355384371E-13</v>
      </c>
      <c r="V106">
        <f>-('P1(L)'!R104+'P2(R)'!R104+'P3(L)'!R104+'P4(R)'!R104+'P5(L)'!R104+'P6(R)'!R104)</f>
        <v>633.32089288731004</v>
      </c>
      <c r="W106">
        <f t="shared" si="3"/>
        <v>633.35092576100453</v>
      </c>
      <c r="X106">
        <f t="shared" si="4"/>
        <v>1791.6411443646848</v>
      </c>
      <c r="Y106">
        <f t="shared" si="5"/>
        <v>-2840.2938213503658</v>
      </c>
    </row>
    <row r="107" spans="2:25">
      <c r="B107" s="17">
        <f xml:space="preserve"> -('P1(L)'!D105*SIN(Resultados!$C$2/2)+'P3(L)'!D105*SIN(Resultados!$C$2/2)+'P5(L)'!D105*SIN(Resultados!$C$2/2))+('P2(R)'!D105*SIN(Resultados!$C$2/2)+'P4(R)'!D105*SIN(Resultados!$C$2/2)+'P6(R)'!D105*SIN(Resultados!$C$2/2))-('P1(L)'!G105*COS(Resultados!$C$2/2)+'P3(L)'!G105*COS(Resultados!$C$2/2)+'P5(L)'!G105*COS(Resultados!$C$2/2))-('P2(R)'!G105*COS(Resultados!$C$2/2)+'P4(R)'!G105*COS(Resultados!$C$2/2)+'P6(R)'!G105*COS(Resultados!$C$2/2))</f>
        <v>6.8212102632969618E-13</v>
      </c>
      <c r="C107" s="17">
        <f>-('P1(L)'!E105*SIN(Resultados!$C$2/2)+'P3(L)'!E105*SIN(Resultados!$C$2/2)+'P5(L)'!E105*SIN(Resultados!$C$2/2))+('P2(R)'!E105*SIN(Resultados!$C$2/2)+'P4(R)'!E105*SIN(Resultados!$C$2/2)+'P6(R)'!E105*SIN(Resultados!$C$2/2))</f>
        <v>-1.0004441719502211E-11</v>
      </c>
      <c r="D107" s="17">
        <f>-('P1(L)'!F105*SIN(Resultados!$C$2/2)+'P3(L)'!F105*SIN(Resultados!$C$2/2)+'P5(L)'!F105*SIN(Resultados!$C$2/2))+('P2(R)'!F105*SIN(Resultados!$C$2/2)+'P4(R)'!F105*SIN(Resultados!$C$2/2)+'P6(R)'!F105*SIN(Resultados!$C$2/2))</f>
        <v>1.7053025658242404E-13</v>
      </c>
      <c r="E107" s="17">
        <f>'P1(L)'!D105*COS(Resultados!$C$2/2)+'P3(L)'!D105*COS(Resultados!$C$2/2)+'P5(L)'!D105*COS(Resultados!$C$2/2)+'P2(R)'!D105*COS(Resultados!$C$2/2)+'P4(R)'!D105*COS(Resultados!$C$2/2)+'P6(R)'!D105*COS(Resultados!$C$2/2)-'P1(L)'!G105*SIN(Resultados!$C$2/2)-'P3(L)'!G105*SIN(Resultados!$C$2/2)-'P5(L)'!G105*SIN(Resultados!$C$2/2)+'P2(R)'!G105*SIN(Resultados!$C$2/2)+'P4(R)'!G105*SIN(Resultados!$C$2/2)+'P6(R)'!G105*SIN(Resultados!$C$2/2)</f>
        <v>-2.5465851649641991E-11</v>
      </c>
      <c r="F107" s="16">
        <f>'P1(L)'!J105+'P2(R)'!J105+'P3(L)'!J105+'P4(R)'!J105+'P5(L)'!J105+'P6(R)'!J105</f>
        <v>529.89469883701406</v>
      </c>
      <c r="G107" s="16">
        <f>'P1(L)'!K105+'P2(R)'!K105+'P3(L)'!K105+'P4(R)'!K105+'P5(L)'!K105+'P6(R)'!K105</f>
        <v>114.55579563763055</v>
      </c>
      <c r="H107" s="16">
        <f>'P1(L)'!L105+'P2(R)'!L105+'P3(L)'!L105+'P4(R)'!L105+'P5(L)'!L105+'P6(R)'!L105</f>
        <v>0.31249915282338531</v>
      </c>
      <c r="I107" s="17">
        <f>'P1(L)'!M105+'P2(R)'!M105+'P3(L)'!M105+'P4(R)'!M105+'P5(L)'!M105+'P6(R)'!M105</f>
        <v>5.6843418860808015E-14</v>
      </c>
      <c r="J107" s="17">
        <f>'P1(L)'!N105+'P2(R)'!N105+'P3(L)'!N105+'P4(R)'!N105+'P5(L)'!N105+'P6(R)'!N105</f>
        <v>1.1368683772161603E-13</v>
      </c>
      <c r="K107" s="17">
        <f>'P1(L)'!O105+'P2(R)'!O105+'P3(L)'!O105+'P4(R)'!O105+'P5(L)'!O105+'P6(R)'!O105</f>
        <v>-74.66822161576205</v>
      </c>
      <c r="L107" s="17">
        <f>'P1(L)'!P105+'P2(R)'!P105+'P3(L)'!P105+'P4(R)'!P105+'P5(L)'!P105+'P6(R)'!P105</f>
        <v>7.2830630415410269E-14</v>
      </c>
      <c r="M107" s="17">
        <f>'P1(L)'!Q105+'P2(R)'!Q105+'P3(L)'!Q105+'P4(R)'!Q105+'P5(L)'!Q105+'P6(R)'!Q105</f>
        <v>-1.6431300764452317E-14</v>
      </c>
      <c r="N107">
        <f>(0*'P1(L)'!D105+0.02*'P2(R)'!D105+0.09*'P3(L)'!D105+(0.02+0.09)*'P4(R)'!D105+2*0.09*'P5(L)'!D105+(0.02+2*0.09)*'P6(R)'!D105)*COS($C$2/2)</f>
        <v>-194.82290571596425</v>
      </c>
      <c r="O107">
        <f>(0*'P1(L)'!E105+0.02*'P2(R)'!E105+0.09*'P3(L)'!E105+(0.02+0.09)*'P4(R)'!E105+2*0.09*'P5(L)'!E105+(0.02+2*0.09)*'P6(R)'!E105)*COS($C$2/2)</f>
        <v>-6.4310987107687431E-13</v>
      </c>
      <c r="P107">
        <f>(0*'P1(L)'!F105+0.02*'P2(R)'!F105+0.09*'P3(L)'!F105+(0.02+0.09)*'P4(R)'!F105+2*0.09*'P5(L)'!F105+(0.02+2*0.09)*'P6(R)'!F105)*COS($C$2/2)</f>
        <v>-4.787083128128562</v>
      </c>
      <c r="Q107">
        <f>(0*'P1(L)'!G105+0.02*'P2(R)'!G105+0.09*'P3(L)'!G105+(0.02+0.09)*'P4(R)'!G105+2*0.09*'P5(L)'!G105+(0.02+2*0.09)*'P6(R)'!G105)*COS($C$2/2)</f>
        <v>1789.1857624440561</v>
      </c>
      <c r="R107" s="17">
        <f>(0*'P1(L)'!D105-0.02*'P2(R)'!D105+0.09*'P3(L)'!D105-(0.02+0.09)*'P4(R)'!D105+2*0.09*'P5(L)'!D105-(0.02+2*0.09)*'P6(R)'!D105)*SIN($C$2/2)</f>
        <v>-3717.4424938666566</v>
      </c>
      <c r="S107" s="17">
        <f>(0*'P1(L)'!E105-0.02*'P2(R)'!E105+0.09*'P3(L)'!E105-(0.02+0.09)*'P4(R)'!E105+2*0.09*'P5(L)'!E105-(0.02+2*0.09)*'P6(R)'!E105)*SIN($C$2/2)</f>
        <v>877.41723044611206</v>
      </c>
      <c r="T107" s="17">
        <f>(0*'P1(L)'!F105-0.02*'P2(R)'!F105+0.09*'P3(L)'!F105-(0.02+0.09)*'P4(R)'!F105+2*0.09*'P5(L)'!F105-(0.02+2*0.09)*'P6(R)'!F105)*SIN($C$2/2)</f>
        <v>-5.0242958677880797E-15</v>
      </c>
      <c r="U107" s="17">
        <f>(0*'P1(L)'!G105-0.02*'P2(R)'!G105+0.09*'P3(L)'!G105-(0.02+0.09)*'P4(R)'!G105+2*0.09*'P5(L)'!G105-(0.02+2*0.09)*'P6(R)'!G105)*SIN($C$2/2)</f>
        <v>-93.767252534527714</v>
      </c>
      <c r="V107">
        <f>-('P1(L)'!R105+'P2(R)'!R105+'P3(L)'!R105+'P4(R)'!R105+'P5(L)'!R105+'P6(R)'!R105)</f>
        <v>644.73481042926937</v>
      </c>
      <c r="W107">
        <f t="shared" si="3"/>
        <v>644.76299362746806</v>
      </c>
      <c r="X107">
        <f t="shared" si="4"/>
        <v>1589.5757735999625</v>
      </c>
      <c r="Y107">
        <f t="shared" si="5"/>
        <v>-2933.7925159550723</v>
      </c>
    </row>
    <row r="108" spans="2:25">
      <c r="B108" s="17">
        <f xml:space="preserve"> -('P1(L)'!D106*SIN(Resultados!$C$2/2)+'P3(L)'!D106*SIN(Resultados!$C$2/2)+'P5(L)'!D106*SIN(Resultados!$C$2/2))+('P2(R)'!D106*SIN(Resultados!$C$2/2)+'P4(R)'!D106*SIN(Resultados!$C$2/2)+'P6(R)'!D106*SIN(Resultados!$C$2/2))-('P1(L)'!G106*COS(Resultados!$C$2/2)+'P3(L)'!G106*COS(Resultados!$C$2/2)+'P5(L)'!G106*COS(Resultados!$C$2/2))-('P2(R)'!G106*COS(Resultados!$C$2/2)+'P4(R)'!G106*COS(Resultados!$C$2/2)+'P6(R)'!G106*COS(Resultados!$C$2/2))</f>
        <v>3.865352482534945E-12</v>
      </c>
      <c r="C108" s="17">
        <f>-('P1(L)'!E106*SIN(Resultados!$C$2/2)+'P3(L)'!E106*SIN(Resultados!$C$2/2)+'P5(L)'!E106*SIN(Resultados!$C$2/2))+('P2(R)'!E106*SIN(Resultados!$C$2/2)+'P4(R)'!E106*SIN(Resultados!$C$2/2)+'P6(R)'!E106*SIN(Resultados!$C$2/2))</f>
        <v>4.5474735088646412E-13</v>
      </c>
      <c r="D108" s="17">
        <f>-('P1(L)'!F106*SIN(Resultados!$C$2/2)+'P3(L)'!F106*SIN(Resultados!$C$2/2)+'P5(L)'!F106*SIN(Resultados!$C$2/2))+('P2(R)'!F106*SIN(Resultados!$C$2/2)+'P4(R)'!F106*SIN(Resultados!$C$2/2)+'P6(R)'!F106*SIN(Resultados!$C$2/2))</f>
        <v>1.8474111129762605E-13</v>
      </c>
      <c r="E108" s="17">
        <f>'P1(L)'!D106*COS(Resultados!$C$2/2)+'P3(L)'!D106*COS(Resultados!$C$2/2)+'P5(L)'!D106*COS(Resultados!$C$2/2)+'P2(R)'!D106*COS(Resultados!$C$2/2)+'P4(R)'!D106*COS(Resultados!$C$2/2)+'P6(R)'!D106*COS(Resultados!$C$2/2)-'P1(L)'!G106*SIN(Resultados!$C$2/2)-'P3(L)'!G106*SIN(Resultados!$C$2/2)-'P5(L)'!G106*SIN(Resultados!$C$2/2)+'P2(R)'!G106*SIN(Resultados!$C$2/2)+'P4(R)'!G106*SIN(Resultados!$C$2/2)+'P6(R)'!G106*SIN(Resultados!$C$2/2)</f>
        <v>-2.0008883439004421E-11</v>
      </c>
      <c r="F108" s="16">
        <f>'P1(L)'!J106+'P2(R)'!J106+'P3(L)'!J106+'P4(R)'!J106+'P5(L)'!J106+'P6(R)'!J106</f>
        <v>540.02690822637533</v>
      </c>
      <c r="G108" s="16">
        <f>'P1(L)'!K106+'P2(R)'!K106+'P3(L)'!K106+'P4(R)'!K106+'P5(L)'!K106+'P6(R)'!K106</f>
        <v>109.80036912714782</v>
      </c>
      <c r="H108" s="16">
        <f>'P1(L)'!L106+'P2(R)'!L106+'P3(L)'!L106+'P4(R)'!L106+'P5(L)'!L106+'P6(R)'!L106</f>
        <v>0.59577177312548513</v>
      </c>
      <c r="I108" s="17">
        <f>'P1(L)'!M106+'P2(R)'!M106+'P3(L)'!M106+'P4(R)'!M106+'P5(L)'!M106+'P6(R)'!M106</f>
        <v>0</v>
      </c>
      <c r="J108" s="17">
        <f>'P1(L)'!N106+'P2(R)'!N106+'P3(L)'!N106+'P4(R)'!N106+'P5(L)'!N106+'P6(R)'!N106</f>
        <v>-1.1368683772161603E-13</v>
      </c>
      <c r="K108" s="17">
        <f>'P1(L)'!O106+'P2(R)'!O106+'P3(L)'!O106+'P4(R)'!O106+'P5(L)'!O106+'P6(R)'!O106</f>
        <v>-147.49786380572289</v>
      </c>
      <c r="L108" s="17">
        <f>'P1(L)'!P106+'P2(R)'!P106+'P3(L)'!P106+'P4(R)'!P106+'P5(L)'!P106+'P6(R)'!P106</f>
        <v>-2.6645352591003757E-14</v>
      </c>
      <c r="M108" s="17">
        <f>'P1(L)'!Q106+'P2(R)'!Q106+'P3(L)'!Q106+'P4(R)'!Q106+'P5(L)'!Q106+'P6(R)'!Q106</f>
        <v>8.659739592076221E-15</v>
      </c>
      <c r="N108">
        <f>(0*'P1(L)'!D106+0.02*'P2(R)'!D106+0.09*'P3(L)'!D106+(0.02+0.09)*'P4(R)'!D106+2*0.09*'P5(L)'!D106+(0.02+2*0.09)*'P6(R)'!D106)*COS($C$2/2)</f>
        <v>-389.11181538933016</v>
      </c>
      <c r="O108">
        <f>(0*'P1(L)'!E106+0.02*'P2(R)'!E106+0.09*'P3(L)'!E106+(0.02+0.09)*'P4(R)'!E106+2*0.09*'P5(L)'!E106+(0.02+2*0.09)*'P6(R)'!E106)*COS($C$2/2)</f>
        <v>-6.4310987107687431E-13</v>
      </c>
      <c r="P108">
        <f>(0*'P1(L)'!F106+0.02*'P2(R)'!F106+0.09*'P3(L)'!F106+(0.02+0.09)*'P4(R)'!F106+2*0.09*'P5(L)'!F106+(0.02+2*0.09)*'P6(R)'!F106)*COS($C$2/2)</f>
        <v>-9.3649477525843832</v>
      </c>
      <c r="Q108">
        <f>(0*'P1(L)'!G106+0.02*'P2(R)'!G106+0.09*'P3(L)'!G106+(0.02+0.09)*'P4(R)'!G106+2*0.09*'P5(L)'!G106+(0.02+2*0.09)*'P6(R)'!G106)*COS($C$2/2)</f>
        <v>1781.8263467133493</v>
      </c>
      <c r="R108" s="17">
        <f>(0*'P1(L)'!D106-0.02*'P2(R)'!D106+0.09*'P3(L)'!D106-(0.02+0.09)*'P4(R)'!D106+2*0.09*'P5(L)'!D106-(0.02+2*0.09)*'P6(R)'!D106)*SIN($C$2/2)</f>
        <v>-3702.1516250582699</v>
      </c>
      <c r="S108" s="17">
        <f>(0*'P1(L)'!E106-0.02*'P2(R)'!E106+0.09*'P3(L)'!E106-(0.02+0.09)*'P4(R)'!E106+2*0.09*'P5(L)'!E106-(0.02+2*0.09)*'P6(R)'!E106)*SIN($C$2/2)</f>
        <v>862.97100425884025</v>
      </c>
      <c r="T108" s="17">
        <f>(0*'P1(L)'!F106-0.02*'P2(R)'!F106+0.09*'P3(L)'!F106-(0.02+0.09)*'P4(R)'!F106+2*0.09*'P5(L)'!F106-(0.02+2*0.09)*'P6(R)'!F106)*SIN($C$2/2)</f>
        <v>2.0097183471152319E-14</v>
      </c>
      <c r="U108" s="17">
        <f>(0*'P1(L)'!G106-0.02*'P2(R)'!G106+0.09*'P3(L)'!G106-(0.02+0.09)*'P4(R)'!G106+2*0.09*'P5(L)'!G106-(0.02+2*0.09)*'P6(R)'!G106)*SIN($C$2/2)</f>
        <v>-187.27749554753811</v>
      </c>
      <c r="V108">
        <f>-('P1(L)'!R106+'P2(R)'!R106+'P3(L)'!R106+'P4(R)'!R106+'P5(L)'!R106+'P6(R)'!R106)</f>
        <v>650.39944984226383</v>
      </c>
      <c r="W108">
        <f t="shared" si="3"/>
        <v>650.42304912664872</v>
      </c>
      <c r="X108">
        <f t="shared" si="4"/>
        <v>1383.3495835714341</v>
      </c>
      <c r="Y108">
        <f t="shared" si="5"/>
        <v>-3026.4581163469675</v>
      </c>
    </row>
    <row r="109" spans="2:25">
      <c r="B109" s="17">
        <f xml:space="preserve"> -('P1(L)'!D107*SIN(Resultados!$C$2/2)+'P3(L)'!D107*SIN(Resultados!$C$2/2)+'P5(L)'!D107*SIN(Resultados!$C$2/2))+('P2(R)'!D107*SIN(Resultados!$C$2/2)+'P4(R)'!D107*SIN(Resultados!$C$2/2)+'P6(R)'!D107*SIN(Resultados!$C$2/2))-('P1(L)'!G107*COS(Resultados!$C$2/2)+'P3(L)'!G107*COS(Resultados!$C$2/2)+'P5(L)'!G107*COS(Resultados!$C$2/2))-('P2(R)'!G107*COS(Resultados!$C$2/2)+'P4(R)'!G107*COS(Resultados!$C$2/2)+'P6(R)'!G107*COS(Resultados!$C$2/2))</f>
        <v>-2.6261659513693303E-11</v>
      </c>
      <c r="C109" s="17">
        <f>-('P1(L)'!E107*SIN(Resultados!$C$2/2)+'P3(L)'!E107*SIN(Resultados!$C$2/2)+'P5(L)'!E107*SIN(Resultados!$C$2/2))+('P2(R)'!E107*SIN(Resultados!$C$2/2)+'P4(R)'!E107*SIN(Resultados!$C$2/2)+'P6(R)'!E107*SIN(Resultados!$C$2/2))</f>
        <v>-2.2737367544323206E-12</v>
      </c>
      <c r="D109" s="17">
        <f>-('P1(L)'!F107*SIN(Resultados!$C$2/2)+'P3(L)'!F107*SIN(Resultados!$C$2/2)+'P5(L)'!F107*SIN(Resultados!$C$2/2))+('P2(R)'!F107*SIN(Resultados!$C$2/2)+'P4(R)'!F107*SIN(Resultados!$C$2/2)+'P6(R)'!F107*SIN(Resultados!$C$2/2))</f>
        <v>-2.7000623958883807E-13</v>
      </c>
      <c r="E109" s="17">
        <f>'P1(L)'!D107*COS(Resultados!$C$2/2)+'P3(L)'!D107*COS(Resultados!$C$2/2)+'P5(L)'!D107*COS(Resultados!$C$2/2)+'P2(R)'!D107*COS(Resultados!$C$2/2)+'P4(R)'!D107*COS(Resultados!$C$2/2)+'P6(R)'!D107*COS(Resultados!$C$2/2)-'P1(L)'!G107*SIN(Resultados!$C$2/2)-'P3(L)'!G107*SIN(Resultados!$C$2/2)-'P5(L)'!G107*SIN(Resultados!$C$2/2)+'P2(R)'!G107*SIN(Resultados!$C$2/2)+'P4(R)'!G107*SIN(Resultados!$C$2/2)+'P6(R)'!G107*SIN(Resultados!$C$2/2)</f>
        <v>-1.0913936421275139E-11</v>
      </c>
      <c r="F109" s="16">
        <f>'P1(L)'!J107+'P2(R)'!J107+'P3(L)'!J107+'P4(R)'!J107+'P5(L)'!J107+'P6(R)'!J107</f>
        <v>545.99208319035586</v>
      </c>
      <c r="G109" s="16">
        <f>'P1(L)'!K107+'P2(R)'!K107+'P3(L)'!K107+'P4(R)'!K107+'P5(L)'!K107+'P6(R)'!K107</f>
        <v>103.68635963038145</v>
      </c>
      <c r="H109" s="16">
        <f>'P1(L)'!L107+'P2(R)'!L107+'P3(L)'!L107+'P4(R)'!L107+'P5(L)'!L107+'P6(R)'!L107</f>
        <v>0.83618274925942959</v>
      </c>
      <c r="I109" s="17">
        <f>'P1(L)'!M107+'P2(R)'!M107+'P3(L)'!M107+'P4(R)'!M107+'P5(L)'!M107+'P6(R)'!M107</f>
        <v>0</v>
      </c>
      <c r="J109" s="17">
        <f>'P1(L)'!N107+'P2(R)'!N107+'P3(L)'!N107+'P4(R)'!N107+'P5(L)'!N107+'P6(R)'!N107</f>
        <v>-7.0343730840249918E-13</v>
      </c>
      <c r="K109" s="17">
        <f>'P1(L)'!O107+'P2(R)'!O107+'P3(L)'!O107+'P4(R)'!O107+'P5(L)'!O107+'P6(R)'!O107</f>
        <v>-216.69561907144407</v>
      </c>
      <c r="L109" s="17">
        <f>'P1(L)'!P107+'P2(R)'!P107+'P3(L)'!P107+'P4(R)'!P107+'P5(L)'!P107+'P6(R)'!P107</f>
        <v>-1.9539925233402755E-14</v>
      </c>
      <c r="M109" s="17">
        <f>'P1(L)'!Q107+'P2(R)'!Q107+'P3(L)'!Q107+'P4(R)'!Q107+'P5(L)'!Q107+'P6(R)'!Q107</f>
        <v>-3.0198066269804258E-14</v>
      </c>
      <c r="N109">
        <f>(0*'P1(L)'!D107+0.02*'P2(R)'!D107+0.09*'P3(L)'!D107+(0.02+0.09)*'P4(R)'!D107+2*0.09*'P5(L)'!D107+(0.02+2*0.09)*'P6(R)'!D107)*COS($C$2/2)</f>
        <v>-582.33419662354856</v>
      </c>
      <c r="O109">
        <f>(0*'P1(L)'!E107+0.02*'P2(R)'!E107+0.09*'P3(L)'!E107+(0.02+0.09)*'P4(R)'!E107+2*0.09*'P5(L)'!E107+(0.02+2*0.09)*'P6(R)'!E107)*COS($C$2/2)</f>
        <v>-3.2155493553843715E-13</v>
      </c>
      <c r="P109">
        <f>(0*'P1(L)'!F107+0.02*'P2(R)'!F107+0.09*'P3(L)'!F107+(0.02+0.09)*'P4(R)'!F107+2*0.09*'P5(L)'!F107+(0.02+2*0.09)*'P6(R)'!F107)*COS($C$2/2)</f>
        <v>-13.533519222247262</v>
      </c>
      <c r="Q109">
        <f>(0*'P1(L)'!G107+0.02*'P2(R)'!G107+0.09*'P3(L)'!G107+(0.02+0.09)*'P4(R)'!G107+2*0.09*'P5(L)'!G107+(0.02+2*0.09)*'P6(R)'!G107)*COS($C$2/2)</f>
        <v>1769.5830688195297</v>
      </c>
      <c r="R109" s="17">
        <f>(0*'P1(L)'!D107-0.02*'P2(R)'!D107+0.09*'P3(L)'!D107-(0.02+0.09)*'P4(R)'!D107+2*0.09*'P5(L)'!D107-(0.02+2*0.09)*'P6(R)'!D107)*SIN($C$2/2)</f>
        <v>-3676.7134159790012</v>
      </c>
      <c r="S109" s="17">
        <f>(0*'P1(L)'!E107-0.02*'P2(R)'!E107+0.09*'P3(L)'!E107-(0.02+0.09)*'P4(R)'!E107+2*0.09*'P5(L)'!E107-(0.02+2*0.09)*'P6(R)'!E107)*SIN($C$2/2)</f>
        <v>839.06988716061733</v>
      </c>
      <c r="T109" s="17">
        <f>(0*'P1(L)'!F107-0.02*'P2(R)'!F107+0.09*'P3(L)'!F107-(0.02+0.09)*'P4(R)'!F107+2*0.09*'P5(L)'!F107-(0.02+2*0.09)*'P6(R)'!F107)*SIN($C$2/2)</f>
        <v>1.0048591735576159E-14</v>
      </c>
      <c r="U109" s="17">
        <f>(0*'P1(L)'!G107-0.02*'P2(R)'!G107+0.09*'P3(L)'!G107-(0.02+0.09)*'P4(R)'!G107+2*0.09*'P5(L)'!G107-(0.02+2*0.09)*'P6(R)'!G107)*SIN($C$2/2)</f>
        <v>-280.27442396275433</v>
      </c>
      <c r="V109">
        <f>-('P1(L)'!R107+'P2(R)'!R107+'P3(L)'!R107+'P4(R)'!R107+'P5(L)'!R107+'P6(R)'!R107)</f>
        <v>650.4977404695336</v>
      </c>
      <c r="W109">
        <f t="shared" si="3"/>
        <v>650.51462556999672</v>
      </c>
      <c r="X109">
        <f t="shared" si="4"/>
        <v>1173.7153529737334</v>
      </c>
      <c r="Y109">
        <f t="shared" si="5"/>
        <v>-3117.9179527811384</v>
      </c>
    </row>
    <row r="110" spans="2:25">
      <c r="B110" s="17">
        <f xml:space="preserve"> -('P1(L)'!D108*SIN(Resultados!$C$2/2)+'P3(L)'!D108*SIN(Resultados!$C$2/2)+'P5(L)'!D108*SIN(Resultados!$C$2/2))+('P2(R)'!D108*SIN(Resultados!$C$2/2)+'P4(R)'!D108*SIN(Resultados!$C$2/2)+'P6(R)'!D108*SIN(Resultados!$C$2/2))-('P1(L)'!G108*COS(Resultados!$C$2/2)+'P3(L)'!G108*COS(Resultados!$C$2/2)+'P5(L)'!G108*COS(Resultados!$C$2/2))-('P2(R)'!G108*COS(Resultados!$C$2/2)+'P4(R)'!G108*COS(Resultados!$C$2/2)+'P6(R)'!G108*COS(Resultados!$C$2/2))</f>
        <v>6.8212102632969618E-13</v>
      </c>
      <c r="C110" s="17">
        <f>-('P1(L)'!E108*SIN(Resultados!$C$2/2)+'P3(L)'!E108*SIN(Resultados!$C$2/2)+'P5(L)'!E108*SIN(Resultados!$C$2/2))+('P2(R)'!E108*SIN(Resultados!$C$2/2)+'P4(R)'!E108*SIN(Resultados!$C$2/2)+'P6(R)'!E108*SIN(Resultados!$C$2/2))</f>
        <v>3.637978807091713E-12</v>
      </c>
      <c r="D110" s="17">
        <f>-('P1(L)'!F108*SIN(Resultados!$C$2/2)+'P3(L)'!F108*SIN(Resultados!$C$2/2)+'P5(L)'!F108*SIN(Resultados!$C$2/2))+('P2(R)'!F108*SIN(Resultados!$C$2/2)+'P4(R)'!F108*SIN(Resultados!$C$2/2)+'P6(R)'!F108*SIN(Resultados!$C$2/2))</f>
        <v>-9.9475983006414026E-14</v>
      </c>
      <c r="E110" s="17">
        <f>'P1(L)'!D108*COS(Resultados!$C$2/2)+'P3(L)'!D108*COS(Resultados!$C$2/2)+'P5(L)'!D108*COS(Resultados!$C$2/2)+'P2(R)'!D108*COS(Resultados!$C$2/2)+'P4(R)'!D108*COS(Resultados!$C$2/2)+'P6(R)'!D108*COS(Resultados!$C$2/2)-'P1(L)'!G108*SIN(Resultados!$C$2/2)-'P3(L)'!G108*SIN(Resultados!$C$2/2)-'P5(L)'!G108*SIN(Resultados!$C$2/2)+'P2(R)'!G108*SIN(Resultados!$C$2/2)+'P4(R)'!G108*SIN(Resultados!$C$2/2)+'P6(R)'!G108*SIN(Resultados!$C$2/2)</f>
        <v>0</v>
      </c>
      <c r="F110" s="16">
        <f>'P1(L)'!J108+'P2(R)'!J108+'P3(L)'!J108+'P4(R)'!J108+'P5(L)'!J108+'P6(R)'!J108</f>
        <v>547.8768961817417</v>
      </c>
      <c r="G110" s="16">
        <f>'P1(L)'!K108+'P2(R)'!K108+'P3(L)'!K108+'P4(R)'!K108+'P5(L)'!K108+'P6(R)'!K108</f>
        <v>96.406950884450367</v>
      </c>
      <c r="H110" s="16">
        <f>'P1(L)'!L108+'P2(R)'!L108+'P3(L)'!L108+'P4(R)'!L108+'P5(L)'!L108+'P6(R)'!L108</f>
        <v>1.0233374315693513</v>
      </c>
      <c r="I110" s="17">
        <f>'P1(L)'!M108+'P2(R)'!M108+'P3(L)'!M108+'P4(R)'!M108+'P5(L)'!M108+'P6(R)'!M108</f>
        <v>0</v>
      </c>
      <c r="J110" s="17">
        <f>'P1(L)'!N108+'P2(R)'!N108+'P3(L)'!N108+'P4(R)'!N108+'P5(L)'!N108+'P6(R)'!N108</f>
        <v>-1.7408297026122455E-13</v>
      </c>
      <c r="K110" s="17">
        <f>'P1(L)'!O108+'P2(R)'!O108+'P3(L)'!O108+'P4(R)'!O108+'P5(L)'!O108+'P6(R)'!O108</f>
        <v>-280.55760902409713</v>
      </c>
      <c r="L110" s="17">
        <f>'P1(L)'!P108+'P2(R)'!P108+'P3(L)'!P108+'P4(R)'!P108+'P5(L)'!P108+'P6(R)'!P108</f>
        <v>-4.0412118096355698E-14</v>
      </c>
      <c r="M110" s="17">
        <f>'P1(L)'!Q108+'P2(R)'!Q108+'P3(L)'!Q108+'P4(R)'!Q108+'P5(L)'!Q108+'P6(R)'!Q108</f>
        <v>1.1546319456101628E-14</v>
      </c>
      <c r="N110">
        <f>(0*'P1(L)'!D108+0.02*'P2(R)'!D108+0.09*'P3(L)'!D108+(0.02+0.09)*'P4(R)'!D108+2*0.09*'P5(L)'!D108+(0.02+2*0.09)*'P6(R)'!D108)*COS($C$2/2)</f>
        <v>-773.96044030237192</v>
      </c>
      <c r="O110">
        <f>(0*'P1(L)'!E108+0.02*'P2(R)'!E108+0.09*'P3(L)'!E108+(0.02+0.09)*'P4(R)'!E108+2*0.09*'P5(L)'!E108+(0.02+2*0.09)*'P6(R)'!E108)*COS($C$2/2)</f>
        <v>0</v>
      </c>
      <c r="P110">
        <f>(0*'P1(L)'!F108+0.02*'P2(R)'!F108+0.09*'P3(L)'!F108+(0.02+0.09)*'P4(R)'!F108+2*0.09*'P5(L)'!F108+(0.02+2*0.09)*'P6(R)'!F108)*COS($C$2/2)</f>
        <v>-17.110610960867596</v>
      </c>
      <c r="Q110">
        <f>(0*'P1(L)'!G108+0.02*'P2(R)'!G108+0.09*'P3(L)'!G108+(0.02+0.09)*'P4(R)'!G108+2*0.09*'P5(L)'!G108+(0.02+2*0.09)*'P6(R)'!G108)*COS($C$2/2)</f>
        <v>1752.4894867362871</v>
      </c>
      <c r="R110" s="17">
        <f>(0*'P1(L)'!D108-0.02*'P2(R)'!D108+0.09*'P3(L)'!D108-(0.02+0.09)*'P4(R)'!D108+2*0.09*'P5(L)'!D108-(0.02+2*0.09)*'P6(R)'!D108)*SIN($C$2/2)</f>
        <v>-3641.1975909917519</v>
      </c>
      <c r="S110" s="17">
        <f>(0*'P1(L)'!E108-0.02*'P2(R)'!E108+0.09*'P3(L)'!E108-(0.02+0.09)*'P4(R)'!E108+2*0.09*'P5(L)'!E108-(0.02+2*0.09)*'P6(R)'!E108)*SIN($C$2/2)</f>
        <v>805.97574479199977</v>
      </c>
      <c r="T110" s="17">
        <f>(0*'P1(L)'!F108-0.02*'P2(R)'!F108+0.09*'P3(L)'!F108-(0.02+0.09)*'P4(R)'!F108+2*0.09*'P5(L)'!F108-(0.02+2*0.09)*'P6(R)'!F108)*SIN($C$2/2)</f>
        <v>-2.5121479338940399E-15</v>
      </c>
      <c r="U110" s="17">
        <f>(0*'P1(L)'!G108-0.02*'P2(R)'!G108+0.09*'P3(L)'!G108-(0.02+0.09)*'P4(R)'!G108+2*0.09*'P5(L)'!G108-(0.02+2*0.09)*'P6(R)'!G108)*SIN($C$2/2)</f>
        <v>-372.50313966352587</v>
      </c>
      <c r="V110">
        <f>-('P1(L)'!R108+'P2(R)'!R108+'P3(L)'!R108+'P4(R)'!R108+'P5(L)'!R108+'P6(R)'!R108)</f>
        <v>645.29832759464523</v>
      </c>
      <c r="W110">
        <f t="shared" si="3"/>
        <v>645.30718449776134</v>
      </c>
      <c r="X110">
        <f t="shared" si="4"/>
        <v>961.41843547304757</v>
      </c>
      <c r="Y110">
        <f t="shared" si="5"/>
        <v>-3207.7249858632781</v>
      </c>
    </row>
    <row r="111" spans="2:25">
      <c r="B111" s="17">
        <f xml:space="preserve"> -('P1(L)'!D109*SIN(Resultados!$C$2/2)+'P3(L)'!D109*SIN(Resultados!$C$2/2)+'P5(L)'!D109*SIN(Resultados!$C$2/2))+('P2(R)'!D109*SIN(Resultados!$C$2/2)+'P4(R)'!D109*SIN(Resultados!$C$2/2)+'P6(R)'!D109*SIN(Resultados!$C$2/2))-('P1(L)'!G109*COS(Resultados!$C$2/2)+'P3(L)'!G109*COS(Resultados!$C$2/2)+'P5(L)'!G109*COS(Resultados!$C$2/2))-('P2(R)'!G109*COS(Resultados!$C$2/2)+'P4(R)'!G109*COS(Resultados!$C$2/2)+'P6(R)'!G109*COS(Resultados!$C$2/2))</f>
        <v>2.184851305499139E-12</v>
      </c>
      <c r="C111" s="17">
        <f>-('P1(L)'!E109*SIN(Resultados!$C$2/2)+'P3(L)'!E109*SIN(Resultados!$C$2/2)+'P5(L)'!E109*SIN(Resultados!$C$2/2))+('P2(R)'!E109*SIN(Resultados!$C$2/2)+'P4(R)'!E109*SIN(Resultados!$C$2/2)+'P6(R)'!E109*SIN(Resultados!$C$2/2))</f>
        <v>-1.8189894035458565E-12</v>
      </c>
      <c r="D111" s="17">
        <f>-('P1(L)'!F109*SIN(Resultados!$C$2/2)+'P3(L)'!F109*SIN(Resultados!$C$2/2)+'P5(L)'!F109*SIN(Resultados!$C$2/2))+('P2(R)'!F109*SIN(Resultados!$C$2/2)+'P4(R)'!F109*SIN(Resultados!$C$2/2)+'P6(R)'!F109*SIN(Resultados!$C$2/2))</f>
        <v>-5.6843418860808015E-14</v>
      </c>
      <c r="E111" s="17">
        <f>'P1(L)'!D109*COS(Resultados!$C$2/2)+'P3(L)'!D109*COS(Resultados!$C$2/2)+'P5(L)'!D109*COS(Resultados!$C$2/2)+'P2(R)'!D109*COS(Resultados!$C$2/2)+'P4(R)'!D109*COS(Resultados!$C$2/2)+'P6(R)'!D109*COS(Resultados!$C$2/2)-'P1(L)'!G109*SIN(Resultados!$C$2/2)-'P3(L)'!G109*SIN(Resultados!$C$2/2)-'P5(L)'!G109*SIN(Resultados!$C$2/2)+'P2(R)'!G109*SIN(Resultados!$C$2/2)+'P4(R)'!G109*SIN(Resultados!$C$2/2)+'P6(R)'!G109*SIN(Resultados!$C$2/2)</f>
        <v>1.1823431123048067E-11</v>
      </c>
      <c r="F111" s="16">
        <f>'P1(L)'!J109+'P2(R)'!J109+'P3(L)'!J109+'P4(R)'!J109+'P5(L)'!J109+'P6(R)'!J109</f>
        <v>545.820400226571</v>
      </c>
      <c r="G111" s="16">
        <f>'P1(L)'!K109+'P2(R)'!K109+'P3(L)'!K109+'P4(R)'!K109+'P5(L)'!K109+'P6(R)'!K109</f>
        <v>88.173151552210712</v>
      </c>
      <c r="H111" s="16">
        <f>'P1(L)'!L109+'P2(R)'!L109+'P3(L)'!L109+'P4(R)'!L109+'P5(L)'!L109+'P6(R)'!L109</f>
        <v>1.1505449245934023</v>
      </c>
      <c r="I111" s="17">
        <f>'P1(L)'!M109+'P2(R)'!M109+'P3(L)'!M109+'P4(R)'!M109+'P5(L)'!M109+'P6(R)'!M109</f>
        <v>0</v>
      </c>
      <c r="J111" s="17">
        <f>'P1(L)'!N109+'P2(R)'!N109+'P3(L)'!N109+'P4(R)'!N109+'P5(L)'!N109+'P6(R)'!N109</f>
        <v>2.8749421049835487E-14</v>
      </c>
      <c r="K111" s="17">
        <f>'P1(L)'!O109+'P2(R)'!O109+'P3(L)'!O109+'P4(R)'!O109+'P5(L)'!O109+'P6(R)'!O109</f>
        <v>-337.51133952525652</v>
      </c>
      <c r="L111" s="17">
        <f>'P1(L)'!P109+'P2(R)'!P109+'P3(L)'!P109+'P4(R)'!P109+'P5(L)'!P109+'P6(R)'!P109</f>
        <v>-4.1101447384741866E-14</v>
      </c>
      <c r="M111" s="17">
        <f>'P1(L)'!Q109+'P2(R)'!Q109+'P3(L)'!Q109+'P4(R)'!Q109+'P5(L)'!Q109+'P6(R)'!Q109</f>
        <v>-1.9539925233402755E-14</v>
      </c>
      <c r="N111">
        <f>(0*'P1(L)'!D109+0.02*'P2(R)'!D109+0.09*'P3(L)'!D109+(0.02+0.09)*'P4(R)'!D109+2*0.09*'P5(L)'!D109+(0.02+2*0.09)*'P6(R)'!D109)*COS($C$2/2)</f>
        <v>-963.46531221166117</v>
      </c>
      <c r="O111">
        <f>(0*'P1(L)'!E109+0.02*'P2(R)'!E109+0.09*'P3(L)'!E109+(0.02+0.09)*'P4(R)'!E109+2*0.09*'P5(L)'!E109+(0.02+2*0.09)*'P6(R)'!E109)*COS($C$2/2)</f>
        <v>1.6077746776921858E-13</v>
      </c>
      <c r="P111">
        <f>(0*'P1(L)'!F109+0.02*'P2(R)'!F109+0.09*'P3(L)'!F109+(0.02+0.09)*'P4(R)'!F109+2*0.09*'P5(L)'!F109+(0.02+2*0.09)*'P6(R)'!F109)*COS($C$2/2)</f>
        <v>-19.939886894677123</v>
      </c>
      <c r="Q111">
        <f>(0*'P1(L)'!G109+0.02*'P2(R)'!G109+0.09*'P3(L)'!G109+(0.02+0.09)*'P4(R)'!G109+2*0.09*'P5(L)'!G109+(0.02+2*0.09)*'P6(R)'!G109)*COS($C$2/2)</f>
        <v>1730.5924527839502</v>
      </c>
      <c r="R111" s="17">
        <f>(0*'P1(L)'!D109-0.02*'P2(R)'!D109+0.09*'P3(L)'!D109-(0.02+0.09)*'P4(R)'!D109+2*0.09*'P5(L)'!D109-(0.02+2*0.09)*'P6(R)'!D109)*SIN($C$2/2)</f>
        <v>-3595.7014965041344</v>
      </c>
      <c r="S111" s="17">
        <f>(0*'P1(L)'!E109-0.02*'P2(R)'!E109+0.09*'P3(L)'!E109-(0.02+0.09)*'P4(R)'!E109+2*0.09*'P5(L)'!E109-(0.02+2*0.09)*'P6(R)'!E109)*SIN($C$2/2)</f>
        <v>764.05116350217452</v>
      </c>
      <c r="T111" s="17">
        <f>(0*'P1(L)'!F109-0.02*'P2(R)'!F109+0.09*'P3(L)'!F109-(0.02+0.09)*'P4(R)'!F109+2*0.09*'P5(L)'!F109-(0.02+2*0.09)*'P6(R)'!F109)*SIN($C$2/2)</f>
        <v>5.0242958677880797E-15</v>
      </c>
      <c r="U111" s="17">
        <f>(0*'P1(L)'!G109-0.02*'P2(R)'!G109+0.09*'P3(L)'!G109-(0.02+0.09)*'P4(R)'!G109+2*0.09*'P5(L)'!G109-(0.02+2*0.09)*'P6(R)'!G109)*SIN($C$2/2)</f>
        <v>-463.71085015085487</v>
      </c>
      <c r="V111">
        <f>-('P1(L)'!R109+'P2(R)'!R109+'P3(L)'!R109+'P4(R)'!R109+'P5(L)'!R109+'P6(R)'!R109)</f>
        <v>635.14365936415663</v>
      </c>
      <c r="W111">
        <f t="shared" si="3"/>
        <v>635.14409670337511</v>
      </c>
      <c r="X111">
        <f t="shared" si="4"/>
        <v>747.18725367761203</v>
      </c>
      <c r="Y111">
        <f t="shared" si="5"/>
        <v>-3295.3611831528151</v>
      </c>
    </row>
    <row r="112" spans="2:25">
      <c r="B112" s="17">
        <f xml:space="preserve"> -('P1(L)'!D110*SIN(Resultados!$C$2/2)+'P3(L)'!D110*SIN(Resultados!$C$2/2)+'P5(L)'!D110*SIN(Resultados!$C$2/2))+('P2(R)'!D110*SIN(Resultados!$C$2/2)+'P4(R)'!D110*SIN(Resultados!$C$2/2)+'P6(R)'!D110*SIN(Resultados!$C$2/2))-('P1(L)'!G110*COS(Resultados!$C$2/2)+'P3(L)'!G110*COS(Resultados!$C$2/2)+'P5(L)'!G110*COS(Resultados!$C$2/2))-('P2(R)'!G110*COS(Resultados!$C$2/2)+'P4(R)'!G110*COS(Resultados!$C$2/2)+'P6(R)'!G110*COS(Resultados!$C$2/2))</f>
        <v>6.4233063312713057E-12</v>
      </c>
      <c r="C112" s="17">
        <f>-('P1(L)'!E110*SIN(Resultados!$C$2/2)+'P3(L)'!E110*SIN(Resultados!$C$2/2)+'P5(L)'!E110*SIN(Resultados!$C$2/2))+('P2(R)'!E110*SIN(Resultados!$C$2/2)+'P4(R)'!E110*SIN(Resultados!$C$2/2)+'P6(R)'!E110*SIN(Resultados!$C$2/2))</f>
        <v>-1.8189894035458565E-12</v>
      </c>
      <c r="D112" s="17">
        <f>-('P1(L)'!F110*SIN(Resultados!$C$2/2)+'P3(L)'!F110*SIN(Resultados!$C$2/2)+'P5(L)'!F110*SIN(Resultados!$C$2/2))+('P2(R)'!F110*SIN(Resultados!$C$2/2)+'P4(R)'!F110*SIN(Resultados!$C$2/2)+'P6(R)'!F110*SIN(Resultados!$C$2/2))</f>
        <v>4.9737991503207013E-13</v>
      </c>
      <c r="E112" s="17">
        <f>'P1(L)'!D110*COS(Resultados!$C$2/2)+'P3(L)'!D110*COS(Resultados!$C$2/2)+'P5(L)'!D110*COS(Resultados!$C$2/2)+'P2(R)'!D110*COS(Resultados!$C$2/2)+'P4(R)'!D110*COS(Resultados!$C$2/2)+'P6(R)'!D110*COS(Resultados!$C$2/2)-'P1(L)'!G110*SIN(Resultados!$C$2/2)-'P3(L)'!G110*SIN(Resultados!$C$2/2)-'P5(L)'!G110*SIN(Resultados!$C$2/2)+'P2(R)'!G110*SIN(Resultados!$C$2/2)+'P4(R)'!G110*SIN(Resultados!$C$2/2)+'P6(R)'!G110*SIN(Resultados!$C$2/2)</f>
        <v>-2.0008883439004421E-11</v>
      </c>
      <c r="F112" s="16">
        <f>'P1(L)'!J110+'P2(R)'!J110+'P3(L)'!J110+'P4(R)'!J110+'P5(L)'!J110+'P6(R)'!J110</f>
        <v>540.01033717029509</v>
      </c>
      <c r="G112" s="16">
        <f>'P1(L)'!K110+'P2(R)'!K110+'P3(L)'!K110+'P4(R)'!K110+'P5(L)'!K110+'P6(R)'!K110</f>
        <v>79.207341020893224</v>
      </c>
      <c r="H112" s="16">
        <f>'P1(L)'!L110+'P2(R)'!L110+'P3(L)'!L110+'P4(R)'!L110+'P5(L)'!L110+'P6(R)'!L110</f>
        <v>1.2150141403542085</v>
      </c>
      <c r="I112" s="17">
        <f>'P1(L)'!M110+'P2(R)'!M110+'P3(L)'!M110+'P4(R)'!M110+'P5(L)'!M110+'P6(R)'!M110</f>
        <v>5.6843418860808015E-14</v>
      </c>
      <c r="J112" s="17">
        <f>'P1(L)'!N110+'P2(R)'!N110+'P3(L)'!N110+'P4(R)'!N110+'P5(L)'!N110+'P6(R)'!N110</f>
        <v>-2.8066438062523957E-13</v>
      </c>
      <c r="K112" s="17">
        <f>'P1(L)'!O110+'P2(R)'!O110+'P3(L)'!O110+'P4(R)'!O110+'P5(L)'!O110+'P6(R)'!O110</f>
        <v>-386.15442071138813</v>
      </c>
      <c r="L112" s="17">
        <f>'P1(L)'!P110+'P2(R)'!P110+'P3(L)'!P110+'P4(R)'!P110+'P5(L)'!P110+'P6(R)'!P110</f>
        <v>3.2418512319054571E-14</v>
      </c>
      <c r="M112" s="17">
        <f>'P1(L)'!Q110+'P2(R)'!Q110+'P3(L)'!Q110+'P4(R)'!Q110+'P5(L)'!Q110+'P6(R)'!Q110</f>
        <v>-8.8817841970012523E-15</v>
      </c>
      <c r="N112">
        <f>(0*'P1(L)'!D110+0.02*'P2(R)'!D110+0.09*'P3(L)'!D110+(0.02+0.09)*'P4(R)'!D110+2*0.09*'P5(L)'!D110+(0.02+2*0.09)*'P6(R)'!D110)*COS($C$2/2)</f>
        <v>-1150.3293926698309</v>
      </c>
      <c r="O112">
        <f>(0*'P1(L)'!E110+0.02*'P2(R)'!E110+0.09*'P3(L)'!E110+(0.02+0.09)*'P4(R)'!E110+2*0.09*'P5(L)'!E110+(0.02+2*0.09)*'P6(R)'!E110)*COS($C$2/2)</f>
        <v>-4.0194366942304643E-13</v>
      </c>
      <c r="P112">
        <f>(0*'P1(L)'!F110+0.02*'P2(R)'!F110+0.09*'P3(L)'!F110+(0.02+0.09)*'P4(R)'!F110+2*0.09*'P5(L)'!F110+(0.02+2*0.09)*'P6(R)'!F110)*COS($C$2/2)</f>
        <v>-21.897694088996122</v>
      </c>
      <c r="Q112">
        <f>(0*'P1(L)'!G110+0.02*'P2(R)'!G110+0.09*'P3(L)'!G110+(0.02+0.09)*'P4(R)'!G110+2*0.09*'P5(L)'!G110+(0.02+2*0.09)*'P6(R)'!G110)*COS($C$2/2)</f>
        <v>1703.9519852105379</v>
      </c>
      <c r="R112" s="17">
        <f>(0*'P1(L)'!D110-0.02*'P2(R)'!D110+0.09*'P3(L)'!D110-(0.02+0.09)*'P4(R)'!D110+2*0.09*'P5(L)'!D110-(0.02+2*0.09)*'P6(R)'!D110)*SIN($C$2/2)</f>
        <v>-3540.349834148742</v>
      </c>
      <c r="S112" s="17">
        <f>(0*'P1(L)'!E110-0.02*'P2(R)'!E110+0.09*'P3(L)'!E110-(0.02+0.09)*'P4(R)'!E110+2*0.09*'P5(L)'!E110-(0.02+2*0.09)*'P6(R)'!E110)*SIN($C$2/2)</f>
        <v>713.75547777703423</v>
      </c>
      <c r="T112" s="17">
        <f>(0*'P1(L)'!F110-0.02*'P2(R)'!F110+0.09*'P3(L)'!F110-(0.02+0.09)*'P4(R)'!F110+2*0.09*'P5(L)'!F110-(0.02+2*0.09)*'P6(R)'!F110)*SIN($C$2/2)</f>
        <v>-4.2706514876198679E-14</v>
      </c>
      <c r="U112" s="17">
        <f>(0*'P1(L)'!G110-0.02*'P2(R)'!G110+0.09*'P3(L)'!G110-(0.02+0.09)*'P4(R)'!G110+2*0.09*'P5(L)'!G110-(0.02+2*0.09)*'P6(R)'!G110)*SIN($C$2/2)</f>
        <v>-553.64756143006491</v>
      </c>
      <c r="V112">
        <f>-('P1(L)'!R110+'P2(R)'!R110+'P3(L)'!R110+'P4(R)'!R110+'P5(L)'!R110+'P6(R)'!R110)</f>
        <v>620.44015073189337</v>
      </c>
      <c r="W112">
        <f t="shared" si="3"/>
        <v>620.43269233154251</v>
      </c>
      <c r="X112">
        <f t="shared" si="4"/>
        <v>531.72489845171049</v>
      </c>
      <c r="Y112">
        <f t="shared" si="5"/>
        <v>-3380.2419178017726</v>
      </c>
    </row>
    <row r="113" spans="2:25">
      <c r="B113" s="17">
        <f xml:space="preserve"> -('P1(L)'!D111*SIN(Resultados!$C$2/2)+'P3(L)'!D111*SIN(Resultados!$C$2/2)+'P5(L)'!D111*SIN(Resultados!$C$2/2))+('P2(R)'!D111*SIN(Resultados!$C$2/2)+'P4(R)'!D111*SIN(Resultados!$C$2/2)+'P6(R)'!D111*SIN(Resultados!$C$2/2))-('P1(L)'!G111*COS(Resultados!$C$2/2)+'P3(L)'!G111*COS(Resultados!$C$2/2)+'P5(L)'!G111*COS(Resultados!$C$2/2))-('P2(R)'!G111*COS(Resultados!$C$2/2)+'P4(R)'!G111*COS(Resultados!$C$2/2)+'P6(R)'!G111*COS(Resultados!$C$2/2))</f>
        <v>1.2846612662542611E-11</v>
      </c>
      <c r="C113" s="17">
        <f>-('P1(L)'!E111*SIN(Resultados!$C$2/2)+'P3(L)'!E111*SIN(Resultados!$C$2/2)+'P5(L)'!E111*SIN(Resultados!$C$2/2))+('P2(R)'!E111*SIN(Resultados!$C$2/2)+'P4(R)'!E111*SIN(Resultados!$C$2/2)+'P6(R)'!E111*SIN(Resultados!$C$2/2))</f>
        <v>-4.0927261579781771E-12</v>
      </c>
      <c r="D113" s="17">
        <f>-('P1(L)'!F111*SIN(Resultados!$C$2/2)+'P3(L)'!F111*SIN(Resultados!$C$2/2)+'P5(L)'!F111*SIN(Resultados!$C$2/2))+('P2(R)'!F111*SIN(Resultados!$C$2/2)+'P4(R)'!F111*SIN(Resultados!$C$2/2)+'P6(R)'!F111*SIN(Resultados!$C$2/2))</f>
        <v>2.4158453015843406E-13</v>
      </c>
      <c r="E113" s="17">
        <f>'P1(L)'!D111*COS(Resultados!$C$2/2)+'P3(L)'!D111*COS(Resultados!$C$2/2)+'P5(L)'!D111*COS(Resultados!$C$2/2)+'P2(R)'!D111*COS(Resultados!$C$2/2)+'P4(R)'!D111*COS(Resultados!$C$2/2)+'P6(R)'!D111*COS(Resultados!$C$2/2)-'P1(L)'!G111*SIN(Resultados!$C$2/2)-'P3(L)'!G111*SIN(Resultados!$C$2/2)-'P5(L)'!G111*SIN(Resultados!$C$2/2)+'P2(R)'!G111*SIN(Resultados!$C$2/2)+'P4(R)'!G111*SIN(Resultados!$C$2/2)+'P6(R)'!G111*SIN(Resultados!$C$2/2)</f>
        <v>0</v>
      </c>
      <c r="F113" s="16">
        <f>'P1(L)'!J111+'P2(R)'!J111+'P3(L)'!J111+'P4(R)'!J111+'P5(L)'!J111+'P6(R)'!J111</f>
        <v>530.67517622639355</v>
      </c>
      <c r="G113" s="16">
        <f>'P1(L)'!K111+'P2(R)'!K111+'P3(L)'!K111+'P4(R)'!K111+'P5(L)'!K111+'P6(R)'!K111</f>
        <v>69.736262671980086</v>
      </c>
      <c r="H113" s="16">
        <f>'P1(L)'!L111+'P2(R)'!L111+'P3(L)'!L111+'P4(R)'!L111+'P5(L)'!L111+'P6(R)'!L111</f>
        <v>1.2177742221085468</v>
      </c>
      <c r="I113" s="17">
        <f>'P1(L)'!M111+'P2(R)'!M111+'P3(L)'!M111+'P4(R)'!M111+'P5(L)'!M111+'P6(R)'!M111</f>
        <v>0</v>
      </c>
      <c r="J113" s="17">
        <f>'P1(L)'!N111+'P2(R)'!N111+'P3(L)'!N111+'P4(R)'!N111+'P5(L)'!N111+'P6(R)'!N111</f>
        <v>5.6843418860808015E-14</v>
      </c>
      <c r="K113" s="17">
        <f>'P1(L)'!O111+'P2(R)'!O111+'P3(L)'!O111+'P4(R)'!O111+'P5(L)'!O111+'P6(R)'!O111</f>
        <v>-425.28909848655854</v>
      </c>
      <c r="L113" s="17">
        <f>'P1(L)'!P111+'P2(R)'!P111+'P3(L)'!P111+'P4(R)'!P111+'P5(L)'!P111+'P6(R)'!P111</f>
        <v>0</v>
      </c>
      <c r="M113" s="17">
        <f>'P1(L)'!Q111+'P2(R)'!Q111+'P3(L)'!Q111+'P4(R)'!Q111+'P5(L)'!Q111+'P6(R)'!Q111</f>
        <v>-1.7319479184152442E-14</v>
      </c>
      <c r="N113">
        <f>(0*'P1(L)'!D111+0.02*'P2(R)'!D111+0.09*'P3(L)'!D111+(0.02+0.09)*'P4(R)'!D111+2*0.09*'P5(L)'!D111+(0.02+2*0.09)*'P6(R)'!D111)*COS($C$2/2)</f>
        <v>-1334.0405002211046</v>
      </c>
      <c r="O113">
        <f>(0*'P1(L)'!E111+0.02*'P2(R)'!E111+0.09*'P3(L)'!E111+(0.02+0.09)*'P4(R)'!E111+2*0.09*'P5(L)'!E111+(0.02+2*0.09)*'P6(R)'!E111)*COS($C$2/2)</f>
        <v>-8.0388733884609286E-13</v>
      </c>
      <c r="P113">
        <f>(0*'P1(L)'!F111+0.02*'P2(R)'!F111+0.09*'P3(L)'!F111+(0.02+0.09)*'P4(R)'!F111+2*0.09*'P5(L)'!F111+(0.02+2*0.09)*'P6(R)'!F111)*COS($C$2/2)</f>
        <v>-22.89846697483171</v>
      </c>
      <c r="Q113">
        <f>(0*'P1(L)'!G111+0.02*'P2(R)'!G111+0.09*'P3(L)'!G111+(0.02+0.09)*'P4(R)'!G111+2*0.09*'P5(L)'!G111+(0.02+2*0.09)*'P6(R)'!G111)*COS($C$2/2)</f>
        <v>1672.6411036859154</v>
      </c>
      <c r="R113" s="17">
        <f>(0*'P1(L)'!D111-0.02*'P2(R)'!D111+0.09*'P3(L)'!D111-(0.02+0.09)*'P4(R)'!D111+2*0.09*'P5(L)'!D111-(0.02+2*0.09)*'P6(R)'!D111)*SIN($C$2/2)</f>
        <v>-3475.2943189846533</v>
      </c>
      <c r="S113" s="17">
        <f>(0*'P1(L)'!E111-0.02*'P2(R)'!E111+0.09*'P3(L)'!E111-(0.02+0.09)*'P4(R)'!E111+2*0.09*'P5(L)'!E111-(0.02+2*0.09)*'P6(R)'!E111)*SIN($C$2/2)</f>
        <v>655.63973767443269</v>
      </c>
      <c r="T113" s="17">
        <f>(0*'P1(L)'!F111-0.02*'P2(R)'!F111+0.09*'P3(L)'!F111-(0.02+0.09)*'P4(R)'!F111+2*0.09*'P5(L)'!F111-(0.02+2*0.09)*'P6(R)'!F111)*SIN($C$2/2)</f>
        <v>-1.2560739669470199E-14</v>
      </c>
      <c r="U113" s="17">
        <f>(0*'P1(L)'!G111-0.02*'P2(R)'!G111+0.09*'P3(L)'!G111-(0.02+0.09)*'P4(R)'!G111+2*0.09*'P5(L)'!G111-(0.02+2*0.09)*'P6(R)'!G111)*SIN($C$2/2)</f>
        <v>-642.0667632269666</v>
      </c>
      <c r="V113">
        <f>-('P1(L)'!R111+'P2(R)'!R111+'P3(L)'!R111+'P4(R)'!R111+'P5(L)'!R111+'P6(R)'!R111)</f>
        <v>601.64324283510621</v>
      </c>
      <c r="W113">
        <f t="shared" si="3"/>
        <v>601.62921312048218</v>
      </c>
      <c r="X113">
        <f t="shared" si="4"/>
        <v>315.7021364899781</v>
      </c>
      <c r="Y113">
        <f t="shared" si="5"/>
        <v>-3461.7213445371872</v>
      </c>
    </row>
    <row r="114" spans="2:25">
      <c r="B114" s="17">
        <f xml:space="preserve"> -('P1(L)'!D112*SIN(Resultados!$C$2/2)+'P3(L)'!D112*SIN(Resultados!$C$2/2)+'P5(L)'!D112*SIN(Resultados!$C$2/2))+('P2(R)'!D112*SIN(Resultados!$C$2/2)+'P4(R)'!D112*SIN(Resultados!$C$2/2)+'P6(R)'!D112*SIN(Resultados!$C$2/2))-('P1(L)'!G112*COS(Resultados!$C$2/2)+'P3(L)'!G112*COS(Resultados!$C$2/2)+'P5(L)'!G112*COS(Resultados!$C$2/2))-('P2(R)'!G112*COS(Resultados!$C$2/2)+'P4(R)'!G112*COS(Resultados!$C$2/2)+'P6(R)'!G112*COS(Resultados!$C$2/2))</f>
        <v>1.4097167877480388E-11</v>
      </c>
      <c r="C114" s="17">
        <f>-('P1(L)'!E112*SIN(Resultados!$C$2/2)+'P3(L)'!E112*SIN(Resultados!$C$2/2)+'P5(L)'!E112*SIN(Resultados!$C$2/2))+('P2(R)'!E112*SIN(Resultados!$C$2/2)+'P4(R)'!E112*SIN(Resultados!$C$2/2)+'P6(R)'!E112*SIN(Resultados!$C$2/2))</f>
        <v>-7.2759576141834259E-12</v>
      </c>
      <c r="D114" s="17">
        <f>-('P1(L)'!F112*SIN(Resultados!$C$2/2)+'P3(L)'!F112*SIN(Resultados!$C$2/2)+'P5(L)'!F112*SIN(Resultados!$C$2/2))+('P2(R)'!F112*SIN(Resultados!$C$2/2)+'P4(R)'!F112*SIN(Resultados!$C$2/2)+'P6(R)'!F112*SIN(Resultados!$C$2/2))</f>
        <v>2.0605739337042905E-13</v>
      </c>
      <c r="E114" s="17">
        <f>'P1(L)'!D112*COS(Resultados!$C$2/2)+'P3(L)'!D112*COS(Resultados!$C$2/2)+'P5(L)'!D112*COS(Resultados!$C$2/2)+'P2(R)'!D112*COS(Resultados!$C$2/2)+'P4(R)'!D112*COS(Resultados!$C$2/2)+'P6(R)'!D112*COS(Resultados!$C$2/2)-'P1(L)'!G112*SIN(Resultados!$C$2/2)-'P3(L)'!G112*SIN(Resultados!$C$2/2)-'P5(L)'!G112*SIN(Resultados!$C$2/2)+'P2(R)'!G112*SIN(Resultados!$C$2/2)+'P4(R)'!G112*SIN(Resultados!$C$2/2)+'P6(R)'!G112*SIN(Resultados!$C$2/2)</f>
        <v>0</v>
      </c>
      <c r="F114" s="16">
        <f>'P1(L)'!J112+'P2(R)'!J112+'P3(L)'!J112+'P4(R)'!J112+'P5(L)'!J112+'P6(R)'!J112</f>
        <v>518.07945077139368</v>
      </c>
      <c r="G114" s="16">
        <f>'P1(L)'!K112+'P2(R)'!K112+'P3(L)'!K112+'P4(R)'!K112+'P5(L)'!K112+'P6(R)'!K112</f>
        <v>59.984925604837862</v>
      </c>
      <c r="H114" s="16">
        <f>'P1(L)'!L112+'P2(R)'!L112+'P3(L)'!L112+'P4(R)'!L112+'P5(L)'!L112+'P6(R)'!L112</f>
        <v>1.1633564321223244</v>
      </c>
      <c r="I114" s="17">
        <f>'P1(L)'!M112+'P2(R)'!M112+'P3(L)'!M112+'P4(R)'!M112+'P5(L)'!M112+'P6(R)'!M112</f>
        <v>0</v>
      </c>
      <c r="J114" s="17">
        <f>'P1(L)'!N112+'P2(R)'!N112+'P3(L)'!N112+'P4(R)'!N112+'P5(L)'!N112+'P6(R)'!N112</f>
        <v>-2.7000623958883807E-13</v>
      </c>
      <c r="K114" s="17">
        <f>'P1(L)'!O112+'P2(R)'!O112+'P3(L)'!O112+'P4(R)'!O112+'P5(L)'!O112+'P6(R)'!O112</f>
        <v>-453.95174720339412</v>
      </c>
      <c r="L114" s="17">
        <f>'P1(L)'!P112+'P2(R)'!P112+'P3(L)'!P112+'P4(R)'!P112+'P5(L)'!P112+'P6(R)'!P112</f>
        <v>-1.0835776720341528E-13</v>
      </c>
      <c r="M114" s="17">
        <f>'P1(L)'!Q112+'P2(R)'!Q112+'P3(L)'!Q112+'P4(R)'!Q112+'P5(L)'!Q112+'P6(R)'!Q112</f>
        <v>-3.2418512319054571E-14</v>
      </c>
      <c r="N114">
        <f>(0*'P1(L)'!D112+0.02*'P2(R)'!D112+0.09*'P3(L)'!D112+(0.02+0.09)*'P4(R)'!D112+2*0.09*'P5(L)'!D112+(0.02+2*0.09)*'P6(R)'!D112)*COS($C$2/2)</f>
        <v>-1514.0950954892912</v>
      </c>
      <c r="O114">
        <f>(0*'P1(L)'!E112+0.02*'P2(R)'!E112+0.09*'P3(L)'!E112+(0.02+0.09)*'P4(R)'!E112+2*0.09*'P5(L)'!E112+(0.02+2*0.09)*'P6(R)'!E112)*COS($C$2/2)</f>
        <v>-3.2155493553843715E-13</v>
      </c>
      <c r="P114">
        <f>(0*'P1(L)'!F112+0.02*'P2(R)'!F112+0.09*'P3(L)'!F112+(0.02+0.09)*'P4(R)'!F112+2*0.09*'P5(L)'!F112+(0.02+2*0.09)*'P6(R)'!F112)*COS($C$2/2)</f>
        <v>-22.898466974831791</v>
      </c>
      <c r="Q114">
        <f>(0*'P1(L)'!G112+0.02*'P2(R)'!G112+0.09*'P3(L)'!G112+(0.02+0.09)*'P4(R)'!G112+2*0.09*'P5(L)'!G112+(0.02+2*0.09)*'P6(R)'!G112)*COS($C$2/2)</f>
        <v>1636.7456291599503</v>
      </c>
      <c r="R114" s="17">
        <f>(0*'P1(L)'!D112-0.02*'P2(R)'!D112+0.09*'P3(L)'!D112-(0.02+0.09)*'P4(R)'!D112+2*0.09*'P5(L)'!D112-(0.02+2*0.09)*'P6(R)'!D112)*SIN($C$2/2)</f>
        <v>-3400.7132636569745</v>
      </c>
      <c r="S114" s="17">
        <f>(0*'P1(L)'!E112-0.02*'P2(R)'!E112+0.09*'P3(L)'!E112-(0.02+0.09)*'P4(R)'!E112+2*0.09*'P5(L)'!E112-(0.02+2*0.09)*'P6(R)'!E112)*SIN($C$2/2)</f>
        <v>590.34067140443437</v>
      </c>
      <c r="T114" s="17">
        <f>(0*'P1(L)'!F112-0.02*'P2(R)'!F112+0.09*'P3(L)'!F112-(0.02+0.09)*'P4(R)'!F112+2*0.09*'P5(L)'!F112-(0.02+2*0.09)*'P6(R)'!F112)*SIN($C$2/2)</f>
        <v>-2.0097183471152319E-14</v>
      </c>
      <c r="U114" s="17">
        <f>(0*'P1(L)'!G112-0.02*'P2(R)'!G112+0.09*'P3(L)'!G112-(0.02+0.09)*'P4(R)'!G112+2*0.09*'P5(L)'!G112-(0.02+2*0.09)*'P6(R)'!G112)*SIN($C$2/2)</f>
        <v>-728.72610465537446</v>
      </c>
      <c r="V114">
        <f>-('P1(L)'!R112+'P2(R)'!R112+'P3(L)'!R112+'P4(R)'!R112+'P5(L)'!R112+'P6(R)'!R112)</f>
        <v>579.24641053340133</v>
      </c>
      <c r="W114">
        <f t="shared" si="3"/>
        <v>579.22773280835384</v>
      </c>
      <c r="X114">
        <f t="shared" si="4"/>
        <v>99.752066695827125</v>
      </c>
      <c r="Y114">
        <f t="shared" si="5"/>
        <v>-3539.0986969079145</v>
      </c>
    </row>
    <row r="115" spans="2:25">
      <c r="B115" s="17">
        <f xml:space="preserve"> -('P1(L)'!D113*SIN(Resultados!$C$2/2)+'P3(L)'!D113*SIN(Resultados!$C$2/2)+'P5(L)'!D113*SIN(Resultados!$C$2/2))+('P2(R)'!D113*SIN(Resultados!$C$2/2)+'P4(R)'!D113*SIN(Resultados!$C$2/2)+'P6(R)'!D113*SIN(Resultados!$C$2/2))-('P1(L)'!G113*COS(Resultados!$C$2/2)+'P3(L)'!G113*COS(Resultados!$C$2/2)+'P5(L)'!G113*COS(Resultados!$C$2/2))-('P2(R)'!G113*COS(Resultados!$C$2/2)+'P4(R)'!G113*COS(Resultados!$C$2/2)+'P6(R)'!G113*COS(Resultados!$C$2/2))</f>
        <v>-5.6843418860808015E-12</v>
      </c>
      <c r="C115" s="17">
        <f>-('P1(L)'!E113*SIN(Resultados!$C$2/2)+'P3(L)'!E113*SIN(Resultados!$C$2/2)+'P5(L)'!E113*SIN(Resultados!$C$2/2))+('P2(R)'!E113*SIN(Resultados!$C$2/2)+'P4(R)'!E113*SIN(Resultados!$C$2/2)+'P6(R)'!E113*SIN(Resultados!$C$2/2))</f>
        <v>-9.0949470177292824E-13</v>
      </c>
      <c r="D115" s="17">
        <f>-('P1(L)'!F113*SIN(Resultados!$C$2/2)+'P3(L)'!F113*SIN(Resultados!$C$2/2)+'P5(L)'!F113*SIN(Resultados!$C$2/2))+('P2(R)'!F113*SIN(Resultados!$C$2/2)+'P4(R)'!F113*SIN(Resultados!$C$2/2)+'P6(R)'!F113*SIN(Resultados!$C$2/2))</f>
        <v>5.7553961596568115E-13</v>
      </c>
      <c r="E115" s="17">
        <f>'P1(L)'!D113*COS(Resultados!$C$2/2)+'P3(L)'!D113*COS(Resultados!$C$2/2)+'P5(L)'!D113*COS(Resultados!$C$2/2)+'P2(R)'!D113*COS(Resultados!$C$2/2)+'P4(R)'!D113*COS(Resultados!$C$2/2)+'P6(R)'!D113*COS(Resultados!$C$2/2)-'P1(L)'!G113*SIN(Resultados!$C$2/2)-'P3(L)'!G113*SIN(Resultados!$C$2/2)-'P5(L)'!G113*SIN(Resultados!$C$2/2)+'P2(R)'!G113*SIN(Resultados!$C$2/2)+'P4(R)'!G113*SIN(Resultados!$C$2/2)+'P6(R)'!G113*SIN(Resultados!$C$2/2)</f>
        <v>-4.0927261579781771E-11</v>
      </c>
      <c r="F115" s="16">
        <f>'P1(L)'!J113+'P2(R)'!J113+'P3(L)'!J113+'P4(R)'!J113+'P5(L)'!J113+'P6(R)'!J113</f>
        <v>502.51746360434782</v>
      </c>
      <c r="G115" s="16">
        <f>'P1(L)'!K113+'P2(R)'!K113+'P3(L)'!K113+'P4(R)'!K113+'P5(L)'!K113+'P6(R)'!K113</f>
        <v>50.170695230490992</v>
      </c>
      <c r="H115" s="16">
        <f>'P1(L)'!L113+'P2(R)'!L113+'P3(L)'!L113+'P4(R)'!L113+'P5(L)'!L113+'P6(R)'!L113</f>
        <v>1.0592658629643257</v>
      </c>
      <c r="I115" s="17">
        <f>'P1(L)'!M113+'P2(R)'!M113+'P3(L)'!M113+'P4(R)'!M113+'P5(L)'!M113+'P6(R)'!M113</f>
        <v>0</v>
      </c>
      <c r="J115" s="17">
        <f>'P1(L)'!N113+'P2(R)'!N113+'P3(L)'!N113+'P4(R)'!N113+'P5(L)'!N113+'P6(R)'!N113</f>
        <v>-9.2370555648813024E-13</v>
      </c>
      <c r="K115" s="17">
        <f>'P1(L)'!O113+'P2(R)'!O113+'P3(L)'!O113+'P4(R)'!O113+'P5(L)'!O113+'P6(R)'!O113</f>
        <v>-471.43659732460895</v>
      </c>
      <c r="L115" s="17">
        <f>'P1(L)'!P113+'P2(R)'!P113+'P3(L)'!P113+'P4(R)'!P113+'P5(L)'!P113+'P6(R)'!P113</f>
        <v>1.4210854715202004E-14</v>
      </c>
      <c r="M115" s="17">
        <f>'P1(L)'!Q113+'P2(R)'!Q113+'P3(L)'!Q113+'P4(R)'!Q113+'P5(L)'!Q113+'P6(R)'!Q113</f>
        <v>3.5527136788005009E-15</v>
      </c>
      <c r="N115">
        <f>(0*'P1(L)'!D113+0.02*'P2(R)'!D113+0.09*'P3(L)'!D113+(0.02+0.09)*'P4(R)'!D113+2*0.09*'P5(L)'!D113+(0.02+2*0.09)*'P6(R)'!D113)*COS($C$2/2)</f>
        <v>-1689.9996613442102</v>
      </c>
      <c r="O115">
        <f>(0*'P1(L)'!E113+0.02*'P2(R)'!E113+0.09*'P3(L)'!E113+(0.02+0.09)*'P4(R)'!E113+2*0.09*'P5(L)'!E113+(0.02+2*0.09)*'P6(R)'!E113)*COS($C$2/2)</f>
        <v>6.4310987107687431E-13</v>
      </c>
      <c r="P115">
        <f>(0*'P1(L)'!F113+0.02*'P2(R)'!F113+0.09*'P3(L)'!F113+(0.02+0.09)*'P4(R)'!F113+2*0.09*'P5(L)'!F113+(0.02+2*0.09)*'P6(R)'!F113)*COS($C$2/2)</f>
        <v>-21.897694088996143</v>
      </c>
      <c r="Q115">
        <f>(0*'P1(L)'!G113+0.02*'P2(R)'!G113+0.09*'P3(L)'!G113+(0.02+0.09)*'P4(R)'!G113+2*0.09*'P5(L)'!G113+(0.02+2*0.09)*'P6(R)'!G113)*COS($C$2/2)</f>
        <v>1596.3639486332477</v>
      </c>
      <c r="R115" s="17">
        <f>(0*'P1(L)'!D113-0.02*'P2(R)'!D113+0.09*'P3(L)'!D113-(0.02+0.09)*'P4(R)'!D113+2*0.09*'P5(L)'!D113-(0.02+2*0.09)*'P6(R)'!D113)*SIN($C$2/2)</f>
        <v>-3316.811089654283</v>
      </c>
      <c r="S115" s="17">
        <f>(0*'P1(L)'!E113-0.02*'P2(R)'!E113+0.09*'P3(L)'!E113-(0.02+0.09)*'P4(R)'!E113+2*0.09*'P5(L)'!E113-(0.02+2*0.09)*'P6(R)'!E113)*SIN($C$2/2)</f>
        <v>518.57370920180085</v>
      </c>
      <c r="T115" s="17">
        <f>(0*'P1(L)'!F113-0.02*'P2(R)'!F113+0.09*'P3(L)'!F113-(0.02+0.09)*'P4(R)'!F113+2*0.09*'P5(L)'!F113-(0.02+2*0.09)*'P6(R)'!F113)*SIN($C$2/2)</f>
        <v>-9.1693399587132459E-14</v>
      </c>
      <c r="U115" s="17">
        <f>(0*'P1(L)'!G113-0.02*'P2(R)'!G113+0.09*'P3(L)'!G113-(0.02+0.09)*'P4(R)'!G113+2*0.09*'P5(L)'!G113-(0.02+2*0.09)*'P6(R)'!G113)*SIN($C$2/2)</f>
        <v>-813.38805848405423</v>
      </c>
      <c r="V115">
        <f>-('P1(L)'!R113+'P2(R)'!R113+'P3(L)'!R113+'P4(R)'!R113+'P5(L)'!R113+'P6(R)'!R113)</f>
        <v>553.76848719627776</v>
      </c>
      <c r="W115">
        <f t="shared" si="3"/>
        <v>553.74742469780313</v>
      </c>
      <c r="X115">
        <f t="shared" si="4"/>
        <v>-115.5334067999579</v>
      </c>
      <c r="Y115">
        <f t="shared" si="5"/>
        <v>-3611.6254389365367</v>
      </c>
    </row>
    <row r="116" spans="2:25">
      <c r="B116" s="17">
        <f xml:space="preserve"> -('P1(L)'!D114*SIN(Resultados!$C$2/2)+'P3(L)'!D114*SIN(Resultados!$C$2/2)+'P5(L)'!D114*SIN(Resultados!$C$2/2))+('P2(R)'!D114*SIN(Resultados!$C$2/2)+'P4(R)'!D114*SIN(Resultados!$C$2/2)+'P6(R)'!D114*SIN(Resultados!$C$2/2))-('P1(L)'!G114*COS(Resultados!$C$2/2)+'P3(L)'!G114*COS(Resultados!$C$2/2)+'P5(L)'!G114*COS(Resultados!$C$2/2))-('P2(R)'!G114*COS(Resultados!$C$2/2)+'P4(R)'!G114*COS(Resultados!$C$2/2)+'P6(R)'!G114*COS(Resultados!$C$2/2))</f>
        <v>1.1368683772161603E-11</v>
      </c>
      <c r="C116" s="17">
        <f>-('P1(L)'!E114*SIN(Resultados!$C$2/2)+'P3(L)'!E114*SIN(Resultados!$C$2/2)+'P5(L)'!E114*SIN(Resultados!$C$2/2))+('P2(R)'!E114*SIN(Resultados!$C$2/2)+'P4(R)'!E114*SIN(Resultados!$C$2/2)+'P6(R)'!E114*SIN(Resultados!$C$2/2))</f>
        <v>3.637978807091713E-12</v>
      </c>
      <c r="D116" s="17">
        <f>-('P1(L)'!F114*SIN(Resultados!$C$2/2)+'P3(L)'!F114*SIN(Resultados!$C$2/2)+'P5(L)'!F114*SIN(Resultados!$C$2/2))+('P2(R)'!F114*SIN(Resultados!$C$2/2)+'P4(R)'!F114*SIN(Resultados!$C$2/2)+'P6(R)'!F114*SIN(Resultados!$C$2/2))</f>
        <v>-3.907985046680551E-13</v>
      </c>
      <c r="E116" s="17">
        <f>'P1(L)'!D114*COS(Resultados!$C$2/2)+'P3(L)'!D114*COS(Resultados!$C$2/2)+'P5(L)'!D114*COS(Resultados!$C$2/2)+'P2(R)'!D114*COS(Resultados!$C$2/2)+'P4(R)'!D114*COS(Resultados!$C$2/2)+'P6(R)'!D114*COS(Resultados!$C$2/2)-'P1(L)'!G114*SIN(Resultados!$C$2/2)-'P3(L)'!G114*SIN(Resultados!$C$2/2)-'P5(L)'!G114*SIN(Resultados!$C$2/2)+'P2(R)'!G114*SIN(Resultados!$C$2/2)+'P4(R)'!G114*SIN(Resultados!$C$2/2)+'P6(R)'!G114*SIN(Resultados!$C$2/2)</f>
        <v>1.9099388737231493E-11</v>
      </c>
      <c r="F116" s="16">
        <f>'P1(L)'!J114+'P2(R)'!J114+'P3(L)'!J114+'P4(R)'!J114+'P5(L)'!J114+'P6(R)'!J114</f>
        <v>457.24270780865936</v>
      </c>
      <c r="G116" s="16">
        <f>'P1(L)'!K114+'P2(R)'!K114+'P3(L)'!K114+'P4(R)'!K114+'P5(L)'!K114+'P6(R)'!K114</f>
        <v>32.051815425085827</v>
      </c>
      <c r="H116" s="16">
        <f>'P1(L)'!L114+'P2(R)'!L114+'P3(L)'!L114+'P4(R)'!L114+'P5(L)'!L114+'P6(R)'!L114</f>
        <v>1.1061891115649654</v>
      </c>
      <c r="I116" s="17">
        <f>'P1(L)'!M114+'P2(R)'!M114+'P3(L)'!M114+'P4(R)'!M114+'P5(L)'!M114+'P6(R)'!M114</f>
        <v>0</v>
      </c>
      <c r="J116" s="17">
        <f>'P1(L)'!N114+'P2(R)'!N114+'P3(L)'!N114+'P4(R)'!N114+'P5(L)'!N114+'P6(R)'!N114</f>
        <v>5.6843418860808015E-13</v>
      </c>
      <c r="K116" s="17">
        <f>'P1(L)'!O114+'P2(R)'!O114+'P3(L)'!O114+'P4(R)'!O114+'P5(L)'!O114+'P6(R)'!O114</f>
        <v>-477.313113811329</v>
      </c>
      <c r="L116" s="17">
        <f>'P1(L)'!P114+'P2(R)'!P114+'P3(L)'!P114+'P4(R)'!P114+'P5(L)'!P114+'P6(R)'!P114</f>
        <v>2.6645352591003757E-14</v>
      </c>
      <c r="M116" s="17">
        <f>'P1(L)'!Q114+'P2(R)'!Q114+'P3(L)'!Q114+'P4(R)'!Q114+'P5(L)'!Q114+'P6(R)'!Q114</f>
        <v>-1.2323475573339238E-14</v>
      </c>
      <c r="N116">
        <f>(0*'P1(L)'!D114+0.02*'P2(R)'!D114+0.09*'P3(L)'!D114+(0.02+0.09)*'P4(R)'!D114+2*0.09*'P5(L)'!D114+(0.02+2*0.09)*'P6(R)'!D114)*COS($C$2/2)</f>
        <v>-1861.2720555978067</v>
      </c>
      <c r="O116">
        <f>(0*'P1(L)'!E114+0.02*'P2(R)'!E114+0.09*'P3(L)'!E114+(0.02+0.09)*'P4(R)'!E114+2*0.09*'P5(L)'!E114+(0.02+2*0.09)*'P6(R)'!E114)*COS($C$2/2)</f>
        <v>-9.6466480661531151E-13</v>
      </c>
      <c r="P116">
        <f>(0*'P1(L)'!F114+0.02*'P2(R)'!F114+0.09*'P3(L)'!F114+(0.02+0.09)*'P4(R)'!F114+2*0.09*'P5(L)'!F114+(0.02+2*0.09)*'P6(R)'!F114)*COS($C$2/2)</f>
        <v>-19.939886894677098</v>
      </c>
      <c r="Q116">
        <f>(0*'P1(L)'!G114+0.02*'P2(R)'!G114+0.09*'P3(L)'!G114+(0.02+0.09)*'P4(R)'!G114+2*0.09*'P5(L)'!G114+(0.02+2*0.09)*'P6(R)'!G114)*COS($C$2/2)</f>
        <v>1551.606745485238</v>
      </c>
      <c r="R116" s="17">
        <f>(0*'P1(L)'!D114-0.02*'P2(R)'!D114+0.09*'P3(L)'!D114-(0.02+0.09)*'P4(R)'!D114+2*0.09*'P5(L)'!D114-(0.02+2*0.09)*'P6(R)'!D114)*SIN($C$2/2)</f>
        <v>-3223.8177670035698</v>
      </c>
      <c r="S116" s="17">
        <f>(0*'P1(L)'!E114-0.02*'P2(R)'!E114+0.09*'P3(L)'!E114-(0.02+0.09)*'P4(R)'!E114+2*0.09*'P5(L)'!E114-(0.02+2*0.09)*'P6(R)'!E114)*SIN($C$2/2)</f>
        <v>441.12514492262704</v>
      </c>
      <c r="T116" s="17">
        <f>(0*'P1(L)'!F114-0.02*'P2(R)'!F114+0.09*'P3(L)'!F114-(0.02+0.09)*'P4(R)'!F114+2*0.09*'P5(L)'!F114-(0.02+2*0.09)*'P6(R)'!F114)*SIN($C$2/2)</f>
        <v>7.7876585950715241E-14</v>
      </c>
      <c r="U116" s="17">
        <f>(0*'P1(L)'!G114-0.02*'P2(R)'!G114+0.09*'P3(L)'!G114-(0.02+0.09)*'P4(R)'!G114+2*0.09*'P5(L)'!G114-(0.02+2*0.09)*'P6(R)'!G114)*SIN($C$2/2)</f>
        <v>-895.82057218234365</v>
      </c>
      <c r="V116">
        <f>-('P1(L)'!R114+'P2(R)'!R114+'P3(L)'!R114+'P4(R)'!R114+'P5(L)'!R114+'P6(R)'!R114)</f>
        <v>490.41760568207053</v>
      </c>
      <c r="W116">
        <f t="shared" si="3"/>
        <v>490.40071234531013</v>
      </c>
      <c r="X116">
        <f t="shared" si="4"/>
        <v>-329.60519700724672</v>
      </c>
      <c r="Y116">
        <f t="shared" si="5"/>
        <v>-3678.5131942632866</v>
      </c>
    </row>
    <row r="117" spans="2:25">
      <c r="B117" s="17">
        <f xml:space="preserve"> -('P1(L)'!D115*SIN(Resultados!$C$2/2)+'P3(L)'!D115*SIN(Resultados!$C$2/2)+'P5(L)'!D115*SIN(Resultados!$C$2/2))+('P2(R)'!D115*SIN(Resultados!$C$2/2)+'P4(R)'!D115*SIN(Resultados!$C$2/2)+'P6(R)'!D115*SIN(Resultados!$C$2/2))-('P1(L)'!G115*COS(Resultados!$C$2/2)+'P3(L)'!G115*COS(Resultados!$C$2/2)+'P5(L)'!G115*COS(Resultados!$C$2/2))-('P2(R)'!G115*COS(Resultados!$C$2/2)+'P4(R)'!G115*COS(Resultados!$C$2/2)+'P6(R)'!G115*COS(Resultados!$C$2/2))</f>
        <v>-3.637978807091713E-12</v>
      </c>
      <c r="C117" s="17">
        <f>-('P1(L)'!E115*SIN(Resultados!$C$2/2)+'P3(L)'!E115*SIN(Resultados!$C$2/2)+'P5(L)'!E115*SIN(Resultados!$C$2/2))+('P2(R)'!E115*SIN(Resultados!$C$2/2)+'P4(R)'!E115*SIN(Resultados!$C$2/2)+'P6(R)'!E115*SIN(Resultados!$C$2/2))</f>
        <v>4.5474735088646412E-13</v>
      </c>
      <c r="D117" s="17">
        <f>-('P1(L)'!F115*SIN(Resultados!$C$2/2)+'P3(L)'!F115*SIN(Resultados!$C$2/2)+'P5(L)'!F115*SIN(Resultados!$C$2/2))+('P2(R)'!F115*SIN(Resultados!$C$2/2)+'P4(R)'!F115*SIN(Resultados!$C$2/2)+'P6(R)'!F115*SIN(Resultados!$C$2/2))</f>
        <v>3.5527136788005009E-15</v>
      </c>
      <c r="E117" s="17">
        <f>'P1(L)'!D115*COS(Resultados!$C$2/2)+'P3(L)'!D115*COS(Resultados!$C$2/2)+'P5(L)'!D115*COS(Resultados!$C$2/2)+'P2(R)'!D115*COS(Resultados!$C$2/2)+'P4(R)'!D115*COS(Resultados!$C$2/2)+'P6(R)'!D115*COS(Resultados!$C$2/2)-'P1(L)'!G115*SIN(Resultados!$C$2/2)-'P3(L)'!G115*SIN(Resultados!$C$2/2)-'P5(L)'!G115*SIN(Resultados!$C$2/2)+'P2(R)'!G115*SIN(Resultados!$C$2/2)+'P4(R)'!G115*SIN(Resultados!$C$2/2)+'P6(R)'!G115*SIN(Resultados!$C$2/2)</f>
        <v>0</v>
      </c>
      <c r="F117" s="16">
        <f>'P1(L)'!J115+'P2(R)'!J115+'P3(L)'!J115+'P4(R)'!J115+'P5(L)'!J115+'P6(R)'!J115</f>
        <v>422.25883466177743</v>
      </c>
      <c r="G117" s="16">
        <f>'P1(L)'!K115+'P2(R)'!K115+'P3(L)'!K115+'P4(R)'!K115+'P5(L)'!K115+'P6(R)'!K115</f>
        <v>18.030619092986655</v>
      </c>
      <c r="H117" s="16">
        <f>'P1(L)'!L115+'P2(R)'!L115+'P3(L)'!L115+'P4(R)'!L115+'P5(L)'!L115+'P6(R)'!L115</f>
        <v>1.055618241903298</v>
      </c>
      <c r="I117" s="17">
        <f>'P1(L)'!M115+'P2(R)'!M115+'P3(L)'!M115+'P4(R)'!M115+'P5(L)'!M115+'P6(R)'!M115</f>
        <v>0</v>
      </c>
      <c r="J117" s="17">
        <f>'P1(L)'!N115+'P2(R)'!N115+'P3(L)'!N115+'P4(R)'!N115+'P5(L)'!N115+'P6(R)'!N115</f>
        <v>0</v>
      </c>
      <c r="K117" s="17">
        <f>'P1(L)'!O115+'P2(R)'!O115+'P3(L)'!O115+'P4(R)'!O115+'P5(L)'!O115+'P6(R)'!O115</f>
        <v>-471.43659732460924</v>
      </c>
      <c r="L117" s="17">
        <f>'P1(L)'!P115+'P2(R)'!P115+'P3(L)'!P115+'P4(R)'!P115+'P5(L)'!P115+'P6(R)'!P115</f>
        <v>0</v>
      </c>
      <c r="M117" s="17">
        <f>'P1(L)'!Q115+'P2(R)'!Q115+'P3(L)'!Q115+'P4(R)'!Q115+'P5(L)'!Q115+'P6(R)'!Q115</f>
        <v>9.2673880726326431E-15</v>
      </c>
      <c r="N117">
        <f>(0*'P1(L)'!D115+0.02*'P2(R)'!D115+0.09*'P3(L)'!D115+(0.02+0.09)*'P4(R)'!D115+2*0.09*'P5(L)'!D115+(0.02+2*0.09)*'P6(R)'!D115)*COS($C$2/2)</f>
        <v>-2027.4428325224528</v>
      </c>
      <c r="O117">
        <f>(0*'P1(L)'!E115+0.02*'P2(R)'!E115+0.09*'P3(L)'!E115+(0.02+0.09)*'P4(R)'!E115+2*0.09*'P5(L)'!E115+(0.02+2*0.09)*'P6(R)'!E115)*COS($C$2/2)</f>
        <v>1.6077746776921858E-13</v>
      </c>
      <c r="P117">
        <f>(0*'P1(L)'!F115+0.02*'P2(R)'!F115+0.09*'P3(L)'!F115+(0.02+0.09)*'P4(R)'!F115+2*0.09*'P5(L)'!F115+(0.02+2*0.09)*'P6(R)'!F115)*COS($C$2/2)</f>
        <v>-17.110610960867646</v>
      </c>
      <c r="Q117">
        <f>(0*'P1(L)'!G115+0.02*'P2(R)'!G115+0.09*'P3(L)'!G115+(0.02+0.09)*'P4(R)'!G115+2*0.09*'P5(L)'!G115+(0.02+2*0.09)*'P6(R)'!G115)*COS($C$2/2)</f>
        <v>1502.59669609872</v>
      </c>
      <c r="R117" s="17">
        <f>(0*'P1(L)'!D115-0.02*'P2(R)'!D115+0.09*'P3(L)'!D115-(0.02+0.09)*'P4(R)'!D115+2*0.09*'P5(L)'!D115-(0.02+2*0.09)*'P6(R)'!D115)*SIN($C$2/2)</f>
        <v>-3121.9881839383238</v>
      </c>
      <c r="S117" s="17">
        <f>(0*'P1(L)'!E115-0.02*'P2(R)'!E115+0.09*'P3(L)'!E115-(0.02+0.09)*'P4(R)'!E115+2*0.09*'P5(L)'!E115-(0.02+2*0.09)*'P6(R)'!E115)*SIN($C$2/2)</f>
        <v>358.84352124431086</v>
      </c>
      <c r="T117" s="17">
        <f>(0*'P1(L)'!F115-0.02*'P2(R)'!F115+0.09*'P3(L)'!F115-(0.02+0.09)*'P4(R)'!F115+2*0.09*'P5(L)'!F115-(0.02+2*0.09)*'P6(R)'!F115)*SIN($C$2/2)</f>
        <v>3.1401849173675498E-15</v>
      </c>
      <c r="U117" s="17">
        <f>(0*'P1(L)'!G115-0.02*'P2(R)'!G115+0.09*'P3(L)'!G115-(0.02+0.09)*'P4(R)'!G115+2*0.09*'P5(L)'!G115-(0.02+2*0.09)*'P6(R)'!G115)*SIN($C$2/2)</f>
        <v>-975.79770396000015</v>
      </c>
      <c r="V117">
        <f>-('P1(L)'!R115+'P2(R)'!R115+'P3(L)'!R115+'P4(R)'!R115+'P5(L)'!R115+'P6(R)'!R115)</f>
        <v>441.35648580786358</v>
      </c>
      <c r="W117">
        <f t="shared" si="3"/>
        <v>441.34507199666734</v>
      </c>
      <c r="X117">
        <f t="shared" si="4"/>
        <v>-541.95674738460025</v>
      </c>
      <c r="Y117">
        <f t="shared" si="5"/>
        <v>-3738.9423666540129</v>
      </c>
    </row>
    <row r="118" spans="2:25">
      <c r="B118" s="17">
        <f xml:space="preserve"> -('P1(L)'!D116*SIN(Resultados!$C$2/2)+'P3(L)'!D116*SIN(Resultados!$C$2/2)+'P5(L)'!D116*SIN(Resultados!$C$2/2))+('P2(R)'!D116*SIN(Resultados!$C$2/2)+'P4(R)'!D116*SIN(Resultados!$C$2/2)+'P6(R)'!D116*SIN(Resultados!$C$2/2))-('P1(L)'!G116*COS(Resultados!$C$2/2)+'P3(L)'!G116*COS(Resultados!$C$2/2)+'P5(L)'!G116*COS(Resultados!$C$2/2))-('P2(R)'!G116*COS(Resultados!$C$2/2)+'P4(R)'!G116*COS(Resultados!$C$2/2)+'P6(R)'!G116*COS(Resultados!$C$2/2))</f>
        <v>2.1373125491663814E-11</v>
      </c>
      <c r="C118" s="17">
        <f>-('P1(L)'!E116*SIN(Resultados!$C$2/2)+'P3(L)'!E116*SIN(Resultados!$C$2/2)+'P5(L)'!E116*SIN(Resultados!$C$2/2))+('P2(R)'!E116*SIN(Resultados!$C$2/2)+'P4(R)'!E116*SIN(Resultados!$C$2/2)+'P6(R)'!E116*SIN(Resultados!$C$2/2))</f>
        <v>-2.7284841053187847E-12</v>
      </c>
      <c r="D118" s="17">
        <f>-('P1(L)'!F116*SIN(Resultados!$C$2/2)+'P3(L)'!F116*SIN(Resultados!$C$2/2)+'P5(L)'!F116*SIN(Resultados!$C$2/2))+('P2(R)'!F116*SIN(Resultados!$C$2/2)+'P4(R)'!F116*SIN(Resultados!$C$2/2)+'P6(R)'!F116*SIN(Resultados!$C$2/2))</f>
        <v>1.4832579608992091E-13</v>
      </c>
      <c r="E118" s="17">
        <f>'P1(L)'!D116*COS(Resultados!$C$2/2)+'P3(L)'!D116*COS(Resultados!$C$2/2)+'P5(L)'!D116*COS(Resultados!$C$2/2)+'P2(R)'!D116*COS(Resultados!$C$2/2)+'P4(R)'!D116*COS(Resultados!$C$2/2)+'P6(R)'!D116*COS(Resultados!$C$2/2)-'P1(L)'!G116*SIN(Resultados!$C$2/2)-'P3(L)'!G116*SIN(Resultados!$C$2/2)-'P5(L)'!G116*SIN(Resultados!$C$2/2)+'P2(R)'!G116*SIN(Resultados!$C$2/2)+'P4(R)'!G116*SIN(Resultados!$C$2/2)+'P6(R)'!G116*SIN(Resultados!$C$2/2)</f>
        <v>-1.6370904631912708E-11</v>
      </c>
      <c r="F118" s="16">
        <f>'P1(L)'!J116+'P2(R)'!J116+'P3(L)'!J116+'P4(R)'!J116+'P5(L)'!J116+'P6(R)'!J116</f>
        <v>396.57254624167655</v>
      </c>
      <c r="G118" s="16">
        <f>'P1(L)'!K116+'P2(R)'!K116+'P3(L)'!K116+'P4(R)'!K116+'P5(L)'!K116+'P6(R)'!K116</f>
        <v>8.0315427831145758</v>
      </c>
      <c r="H118" s="16">
        <f>'P1(L)'!L116+'P2(R)'!L116+'P3(L)'!L116+'P4(R)'!L116+'P5(L)'!L116+'P6(R)'!L116</f>
        <v>0.90782831242376505</v>
      </c>
      <c r="I118" s="17">
        <f>'P1(L)'!M116+'P2(R)'!M116+'P3(L)'!M116+'P4(R)'!M116+'P5(L)'!M116+'P6(R)'!M116</f>
        <v>7.1054273576010019E-14</v>
      </c>
      <c r="J118" s="17">
        <f>'P1(L)'!N116+'P2(R)'!N116+'P3(L)'!N116+'P4(R)'!N116+'P5(L)'!N116+'P6(R)'!N116</f>
        <v>-6.8212102632969618E-13</v>
      </c>
      <c r="K118" s="17">
        <f>'P1(L)'!O116+'P2(R)'!O116+'P3(L)'!O116+'P4(R)'!O116+'P5(L)'!O116+'P6(R)'!O116</f>
        <v>-453.95174720339463</v>
      </c>
      <c r="L118" s="17">
        <f>'P1(L)'!P116+'P2(R)'!P116+'P3(L)'!P116+'P4(R)'!P116+'P5(L)'!P116+'P6(R)'!P116</f>
        <v>-4.9737991503207013E-14</v>
      </c>
      <c r="M118" s="17">
        <f>'P1(L)'!Q116+'P2(R)'!Q116+'P3(L)'!Q116+'P4(R)'!Q116+'P5(L)'!Q116+'P6(R)'!Q116</f>
        <v>-3.3306690738754696E-15</v>
      </c>
      <c r="N118">
        <f>(0*'P1(L)'!D116+0.02*'P2(R)'!D116+0.09*'P3(L)'!D116+(0.02+0.09)*'P4(R)'!D116+2*0.09*'P5(L)'!D116+(0.02+2*0.09)*'P6(R)'!D116)*COS($C$2/2)</f>
        <v>-2188.0565295689767</v>
      </c>
      <c r="O118">
        <f>(0*'P1(L)'!E116+0.02*'P2(R)'!E116+0.09*'P3(L)'!E116+(0.02+0.09)*'P4(R)'!E116+2*0.09*'P5(L)'!E116+(0.02+2*0.09)*'P6(R)'!E116)*COS($C$2/2)</f>
        <v>-3.2155493553843715E-13</v>
      </c>
      <c r="P118">
        <f>(0*'P1(L)'!F116+0.02*'P2(R)'!F116+0.09*'P3(L)'!F116+(0.02+0.09)*'P4(R)'!F116+2*0.09*'P5(L)'!F116+(0.02+2*0.09)*'P6(R)'!F116)*COS($C$2/2)</f>
        <v>-13.533519222247273</v>
      </c>
      <c r="Q118">
        <f>(0*'P1(L)'!G116+0.02*'P2(R)'!G116+0.09*'P3(L)'!G116+(0.02+0.09)*'P4(R)'!G116+2*0.09*'P5(L)'!G116+(0.02+2*0.09)*'P6(R)'!G116)*COS($C$2/2)</f>
        <v>1449.4681336124074</v>
      </c>
      <c r="R118" s="17">
        <f>(0*'P1(L)'!D116-0.02*'P2(R)'!D116+0.09*'P3(L)'!D116-(0.02+0.09)*'P4(R)'!D116+2*0.09*'P5(L)'!D116-(0.02+2*0.09)*'P6(R)'!D116)*SIN($C$2/2)</f>
        <v>-3011.6014482676383</v>
      </c>
      <c r="S118" s="17">
        <f>(0*'P1(L)'!E116-0.02*'P2(R)'!E116+0.09*'P3(L)'!E116-(0.02+0.09)*'P4(R)'!E116+2*0.09*'P5(L)'!E116-(0.02+2*0.09)*'P6(R)'!E116)*SIN($C$2/2)</f>
        <v>272.63033285440713</v>
      </c>
      <c r="T118" s="17">
        <f>(0*'P1(L)'!F116-0.02*'P2(R)'!F116+0.09*'P3(L)'!F116-(0.02+0.09)*'P4(R)'!F116+2*0.09*'P5(L)'!F116-(0.02+2*0.09)*'P6(R)'!F116)*SIN($C$2/2)</f>
        <v>-2.9203719731518212E-14</v>
      </c>
      <c r="U118" s="17">
        <f>(0*'P1(L)'!G116-0.02*'P2(R)'!G116+0.09*'P3(L)'!G116-(0.02+0.09)*'P4(R)'!G116+2*0.09*'P5(L)'!G116-(0.02+2*0.09)*'P6(R)'!G116)*SIN($C$2/2)</f>
        <v>-1053.1002420579696</v>
      </c>
      <c r="V118">
        <f>-('P1(L)'!R116+'P2(R)'!R116+'P3(L)'!R116+'P4(R)'!R116+'P5(L)'!R116+'P6(R)'!R116)</f>
        <v>405.51794779117517</v>
      </c>
      <c r="W118">
        <f t="shared" si="3"/>
        <v>405.51191733721487</v>
      </c>
      <c r="X118">
        <f t="shared" si="4"/>
        <v>-752.12191517881706</v>
      </c>
      <c r="Y118">
        <f t="shared" si="5"/>
        <v>-3792.0713574712008</v>
      </c>
    </row>
    <row r="119" spans="2:25">
      <c r="B119" s="17">
        <f xml:space="preserve"> -('P1(L)'!D117*SIN(Resultados!$C$2/2)+'P3(L)'!D117*SIN(Resultados!$C$2/2)+'P5(L)'!D117*SIN(Resultados!$C$2/2))+('P2(R)'!D117*SIN(Resultados!$C$2/2)+'P4(R)'!D117*SIN(Resultados!$C$2/2)+'P6(R)'!D117*SIN(Resultados!$C$2/2))-('P1(L)'!G117*COS(Resultados!$C$2/2)+'P3(L)'!G117*COS(Resultados!$C$2/2)+'P5(L)'!G117*COS(Resultados!$C$2/2))-('P2(R)'!G117*COS(Resultados!$C$2/2)+'P4(R)'!G117*COS(Resultados!$C$2/2)+'P6(R)'!G117*COS(Resultados!$C$2/2))</f>
        <v>5.4569682106375694E-12</v>
      </c>
      <c r="C119" s="17">
        <f>-('P1(L)'!E117*SIN(Resultados!$C$2/2)+'P3(L)'!E117*SIN(Resultados!$C$2/2)+'P5(L)'!E117*SIN(Resultados!$C$2/2))+('P2(R)'!E117*SIN(Resultados!$C$2/2)+'P4(R)'!E117*SIN(Resultados!$C$2/2)+'P6(R)'!E117*SIN(Resultados!$C$2/2))</f>
        <v>-3.1832314562052488E-12</v>
      </c>
      <c r="D119" s="17">
        <f>-('P1(L)'!F117*SIN(Resultados!$C$2/2)+'P3(L)'!F117*SIN(Resultados!$C$2/2)+'P5(L)'!F117*SIN(Resultados!$C$2/2))+('P2(R)'!F117*SIN(Resultados!$C$2/2)+'P4(R)'!F117*SIN(Resultados!$C$2/2)+'P6(R)'!F117*SIN(Resultados!$C$2/2))</f>
        <v>6.9455552420549793E-13</v>
      </c>
      <c r="E119" s="17">
        <f>'P1(L)'!D117*COS(Resultados!$C$2/2)+'P3(L)'!D117*COS(Resultados!$C$2/2)+'P5(L)'!D117*COS(Resultados!$C$2/2)+'P2(R)'!D117*COS(Resultados!$C$2/2)+'P4(R)'!D117*COS(Resultados!$C$2/2)+'P6(R)'!D117*COS(Resultados!$C$2/2)-'P1(L)'!G117*SIN(Resultados!$C$2/2)-'P3(L)'!G117*SIN(Resultados!$C$2/2)-'P5(L)'!G117*SIN(Resultados!$C$2/2)+'P2(R)'!G117*SIN(Resultados!$C$2/2)+'P4(R)'!G117*SIN(Resultados!$C$2/2)+'P6(R)'!G117*SIN(Resultados!$C$2/2)</f>
        <v>-3.4560798667371273E-11</v>
      </c>
      <c r="F119" s="16">
        <f>'P1(L)'!J117+'P2(R)'!J117+'P3(L)'!J117+'P4(R)'!J117+'P5(L)'!J117+'P6(R)'!J117</f>
        <v>379.20352662100294</v>
      </c>
      <c r="G119" s="16">
        <f>'P1(L)'!K117+'P2(R)'!K117+'P3(L)'!K117+'P4(R)'!K117+'P5(L)'!K117+'P6(R)'!K117</f>
        <v>1.8798698962486906</v>
      </c>
      <c r="H119" s="16">
        <f>'P1(L)'!L117+'P2(R)'!L117+'P3(L)'!L117+'P4(R)'!L117+'P5(L)'!L117+'P6(R)'!L117</f>
        <v>0.67134526426651964</v>
      </c>
      <c r="I119" s="17">
        <f>'P1(L)'!M117+'P2(R)'!M117+'P3(L)'!M117+'P4(R)'!M117+'P5(L)'!M117+'P6(R)'!M117</f>
        <v>0</v>
      </c>
      <c r="J119" s="17">
        <f>'P1(L)'!N117+'P2(R)'!N117+'P3(L)'!N117+'P4(R)'!N117+'P5(L)'!N117+'P6(R)'!N117</f>
        <v>-1.0800249583553523E-12</v>
      </c>
      <c r="K119" s="17">
        <f>'P1(L)'!O117+'P2(R)'!O117+'P3(L)'!O117+'P4(R)'!O117+'P5(L)'!O117+'P6(R)'!O117</f>
        <v>-425.28909848655888</v>
      </c>
      <c r="L119" s="17">
        <f>'P1(L)'!P117+'P2(R)'!P117+'P3(L)'!P117+'P4(R)'!P117+'P5(L)'!P117+'P6(R)'!P117</f>
        <v>-2.6645352591003757E-14</v>
      </c>
      <c r="M119" s="17">
        <f>'P1(L)'!Q117+'P2(R)'!Q117+'P3(L)'!Q117+'P4(R)'!Q117+'P5(L)'!Q117+'P6(R)'!Q117</f>
        <v>2.9087843245179101E-14</v>
      </c>
      <c r="N119">
        <f>(0*'P1(L)'!D117+0.02*'P2(R)'!D117+0.09*'P3(L)'!D117+(0.02+0.09)*'P4(R)'!D117+2*0.09*'P5(L)'!D117+(0.02+2*0.09)*'P6(R)'!D117)*COS($C$2/2)</f>
        <v>-2342.6729157578993</v>
      </c>
      <c r="O119">
        <f>(0*'P1(L)'!E117+0.02*'P2(R)'!E117+0.09*'P3(L)'!E117+(0.02+0.09)*'P4(R)'!E117+2*0.09*'P5(L)'!E117+(0.02+2*0.09)*'P6(R)'!E117)*COS($C$2/2)</f>
        <v>1.3666084760383579E-12</v>
      </c>
      <c r="P119">
        <f>(0*'P1(L)'!F117+0.02*'P2(R)'!F117+0.09*'P3(L)'!F117+(0.02+0.09)*'P4(R)'!F117+2*0.09*'P5(L)'!F117+(0.02+2*0.09)*'P6(R)'!F117)*COS($C$2/2)</f>
        <v>-9.3649477525844951</v>
      </c>
      <c r="Q119">
        <f>(0*'P1(L)'!G117+0.02*'P2(R)'!G117+0.09*'P3(L)'!G117+(0.02+0.09)*'P4(R)'!G117+2*0.09*'P5(L)'!G117+(0.02+2*0.09)*'P6(R)'!G117)*COS($C$2/2)</f>
        <v>1392.3666797231613</v>
      </c>
      <c r="R119" s="17">
        <f>(0*'P1(L)'!D117-0.02*'P2(R)'!D117+0.09*'P3(L)'!D117-(0.02+0.09)*'P4(R)'!D117+2*0.09*'P5(L)'!D117-(0.02+2*0.09)*'P6(R)'!D117)*SIN($C$2/2)</f>
        <v>-2892.9601223611053</v>
      </c>
      <c r="S119" s="17">
        <f>(0*'P1(L)'!E117-0.02*'P2(R)'!E117+0.09*'P3(L)'!E117-(0.02+0.09)*'P4(R)'!E117+2*0.09*'P5(L)'!E117-(0.02+2*0.09)*'P6(R)'!E117)*SIN($C$2/2)</f>
        <v>183.43014948618588</v>
      </c>
      <c r="T119" s="17">
        <f>(0*'P1(L)'!F117-0.02*'P2(R)'!F117+0.09*'P3(L)'!F117-(0.02+0.09)*'P4(R)'!F117+2*0.09*'P5(L)'!F117-(0.02+2*0.09)*'P6(R)'!F117)*SIN($C$2/2)</f>
        <v>-1.1555880495912584E-13</v>
      </c>
      <c r="U119" s="17">
        <f>(0*'P1(L)'!G117-0.02*'P2(R)'!G117+0.09*'P3(L)'!G117-(0.02+0.09)*'P4(R)'!G117+2*0.09*'P5(L)'!G117-(0.02+2*0.09)*'P6(R)'!G117)*SIN($C$2/2)</f>
        <v>-1127.5163055925584</v>
      </c>
      <c r="V119">
        <f>-('P1(L)'!R117+'P2(R)'!R117+'P3(L)'!R117+'P4(R)'!R117+'P5(L)'!R117+'P6(R)'!R117)</f>
        <v>381.75664415969999</v>
      </c>
      <c r="W119">
        <f t="shared" si="3"/>
        <v>381.75474178151813</v>
      </c>
      <c r="X119">
        <f t="shared" si="4"/>
        <v>-959.6711837873213</v>
      </c>
      <c r="Y119">
        <f t="shared" si="5"/>
        <v>-3837.0462784674783</v>
      </c>
    </row>
    <row r="120" spans="2:25">
      <c r="B120" s="17">
        <f xml:space="preserve"> -('P1(L)'!D118*SIN(Resultados!$C$2/2)+'P3(L)'!D118*SIN(Resultados!$C$2/2)+'P5(L)'!D118*SIN(Resultados!$C$2/2))+('P2(R)'!D118*SIN(Resultados!$C$2/2)+'P4(R)'!D118*SIN(Resultados!$C$2/2)+'P6(R)'!D118*SIN(Resultados!$C$2/2))-('P1(L)'!G118*COS(Resultados!$C$2/2)+'P3(L)'!G118*COS(Resultados!$C$2/2)+'P5(L)'!G118*COS(Resultados!$C$2/2))-('P2(R)'!G118*COS(Resultados!$C$2/2)+'P4(R)'!G118*COS(Resultados!$C$2/2)+'P6(R)'!G118*COS(Resultados!$C$2/2))</f>
        <v>-3.1832314562052488E-12</v>
      </c>
      <c r="C120" s="17">
        <f>-('P1(L)'!E118*SIN(Resultados!$C$2/2)+'P3(L)'!E118*SIN(Resultados!$C$2/2)+'P5(L)'!E118*SIN(Resultados!$C$2/2))+('P2(R)'!E118*SIN(Resultados!$C$2/2)+'P4(R)'!E118*SIN(Resultados!$C$2/2)+'P6(R)'!E118*SIN(Resultados!$C$2/2))</f>
        <v>-6.3664629124104977E-12</v>
      </c>
      <c r="D120" s="17">
        <f>-('P1(L)'!F118*SIN(Resultados!$C$2/2)+'P3(L)'!F118*SIN(Resultados!$C$2/2)+'P5(L)'!F118*SIN(Resultados!$C$2/2))+('P2(R)'!F118*SIN(Resultados!$C$2/2)+'P4(R)'!F118*SIN(Resultados!$C$2/2)+'P6(R)'!F118*SIN(Resultados!$C$2/2))</f>
        <v>5.2224891078367364E-13</v>
      </c>
      <c r="E120" s="17">
        <f>'P1(L)'!D118*COS(Resultados!$C$2/2)+'P3(L)'!D118*COS(Resultados!$C$2/2)+'P5(L)'!D118*COS(Resultados!$C$2/2)+'P2(R)'!D118*COS(Resultados!$C$2/2)+'P4(R)'!D118*COS(Resultados!$C$2/2)+'P6(R)'!D118*COS(Resultados!$C$2/2)-'P1(L)'!G118*SIN(Resultados!$C$2/2)-'P3(L)'!G118*SIN(Resultados!$C$2/2)-'P5(L)'!G118*SIN(Resultados!$C$2/2)+'P2(R)'!G118*SIN(Resultados!$C$2/2)+'P4(R)'!G118*SIN(Resultados!$C$2/2)+'P6(R)'!G118*SIN(Resultados!$C$2/2)</f>
        <v>-3.5470293369144201E-11</v>
      </c>
      <c r="F120" s="16">
        <f>'P1(L)'!J118+'P2(R)'!J118+'P3(L)'!J118+'P4(R)'!J118+'P5(L)'!J118+'P6(R)'!J118</f>
        <v>369.19111556165007</v>
      </c>
      <c r="G120" s="16">
        <f>'P1(L)'!K118+'P2(R)'!K118+'P3(L)'!K118+'P4(R)'!K118+'P5(L)'!K118+'P6(R)'!K118</f>
        <v>-0.68578933733416214</v>
      </c>
      <c r="H120" s="16">
        <f>'P1(L)'!L118+'P2(R)'!L118+'P3(L)'!L118+'P4(R)'!L118+'P5(L)'!L118+'P6(R)'!L118</f>
        <v>0.36173814638846791</v>
      </c>
      <c r="I120" s="17">
        <f>'P1(L)'!M118+'P2(R)'!M118+'P3(L)'!M118+'P4(R)'!M118+'P5(L)'!M118+'P6(R)'!M118</f>
        <v>0</v>
      </c>
      <c r="J120" s="17">
        <f>'P1(L)'!N118+'P2(R)'!N118+'P3(L)'!N118+'P4(R)'!N118+'P5(L)'!N118+'P6(R)'!N118</f>
        <v>-8.2422957348171622E-13</v>
      </c>
      <c r="K120" s="17">
        <f>'P1(L)'!O118+'P2(R)'!O118+'P3(L)'!O118+'P4(R)'!O118+'P5(L)'!O118+'P6(R)'!O118</f>
        <v>-386.15442071138818</v>
      </c>
      <c r="L120" s="17">
        <f>'P1(L)'!P118+'P2(R)'!P118+'P3(L)'!P118+'P4(R)'!P118+'P5(L)'!P118+'P6(R)'!P118</f>
        <v>-3.3750779948604759E-14</v>
      </c>
      <c r="M120" s="17">
        <f>'P1(L)'!Q118+'P2(R)'!Q118+'P3(L)'!Q118+'P4(R)'!Q118+'P5(L)'!Q118+'P6(R)'!Q118</f>
        <v>2.1760371282653068E-14</v>
      </c>
      <c r="N120">
        <f>(0*'P1(L)'!D118+0.02*'P2(R)'!D118+0.09*'P3(L)'!D118+(0.02+0.09)*'P4(R)'!D118+2*0.09*'P5(L)'!D118+(0.02+2*0.09)*'P6(R)'!D118)*COS($C$2/2)</f>
        <v>-2490.8681983219249</v>
      </c>
      <c r="O120">
        <f>(0*'P1(L)'!E118+0.02*'P2(R)'!E118+0.09*'P3(L)'!E118+(0.02+0.09)*'P4(R)'!E118+2*0.09*'P5(L)'!E118+(0.02+2*0.09)*'P6(R)'!E118)*COS($C$2/2)</f>
        <v>1.4469972099229673E-12</v>
      </c>
      <c r="P120">
        <f>(0*'P1(L)'!F118+0.02*'P2(R)'!F118+0.09*'P3(L)'!F118+(0.02+0.09)*'P4(R)'!F118+2*0.09*'P5(L)'!F118+(0.02+2*0.09)*'P6(R)'!F118)*COS($C$2/2)</f>
        <v>-4.7870831281285824</v>
      </c>
      <c r="Q120">
        <f>(0*'P1(L)'!G118+0.02*'P2(R)'!G118+0.09*'P3(L)'!G118+(0.02+0.09)*'P4(R)'!G118+2*0.09*'P5(L)'!G118+(0.02+2*0.09)*'P6(R)'!G118)*COS($C$2/2)</f>
        <v>1331.448845547013</v>
      </c>
      <c r="R120" s="17">
        <f>(0*'P1(L)'!D118-0.02*'P2(R)'!D118+0.09*'P3(L)'!D118-(0.02+0.09)*'P4(R)'!D118+2*0.09*'P5(L)'!D118-(0.02+2*0.09)*'P6(R)'!D118)*SIN($C$2/2)</f>
        <v>-2766.3893938463689</v>
      </c>
      <c r="S120" s="17">
        <f>(0*'P1(L)'!E118-0.02*'P2(R)'!E118+0.09*'P3(L)'!E118-(0.02+0.09)*'P4(R)'!E118+2*0.09*'P5(L)'!E118-(0.02+2*0.09)*'P6(R)'!E118)*SIN($C$2/2)</f>
        <v>92.220267014967092</v>
      </c>
      <c r="T120" s="17">
        <f>(0*'P1(L)'!F118-0.02*'P2(R)'!F118+0.09*'P3(L)'!F118-(0.02+0.09)*'P4(R)'!F118+2*0.09*'P5(L)'!F118-(0.02+2*0.09)*'P6(R)'!F118)*SIN($C$2/2)</f>
        <v>-9.8601806405341062E-14</v>
      </c>
      <c r="U120" s="17">
        <f>(0*'P1(L)'!G118-0.02*'P2(R)'!G118+0.09*'P3(L)'!G118-(0.02+0.09)*'P4(R)'!G118+2*0.09*'P5(L)'!G118-(0.02+2*0.09)*'P6(R)'!G118)*SIN($C$2/2)</f>
        <v>-1198.8419253062168</v>
      </c>
      <c r="V120">
        <f>-('P1(L)'!R118+'P2(R)'!R118+'P3(L)'!R118+'P4(R)'!R118+'P5(L)'!R118+'P6(R)'!R118)</f>
        <v>368.86685855462179</v>
      </c>
      <c r="W120">
        <f t="shared" si="3"/>
        <v>368.86706437070438</v>
      </c>
      <c r="X120">
        <f t="shared" si="4"/>
        <v>-1164.2064359030389</v>
      </c>
      <c r="Y120">
        <f t="shared" si="5"/>
        <v>-3873.0110521376182</v>
      </c>
    </row>
    <row r="121" spans="2:25">
      <c r="B121" s="17">
        <f xml:space="preserve"> -('P1(L)'!D119*SIN(Resultados!$C$2/2)+'P3(L)'!D119*SIN(Resultados!$C$2/2)+'P5(L)'!D119*SIN(Resultados!$C$2/2))+('P2(R)'!D119*SIN(Resultados!$C$2/2)+'P4(R)'!D119*SIN(Resultados!$C$2/2)+'P6(R)'!D119*SIN(Resultados!$C$2/2))-('P1(L)'!G119*COS(Resultados!$C$2/2)+'P3(L)'!G119*COS(Resultados!$C$2/2)+'P5(L)'!G119*COS(Resultados!$C$2/2))-('P2(R)'!G119*COS(Resultados!$C$2/2)+'P4(R)'!G119*COS(Resultados!$C$2/2)+'P6(R)'!G119*COS(Resultados!$C$2/2))</f>
        <v>-1.3642420526593924E-12</v>
      </c>
      <c r="C121" s="17">
        <f>-('P1(L)'!E119*SIN(Resultados!$C$2/2)+'P3(L)'!E119*SIN(Resultados!$C$2/2)+'P5(L)'!E119*SIN(Resultados!$C$2/2))+('P2(R)'!E119*SIN(Resultados!$C$2/2)+'P4(R)'!E119*SIN(Resultados!$C$2/2)+'P6(R)'!E119*SIN(Resultados!$C$2/2))</f>
        <v>5.2295945351943374E-12</v>
      </c>
      <c r="D121" s="17">
        <f>-('P1(L)'!F119*SIN(Resultados!$C$2/2)+'P3(L)'!F119*SIN(Resultados!$C$2/2)+'P5(L)'!F119*SIN(Resultados!$C$2/2))+('P2(R)'!F119*SIN(Resultados!$C$2/2)+'P4(R)'!F119*SIN(Resultados!$C$2/2)+'P6(R)'!F119*SIN(Resultados!$C$2/2))</f>
        <v>-4.4764192352886312E-13</v>
      </c>
      <c r="E121" s="17">
        <f>'P1(L)'!D119*COS(Resultados!$C$2/2)+'P3(L)'!D119*COS(Resultados!$C$2/2)+'P5(L)'!D119*COS(Resultados!$C$2/2)+'P2(R)'!D119*COS(Resultados!$C$2/2)+'P4(R)'!D119*COS(Resultados!$C$2/2)+'P6(R)'!D119*COS(Resultados!$C$2/2)-'P1(L)'!G119*SIN(Resultados!$C$2/2)-'P3(L)'!G119*SIN(Resultados!$C$2/2)-'P5(L)'!G119*SIN(Resultados!$C$2/2)+'P2(R)'!G119*SIN(Resultados!$C$2/2)+'P4(R)'!G119*SIN(Resultados!$C$2/2)+'P6(R)'!G119*SIN(Resultados!$C$2/2)</f>
        <v>2.9103830456733704E-11</v>
      </c>
      <c r="F121" s="16">
        <f>'P1(L)'!J119+'P2(R)'!J119+'P3(L)'!J119+'P4(R)'!J119+'P5(L)'!J119+'P6(R)'!J119</f>
        <v>365.59995999999995</v>
      </c>
      <c r="G121" s="16">
        <f>'P1(L)'!K119+'P2(R)'!K119+'P3(L)'!K119+'P4(R)'!K119+'P5(L)'!K119+'P6(R)'!K119</f>
        <v>7.2357150675708394E-15</v>
      </c>
      <c r="H121" s="16">
        <f>'P1(L)'!L119+'P2(R)'!L119+'P3(L)'!L119+'P4(R)'!L119+'P5(L)'!L119+'P6(R)'!L119</f>
        <v>1.8883333759184226E-16</v>
      </c>
      <c r="I121" s="17">
        <f>'P1(L)'!M119+'P2(R)'!M119+'P3(L)'!M119+'P4(R)'!M119+'P5(L)'!M119+'P6(R)'!M119</f>
        <v>0</v>
      </c>
      <c r="J121" s="17">
        <f>'P1(L)'!N119+'P2(R)'!N119+'P3(L)'!N119+'P4(R)'!N119+'P5(L)'!N119+'P6(R)'!N119</f>
        <v>4.2632564145606011E-13</v>
      </c>
      <c r="K121" s="17">
        <f>'P1(L)'!O119+'P2(R)'!O119+'P3(L)'!O119+'P4(R)'!O119+'P5(L)'!O119+'P6(R)'!O119</f>
        <v>-337.51133952525691</v>
      </c>
      <c r="L121" s="17">
        <f>'P1(L)'!P119+'P2(R)'!P119+'P3(L)'!P119+'P4(R)'!P119+'P5(L)'!P119+'P6(R)'!P119</f>
        <v>2.3092638912203256E-14</v>
      </c>
      <c r="M121" s="17">
        <f>'P1(L)'!Q119+'P2(R)'!Q119+'P3(L)'!Q119+'P4(R)'!Q119+'P5(L)'!Q119+'P6(R)'!Q119</f>
        <v>-1.9539925233402755E-14</v>
      </c>
      <c r="N121">
        <f>(0*'P1(L)'!D119+0.02*'P2(R)'!D119+0.09*'P3(L)'!D119+(0.02+0.09)*'P4(R)'!D119+2*0.09*'P5(L)'!D119+(0.02+2*0.09)*'P6(R)'!D119)*COS($C$2/2)</f>
        <v>-2632.236184292467</v>
      </c>
      <c r="O121">
        <f>(0*'P1(L)'!E119+0.02*'P2(R)'!E119+0.09*'P3(L)'!E119+(0.02+0.09)*'P4(R)'!E119+2*0.09*'P5(L)'!E119+(0.02+2*0.09)*'P6(R)'!E119)*COS($C$2/2)</f>
        <v>-1.5273859438075764E-12</v>
      </c>
      <c r="P121">
        <f>(0*'P1(L)'!F119+0.02*'P2(R)'!F119+0.09*'P3(L)'!F119+(0.02+0.09)*'P4(R)'!F119+2*0.09*'P5(L)'!F119+(0.02+2*0.09)*'P6(R)'!F119)*COS($C$2/2)</f>
        <v>-1.0048591735576161E-14</v>
      </c>
      <c r="Q121">
        <f>(0*'P1(L)'!G119+0.02*'P2(R)'!G119+0.09*'P3(L)'!G119+(0.02+0.09)*'P4(R)'!G119+2*0.09*'P5(L)'!G119+(0.02+2*0.09)*'P6(R)'!G119)*COS($C$2/2)</f>
        <v>1266.8816026330946</v>
      </c>
      <c r="R121" s="17">
        <f>(0*'P1(L)'!D119-0.02*'P2(R)'!D119+0.09*'P3(L)'!D119-(0.02+0.09)*'P4(R)'!D119+2*0.09*'P5(L)'!D119-(0.02+2*0.09)*'P6(R)'!D119)*SIN($C$2/2)</f>
        <v>-2632.2361842924724</v>
      </c>
      <c r="S121" s="17">
        <f>(0*'P1(L)'!E119-0.02*'P2(R)'!E119+0.09*'P3(L)'!E119-(0.02+0.09)*'P4(R)'!E119+2*0.09*'P5(L)'!E119-(0.02+2*0.09)*'P6(R)'!E119)*SIN($C$2/2)</f>
        <v>8.0388733884609276E-14</v>
      </c>
      <c r="T121" s="17">
        <f>(0*'P1(L)'!F119-0.02*'P2(R)'!F119+0.09*'P3(L)'!F119-(0.02+0.09)*'P4(R)'!F119+2*0.09*'P5(L)'!F119-(0.02+2*0.09)*'P6(R)'!F119)*SIN($C$2/2)</f>
        <v>8.1644807851556293E-14</v>
      </c>
      <c r="U121" s="17">
        <f>(0*'P1(L)'!G119-0.02*'P2(R)'!G119+0.09*'P3(L)'!G119-(0.02+0.09)*'P4(R)'!G119+2*0.09*'P5(L)'!G119-(0.02+2*0.09)*'P6(R)'!G119)*SIN($C$2/2)</f>
        <v>-1266.8816026330962</v>
      </c>
      <c r="V121">
        <f>-('P1(L)'!R119+'P2(R)'!R119+'P3(L)'!R119+'P4(R)'!R119+'P5(L)'!R119+'P6(R)'!R119)</f>
        <v>365.59995999999995</v>
      </c>
      <c r="W121">
        <f t="shared" si="3"/>
        <v>365.59995999999995</v>
      </c>
      <c r="X121">
        <f t="shared" si="4"/>
        <v>-1365.3545816593737</v>
      </c>
      <c r="Y121">
        <f t="shared" si="5"/>
        <v>-3899.1177869255689</v>
      </c>
    </row>
    <row r="122" spans="2:25">
      <c r="B122" s="17">
        <f xml:space="preserve"> -('P1(L)'!D120*SIN(Resultados!$C$2/2)+'P3(L)'!D120*SIN(Resultados!$C$2/2)+'P5(L)'!D120*SIN(Resultados!$C$2/2))+('P2(R)'!D120*SIN(Resultados!$C$2/2)+'P4(R)'!D120*SIN(Resultados!$C$2/2)+'P6(R)'!D120*SIN(Resultados!$C$2/2))-('P1(L)'!G120*COS(Resultados!$C$2/2)+'P3(L)'!G120*COS(Resultados!$C$2/2)+'P5(L)'!G120*COS(Resultados!$C$2/2))-('P2(R)'!G120*COS(Resultados!$C$2/2)+'P4(R)'!G120*COS(Resultados!$C$2/2)+'P6(R)'!G120*COS(Resultados!$C$2/2))</f>
        <v>4.5474735088646412E-12</v>
      </c>
      <c r="C122" s="17">
        <f>-('P1(L)'!E120*SIN(Resultados!$C$2/2)+'P3(L)'!E120*SIN(Resultados!$C$2/2)+'P5(L)'!E120*SIN(Resultados!$C$2/2))+('P2(R)'!E120*SIN(Resultados!$C$2/2)+'P4(R)'!E120*SIN(Resultados!$C$2/2)+'P6(R)'!E120*SIN(Resultados!$C$2/2))</f>
        <v>-7.0485839387401938E-12</v>
      </c>
      <c r="D122" s="17">
        <f>-('P1(L)'!F120*SIN(Resultados!$C$2/2)+'P3(L)'!F120*SIN(Resultados!$C$2/2)+'P5(L)'!F120*SIN(Resultados!$C$2/2))+('P2(R)'!F120*SIN(Resultados!$C$2/2)+'P4(R)'!F120*SIN(Resultados!$C$2/2)+'P6(R)'!F120*SIN(Resultados!$C$2/2))</f>
        <v>-1.4210854715202004E-14</v>
      </c>
      <c r="E122" s="17">
        <f>'P1(L)'!D120*COS(Resultados!$C$2/2)+'P3(L)'!D120*COS(Resultados!$C$2/2)+'P5(L)'!D120*COS(Resultados!$C$2/2)+'P2(R)'!D120*COS(Resultados!$C$2/2)+'P4(R)'!D120*COS(Resultados!$C$2/2)+'P6(R)'!D120*COS(Resultados!$C$2/2)-'P1(L)'!G120*SIN(Resultados!$C$2/2)-'P3(L)'!G120*SIN(Resultados!$C$2/2)-'P5(L)'!G120*SIN(Resultados!$C$2/2)+'P2(R)'!G120*SIN(Resultados!$C$2/2)+'P4(R)'!G120*SIN(Resultados!$C$2/2)+'P6(R)'!G120*SIN(Resultados!$C$2/2)</f>
        <v>0</v>
      </c>
      <c r="F122" s="16">
        <f>'P1(L)'!J120+'P2(R)'!J120+'P3(L)'!J120+'P4(R)'!J120+'P5(L)'!J120+'P6(R)'!J120</f>
        <v>369.21910478579042</v>
      </c>
      <c r="G122" s="16">
        <f>'P1(L)'!K120+'P2(R)'!K120+'P3(L)'!K120+'P4(R)'!K120+'P5(L)'!K120+'P6(R)'!K120</f>
        <v>4.0901705383762517</v>
      </c>
      <c r="H122" s="16">
        <f>'P1(L)'!L120+'P2(R)'!L120+'P3(L)'!L120+'P4(R)'!L120+'P5(L)'!L120+'P6(R)'!L120</f>
        <v>-0.40351970691705108</v>
      </c>
      <c r="I122" s="17">
        <f>'P1(L)'!M120+'P2(R)'!M120+'P3(L)'!M120+'P4(R)'!M120+'P5(L)'!M120+'P6(R)'!M120</f>
        <v>0</v>
      </c>
      <c r="J122" s="17">
        <f>'P1(L)'!N120+'P2(R)'!N120+'P3(L)'!N120+'P4(R)'!N120+'P5(L)'!N120+'P6(R)'!N120</f>
        <v>0</v>
      </c>
      <c r="K122" s="17">
        <f>'P1(L)'!O120+'P2(R)'!O120+'P3(L)'!O120+'P4(R)'!O120+'P5(L)'!O120+'P6(R)'!O120</f>
        <v>-280.55760902409776</v>
      </c>
      <c r="L122" s="17">
        <f>'P1(L)'!P120+'P2(R)'!P120+'P3(L)'!P120+'P4(R)'!P120+'P5(L)'!P120+'P6(R)'!P120</f>
        <v>3.3750779948604759E-14</v>
      </c>
      <c r="M122" s="17">
        <f>'P1(L)'!Q120+'P2(R)'!Q120+'P3(L)'!Q120+'P4(R)'!Q120+'P5(L)'!Q120+'P6(R)'!Q120</f>
        <v>0</v>
      </c>
      <c r="N122">
        <f>(0*'P1(L)'!D120+0.02*'P2(R)'!D120+0.09*'P3(L)'!D120+(0.02+0.09)*'P4(R)'!D120+2*0.09*'P5(L)'!D120+(0.02+2*0.09)*'P6(R)'!D120)*COS($C$2/2)</f>
        <v>-2766.3893938463689</v>
      </c>
      <c r="O122">
        <f>(0*'P1(L)'!E120+0.02*'P2(R)'!E120+0.09*'P3(L)'!E120+(0.02+0.09)*'P4(R)'!E120+2*0.09*'P5(L)'!E120+(0.02+2*0.09)*'P6(R)'!E120)*COS($C$2/2)</f>
        <v>0</v>
      </c>
      <c r="P122">
        <f>(0*'P1(L)'!F120+0.02*'P2(R)'!F120+0.09*'P3(L)'!F120+(0.02+0.09)*'P4(R)'!F120+2*0.09*'P5(L)'!F120+(0.02+2*0.09)*'P6(R)'!F120)*COS($C$2/2)</f>
        <v>4.7870831281284909</v>
      </c>
      <c r="Q122">
        <f>(0*'P1(L)'!G120+0.02*'P2(R)'!G120+0.09*'P3(L)'!G120+(0.02+0.09)*'P4(R)'!G120+2*0.09*'P5(L)'!G120+(0.02+2*0.09)*'P6(R)'!G120)*COS($C$2/2)</f>
        <v>1198.8419253062211</v>
      </c>
      <c r="R122" s="17">
        <f>(0*'P1(L)'!D120-0.02*'P2(R)'!D120+0.09*'P3(L)'!D120-(0.02+0.09)*'P4(R)'!D120+2*0.09*'P5(L)'!D120-(0.02+2*0.09)*'P6(R)'!D120)*SIN($C$2/2)</f>
        <v>-2490.8681983219235</v>
      </c>
      <c r="S122" s="17">
        <f>(0*'P1(L)'!E120-0.02*'P2(R)'!E120+0.09*'P3(L)'!E120-(0.02+0.09)*'P4(R)'!E120+2*0.09*'P5(L)'!E120-(0.02+2*0.09)*'P6(R)'!E120)*SIN($C$2/2)</f>
        <v>-92.220267014964833</v>
      </c>
      <c r="T122" s="17">
        <f>(0*'P1(L)'!F120-0.02*'P2(R)'!F120+0.09*'P3(L)'!F120-(0.02+0.09)*'P4(R)'!F120+2*0.09*'P5(L)'!F120-(0.02+2*0.09)*'P6(R)'!F120)*SIN($C$2/2)</f>
        <v>3.7682219008410598E-15</v>
      </c>
      <c r="U122" s="17">
        <f>(0*'P1(L)'!G120-0.02*'P2(R)'!G120+0.09*'P3(L)'!G120-(0.02+0.09)*'P4(R)'!G120+2*0.09*'P5(L)'!G120-(0.02+2*0.09)*'P6(R)'!G120)*SIN($C$2/2)</f>
        <v>-1331.4488455470116</v>
      </c>
      <c r="V122">
        <f>-('P1(L)'!R120+'P2(R)'!R120+'P3(L)'!R120+'P4(R)'!R120+'P5(L)'!R120+'P6(R)'!R120)</f>
        <v>372.90849920790316</v>
      </c>
      <c r="W122">
        <f t="shared" si="3"/>
        <v>372.90575561724961</v>
      </c>
      <c r="X122">
        <f t="shared" si="4"/>
        <v>-1562.7603854120193</v>
      </c>
      <c r="Y122">
        <f t="shared" si="5"/>
        <v>-3914.5373108839003</v>
      </c>
    </row>
    <row r="123" spans="2:25">
      <c r="B123" s="17">
        <f xml:space="preserve"> -('P1(L)'!D121*SIN(Resultados!$C$2/2)+'P3(L)'!D121*SIN(Resultados!$C$2/2)+'P5(L)'!D121*SIN(Resultados!$C$2/2))+('P2(R)'!D121*SIN(Resultados!$C$2/2)+'P4(R)'!D121*SIN(Resultados!$C$2/2)+'P6(R)'!D121*SIN(Resultados!$C$2/2))-('P1(L)'!G121*COS(Resultados!$C$2/2)+'P3(L)'!G121*COS(Resultados!$C$2/2)+'P5(L)'!G121*COS(Resultados!$C$2/2))-('P2(R)'!G121*COS(Resultados!$C$2/2)+'P4(R)'!G121*COS(Resultados!$C$2/2)+'P6(R)'!G121*COS(Resultados!$C$2/2))</f>
        <v>-3.637978807091713E-12</v>
      </c>
      <c r="C123" s="17">
        <f>-('P1(L)'!E121*SIN(Resultados!$C$2/2)+'P3(L)'!E121*SIN(Resultados!$C$2/2)+'P5(L)'!E121*SIN(Resultados!$C$2/2))+('P2(R)'!E121*SIN(Resultados!$C$2/2)+'P4(R)'!E121*SIN(Resultados!$C$2/2)+'P6(R)'!E121*SIN(Resultados!$C$2/2))</f>
        <v>-3.2969182939268649E-12</v>
      </c>
      <c r="D123" s="17">
        <f>-('P1(L)'!F121*SIN(Resultados!$C$2/2)+'P3(L)'!F121*SIN(Resultados!$C$2/2)+'P5(L)'!F121*SIN(Resultados!$C$2/2))+('P2(R)'!F121*SIN(Resultados!$C$2/2)+'P4(R)'!F121*SIN(Resultados!$C$2/2)+'P6(R)'!F121*SIN(Resultados!$C$2/2))</f>
        <v>4.2632564145606011E-14</v>
      </c>
      <c r="E123" s="17">
        <f>'P1(L)'!D121*COS(Resultados!$C$2/2)+'P3(L)'!D121*COS(Resultados!$C$2/2)+'P5(L)'!D121*COS(Resultados!$C$2/2)+'P2(R)'!D121*COS(Resultados!$C$2/2)+'P4(R)'!D121*COS(Resultados!$C$2/2)+'P6(R)'!D121*COS(Resultados!$C$2/2)-'P1(L)'!G121*SIN(Resultados!$C$2/2)-'P3(L)'!G121*SIN(Resultados!$C$2/2)-'P5(L)'!G121*SIN(Resultados!$C$2/2)+'P2(R)'!G121*SIN(Resultados!$C$2/2)+'P4(R)'!G121*SIN(Resultados!$C$2/2)+'P6(R)'!G121*SIN(Resultados!$C$2/2)</f>
        <v>0</v>
      </c>
      <c r="F123" s="16">
        <f>'P1(L)'!J121+'P2(R)'!J121+'P3(L)'!J121+'P4(R)'!J121+'P5(L)'!J121+'P6(R)'!J121</f>
        <v>377.01685226198128</v>
      </c>
      <c r="G123" s="16">
        <f>'P1(L)'!K121+'P2(R)'!K121+'P3(L)'!K121+'P4(R)'!K121+'P5(L)'!K121+'P6(R)'!K121</f>
        <v>10.445513761168685</v>
      </c>
      <c r="H123" s="16">
        <f>'P1(L)'!L121+'P2(R)'!L121+'P3(L)'!L121+'P4(R)'!L121+'P5(L)'!L121+'P6(R)'!L121</f>
        <v>-0.80414452635860023</v>
      </c>
      <c r="I123" s="17">
        <f>'P1(L)'!M121+'P2(R)'!M121+'P3(L)'!M121+'P4(R)'!M121+'P5(L)'!M121+'P6(R)'!M121</f>
        <v>0</v>
      </c>
      <c r="J123" s="17">
        <f>'P1(L)'!N121+'P2(R)'!N121+'P3(L)'!N121+'P4(R)'!N121+'P5(L)'!N121+'P6(R)'!N121</f>
        <v>0</v>
      </c>
      <c r="K123" s="17">
        <f>'P1(L)'!O121+'P2(R)'!O121+'P3(L)'!O121+'P4(R)'!O121+'P5(L)'!O121+'P6(R)'!O121</f>
        <v>-216.69561907144407</v>
      </c>
      <c r="L123" s="17">
        <f>'P1(L)'!P121+'P2(R)'!P121+'P3(L)'!P121+'P4(R)'!P121+'P5(L)'!P121+'P6(R)'!P121</f>
        <v>1.4210854715202004E-14</v>
      </c>
      <c r="M123" s="17">
        <f>'P1(L)'!Q121+'P2(R)'!Q121+'P3(L)'!Q121+'P4(R)'!Q121+'P5(L)'!Q121+'P6(R)'!Q121</f>
        <v>4.8849813083506888E-15</v>
      </c>
      <c r="N123">
        <f>(0*'P1(L)'!D121+0.02*'P2(R)'!D121+0.09*'P3(L)'!D121+(0.02+0.09)*'P4(R)'!D121+2*0.09*'P5(L)'!D121+(0.02+2*0.09)*'P6(R)'!D121)*COS($C$2/2)</f>
        <v>-2892.9601223611044</v>
      </c>
      <c r="O123">
        <f>(0*'P1(L)'!E121+0.02*'P2(R)'!E121+0.09*'P3(L)'!E121+(0.02+0.09)*'P4(R)'!E121+2*0.09*'P5(L)'!E121+(0.02+2*0.09)*'P6(R)'!E121)*COS($C$2/2)</f>
        <v>4.0194366942304644E-14</v>
      </c>
      <c r="P123">
        <f>(0*'P1(L)'!F121+0.02*'P2(R)'!F121+0.09*'P3(L)'!F121+(0.02+0.09)*'P4(R)'!F121+2*0.09*'P5(L)'!F121+(0.02+2*0.09)*'P6(R)'!F121)*COS($C$2/2)</f>
        <v>9.3649477525844169</v>
      </c>
      <c r="Q123">
        <f>(0*'P1(L)'!G121+0.02*'P2(R)'!G121+0.09*'P3(L)'!G121+(0.02+0.09)*'P4(R)'!G121+2*0.09*'P5(L)'!G121+(0.02+2*0.09)*'P6(R)'!G121)*COS($C$2/2)</f>
        <v>1127.5163055925623</v>
      </c>
      <c r="R123" s="17">
        <f>(0*'P1(L)'!D121-0.02*'P2(R)'!D121+0.09*'P3(L)'!D121-(0.02+0.09)*'P4(R)'!D121+2*0.09*'P5(L)'!D121-(0.02+2*0.09)*'P6(R)'!D121)*SIN($C$2/2)</f>
        <v>-2342.6729157578966</v>
      </c>
      <c r="S123" s="17">
        <f>(0*'P1(L)'!E121-0.02*'P2(R)'!E121+0.09*'P3(L)'!E121-(0.02+0.09)*'P4(R)'!E121+2*0.09*'P5(L)'!E121-(0.02+2*0.09)*'P6(R)'!E121)*SIN($C$2/2)</f>
        <v>-183.43014948618452</v>
      </c>
      <c r="T123" s="17">
        <f>(0*'P1(L)'!F121-0.02*'P2(R)'!F121+0.09*'P3(L)'!F121-(0.02+0.09)*'P4(R)'!F121+2*0.09*'P5(L)'!F121-(0.02+2*0.09)*'P6(R)'!F121)*SIN($C$2/2)</f>
        <v>-5.0242958677880797E-15</v>
      </c>
      <c r="U123" s="17">
        <f>(0*'P1(L)'!G121-0.02*'P2(R)'!G121+0.09*'P3(L)'!G121-(0.02+0.09)*'P4(R)'!G121+2*0.09*'P5(L)'!G121-(0.02+2*0.09)*'P6(R)'!G121)*SIN($C$2/2)</f>
        <v>-1392.3666797231601</v>
      </c>
      <c r="V123">
        <f>-('P1(L)'!R121+'P2(R)'!R121+'P3(L)'!R121+'P4(R)'!R121+'P5(L)'!R121+'P6(R)'!R121)</f>
        <v>386.66512254503613</v>
      </c>
      <c r="W123">
        <f t="shared" si="3"/>
        <v>386.65822149679138</v>
      </c>
      <c r="X123">
        <f t="shared" si="4"/>
        <v>-1756.0788690159575</v>
      </c>
      <c r="Y123">
        <f t="shared" si="5"/>
        <v>-3918.4697449672412</v>
      </c>
    </row>
    <row r="124" spans="2:25">
      <c r="B124" s="17">
        <f xml:space="preserve"> -('P1(L)'!D122*SIN(Resultados!$C$2/2)+'P3(L)'!D122*SIN(Resultados!$C$2/2)+'P5(L)'!D122*SIN(Resultados!$C$2/2))+('P2(R)'!D122*SIN(Resultados!$C$2/2)+'P4(R)'!D122*SIN(Resultados!$C$2/2)+'P6(R)'!D122*SIN(Resultados!$C$2/2))-('P1(L)'!G122*COS(Resultados!$C$2/2)+'P3(L)'!G122*COS(Resultados!$C$2/2)+'P5(L)'!G122*COS(Resultados!$C$2/2))-('P2(R)'!G122*COS(Resultados!$C$2/2)+'P4(R)'!G122*COS(Resultados!$C$2/2)+'P6(R)'!G122*COS(Resultados!$C$2/2))</f>
        <v>4.5474735088646412E-12</v>
      </c>
      <c r="C124" s="17">
        <f>-('P1(L)'!E122*SIN(Resultados!$C$2/2)+'P3(L)'!E122*SIN(Resultados!$C$2/2)+'P5(L)'!E122*SIN(Resultados!$C$2/2))+('P2(R)'!E122*SIN(Resultados!$C$2/2)+'P4(R)'!E122*SIN(Resultados!$C$2/2)+'P6(R)'!E122*SIN(Resultados!$C$2/2))</f>
        <v>2.3874235921539366E-12</v>
      </c>
      <c r="D124" s="17">
        <f>-('P1(L)'!F122*SIN(Resultados!$C$2/2)+'P3(L)'!F122*SIN(Resultados!$C$2/2)+'P5(L)'!F122*SIN(Resultados!$C$2/2))+('P2(R)'!F122*SIN(Resultados!$C$2/2)+'P4(R)'!F122*SIN(Resultados!$C$2/2)+'P6(R)'!F122*SIN(Resultados!$C$2/2))</f>
        <v>-5.6843418860808015E-14</v>
      </c>
      <c r="E124" s="17">
        <f>'P1(L)'!D122*COS(Resultados!$C$2/2)+'P3(L)'!D122*COS(Resultados!$C$2/2)+'P5(L)'!D122*COS(Resultados!$C$2/2)+'P2(R)'!D122*COS(Resultados!$C$2/2)+'P4(R)'!D122*COS(Resultados!$C$2/2)+'P6(R)'!D122*COS(Resultados!$C$2/2)-'P1(L)'!G122*SIN(Resultados!$C$2/2)-'P3(L)'!G122*SIN(Resultados!$C$2/2)-'P5(L)'!G122*SIN(Resultados!$C$2/2)+'P2(R)'!G122*SIN(Resultados!$C$2/2)+'P4(R)'!G122*SIN(Resultados!$C$2/2)+'P6(R)'!G122*SIN(Resultados!$C$2/2)</f>
        <v>0</v>
      </c>
      <c r="F124" s="16">
        <f>'P1(L)'!J122+'P2(R)'!J122+'P3(L)'!J122+'P4(R)'!J122+'P5(L)'!J122+'P6(R)'!J122</f>
        <v>388.19897454504536</v>
      </c>
      <c r="G124" s="16">
        <f>'P1(L)'!K122+'P2(R)'!K122+'P3(L)'!K122+'P4(R)'!K122+'P5(L)'!K122+'P6(R)'!K122</f>
        <v>18.608829747638602</v>
      </c>
      <c r="H124" s="16">
        <f>'P1(L)'!L122+'P2(R)'!L122+'P3(L)'!L122+'P4(R)'!L122+'P5(L)'!L122+'P6(R)'!L122</f>
        <v>-1.1763540120306373</v>
      </c>
      <c r="I124" s="17">
        <f>'P1(L)'!M122+'P2(R)'!M122+'P3(L)'!M122+'P4(R)'!M122+'P5(L)'!M122+'P6(R)'!M122</f>
        <v>0</v>
      </c>
      <c r="J124" s="17">
        <f>'P1(L)'!N122+'P2(R)'!N122+'P3(L)'!N122+'P4(R)'!N122+'P5(L)'!N122+'P6(R)'!N122</f>
        <v>0</v>
      </c>
      <c r="K124" s="17">
        <f>'P1(L)'!O122+'P2(R)'!O122+'P3(L)'!O122+'P4(R)'!O122+'P5(L)'!O122+'P6(R)'!O122</f>
        <v>-147.49786380572397</v>
      </c>
      <c r="L124" s="17">
        <f>'P1(L)'!P122+'P2(R)'!P122+'P3(L)'!P122+'P4(R)'!P122+'P5(L)'!P122+'P6(R)'!P122</f>
        <v>8.8817841970012523E-15</v>
      </c>
      <c r="M124" s="17">
        <f>'P1(L)'!Q122+'P2(R)'!Q122+'P3(L)'!Q122+'P4(R)'!Q122+'P5(L)'!Q122+'P6(R)'!Q122</f>
        <v>-5.3290705182007514E-15</v>
      </c>
      <c r="N124">
        <f>(0*'P1(L)'!D122+0.02*'P2(R)'!D122+0.09*'P3(L)'!D122+(0.02+0.09)*'P4(R)'!D122+2*0.09*'P5(L)'!D122+(0.02+2*0.09)*'P6(R)'!D122)*COS($C$2/2)</f>
        <v>-3011.6014482676387</v>
      </c>
      <c r="O124">
        <f>(0*'P1(L)'!E122+0.02*'P2(R)'!E122+0.09*'P3(L)'!E122+(0.02+0.09)*'P4(R)'!E122+2*0.09*'P5(L)'!E122+(0.02+2*0.09)*'P6(R)'!E122)*COS($C$2/2)</f>
        <v>8.0388733884609289E-14</v>
      </c>
      <c r="P124">
        <f>(0*'P1(L)'!F122+0.02*'P2(R)'!F122+0.09*'P3(L)'!F122+(0.02+0.09)*'P4(R)'!F122+2*0.09*'P5(L)'!F122+(0.02+2*0.09)*'P6(R)'!F122)*COS($C$2/2)</f>
        <v>13.533519222247291</v>
      </c>
      <c r="Q124">
        <f>(0*'P1(L)'!G122+0.02*'P2(R)'!G122+0.09*'P3(L)'!G122+(0.02+0.09)*'P4(R)'!G122+2*0.09*'P5(L)'!G122+(0.02+2*0.09)*'P6(R)'!G122)*COS($C$2/2)</f>
        <v>1053.1002420579712</v>
      </c>
      <c r="R124" s="17">
        <f>(0*'P1(L)'!D122-0.02*'P2(R)'!D122+0.09*'P3(L)'!D122-(0.02+0.09)*'P4(R)'!D122+2*0.09*'P5(L)'!D122-(0.02+2*0.09)*'P6(R)'!D122)*SIN($C$2/2)</f>
        <v>-2188.0565295689771</v>
      </c>
      <c r="S124" s="17">
        <f>(0*'P1(L)'!E122-0.02*'P2(R)'!E122+0.09*'P3(L)'!E122-(0.02+0.09)*'P4(R)'!E122+2*0.09*'P5(L)'!E122-(0.02+2*0.09)*'P6(R)'!E122)*SIN($C$2/2)</f>
        <v>-272.63033285440656</v>
      </c>
      <c r="T124" s="17">
        <f>(0*'P1(L)'!F122-0.02*'P2(R)'!F122+0.09*'P3(L)'!F122-(0.02+0.09)*'P4(R)'!F122+2*0.09*'P5(L)'!F122-(0.02+2*0.09)*'P6(R)'!F122)*SIN($C$2/2)</f>
        <v>2.5121479338940399E-15</v>
      </c>
      <c r="U124" s="17">
        <f>(0*'P1(L)'!G122-0.02*'P2(R)'!G122+0.09*'P3(L)'!G122-(0.02+0.09)*'P4(R)'!G122+2*0.09*'P5(L)'!G122-(0.02+2*0.09)*'P6(R)'!G122)*SIN($C$2/2)</f>
        <v>-1449.4681336124077</v>
      </c>
      <c r="V124">
        <f>-('P1(L)'!R122+'P2(R)'!R122+'P3(L)'!R122+'P4(R)'!R122+'P5(L)'!R122+'P6(R)'!R122)</f>
        <v>405.64306096061313</v>
      </c>
      <c r="W124">
        <f t="shared" si="3"/>
        <v>405.63145028065333</v>
      </c>
      <c r="X124">
        <f t="shared" si="4"/>
        <v>-1944.9676869874202</v>
      </c>
      <c r="Y124">
        <f t="shared" si="5"/>
        <v>-3910.1549960357916</v>
      </c>
    </row>
    <row r="125" spans="2:25">
      <c r="B125" s="17">
        <f xml:space="preserve"> -('P1(L)'!D123*SIN(Resultados!$C$2/2)+'P3(L)'!D123*SIN(Resultados!$C$2/2)+'P5(L)'!D123*SIN(Resultados!$C$2/2))+('P2(R)'!D123*SIN(Resultados!$C$2/2)+'P4(R)'!D123*SIN(Resultados!$C$2/2)+'P6(R)'!D123*SIN(Resultados!$C$2/2))-('P1(L)'!G123*COS(Resultados!$C$2/2)+'P3(L)'!G123*COS(Resultados!$C$2/2)+'P5(L)'!G123*COS(Resultados!$C$2/2))-('P2(R)'!G123*COS(Resultados!$C$2/2)+'P4(R)'!G123*COS(Resultados!$C$2/2)+'P6(R)'!G123*COS(Resultados!$C$2/2))</f>
        <v>9.0949470177292824E-13</v>
      </c>
      <c r="C125" s="17">
        <f>-('P1(L)'!E123*SIN(Resultados!$C$2/2)+'P3(L)'!E123*SIN(Resultados!$C$2/2)+'P5(L)'!E123*SIN(Resultados!$C$2/2))+('P2(R)'!E123*SIN(Resultados!$C$2/2)+'P4(R)'!E123*SIN(Resultados!$C$2/2)+'P6(R)'!E123*SIN(Resultados!$C$2/2))</f>
        <v>-4.3769432522822171E-12</v>
      </c>
      <c r="D125" s="17">
        <f>-('P1(L)'!F123*SIN(Resultados!$C$2/2)+'P3(L)'!F123*SIN(Resultados!$C$2/2)+'P5(L)'!F123*SIN(Resultados!$C$2/2))+('P2(R)'!F123*SIN(Resultados!$C$2/2)+'P4(R)'!F123*SIN(Resultados!$C$2/2)+'P6(R)'!F123*SIN(Resultados!$C$2/2))</f>
        <v>1.4210854715202004E-13</v>
      </c>
      <c r="E125" s="17">
        <f>'P1(L)'!D123*COS(Resultados!$C$2/2)+'P3(L)'!D123*COS(Resultados!$C$2/2)+'P5(L)'!D123*COS(Resultados!$C$2/2)+'P2(R)'!D123*COS(Resultados!$C$2/2)+'P4(R)'!D123*COS(Resultados!$C$2/2)+'P6(R)'!D123*COS(Resultados!$C$2/2)-'P1(L)'!G123*SIN(Resultados!$C$2/2)-'P3(L)'!G123*SIN(Resultados!$C$2/2)-'P5(L)'!G123*SIN(Resultados!$C$2/2)+'P2(R)'!G123*SIN(Resultados!$C$2/2)+'P4(R)'!G123*SIN(Resultados!$C$2/2)+'P6(R)'!G123*SIN(Resultados!$C$2/2)</f>
        <v>-3.092281986027956E-11</v>
      </c>
      <c r="F125" s="16">
        <f>'P1(L)'!J123+'P2(R)'!J123+'P3(L)'!J123+'P4(R)'!J123+'P5(L)'!J123+'P6(R)'!J123</f>
        <v>402.01451183560931</v>
      </c>
      <c r="G125" s="16">
        <f>'P1(L)'!K123+'P2(R)'!K123+'P3(L)'!K123+'P4(R)'!K123+'P5(L)'!K123+'P6(R)'!K123</f>
        <v>28.109834624423709</v>
      </c>
      <c r="H125" s="16">
        <f>'P1(L)'!L123+'P2(R)'!L123+'P3(L)'!L123+'P4(R)'!L123+'P5(L)'!L123+'P6(R)'!L123</f>
        <v>-1.4971361302845936</v>
      </c>
      <c r="I125" s="17">
        <f>'P1(L)'!M123+'P2(R)'!M123+'P3(L)'!M123+'P4(R)'!M123+'P5(L)'!M123+'P6(R)'!M123</f>
        <v>-3.1974423109204508E-14</v>
      </c>
      <c r="J125" s="17">
        <f>'P1(L)'!N123+'P2(R)'!N123+'P3(L)'!N123+'P4(R)'!N123+'P5(L)'!N123+'P6(R)'!N123</f>
        <v>0</v>
      </c>
      <c r="K125" s="17">
        <f>'P1(L)'!O123+'P2(R)'!O123+'P3(L)'!O123+'P4(R)'!O123+'P5(L)'!O123+'P6(R)'!O123</f>
        <v>-74.668221615762164</v>
      </c>
      <c r="L125" s="17">
        <f>'P1(L)'!P123+'P2(R)'!P123+'P3(L)'!P123+'P4(R)'!P123+'P5(L)'!P123+'P6(R)'!P123</f>
        <v>5.0626169922907138E-14</v>
      </c>
      <c r="M125" s="17">
        <f>'P1(L)'!Q123+'P2(R)'!Q123+'P3(L)'!Q123+'P4(R)'!Q123+'P5(L)'!Q123+'P6(R)'!Q123</f>
        <v>7.9936057773011271E-15</v>
      </c>
      <c r="N125">
        <f>(0*'P1(L)'!D123+0.02*'P2(R)'!D123+0.09*'P3(L)'!D123+(0.02+0.09)*'P4(R)'!D123+2*0.09*'P5(L)'!D123+(0.02+2*0.09)*'P6(R)'!D123)*COS($C$2/2)</f>
        <v>-3121.9881839383261</v>
      </c>
      <c r="O125">
        <f>(0*'P1(L)'!E123+0.02*'P2(R)'!E123+0.09*'P3(L)'!E123+(0.02+0.09)*'P4(R)'!E123+2*0.09*'P5(L)'!E123+(0.02+2*0.09)*'P6(R)'!E123)*COS($C$2/2)</f>
        <v>1.8790866545527422E-12</v>
      </c>
      <c r="P125">
        <f>(0*'P1(L)'!F123+0.02*'P2(R)'!F123+0.09*'P3(L)'!F123+(0.02+0.09)*'P4(R)'!F123+2*0.09*'P5(L)'!F123+(0.02+2*0.09)*'P6(R)'!F123)*COS($C$2/2)</f>
        <v>17.110610960867589</v>
      </c>
      <c r="Q125">
        <f>(0*'P1(L)'!G123+0.02*'P2(R)'!G123+0.09*'P3(L)'!G123+(0.02+0.09)*'P4(R)'!G123+2*0.09*'P5(L)'!G123+(0.02+2*0.09)*'P6(R)'!G123)*COS($C$2/2)</f>
        <v>975.79770396000185</v>
      </c>
      <c r="R125" s="17">
        <f>(0*'P1(L)'!D123-0.02*'P2(R)'!D123+0.09*'P3(L)'!D123-(0.02+0.09)*'P4(R)'!D123+2*0.09*'P5(L)'!D123-(0.02+2*0.09)*'P6(R)'!D123)*SIN($C$2/2)</f>
        <v>-2027.4428325224553</v>
      </c>
      <c r="S125" s="17">
        <f>(0*'P1(L)'!E123-0.02*'P2(R)'!E123+0.09*'P3(L)'!E123-(0.02+0.09)*'P4(R)'!E123+2*0.09*'P5(L)'!E123-(0.02+2*0.09)*'P6(R)'!E123)*SIN($C$2/2)</f>
        <v>-358.84352124430939</v>
      </c>
      <c r="T125" s="17">
        <f>(0*'P1(L)'!F123-0.02*'P2(R)'!F123+0.09*'P3(L)'!F123-(0.02+0.09)*'P4(R)'!F123+2*0.09*'P5(L)'!F123-(0.02+2*0.09)*'P6(R)'!F123)*SIN($C$2/2)</f>
        <v>-2.5121479338940399E-14</v>
      </c>
      <c r="U125" s="17">
        <f>(0*'P1(L)'!G123-0.02*'P2(R)'!G123+0.09*'P3(L)'!G123-(0.02+0.09)*'P4(R)'!G123+2*0.09*'P5(L)'!G123-(0.02+2*0.09)*'P6(R)'!G123)*SIN($C$2/2)</f>
        <v>-1502.5966960987168</v>
      </c>
      <c r="V125">
        <f>-('P1(L)'!R123+'P2(R)'!R123+'P3(L)'!R123+'P4(R)'!R123+'P5(L)'!R123+'P6(R)'!R123)</f>
        <v>428.64311637477289</v>
      </c>
      <c r="W125">
        <f t="shared" si="3"/>
        <v>428.62721032974838</v>
      </c>
      <c r="X125">
        <f t="shared" si="4"/>
        <v>-2129.0798690174547</v>
      </c>
      <c r="Y125">
        <f t="shared" si="5"/>
        <v>-3888.8830498654816</v>
      </c>
    </row>
    <row r="126" spans="2:25">
      <c r="B126" s="17">
        <f xml:space="preserve"> -('P1(L)'!D124*SIN(Resultados!$C$2/2)+'P3(L)'!D124*SIN(Resultados!$C$2/2)+'P5(L)'!D124*SIN(Resultados!$C$2/2))+('P2(R)'!D124*SIN(Resultados!$C$2/2)+'P4(R)'!D124*SIN(Resultados!$C$2/2)+'P6(R)'!D124*SIN(Resultados!$C$2/2))-('P1(L)'!G124*COS(Resultados!$C$2/2)+'P3(L)'!G124*COS(Resultados!$C$2/2)+'P5(L)'!G124*COS(Resultados!$C$2/2))-('P2(R)'!G124*COS(Resultados!$C$2/2)+'P4(R)'!G124*COS(Resultados!$C$2/2)+'P6(R)'!G124*COS(Resultados!$C$2/2))</f>
        <v>-4.5474735088646412E-12</v>
      </c>
      <c r="C126" s="17">
        <f>-('P1(L)'!E124*SIN(Resultados!$C$2/2)+'P3(L)'!E124*SIN(Resultados!$C$2/2)+'P5(L)'!E124*SIN(Resultados!$C$2/2))+('P2(R)'!E124*SIN(Resultados!$C$2/2)+'P4(R)'!E124*SIN(Resultados!$C$2/2)+'P6(R)'!E124*SIN(Resultados!$C$2/2))</f>
        <v>4.5289568249503343E-12</v>
      </c>
      <c r="D126" s="17">
        <f>-('P1(L)'!F124*SIN(Resultados!$C$2/2)+'P3(L)'!F124*SIN(Resultados!$C$2/2)+'P5(L)'!F124*SIN(Resultados!$C$2/2))+('P2(R)'!F124*SIN(Resultados!$C$2/2)+'P4(R)'!F124*SIN(Resultados!$C$2/2)+'P6(R)'!F124*SIN(Resultados!$C$2/2))</f>
        <v>-4.2632564145606011E-14</v>
      </c>
      <c r="E126" s="17">
        <f>'P1(L)'!D124*COS(Resultados!$C$2/2)+'P3(L)'!D124*COS(Resultados!$C$2/2)+'P5(L)'!D124*COS(Resultados!$C$2/2)+'P2(R)'!D124*COS(Resultados!$C$2/2)+'P4(R)'!D124*COS(Resultados!$C$2/2)+'P6(R)'!D124*COS(Resultados!$C$2/2)-'P1(L)'!G124*SIN(Resultados!$C$2/2)-'P3(L)'!G124*SIN(Resultados!$C$2/2)-'P5(L)'!G124*SIN(Resultados!$C$2/2)+'P2(R)'!G124*SIN(Resultados!$C$2/2)+'P4(R)'!G124*SIN(Resultados!$C$2/2)+'P6(R)'!G124*SIN(Resultados!$C$2/2)</f>
        <v>0</v>
      </c>
      <c r="F126" s="16">
        <f>'P1(L)'!J124+'P2(R)'!J124+'P3(L)'!J124+'P4(R)'!J124+'P5(L)'!J124+'P6(R)'!J124</f>
        <v>417.75753114240558</v>
      </c>
      <c r="G126" s="16">
        <f>'P1(L)'!K124+'P2(R)'!K124+'P3(L)'!K124+'P4(R)'!K124+'P5(L)'!K124+'P6(R)'!K124</f>
        <v>38.478310023672556</v>
      </c>
      <c r="H126" s="16">
        <f>'P1(L)'!L124+'P2(R)'!L124+'P3(L)'!L124+'P4(R)'!L124+'P5(L)'!L124+'P6(R)'!L124</f>
        <v>-1.7474467017981348</v>
      </c>
      <c r="I126" s="17">
        <f>'P1(L)'!M124+'P2(R)'!M124+'P3(L)'!M124+'P4(R)'!M124+'P5(L)'!M124+'P6(R)'!M124</f>
        <v>0</v>
      </c>
      <c r="J126" s="17">
        <f>'P1(L)'!N124+'P2(R)'!N124+'P3(L)'!N124+'P4(R)'!N124+'P5(L)'!N124+'P6(R)'!N124</f>
        <v>0</v>
      </c>
      <c r="K126" s="17">
        <f>'P1(L)'!O124+'P2(R)'!O124+'P3(L)'!O124+'P4(R)'!O124+'P5(L)'!O124+'P6(R)'!O124</f>
        <v>6.2527760746888816E-13</v>
      </c>
      <c r="L126" s="17">
        <f>'P1(L)'!P124+'P2(R)'!P124+'P3(L)'!P124+'P4(R)'!P124+'P5(L)'!P124+'P6(R)'!P124</f>
        <v>-4.0907056552002906E-14</v>
      </c>
      <c r="M126" s="17">
        <f>'P1(L)'!Q124+'P2(R)'!Q124+'P3(L)'!Q124+'P4(R)'!Q124+'P5(L)'!Q124+'P6(R)'!Q124</f>
        <v>-3.9968028886505635E-15</v>
      </c>
      <c r="N126">
        <f>(0*'P1(L)'!D124+0.02*'P2(R)'!D124+0.09*'P3(L)'!D124+(0.02+0.09)*'P4(R)'!D124+2*0.09*'P5(L)'!D124+(0.02+2*0.09)*'P6(R)'!D124)*COS($C$2/2)</f>
        <v>-3223.8177670035693</v>
      </c>
      <c r="O126">
        <f>(0*'P1(L)'!E124+0.02*'P2(R)'!E124+0.09*'P3(L)'!E124+(0.02+0.09)*'P4(R)'!E124+2*0.09*'P5(L)'!E124+(0.02+2*0.09)*'P6(R)'!E124)*COS($C$2/2)</f>
        <v>1.6499837774166356E-13</v>
      </c>
      <c r="P126">
        <f>(0*'P1(L)'!F124+0.02*'P2(R)'!F124+0.09*'P3(L)'!F124+(0.02+0.09)*'P4(R)'!F124+2*0.09*'P5(L)'!F124+(0.02+2*0.09)*'P6(R)'!F124)*COS($C$2/2)</f>
        <v>19.939886894677127</v>
      </c>
      <c r="Q126">
        <f>(0*'P1(L)'!G124+0.02*'P2(R)'!G124+0.09*'P3(L)'!G124+(0.02+0.09)*'P4(R)'!G124+2*0.09*'P5(L)'!G124+(0.02+2*0.09)*'P6(R)'!G124)*COS($C$2/2)</f>
        <v>895.82057218234092</v>
      </c>
      <c r="R126" s="17">
        <f>(0*'P1(L)'!D124-0.02*'P2(R)'!D124+0.09*'P3(L)'!D124-(0.02+0.09)*'P4(R)'!D124+2*0.09*'P5(L)'!D124-(0.02+2*0.09)*'P6(R)'!D124)*SIN($C$2/2)</f>
        <v>-1861.2720555978076</v>
      </c>
      <c r="S126" s="17">
        <f>(0*'P1(L)'!E124-0.02*'P2(R)'!E124+0.09*'P3(L)'!E124-(0.02+0.09)*'P4(R)'!E124+2*0.09*'P5(L)'!E124-(0.02+2*0.09)*'P6(R)'!E124)*SIN($C$2/2)</f>
        <v>-441.12514492262835</v>
      </c>
      <c r="T126" s="17">
        <f>(0*'P1(L)'!F124-0.02*'P2(R)'!F124+0.09*'P3(L)'!F124-(0.02+0.09)*'P4(R)'!F124+2*0.09*'P5(L)'!F124-(0.02+2*0.09)*'P6(R)'!F124)*SIN($C$2/2)</f>
        <v>2.5121479338940399E-15</v>
      </c>
      <c r="U126" s="17">
        <f>(0*'P1(L)'!G124-0.02*'P2(R)'!G124+0.09*'P3(L)'!G124-(0.02+0.09)*'P4(R)'!G124+2*0.09*'P5(L)'!G124-(0.02+2*0.09)*'P6(R)'!G124)*SIN($C$2/2)</f>
        <v>-1551.6067454852391</v>
      </c>
      <c r="V126">
        <f>-('P1(L)'!R124+'P2(R)'!R124+'P3(L)'!R124+'P4(R)'!R124+'P5(L)'!R124+'P6(R)'!R124)</f>
        <v>454.50727079292744</v>
      </c>
      <c r="W126">
        <f t="shared" si="3"/>
        <v>454.48839446428002</v>
      </c>
      <c r="X126">
        <f t="shared" si="4"/>
        <v>-2308.0573079265509</v>
      </c>
      <c r="Y126">
        <f t="shared" si="5"/>
        <v>-3854.0039460056751</v>
      </c>
    </row>
    <row r="127" spans="2:25">
      <c r="B127" s="17">
        <f xml:space="preserve"> -('P1(L)'!D125*SIN(Resultados!$C$2/2)+'P3(L)'!D125*SIN(Resultados!$C$2/2)+'P5(L)'!D125*SIN(Resultados!$C$2/2))+('P2(R)'!D125*SIN(Resultados!$C$2/2)+'P4(R)'!D125*SIN(Resultados!$C$2/2)+'P6(R)'!D125*SIN(Resultados!$C$2/2))-('P1(L)'!G125*COS(Resultados!$C$2/2)+'P3(L)'!G125*COS(Resultados!$C$2/2)+'P5(L)'!G125*COS(Resultados!$C$2/2))-('P2(R)'!G125*COS(Resultados!$C$2/2)+'P4(R)'!G125*COS(Resultados!$C$2/2)+'P6(R)'!G125*COS(Resultados!$C$2/2))</f>
        <v>-4.5474735088646412E-12</v>
      </c>
      <c r="C127" s="17">
        <f>-('P1(L)'!E125*SIN(Resultados!$C$2/2)+'P3(L)'!E125*SIN(Resultados!$C$2/2)+'P5(L)'!E125*SIN(Resultados!$C$2/2))+('P2(R)'!E125*SIN(Resultados!$C$2/2)+'P4(R)'!E125*SIN(Resultados!$C$2/2)+'P6(R)'!E125*SIN(Resultados!$C$2/2))</f>
        <v>6.2527760746888816E-13</v>
      </c>
      <c r="D127" s="17">
        <f>-('P1(L)'!F125*SIN(Resultados!$C$2/2)+'P3(L)'!F125*SIN(Resultados!$C$2/2)+'P5(L)'!F125*SIN(Resultados!$C$2/2))+('P2(R)'!F125*SIN(Resultados!$C$2/2)+'P4(R)'!F125*SIN(Resultados!$C$2/2)+'P6(R)'!F125*SIN(Resultados!$C$2/2))</f>
        <v>1.2789769243681803E-13</v>
      </c>
      <c r="E127" s="17">
        <f>'P1(L)'!D125*COS(Resultados!$C$2/2)+'P3(L)'!D125*COS(Resultados!$C$2/2)+'P5(L)'!D125*COS(Resultados!$C$2/2)+'P2(R)'!D125*COS(Resultados!$C$2/2)+'P4(R)'!D125*COS(Resultados!$C$2/2)+'P6(R)'!D125*COS(Resultados!$C$2/2)-'P1(L)'!G125*SIN(Resultados!$C$2/2)-'P3(L)'!G125*SIN(Resultados!$C$2/2)-'P5(L)'!G125*SIN(Resultados!$C$2/2)+'P2(R)'!G125*SIN(Resultados!$C$2/2)+'P4(R)'!G125*SIN(Resultados!$C$2/2)+'P6(R)'!G125*SIN(Resultados!$C$2/2)</f>
        <v>2.5465851649641991E-11</v>
      </c>
      <c r="F127" s="16">
        <f>'P1(L)'!J125+'P2(R)'!J125+'P3(L)'!J125+'P4(R)'!J125+'P5(L)'!J125+'P6(R)'!J125</f>
        <v>434.76986370778297</v>
      </c>
      <c r="G127" s="16">
        <f>'P1(L)'!K125+'P2(R)'!K125+'P3(L)'!K125+'P4(R)'!K125+'P5(L)'!K125+'P6(R)'!K125</f>
        <v>49.256639716177887</v>
      </c>
      <c r="H127" s="16">
        <f>'P1(L)'!L125+'P2(R)'!L125+'P3(L)'!L125+'P4(R)'!L125+'P5(L)'!L125+'P6(R)'!L125</f>
        <v>-1.9133086031890707</v>
      </c>
      <c r="I127" s="17">
        <f>'P1(L)'!M125+'P2(R)'!M125+'P3(L)'!M125+'P4(R)'!M125+'P5(L)'!M125+'P6(R)'!M125</f>
        <v>0</v>
      </c>
      <c r="J127" s="17">
        <f>'P1(L)'!N125+'P2(R)'!N125+'P3(L)'!N125+'P4(R)'!N125+'P5(L)'!N125+'P6(R)'!N125</f>
        <v>0</v>
      </c>
      <c r="K127" s="17">
        <f>'P1(L)'!O125+'P2(R)'!O125+'P3(L)'!O125+'P4(R)'!O125+'P5(L)'!O125+'P6(R)'!O125</f>
        <v>74.668221615761809</v>
      </c>
      <c r="L127" s="17">
        <f>'P1(L)'!P125+'P2(R)'!P125+'P3(L)'!P125+'P4(R)'!P125+'P5(L)'!P125+'P6(R)'!P125</f>
        <v>-2.6645352591003757E-14</v>
      </c>
      <c r="M127" s="17">
        <f>'P1(L)'!Q125+'P2(R)'!Q125+'P3(L)'!Q125+'P4(R)'!Q125+'P5(L)'!Q125+'P6(R)'!Q125</f>
        <v>5.5511151231257827E-15</v>
      </c>
      <c r="N127">
        <f>(0*'P1(L)'!D125+0.02*'P2(R)'!D125+0.09*'P3(L)'!D125+(0.02+0.09)*'P4(R)'!D125+2*0.09*'P5(L)'!D125+(0.02+2*0.09)*'P6(R)'!D125)*COS($C$2/2)</f>
        <v>-3316.8110896542821</v>
      </c>
      <c r="O127">
        <f>(0*'P1(L)'!E125+0.02*'P2(R)'!E125+0.09*'P3(L)'!E125+(0.02+0.09)*'P4(R)'!E125+2*0.09*'P5(L)'!E125+(0.02+2*0.09)*'P6(R)'!E125)*COS($C$2/2)</f>
        <v>-1.8087465124037089E-12</v>
      </c>
      <c r="P127">
        <f>(0*'P1(L)'!F125+0.02*'P2(R)'!F125+0.09*'P3(L)'!F125+(0.02+0.09)*'P4(R)'!F125+2*0.09*'P5(L)'!F125+(0.02+2*0.09)*'P6(R)'!F125)*COS($C$2/2)</f>
        <v>21.897694088996168</v>
      </c>
      <c r="Q127">
        <f>(0*'P1(L)'!G125+0.02*'P2(R)'!G125+0.09*'P3(L)'!G125+(0.02+0.09)*'P4(R)'!G125+2*0.09*'P5(L)'!G125+(0.02+2*0.09)*'P6(R)'!G125)*COS($C$2/2)</f>
        <v>813.38805848405684</v>
      </c>
      <c r="R127" s="17">
        <f>(0*'P1(L)'!D125-0.02*'P2(R)'!D125+0.09*'P3(L)'!D125-(0.02+0.09)*'P4(R)'!D125+2*0.09*'P5(L)'!D125-(0.02+2*0.09)*'P6(R)'!D125)*SIN($C$2/2)</f>
        <v>-1689.9996613442065</v>
      </c>
      <c r="S127" s="17">
        <f>(0*'P1(L)'!E125-0.02*'P2(R)'!E125+0.09*'P3(L)'!E125-(0.02+0.09)*'P4(R)'!E125+2*0.09*'P5(L)'!E125-(0.02+2*0.09)*'P6(R)'!E125)*SIN($C$2/2)</f>
        <v>-518.57370920180017</v>
      </c>
      <c r="T127" s="17">
        <f>(0*'P1(L)'!F125-0.02*'P2(R)'!F125+0.09*'P3(L)'!F125-(0.02+0.09)*'P4(R)'!F125+2*0.09*'P5(L)'!F125-(0.02+2*0.09)*'P6(R)'!F125)*SIN($C$2/2)</f>
        <v>-2.0097183471152319E-14</v>
      </c>
      <c r="U127" s="17">
        <f>(0*'P1(L)'!G125-0.02*'P2(R)'!G125+0.09*'P3(L)'!G125-(0.02+0.09)*'P4(R)'!G125+2*0.09*'P5(L)'!G125-(0.02+2*0.09)*'P6(R)'!G125)*SIN($C$2/2)</f>
        <v>-1596.3639486332488</v>
      </c>
      <c r="V127">
        <f>-('P1(L)'!R125+'P2(R)'!R125+'P3(L)'!R125+'P4(R)'!R125+'P5(L)'!R125+'P6(R)'!R125)</f>
        <v>482.13300586794691</v>
      </c>
      <c r="W127">
        <f t="shared" si="3"/>
        <v>482.11319482077181</v>
      </c>
      <c r="X127">
        <f t="shared" si="4"/>
        <v>-2481.5253370812311</v>
      </c>
      <c r="Y127">
        <f t="shared" si="5"/>
        <v>-3804.9373191792556</v>
      </c>
    </row>
    <row r="128" spans="2:25">
      <c r="B128" s="17">
        <f xml:space="preserve"> -('P1(L)'!D126*SIN(Resultados!$C$2/2)+'P3(L)'!D126*SIN(Resultados!$C$2/2)+'P5(L)'!D126*SIN(Resultados!$C$2/2))+('P2(R)'!D126*SIN(Resultados!$C$2/2)+'P4(R)'!D126*SIN(Resultados!$C$2/2)+'P6(R)'!D126*SIN(Resultados!$C$2/2))-('P1(L)'!G126*COS(Resultados!$C$2/2)+'P3(L)'!G126*COS(Resultados!$C$2/2)+'P5(L)'!G126*COS(Resultados!$C$2/2))-('P2(R)'!G126*COS(Resultados!$C$2/2)+'P4(R)'!G126*COS(Resultados!$C$2/2)+'P6(R)'!G126*COS(Resultados!$C$2/2))</f>
        <v>4.5474735088646412E-12</v>
      </c>
      <c r="C128" s="17">
        <f>-('P1(L)'!E126*SIN(Resultados!$C$2/2)+'P3(L)'!E126*SIN(Resultados!$C$2/2)+'P5(L)'!E126*SIN(Resultados!$C$2/2))+('P2(R)'!E126*SIN(Resultados!$C$2/2)+'P4(R)'!E126*SIN(Resultados!$C$2/2)+'P6(R)'!E126*SIN(Resultados!$C$2/2))</f>
        <v>-6.0254023992456496E-12</v>
      </c>
      <c r="D128" s="17">
        <f>-('P1(L)'!F126*SIN(Resultados!$C$2/2)+'P3(L)'!F126*SIN(Resultados!$C$2/2)+'P5(L)'!F126*SIN(Resultados!$C$2/2))+('P2(R)'!F126*SIN(Resultados!$C$2/2)+'P4(R)'!F126*SIN(Resultados!$C$2/2)+'P6(R)'!F126*SIN(Resultados!$C$2/2))</f>
        <v>0</v>
      </c>
      <c r="E128" s="17">
        <f>'P1(L)'!D126*COS(Resultados!$C$2/2)+'P3(L)'!D126*COS(Resultados!$C$2/2)+'P5(L)'!D126*COS(Resultados!$C$2/2)+'P2(R)'!D126*COS(Resultados!$C$2/2)+'P4(R)'!D126*COS(Resultados!$C$2/2)+'P6(R)'!D126*COS(Resultados!$C$2/2)-'P1(L)'!G126*SIN(Resultados!$C$2/2)-'P3(L)'!G126*SIN(Resultados!$C$2/2)-'P5(L)'!G126*SIN(Resultados!$C$2/2)+'P2(R)'!G126*SIN(Resultados!$C$2/2)+'P4(R)'!G126*SIN(Resultados!$C$2/2)+'P6(R)'!G126*SIN(Resultados!$C$2/2)</f>
        <v>0</v>
      </c>
      <c r="F128" s="16">
        <f>'P1(L)'!J126+'P2(R)'!J126+'P3(L)'!J126+'P4(R)'!J126+'P5(L)'!J126+'P6(R)'!J126</f>
        <v>452.4421186583719</v>
      </c>
      <c r="G128" s="16">
        <f>'P1(L)'!K126+'P2(R)'!K126+'P3(L)'!K126+'P4(R)'!K126+'P5(L)'!K126+'P6(R)'!K126</f>
        <v>60.010933965182502</v>
      </c>
      <c r="H128" s="16">
        <f>'P1(L)'!L126+'P2(R)'!L126+'P3(L)'!L126+'P4(R)'!L126+'P5(L)'!L126+'P6(R)'!L126</f>
        <v>-1.9864883920804486</v>
      </c>
      <c r="I128" s="17">
        <f>'P1(L)'!M126+'P2(R)'!M126+'P3(L)'!M126+'P4(R)'!M126+'P5(L)'!M126+'P6(R)'!M126</f>
        <v>0</v>
      </c>
      <c r="J128" s="17">
        <f>'P1(L)'!N126+'P2(R)'!N126+'P3(L)'!N126+'P4(R)'!N126+'P5(L)'!N126+'P6(R)'!N126</f>
        <v>0</v>
      </c>
      <c r="K128" s="17">
        <f>'P1(L)'!O126+'P2(R)'!O126+'P3(L)'!O126+'P4(R)'!O126+'P5(L)'!O126+'P6(R)'!O126</f>
        <v>147.4978638057234</v>
      </c>
      <c r="L128" s="17">
        <f>'P1(L)'!P126+'P2(R)'!P126+'P3(L)'!P126+'P4(R)'!P126+'P5(L)'!P126+'P6(R)'!P126</f>
        <v>4.0856207306205761E-14</v>
      </c>
      <c r="M128" s="17">
        <f>'P1(L)'!Q126+'P2(R)'!Q126+'P3(L)'!Q126+'P4(R)'!Q126+'P5(L)'!Q126+'P6(R)'!Q126</f>
        <v>9.9920072216264089E-15</v>
      </c>
      <c r="N128">
        <f>(0*'P1(L)'!D126+0.02*'P2(R)'!D126+0.09*'P3(L)'!D126+(0.02+0.09)*'P4(R)'!D126+2*0.09*'P5(L)'!D126+(0.02+2*0.09)*'P6(R)'!D126)*COS($C$2/2)</f>
        <v>-3400.7132636569718</v>
      </c>
      <c r="O128">
        <f>(0*'P1(L)'!E126+0.02*'P2(R)'!E126+0.09*'P3(L)'!E126+(0.02+0.09)*'P4(R)'!E126+2*0.09*'P5(L)'!E126+(0.02+2*0.09)*'P6(R)'!E126)*COS($C$2/2)</f>
        <v>0</v>
      </c>
      <c r="P128">
        <f>(0*'P1(L)'!F126+0.02*'P2(R)'!F126+0.09*'P3(L)'!F126+(0.02+0.09)*'P4(R)'!F126+2*0.09*'P5(L)'!F126+(0.02+2*0.09)*'P6(R)'!F126)*COS($C$2/2)</f>
        <v>22.898466974831766</v>
      </c>
      <c r="Q128">
        <f>(0*'P1(L)'!G126+0.02*'P2(R)'!G126+0.09*'P3(L)'!G126+(0.02+0.09)*'P4(R)'!G126+2*0.09*'P5(L)'!G126+(0.02+2*0.09)*'P6(R)'!G126)*COS($C$2/2)</f>
        <v>728.72610465537821</v>
      </c>
      <c r="R128" s="17">
        <f>(0*'P1(L)'!D126-0.02*'P2(R)'!D126+0.09*'P3(L)'!D126-(0.02+0.09)*'P4(R)'!D126+2*0.09*'P5(L)'!D126-(0.02+2*0.09)*'P6(R)'!D126)*SIN($C$2/2)</f>
        <v>-1514.0950954892965</v>
      </c>
      <c r="S128" s="17">
        <f>(0*'P1(L)'!E126-0.02*'P2(R)'!E126+0.09*'P3(L)'!E126-(0.02+0.09)*'P4(R)'!E126+2*0.09*'P5(L)'!E126-(0.02+2*0.09)*'P6(R)'!E126)*SIN($C$2/2)</f>
        <v>-590.34067140443221</v>
      </c>
      <c r="T128" s="17">
        <f>(0*'P1(L)'!F126-0.02*'P2(R)'!F126+0.09*'P3(L)'!F126-(0.02+0.09)*'P4(R)'!F126+2*0.09*'P5(L)'!F126-(0.02+2*0.09)*'P6(R)'!F126)*SIN($C$2/2)</f>
        <v>-2.5121479338940399E-15</v>
      </c>
      <c r="U128" s="17">
        <f>(0*'P1(L)'!G126-0.02*'P2(R)'!G126+0.09*'P3(L)'!G126-(0.02+0.09)*'P4(R)'!G126+2*0.09*'P5(L)'!G126-(0.02+2*0.09)*'P6(R)'!G126)*SIN($C$2/2)</f>
        <v>-1636.7456291599487</v>
      </c>
      <c r="V128">
        <f>-('P1(L)'!R126+'P2(R)'!R126+'P3(L)'!R126+'P4(R)'!R126+'P5(L)'!R126+'P6(R)'!R126)</f>
        <v>510.48487322963467</v>
      </c>
      <c r="W128">
        <f t="shared" si="3"/>
        <v>510.46656423147397</v>
      </c>
      <c r="X128">
        <f t="shared" si="4"/>
        <v>-2649.0886920267617</v>
      </c>
      <c r="Y128">
        <f t="shared" si="5"/>
        <v>-3741.1813960536774</v>
      </c>
    </row>
    <row r="129" spans="2:25">
      <c r="B129" s="17">
        <f xml:space="preserve"> -('P1(L)'!D127*SIN(Resultados!$C$2/2)+'P3(L)'!D127*SIN(Resultados!$C$2/2)+'P5(L)'!D127*SIN(Resultados!$C$2/2))+('P2(R)'!D127*SIN(Resultados!$C$2/2)+'P4(R)'!D127*SIN(Resultados!$C$2/2)+'P6(R)'!D127*SIN(Resultados!$C$2/2))-('P1(L)'!G127*COS(Resultados!$C$2/2)+'P3(L)'!G127*COS(Resultados!$C$2/2)+'P5(L)'!G127*COS(Resultados!$C$2/2))-('P2(R)'!G127*COS(Resultados!$C$2/2)+'P4(R)'!G127*COS(Resultados!$C$2/2)+'P6(R)'!G127*COS(Resultados!$C$2/2))</f>
        <v>8.1854523159563541E-12</v>
      </c>
      <c r="C129" s="17">
        <f>-('P1(L)'!E127*SIN(Resultados!$C$2/2)+'P3(L)'!E127*SIN(Resultados!$C$2/2)+'P5(L)'!E127*SIN(Resultados!$C$2/2))+('P2(R)'!E127*SIN(Resultados!$C$2/2)+'P4(R)'!E127*SIN(Resultados!$C$2/2)+'P6(R)'!E127*SIN(Resultados!$C$2/2))</f>
        <v>-4.5474735088646412E-12</v>
      </c>
      <c r="D129" s="17">
        <f>-('P1(L)'!F127*SIN(Resultados!$C$2/2)+'P3(L)'!F127*SIN(Resultados!$C$2/2)+'P5(L)'!F127*SIN(Resultados!$C$2/2))+('P2(R)'!F127*SIN(Resultados!$C$2/2)+'P4(R)'!F127*SIN(Resultados!$C$2/2)+'P6(R)'!F127*SIN(Resultados!$C$2/2))</f>
        <v>3.5527136788005009E-14</v>
      </c>
      <c r="E129" s="17">
        <f>'P1(L)'!D127*COS(Resultados!$C$2/2)+'P3(L)'!D127*COS(Resultados!$C$2/2)+'P5(L)'!D127*COS(Resultados!$C$2/2)+'P2(R)'!D127*COS(Resultados!$C$2/2)+'P4(R)'!D127*COS(Resultados!$C$2/2)+'P6(R)'!D127*COS(Resultados!$C$2/2)-'P1(L)'!G127*SIN(Resultados!$C$2/2)-'P3(L)'!G127*SIN(Resultados!$C$2/2)-'P5(L)'!G127*SIN(Resultados!$C$2/2)+'P2(R)'!G127*SIN(Resultados!$C$2/2)+'P4(R)'!G127*SIN(Resultados!$C$2/2)+'P6(R)'!G127*SIN(Resultados!$C$2/2)</f>
        <v>0</v>
      </c>
      <c r="F129" s="16">
        <f>'P1(L)'!J127+'P2(R)'!J127+'P3(L)'!J127+'P4(R)'!J127+'P5(L)'!J127+'P6(R)'!J127</f>
        <v>470.2149749174049</v>
      </c>
      <c r="G129" s="16">
        <f>'P1(L)'!K127+'P2(R)'!K127+'P3(L)'!K127+'P4(R)'!K127+'P5(L)'!K127+'P6(R)'!K127</f>
        <v>70.340990966122988</v>
      </c>
      <c r="H129" s="16">
        <f>'P1(L)'!L127+'P2(R)'!L127+'P3(L)'!L127+'P4(R)'!L127+'P5(L)'!L127+'P6(R)'!L127</f>
        <v>-1.9647474157373497</v>
      </c>
      <c r="I129" s="17">
        <f>'P1(L)'!M127+'P2(R)'!M127+'P3(L)'!M127+'P4(R)'!M127+'P5(L)'!M127+'P6(R)'!M127</f>
        <v>0</v>
      </c>
      <c r="J129" s="17">
        <f>'P1(L)'!N127+'P2(R)'!N127+'P3(L)'!N127+'P4(R)'!N127+'P5(L)'!N127+'P6(R)'!N127</f>
        <v>0</v>
      </c>
      <c r="K129" s="17">
        <f>'P1(L)'!O127+'P2(R)'!O127+'P3(L)'!O127+'P4(R)'!O127+'P5(L)'!O127+'P6(R)'!O127</f>
        <v>216.69561907144396</v>
      </c>
      <c r="L129" s="17">
        <f>'P1(L)'!P127+'P2(R)'!P127+'P3(L)'!P127+'P4(R)'!P127+'P5(L)'!P127+'P6(R)'!P127</f>
        <v>4.1744385725905886E-14</v>
      </c>
      <c r="M129" s="17">
        <f>'P1(L)'!Q127+'P2(R)'!Q127+'P3(L)'!Q127+'P4(R)'!Q127+'P5(L)'!Q127+'P6(R)'!Q127</f>
        <v>6.0000080348183559E-15</v>
      </c>
      <c r="N129">
        <f>(0*'P1(L)'!D127+0.02*'P2(R)'!D127+0.09*'P3(L)'!D127+(0.02+0.09)*'P4(R)'!D127+2*0.09*'P5(L)'!D127+(0.02+2*0.09)*'P6(R)'!D127)*COS($C$2/2)</f>
        <v>-3475.2943189846519</v>
      </c>
      <c r="O129">
        <f>(0*'P1(L)'!E127+0.02*'P2(R)'!E127+0.09*'P3(L)'!E127+(0.02+0.09)*'P4(R)'!E127+2*0.09*'P5(L)'!E127+(0.02+2*0.09)*'P6(R)'!E127)*COS($C$2/2)</f>
        <v>0</v>
      </c>
      <c r="P129">
        <f>(0*'P1(L)'!F127+0.02*'P2(R)'!F127+0.09*'P3(L)'!F127+(0.02+0.09)*'P4(R)'!F127+2*0.09*'P5(L)'!F127+(0.02+2*0.09)*'P6(R)'!F127)*COS($C$2/2)</f>
        <v>22.898466974831752</v>
      </c>
      <c r="Q129">
        <f>(0*'P1(L)'!G127+0.02*'P2(R)'!G127+0.09*'P3(L)'!G127+(0.02+0.09)*'P4(R)'!G127+2*0.09*'P5(L)'!G127+(0.02+2*0.09)*'P6(R)'!G127)*COS($C$2/2)</f>
        <v>642.06676322696808</v>
      </c>
      <c r="R129" s="17">
        <f>(0*'P1(L)'!D127-0.02*'P2(R)'!D127+0.09*'P3(L)'!D127-(0.02+0.09)*'P4(R)'!D127+2*0.09*'P5(L)'!D127-(0.02+2*0.09)*'P6(R)'!D127)*SIN($C$2/2)</f>
        <v>-1334.040500221108</v>
      </c>
      <c r="S129" s="17">
        <f>(0*'P1(L)'!E127-0.02*'P2(R)'!E127+0.09*'P3(L)'!E127-(0.02+0.09)*'P4(R)'!E127+2*0.09*'P5(L)'!E127-(0.02+2*0.09)*'P6(R)'!E127)*SIN($C$2/2)</f>
        <v>-655.63973767443133</v>
      </c>
      <c r="T129" s="17">
        <f>(0*'P1(L)'!F127-0.02*'P2(R)'!F127+0.09*'P3(L)'!F127-(0.02+0.09)*'P4(R)'!F127+2*0.09*'P5(L)'!F127-(0.02+2*0.09)*'P6(R)'!F127)*SIN($C$2/2)</f>
        <v>-2.5121479338940399E-15</v>
      </c>
      <c r="U129" s="17">
        <f>(0*'P1(L)'!G127-0.02*'P2(R)'!G127+0.09*'P3(L)'!G127-(0.02+0.09)*'P4(R)'!G127+2*0.09*'P5(L)'!G127-(0.02+2*0.09)*'P6(R)'!G127)*SIN($C$2/2)</f>
        <v>-1672.6411036859165</v>
      </c>
      <c r="V129">
        <f>-('P1(L)'!R127+'P2(R)'!R127+'P3(L)'!R127+'P4(R)'!R127+'P5(L)'!R127+'P6(R)'!R127)</f>
        <v>538.60555631829629</v>
      </c>
      <c r="W129">
        <f t="shared" si="3"/>
        <v>538.59121846779044</v>
      </c>
      <c r="X129">
        <f t="shared" si="4"/>
        <v>-2810.3290887828525</v>
      </c>
      <c r="Y129">
        <f t="shared" si="5"/>
        <v>-3662.3213415814562</v>
      </c>
    </row>
    <row r="130" spans="2:25">
      <c r="B130" s="17">
        <f xml:space="preserve"> -('P1(L)'!D128*SIN(Resultados!$C$2/2)+'P3(L)'!D128*SIN(Resultados!$C$2/2)+'P5(L)'!D128*SIN(Resultados!$C$2/2))+('P2(R)'!D128*SIN(Resultados!$C$2/2)+'P4(R)'!D128*SIN(Resultados!$C$2/2)+'P6(R)'!D128*SIN(Resultados!$C$2/2))-('P1(L)'!G128*COS(Resultados!$C$2/2)+'P3(L)'!G128*COS(Resultados!$C$2/2)+'P5(L)'!G128*COS(Resultados!$C$2/2))-('P2(R)'!G128*COS(Resultados!$C$2/2)+'P4(R)'!G128*COS(Resultados!$C$2/2)+'P6(R)'!G128*COS(Resultados!$C$2/2))</f>
        <v>1.8189894035458565E-11</v>
      </c>
      <c r="C130" s="17">
        <f>-('P1(L)'!E128*SIN(Resultados!$C$2/2)+'P3(L)'!E128*SIN(Resultados!$C$2/2)+'P5(L)'!E128*SIN(Resultados!$C$2/2))+('P2(R)'!E128*SIN(Resultados!$C$2/2)+'P4(R)'!E128*SIN(Resultados!$C$2/2)+'P6(R)'!E128*SIN(Resultados!$C$2/2))</f>
        <v>-7.73070496506989E-12</v>
      </c>
      <c r="D130" s="17">
        <f>-('P1(L)'!F128*SIN(Resultados!$C$2/2)+'P3(L)'!F128*SIN(Resultados!$C$2/2)+'P5(L)'!F128*SIN(Resultados!$C$2/2))+('P2(R)'!F128*SIN(Resultados!$C$2/2)+'P4(R)'!F128*SIN(Resultados!$C$2/2)+'P6(R)'!F128*SIN(Resultados!$C$2/2))</f>
        <v>-3.836930773104541E-13</v>
      </c>
      <c r="E130" s="17">
        <f>'P1(L)'!D128*COS(Resultados!$C$2/2)+'P3(L)'!D128*COS(Resultados!$C$2/2)+'P5(L)'!D128*COS(Resultados!$C$2/2)+'P2(R)'!D128*COS(Resultados!$C$2/2)+'P4(R)'!D128*COS(Resultados!$C$2/2)+'P6(R)'!D128*COS(Resultados!$C$2/2)-'P1(L)'!G128*SIN(Resultados!$C$2/2)-'P3(L)'!G128*SIN(Resultados!$C$2/2)-'P5(L)'!G128*SIN(Resultados!$C$2/2)+'P2(R)'!G128*SIN(Resultados!$C$2/2)+'P4(R)'!G128*SIN(Resultados!$C$2/2)+'P6(R)'!G128*SIN(Resultados!$C$2/2)</f>
        <v>-3.637978807091713E-11</v>
      </c>
      <c r="F130" s="16">
        <f>'P1(L)'!J128+'P2(R)'!J128+'P3(L)'!J128+'P4(R)'!J128+'P5(L)'!J128+'P6(R)'!J128</f>
        <v>487.57957452740527</v>
      </c>
      <c r="G130" s="16">
        <f>'P1(L)'!K128+'P2(R)'!K128+'P3(L)'!K128+'P4(R)'!K128+'P5(L)'!K128+'P6(R)'!K128</f>
        <v>79.888786211524376</v>
      </c>
      <c r="H130" s="16">
        <f>'P1(L)'!L128+'P2(R)'!L128+'P3(L)'!L128+'P4(R)'!L128+'P5(L)'!L128+'P6(R)'!L128</f>
        <v>-1.8516760579282856</v>
      </c>
      <c r="I130" s="17">
        <f>'P1(L)'!M128+'P2(R)'!M128+'P3(L)'!M128+'P4(R)'!M128+'P5(L)'!M128+'P6(R)'!M128</f>
        <v>0</v>
      </c>
      <c r="J130" s="17">
        <f>'P1(L)'!N128+'P2(R)'!N128+'P3(L)'!N128+'P4(R)'!N128+'P5(L)'!N128+'P6(R)'!N128</f>
        <v>3.1263880373444408E-13</v>
      </c>
      <c r="K130" s="17">
        <f>'P1(L)'!O128+'P2(R)'!O128+'P3(L)'!O128+'P4(R)'!O128+'P5(L)'!O128+'P6(R)'!O128</f>
        <v>280.55760902409685</v>
      </c>
      <c r="L130" s="17">
        <f>'P1(L)'!P128+'P2(R)'!P128+'P3(L)'!P128+'P4(R)'!P128+'P5(L)'!P128+'P6(R)'!P128</f>
        <v>1.4210854715202004E-14</v>
      </c>
      <c r="M130" s="17">
        <f>'P1(L)'!Q128+'P2(R)'!Q128+'P3(L)'!Q128+'P4(R)'!Q128+'P5(L)'!Q128+'P6(R)'!Q128</f>
        <v>-2.6645352591003757E-15</v>
      </c>
      <c r="N130">
        <f>(0*'P1(L)'!D128+0.02*'P2(R)'!D128+0.09*'P3(L)'!D128+(0.02+0.09)*'P4(R)'!D128+2*0.09*'P5(L)'!D128+(0.02+2*0.09)*'P6(R)'!D128)*COS($C$2/2)</f>
        <v>-3540.3498341487484</v>
      </c>
      <c r="O130">
        <f>(0*'P1(L)'!E128+0.02*'P2(R)'!E128+0.09*'P3(L)'!E128+(0.02+0.09)*'P4(R)'!E128+2*0.09*'P5(L)'!E128+(0.02+2*0.09)*'P6(R)'!E128)*COS($C$2/2)</f>
        <v>1.688163411576795E-12</v>
      </c>
      <c r="P130">
        <f>(0*'P1(L)'!F128+0.02*'P2(R)'!F128+0.09*'P3(L)'!F128+(0.02+0.09)*'P4(R)'!F128+2*0.09*'P5(L)'!F128+(0.02+2*0.09)*'P6(R)'!F128)*COS($C$2/2)</f>
        <v>21.897694088996236</v>
      </c>
      <c r="Q130">
        <f>(0*'P1(L)'!G128+0.02*'P2(R)'!G128+0.09*'P3(L)'!G128+(0.02+0.09)*'P4(R)'!G128+2*0.09*'P5(L)'!G128+(0.02+2*0.09)*'P6(R)'!G128)*COS($C$2/2)</f>
        <v>553.64756143006741</v>
      </c>
      <c r="R130" s="17">
        <f>(0*'P1(L)'!D128-0.02*'P2(R)'!D128+0.09*'P3(L)'!D128-(0.02+0.09)*'P4(R)'!D128+2*0.09*'P5(L)'!D128-(0.02+2*0.09)*'P6(R)'!D128)*SIN($C$2/2)</f>
        <v>-1150.3293926698352</v>
      </c>
      <c r="S130" s="17">
        <f>(0*'P1(L)'!E128-0.02*'P2(R)'!E128+0.09*'P3(L)'!E128-(0.02+0.09)*'P4(R)'!E128+2*0.09*'P5(L)'!E128-(0.02+2*0.09)*'P6(R)'!E128)*SIN($C$2/2)</f>
        <v>-713.75547777703218</v>
      </c>
      <c r="T130" s="17">
        <f>(0*'P1(L)'!F128-0.02*'P2(R)'!F128+0.09*'P3(L)'!F128-(0.02+0.09)*'P4(R)'!F128+2*0.09*'P5(L)'!F128-(0.02+2*0.09)*'P6(R)'!F128)*SIN($C$2/2)</f>
        <v>6.9084068182086093E-14</v>
      </c>
      <c r="U130" s="17">
        <f>(0*'P1(L)'!G128-0.02*'P2(R)'!G128+0.09*'P3(L)'!G128-(0.02+0.09)*'P4(R)'!G128+2*0.09*'P5(L)'!G128-(0.02+2*0.09)*'P6(R)'!G128)*SIN($C$2/2)</f>
        <v>-1703.951985210537</v>
      </c>
      <c r="V130">
        <f>-('P1(L)'!R128+'P2(R)'!R128+'P3(L)'!R128+'P4(R)'!R128+'P5(L)'!R128+'P6(R)'!R128)</f>
        <v>565.62492251797153</v>
      </c>
      <c r="W130">
        <f t="shared" si="3"/>
        <v>565.61668468100129</v>
      </c>
      <c r="X130">
        <f t="shared" si="4"/>
        <v>-2964.804578629683</v>
      </c>
      <c r="Y130">
        <f t="shared" si="5"/>
        <v>-3568.0368556574044</v>
      </c>
    </row>
    <row r="131" spans="2:25">
      <c r="B131" s="17">
        <f xml:space="preserve"> -('P1(L)'!D129*SIN(Resultados!$C$2/2)+'P3(L)'!D129*SIN(Resultados!$C$2/2)+'P5(L)'!D129*SIN(Resultados!$C$2/2))+('P2(R)'!D129*SIN(Resultados!$C$2/2)+'P4(R)'!D129*SIN(Resultados!$C$2/2)+'P6(R)'!D129*SIN(Resultados!$C$2/2))-('P1(L)'!G129*COS(Resultados!$C$2/2)+'P3(L)'!G129*COS(Resultados!$C$2/2)+'P5(L)'!G129*COS(Resultados!$C$2/2))-('P2(R)'!G129*COS(Resultados!$C$2/2)+'P4(R)'!G129*COS(Resultados!$C$2/2)+'P6(R)'!G129*COS(Resultados!$C$2/2))</f>
        <v>-5.0022208597511053E-12</v>
      </c>
      <c r="C131" s="17">
        <f>-('P1(L)'!E129*SIN(Resultados!$C$2/2)+'P3(L)'!E129*SIN(Resultados!$C$2/2)+'P5(L)'!E129*SIN(Resultados!$C$2/2))+('P2(R)'!E129*SIN(Resultados!$C$2/2)+'P4(R)'!E129*SIN(Resultados!$C$2/2)+'P6(R)'!E129*SIN(Resultados!$C$2/2))</f>
        <v>3.1832314562052488E-12</v>
      </c>
      <c r="D131" s="17">
        <f>-('P1(L)'!F129*SIN(Resultados!$C$2/2)+'P3(L)'!F129*SIN(Resultados!$C$2/2)+'P5(L)'!F129*SIN(Resultados!$C$2/2))+('P2(R)'!F129*SIN(Resultados!$C$2/2)+'P4(R)'!F129*SIN(Resultados!$C$2/2)+'P6(R)'!F129*SIN(Resultados!$C$2/2))</f>
        <v>2.8421709430404007E-14</v>
      </c>
      <c r="E131" s="17">
        <f>'P1(L)'!D129*COS(Resultados!$C$2/2)+'P3(L)'!D129*COS(Resultados!$C$2/2)+'P5(L)'!D129*COS(Resultados!$C$2/2)+'P2(R)'!D129*COS(Resultados!$C$2/2)+'P4(R)'!D129*COS(Resultados!$C$2/2)+'P6(R)'!D129*COS(Resultados!$C$2/2)-'P1(L)'!G129*SIN(Resultados!$C$2/2)-'P3(L)'!G129*SIN(Resultados!$C$2/2)-'P5(L)'!G129*SIN(Resultados!$C$2/2)+'P2(R)'!G129*SIN(Resultados!$C$2/2)+'P4(R)'!G129*SIN(Resultados!$C$2/2)+'P6(R)'!G129*SIN(Resultados!$C$2/2)</f>
        <v>0</v>
      </c>
      <c r="F131" s="16">
        <f>'P1(L)'!J129+'P2(R)'!J129+'P3(L)'!J129+'P4(R)'!J129+'P5(L)'!J129+'P6(R)'!J129</f>
        <v>504.07819210509786</v>
      </c>
      <c r="G131" s="16">
        <f>'P1(L)'!K129+'P2(R)'!K129+'P3(L)'!K129+'P4(R)'!K129+'P5(L)'!K129+'P6(R)'!K129</f>
        <v>88.345278864923301</v>
      </c>
      <c r="H131" s="16">
        <f>'P1(L)'!L129+'P2(R)'!L129+'P3(L)'!L129+'P4(R)'!L129+'P5(L)'!L129+'P6(R)'!L129</f>
        <v>-1.6561561143145855</v>
      </c>
      <c r="I131" s="17">
        <f>'P1(L)'!M129+'P2(R)'!M129+'P3(L)'!M129+'P4(R)'!M129+'P5(L)'!M129+'P6(R)'!M129</f>
        <v>0</v>
      </c>
      <c r="J131" s="17">
        <f>'P1(L)'!N129+'P2(R)'!N129+'P3(L)'!N129+'P4(R)'!N129+'P5(L)'!N129+'P6(R)'!N129</f>
        <v>0</v>
      </c>
      <c r="K131" s="17">
        <f>'P1(L)'!O129+'P2(R)'!O129+'P3(L)'!O129+'P4(R)'!O129+'P5(L)'!O129+'P6(R)'!O129</f>
        <v>337.51133952525652</v>
      </c>
      <c r="L131" s="17">
        <f>'P1(L)'!P129+'P2(R)'!P129+'P3(L)'!P129+'P4(R)'!P129+'P5(L)'!P129+'P6(R)'!P129</f>
        <v>-2.6645352591003757E-14</v>
      </c>
      <c r="M131" s="17">
        <f>'P1(L)'!Q129+'P2(R)'!Q129+'P3(L)'!Q129+'P4(R)'!Q129+'P5(L)'!Q129+'P6(R)'!Q129</f>
        <v>0</v>
      </c>
      <c r="N131">
        <f>(0*'P1(L)'!D129+0.02*'P2(R)'!D129+0.09*'P3(L)'!D129+(0.02+0.09)*'P4(R)'!D129+2*0.09*'P5(L)'!D129+(0.02+2*0.09)*'P6(R)'!D129)*COS($C$2/2)</f>
        <v>-3595.7014965041326</v>
      </c>
      <c r="O131">
        <f>(0*'P1(L)'!E129+0.02*'P2(R)'!E129+0.09*'P3(L)'!E129+(0.02+0.09)*'P4(R)'!E129+2*0.09*'P5(L)'!E129+(0.02+2*0.09)*'P6(R)'!E129)*COS($C$2/2)</f>
        <v>0</v>
      </c>
      <c r="P131">
        <f>(0*'P1(L)'!F129+0.02*'P2(R)'!F129+0.09*'P3(L)'!F129+(0.02+0.09)*'P4(R)'!F129+2*0.09*'P5(L)'!F129+(0.02+2*0.09)*'P6(R)'!F129)*COS($C$2/2)</f>
        <v>19.939886894677098</v>
      </c>
      <c r="Q131">
        <f>(0*'P1(L)'!G129+0.02*'P2(R)'!G129+0.09*'P3(L)'!G129+(0.02+0.09)*'P4(R)'!G129+2*0.09*'P5(L)'!G129+(0.02+2*0.09)*'P6(R)'!G129)*COS($C$2/2)</f>
        <v>463.71085015085458</v>
      </c>
      <c r="R131" s="17">
        <f>(0*'P1(L)'!D129-0.02*'P2(R)'!D129+0.09*'P3(L)'!D129-(0.02+0.09)*'P4(R)'!D129+2*0.09*'P5(L)'!D129-(0.02+2*0.09)*'P6(R)'!D129)*SIN($C$2/2)</f>
        <v>-963.46531221166072</v>
      </c>
      <c r="S131" s="17">
        <f>(0*'P1(L)'!E129-0.02*'P2(R)'!E129+0.09*'P3(L)'!E129-(0.02+0.09)*'P4(R)'!E129+2*0.09*'P5(L)'!E129-(0.02+2*0.09)*'P6(R)'!E129)*SIN($C$2/2)</f>
        <v>-764.05116350217486</v>
      </c>
      <c r="T131" s="17">
        <f>(0*'P1(L)'!F129-0.02*'P2(R)'!F129+0.09*'P3(L)'!F129-(0.02+0.09)*'P4(R)'!F129+2*0.09*'P5(L)'!F129-(0.02+2*0.09)*'P6(R)'!F129)*SIN($C$2/2)</f>
        <v>0</v>
      </c>
      <c r="U131" s="17">
        <f>(0*'P1(L)'!G129-0.02*'P2(R)'!G129+0.09*'P3(L)'!G129-(0.02+0.09)*'P4(R)'!G129+2*0.09*'P5(L)'!G129-(0.02+2*0.09)*'P6(R)'!G129)*SIN($C$2/2)</f>
        <v>-1730.5924527839491</v>
      </c>
      <c r="V131">
        <f>-('P1(L)'!R129+'P2(R)'!R129+'P3(L)'!R129+'P4(R)'!R129+'P5(L)'!R129+'P6(R)'!R129)</f>
        <v>590.76798599571941</v>
      </c>
      <c r="W131">
        <f t="shared" si="3"/>
        <v>590.76731485570656</v>
      </c>
      <c r="X131">
        <f t="shared" si="4"/>
        <v>-3112.0507594586011</v>
      </c>
      <c r="Y131">
        <f t="shared" si="5"/>
        <v>-3458.1089284977843</v>
      </c>
    </row>
    <row r="132" spans="2:25">
      <c r="B132" s="17">
        <f xml:space="preserve"> -('P1(L)'!D130*SIN(Resultados!$C$2/2)+'P3(L)'!D130*SIN(Resultados!$C$2/2)+'P5(L)'!D130*SIN(Resultados!$C$2/2))+('P2(R)'!D130*SIN(Resultados!$C$2/2)+'P4(R)'!D130*SIN(Resultados!$C$2/2)+'P6(R)'!D130*SIN(Resultados!$C$2/2))-('P1(L)'!G130*COS(Resultados!$C$2/2)+'P3(L)'!G130*COS(Resultados!$C$2/2)+'P5(L)'!G130*COS(Resultados!$C$2/2))-('P2(R)'!G130*COS(Resultados!$C$2/2)+'P4(R)'!G130*COS(Resultados!$C$2/2)+'P6(R)'!G130*COS(Resultados!$C$2/2))</f>
        <v>-2.7284841053187847E-12</v>
      </c>
      <c r="C132" s="17">
        <f>-('P1(L)'!E130*SIN(Resultados!$C$2/2)+'P3(L)'!E130*SIN(Resultados!$C$2/2)+'P5(L)'!E130*SIN(Resultados!$C$2/2))+('P2(R)'!E130*SIN(Resultados!$C$2/2)+'P4(R)'!E130*SIN(Resultados!$C$2/2)+'P6(R)'!E130*SIN(Resultados!$C$2/2))</f>
        <v>6.3664629124104977E-12</v>
      </c>
      <c r="D132" s="17">
        <f>-('P1(L)'!F130*SIN(Resultados!$C$2/2)+'P3(L)'!F130*SIN(Resultados!$C$2/2)+'P5(L)'!F130*SIN(Resultados!$C$2/2))+('P2(R)'!F130*SIN(Resultados!$C$2/2)+'P4(R)'!F130*SIN(Resultados!$C$2/2)+'P6(R)'!F130*SIN(Resultados!$C$2/2))</f>
        <v>-2.1316282072803006E-14</v>
      </c>
      <c r="E132" s="17">
        <f>'P1(L)'!D130*COS(Resultados!$C$2/2)+'P3(L)'!D130*COS(Resultados!$C$2/2)+'P5(L)'!D130*COS(Resultados!$C$2/2)+'P2(R)'!D130*COS(Resultados!$C$2/2)+'P4(R)'!D130*COS(Resultados!$C$2/2)+'P6(R)'!D130*COS(Resultados!$C$2/2)-'P1(L)'!G130*SIN(Resultados!$C$2/2)-'P3(L)'!G130*SIN(Resultados!$C$2/2)-'P5(L)'!G130*SIN(Resultados!$C$2/2)+'P2(R)'!G130*SIN(Resultados!$C$2/2)+'P4(R)'!G130*SIN(Resultados!$C$2/2)+'P6(R)'!G130*SIN(Resultados!$C$2/2)</f>
        <v>0</v>
      </c>
      <c r="F132" s="16">
        <f>'P1(L)'!J130+'P2(R)'!J130+'P3(L)'!J130+'P4(R)'!J130+'P5(L)'!J130+'P6(R)'!J130</f>
        <v>519.30431728793167</v>
      </c>
      <c r="G132" s="16">
        <f>'P1(L)'!K130+'P2(R)'!K130+'P3(L)'!K130+'P4(R)'!K130+'P5(L)'!K130+'P6(R)'!K130</f>
        <v>95.455724059834935</v>
      </c>
      <c r="H132" s="16">
        <f>'P1(L)'!L130+'P2(R)'!L130+'P3(L)'!L130+'P4(R)'!L130+'P5(L)'!L130+'P6(R)'!L130</f>
        <v>-1.3915130364903971</v>
      </c>
      <c r="I132" s="17">
        <f>'P1(L)'!M130+'P2(R)'!M130+'P3(L)'!M130+'P4(R)'!M130+'P5(L)'!M130+'P6(R)'!M130</f>
        <v>0</v>
      </c>
      <c r="J132" s="17">
        <f>'P1(L)'!N130+'P2(R)'!N130+'P3(L)'!N130+'P4(R)'!N130+'P5(L)'!N130+'P6(R)'!N130</f>
        <v>0</v>
      </c>
      <c r="K132" s="17">
        <f>'P1(L)'!O130+'P2(R)'!O130+'P3(L)'!O130+'P4(R)'!O130+'P5(L)'!O130+'P6(R)'!O130</f>
        <v>386.15442071138824</v>
      </c>
      <c r="L132" s="17">
        <f>'P1(L)'!P130+'P2(R)'!P130+'P3(L)'!P130+'P4(R)'!P130+'P5(L)'!P130+'P6(R)'!P130</f>
        <v>0</v>
      </c>
      <c r="M132" s="17">
        <f>'P1(L)'!Q130+'P2(R)'!Q130+'P3(L)'!Q130+'P4(R)'!Q130+'P5(L)'!Q130+'P6(R)'!Q130</f>
        <v>1.9984014443252818E-15</v>
      </c>
      <c r="N132">
        <f>(0*'P1(L)'!D130+0.02*'P2(R)'!D130+0.09*'P3(L)'!D130+(0.02+0.09)*'P4(R)'!D130+2*0.09*'P5(L)'!D130+(0.02+2*0.09)*'P6(R)'!D130)*COS($C$2/2)</f>
        <v>-3641.1975909917505</v>
      </c>
      <c r="O132">
        <f>(0*'P1(L)'!E130+0.02*'P2(R)'!E130+0.09*'P3(L)'!E130+(0.02+0.09)*'P4(R)'!E130+2*0.09*'P5(L)'!E130+(0.02+2*0.09)*'P6(R)'!E130)*COS($C$2/2)</f>
        <v>8.0388733884609289E-14</v>
      </c>
      <c r="P132">
        <f>(0*'P1(L)'!F130+0.02*'P2(R)'!F130+0.09*'P3(L)'!F130+(0.02+0.09)*'P4(R)'!F130+2*0.09*'P5(L)'!F130+(0.02+2*0.09)*'P6(R)'!F130)*COS($C$2/2)</f>
        <v>17.110610960867557</v>
      </c>
      <c r="Q132">
        <f>(0*'P1(L)'!G130+0.02*'P2(R)'!G130+0.09*'P3(L)'!G130+(0.02+0.09)*'P4(R)'!G130+2*0.09*'P5(L)'!G130+(0.02+2*0.09)*'P6(R)'!G130)*COS($C$2/2)</f>
        <v>372.50313966352576</v>
      </c>
      <c r="R132" s="17">
        <f>(0*'P1(L)'!D130-0.02*'P2(R)'!D130+0.09*'P3(L)'!D130-(0.02+0.09)*'P4(R)'!D130+2*0.09*'P5(L)'!D130-(0.02+2*0.09)*'P6(R)'!D130)*SIN($C$2/2)</f>
        <v>-773.96044030237226</v>
      </c>
      <c r="S132" s="17">
        <f>(0*'P1(L)'!E130-0.02*'P2(R)'!E130+0.09*'P3(L)'!E130-(0.02+0.09)*'P4(R)'!E130+2*0.09*'P5(L)'!E130-(0.02+2*0.09)*'P6(R)'!E130)*SIN($C$2/2)</f>
        <v>-805.97574479200102</v>
      </c>
      <c r="T132" s="17">
        <f>(0*'P1(L)'!F130-0.02*'P2(R)'!F130+0.09*'P3(L)'!F130-(0.02+0.09)*'P4(R)'!F130+2*0.09*'P5(L)'!F130-(0.02+2*0.09)*'P6(R)'!F130)*SIN($C$2/2)</f>
        <v>6.9084068182086093E-15</v>
      </c>
      <c r="U132" s="17">
        <f>(0*'P1(L)'!G130-0.02*'P2(R)'!G130+0.09*'P3(L)'!G130-(0.02+0.09)*'P4(R)'!G130+2*0.09*'P5(L)'!G130-(0.02+2*0.09)*'P6(R)'!G130)*SIN($C$2/2)</f>
        <v>-1752.4894867362852</v>
      </c>
      <c r="V132">
        <f>-('P1(L)'!R130+'P2(R)'!R130+'P3(L)'!R130+'P4(R)'!R130+'P5(L)'!R130+'P6(R)'!R130)</f>
        <v>613.36105439167557</v>
      </c>
      <c r="W132">
        <f t="shared" si="3"/>
        <v>613.36852831127612</v>
      </c>
      <c r="X132">
        <f t="shared" si="4"/>
        <v>-3251.583840367357</v>
      </c>
      <c r="Y132">
        <f t="shared" si="5"/>
        <v>-3332.4256718306588</v>
      </c>
    </row>
    <row r="133" spans="2:25">
      <c r="B133" s="17">
        <f xml:space="preserve"> -('P1(L)'!D131*SIN(Resultados!$C$2/2)+'P3(L)'!D131*SIN(Resultados!$C$2/2)+'P5(L)'!D131*SIN(Resultados!$C$2/2))+('P2(R)'!D131*SIN(Resultados!$C$2/2)+'P4(R)'!D131*SIN(Resultados!$C$2/2)+'P6(R)'!D131*SIN(Resultados!$C$2/2))-('P1(L)'!G131*COS(Resultados!$C$2/2)+'P3(L)'!G131*COS(Resultados!$C$2/2)+'P5(L)'!G131*COS(Resultados!$C$2/2))-('P2(R)'!G131*COS(Resultados!$C$2/2)+'P4(R)'!G131*COS(Resultados!$C$2/2)+'P6(R)'!G131*COS(Resultados!$C$2/2))</f>
        <v>5.0022208597511053E-12</v>
      </c>
      <c r="C133" s="17">
        <f>-('P1(L)'!E131*SIN(Resultados!$C$2/2)+'P3(L)'!E131*SIN(Resultados!$C$2/2)+'P5(L)'!E131*SIN(Resultados!$C$2/2))+('P2(R)'!E131*SIN(Resultados!$C$2/2)+'P4(R)'!E131*SIN(Resultados!$C$2/2)+'P6(R)'!E131*SIN(Resultados!$C$2/2))</f>
        <v>-1.0459189070388675E-11</v>
      </c>
      <c r="D133" s="17">
        <f>-('P1(L)'!F131*SIN(Resultados!$C$2/2)+'P3(L)'!F131*SIN(Resultados!$C$2/2)+'P5(L)'!F131*SIN(Resultados!$C$2/2))+('P2(R)'!F131*SIN(Resultados!$C$2/2)+'P4(R)'!F131*SIN(Resultados!$C$2/2)+'P6(R)'!F131*SIN(Resultados!$C$2/2))</f>
        <v>3.1086244689504383E-14</v>
      </c>
      <c r="E133" s="17">
        <f>'P1(L)'!D131*COS(Resultados!$C$2/2)+'P3(L)'!D131*COS(Resultados!$C$2/2)+'P5(L)'!D131*COS(Resultados!$C$2/2)+'P2(R)'!D131*COS(Resultados!$C$2/2)+'P4(R)'!D131*COS(Resultados!$C$2/2)+'P6(R)'!D131*COS(Resultados!$C$2/2)-'P1(L)'!G131*SIN(Resultados!$C$2/2)-'P3(L)'!G131*SIN(Resultados!$C$2/2)-'P5(L)'!G131*SIN(Resultados!$C$2/2)+'P2(R)'!G131*SIN(Resultados!$C$2/2)+'P4(R)'!G131*SIN(Resultados!$C$2/2)+'P6(R)'!G131*SIN(Resultados!$C$2/2)</f>
        <v>-5.9117155615240335E-12</v>
      </c>
      <c r="F133" s="16">
        <f>'P1(L)'!J131+'P2(R)'!J131+'P3(L)'!J131+'P4(R)'!J131+'P5(L)'!J131+'P6(R)'!J131</f>
        <v>532.9014727965606</v>
      </c>
      <c r="G133" s="16">
        <f>'P1(L)'!K131+'P2(R)'!K131+'P3(L)'!K131+'P4(R)'!K131+'P5(L)'!K131+'P6(R)'!K131</f>
        <v>101.02284414133432</v>
      </c>
      <c r="H133" s="16">
        <f>'P1(L)'!L131+'P2(R)'!L131+'P3(L)'!L131+'P4(R)'!L131+'P5(L)'!L131+'P6(R)'!L131</f>
        <v>-1.0744338316423807</v>
      </c>
      <c r="I133" s="17">
        <f>'P1(L)'!M131+'P2(R)'!M131+'P3(L)'!M131+'P4(R)'!M131+'P5(L)'!M131+'P6(R)'!M131</f>
        <v>-2.3092638912203256E-14</v>
      </c>
      <c r="J133" s="17">
        <f>'P1(L)'!N131+'P2(R)'!N131+'P3(L)'!N131+'P4(R)'!N131+'P5(L)'!N131+'P6(R)'!N131</f>
        <v>0</v>
      </c>
      <c r="K133" s="17">
        <f>'P1(L)'!O131+'P2(R)'!O131+'P3(L)'!O131+'P4(R)'!O131+'P5(L)'!O131+'P6(R)'!O131</f>
        <v>425.28909848655826</v>
      </c>
      <c r="L133" s="17">
        <f>'P1(L)'!P131+'P2(R)'!P131+'P3(L)'!P131+'P4(R)'!P131+'P5(L)'!P131+'P6(R)'!P131</f>
        <v>-3.1974423109204508E-14</v>
      </c>
      <c r="M133" s="17">
        <f>'P1(L)'!Q131+'P2(R)'!Q131+'P3(L)'!Q131+'P4(R)'!Q131+'P5(L)'!Q131+'P6(R)'!Q131</f>
        <v>7.9936057773011271E-15</v>
      </c>
      <c r="N133">
        <f>(0*'P1(L)'!D131+0.02*'P2(R)'!D131+0.09*'P3(L)'!D131+(0.02+0.09)*'P4(R)'!D131+2*0.09*'P5(L)'!D131+(0.02+2*0.09)*'P6(R)'!D131)*COS($C$2/2)</f>
        <v>-3676.7134159790044</v>
      </c>
      <c r="O133">
        <f>(0*'P1(L)'!E131+0.02*'P2(R)'!E131+0.09*'P3(L)'!E131+(0.02+0.09)*'P4(R)'!E131+2*0.09*'P5(L)'!E131+(0.02+2*0.09)*'P6(R)'!E131)*COS($C$2/2)</f>
        <v>-8.0388733884609289E-14</v>
      </c>
      <c r="P133">
        <f>(0*'P1(L)'!F131+0.02*'P2(R)'!F131+0.09*'P3(L)'!F131+(0.02+0.09)*'P4(R)'!F131+2*0.09*'P5(L)'!F131+(0.02+2*0.09)*'P6(R)'!F131)*COS($C$2/2)</f>
        <v>13.533519222247396</v>
      </c>
      <c r="Q133">
        <f>(0*'P1(L)'!G131+0.02*'P2(R)'!G131+0.09*'P3(L)'!G131+(0.02+0.09)*'P4(R)'!G131+2*0.09*'P5(L)'!G131+(0.02+2*0.09)*'P6(R)'!G131)*COS($C$2/2)</f>
        <v>280.27442396275848</v>
      </c>
      <c r="R133" s="17">
        <f>(0*'P1(L)'!D131-0.02*'P2(R)'!D131+0.09*'P3(L)'!D131-(0.02+0.09)*'P4(R)'!D131+2*0.09*'P5(L)'!D131-(0.02+2*0.09)*'P6(R)'!D131)*SIN($C$2/2)</f>
        <v>-582.33419662355209</v>
      </c>
      <c r="S133" s="17">
        <f>(0*'P1(L)'!E131-0.02*'P2(R)'!E131+0.09*'P3(L)'!E131-(0.02+0.09)*'P4(R)'!E131+2*0.09*'P5(L)'!E131-(0.02+2*0.09)*'P6(R)'!E131)*SIN($C$2/2)</f>
        <v>-839.06988716061539</v>
      </c>
      <c r="T133" s="17">
        <f>(0*'P1(L)'!F131-0.02*'P2(R)'!F131+0.09*'P3(L)'!F131-(0.02+0.09)*'P4(R)'!F131+2*0.09*'P5(L)'!F131-(0.02+2*0.09)*'P6(R)'!F131)*SIN($C$2/2)</f>
        <v>-3.1401849173675498E-15</v>
      </c>
      <c r="U133" s="17">
        <f>(0*'P1(L)'!G131-0.02*'P2(R)'!G131+0.09*'P3(L)'!G131-(0.02+0.09)*'P4(R)'!G131+2*0.09*'P5(L)'!G131-(0.02+2*0.09)*'P6(R)'!G131)*SIN($C$2/2)</f>
        <v>-1769.5830688195294</v>
      </c>
      <c r="V133">
        <f>-('P1(L)'!R131+'P2(R)'!R131+'P3(L)'!R131+'P4(R)'!R131+'P5(L)'!R131+'P6(R)'!R131)</f>
        <v>632.83467421890612</v>
      </c>
      <c r="W133">
        <f t="shared" si="3"/>
        <v>632.84988310625249</v>
      </c>
      <c r="X133">
        <f t="shared" si="4"/>
        <v>-3382.9054727939983</v>
      </c>
      <c r="Y133">
        <f t="shared" si="5"/>
        <v>-3190.9871526036968</v>
      </c>
    </row>
    <row r="134" spans="2:25">
      <c r="B134" s="17">
        <f xml:space="preserve"> -('P1(L)'!D132*SIN(Resultados!$C$2/2)+'P3(L)'!D132*SIN(Resultados!$C$2/2)+'P5(L)'!D132*SIN(Resultados!$C$2/2))+('P2(R)'!D132*SIN(Resultados!$C$2/2)+'P4(R)'!D132*SIN(Resultados!$C$2/2)+'P6(R)'!D132*SIN(Resultados!$C$2/2))-('P1(L)'!G132*COS(Resultados!$C$2/2)+'P3(L)'!G132*COS(Resultados!$C$2/2)+'P5(L)'!G132*COS(Resultados!$C$2/2))-('P2(R)'!G132*COS(Resultados!$C$2/2)+'P4(R)'!G132*COS(Resultados!$C$2/2)+'P6(R)'!G132*COS(Resultados!$C$2/2))</f>
        <v>5.0022208597511053E-12</v>
      </c>
      <c r="C134" s="17">
        <f>-('P1(L)'!E132*SIN(Resultados!$C$2/2)+'P3(L)'!E132*SIN(Resultados!$C$2/2)+'P5(L)'!E132*SIN(Resultados!$C$2/2))+('P2(R)'!E132*SIN(Resultados!$C$2/2)+'P4(R)'!E132*SIN(Resultados!$C$2/2)+'P6(R)'!E132*SIN(Resultados!$C$2/2))</f>
        <v>-3.637978807091713E-12</v>
      </c>
      <c r="D134" s="17">
        <f>-('P1(L)'!F132*SIN(Resultados!$C$2/2)+'P3(L)'!F132*SIN(Resultados!$C$2/2)+'P5(L)'!F132*SIN(Resultados!$C$2/2))+('P2(R)'!F132*SIN(Resultados!$C$2/2)+'P4(R)'!F132*SIN(Resultados!$C$2/2)+'P6(R)'!F132*SIN(Resultados!$C$2/2))</f>
        <v>2.6645352591003757E-15</v>
      </c>
      <c r="E134" s="17">
        <f>'P1(L)'!D132*COS(Resultados!$C$2/2)+'P3(L)'!D132*COS(Resultados!$C$2/2)+'P5(L)'!D132*COS(Resultados!$C$2/2)+'P2(R)'!D132*COS(Resultados!$C$2/2)+'P4(R)'!D132*COS(Resultados!$C$2/2)+'P6(R)'!D132*COS(Resultados!$C$2/2)-'P1(L)'!G132*SIN(Resultados!$C$2/2)-'P3(L)'!G132*SIN(Resultados!$C$2/2)-'P5(L)'!G132*SIN(Resultados!$C$2/2)+'P2(R)'!G132*SIN(Resultados!$C$2/2)+'P4(R)'!G132*SIN(Resultados!$C$2/2)+'P6(R)'!G132*SIN(Resultados!$C$2/2)</f>
        <v>-4.5474735088646412E-12</v>
      </c>
      <c r="F134" s="16">
        <f>'P1(L)'!J132+'P2(R)'!J132+'P3(L)'!J132+'P4(R)'!J132+'P5(L)'!J132+'P6(R)'!J132</f>
        <v>544.56367716205159</v>
      </c>
      <c r="G134" s="16">
        <f>'P1(L)'!K132+'P2(R)'!K132+'P3(L)'!K132+'P4(R)'!K132+'P5(L)'!K132+'P6(R)'!K132</f>
        <v>104.90887872592408</v>
      </c>
      <c r="H134" s="16">
        <f>'P1(L)'!L132+'P2(R)'!L132+'P3(L)'!L132+'P4(R)'!L132+'P5(L)'!L132+'P6(R)'!L132</f>
        <v>-0.72374961167506469</v>
      </c>
      <c r="I134" s="17">
        <f>'P1(L)'!M132+'P2(R)'!M132+'P3(L)'!M132+'P4(R)'!M132+'P5(L)'!M132+'P6(R)'!M132</f>
        <v>-1.9539925233402755E-14</v>
      </c>
      <c r="J134" s="17">
        <f>'P1(L)'!N132+'P2(R)'!N132+'P3(L)'!N132+'P4(R)'!N132+'P5(L)'!N132+'P6(R)'!N132</f>
        <v>0</v>
      </c>
      <c r="K134" s="17">
        <f>'P1(L)'!O132+'P2(R)'!O132+'P3(L)'!O132+'P4(R)'!O132+'P5(L)'!O132+'P6(R)'!O132</f>
        <v>453.95174720339395</v>
      </c>
      <c r="L134" s="17">
        <f>'P1(L)'!P132+'P2(R)'!P132+'P3(L)'!P132+'P4(R)'!P132+'P5(L)'!P132+'P6(R)'!P132</f>
        <v>0</v>
      </c>
      <c r="M134" s="17">
        <f>'P1(L)'!Q132+'P2(R)'!Q132+'P3(L)'!Q132+'P4(R)'!Q132+'P5(L)'!Q132+'P6(R)'!Q132</f>
        <v>-6.2172489379008766E-15</v>
      </c>
      <c r="N134">
        <f>(0*'P1(L)'!D132+0.02*'P2(R)'!D132+0.09*'P3(L)'!D132+(0.02+0.09)*'P4(R)'!D132+2*0.09*'P5(L)'!D132+(0.02+2*0.09)*'P6(R)'!D132)*COS($C$2/2)</f>
        <v>-3702.1516250582722</v>
      </c>
      <c r="O134">
        <f>(0*'P1(L)'!E132+0.02*'P2(R)'!E132+0.09*'P3(L)'!E132+(0.02+0.09)*'P4(R)'!E132+2*0.09*'P5(L)'!E132+(0.02+2*0.09)*'P6(R)'!E132)*COS($C$2/2)</f>
        <v>0</v>
      </c>
      <c r="P134">
        <f>(0*'P1(L)'!F132+0.02*'P2(R)'!F132+0.09*'P3(L)'!F132+(0.02+0.09)*'P4(R)'!F132+2*0.09*'P5(L)'!F132+(0.02+2*0.09)*'P6(R)'!F132)*COS($C$2/2)</f>
        <v>9.3649477525845182</v>
      </c>
      <c r="Q134">
        <f>(0*'P1(L)'!G132+0.02*'P2(R)'!G132+0.09*'P3(L)'!G132+(0.02+0.09)*'P4(R)'!G132+2*0.09*'P5(L)'!G132+(0.02+2*0.09)*'P6(R)'!G132)*COS($C$2/2)</f>
        <v>187.27749554754192</v>
      </c>
      <c r="R134" s="17">
        <f>(0*'P1(L)'!D132-0.02*'P2(R)'!D132+0.09*'P3(L)'!D132-(0.02+0.09)*'P4(R)'!D132+2*0.09*'P5(L)'!D132-(0.02+2*0.09)*'P6(R)'!D132)*SIN($C$2/2)</f>
        <v>-389.11181538933408</v>
      </c>
      <c r="S134" s="17">
        <f>(0*'P1(L)'!E132-0.02*'P2(R)'!E132+0.09*'P3(L)'!E132-(0.02+0.09)*'P4(R)'!E132+2*0.09*'P5(L)'!E132-(0.02+2*0.09)*'P6(R)'!E132)*SIN($C$2/2)</f>
        <v>-862.97100425883923</v>
      </c>
      <c r="T134" s="17">
        <f>(0*'P1(L)'!F132-0.02*'P2(R)'!F132+0.09*'P3(L)'!F132-(0.02+0.09)*'P4(R)'!F132+2*0.09*'P5(L)'!F132-(0.02+2*0.09)*'P6(R)'!F132)*SIN($C$2/2)</f>
        <v>-2.1981294421572847E-15</v>
      </c>
      <c r="U134" s="17">
        <f>(0*'P1(L)'!G132-0.02*'P2(R)'!G132+0.09*'P3(L)'!G132-(0.02+0.09)*'P4(R)'!G132+2*0.09*'P5(L)'!G132-(0.02+2*0.09)*'P6(R)'!G132)*SIN($C$2/2)</f>
        <v>-1781.8263467133484</v>
      </c>
      <c r="V134">
        <f>-('P1(L)'!R132+'P2(R)'!R132+'P3(L)'!R132+'P4(R)'!R132+'P5(L)'!R132+'P6(R)'!R132)</f>
        <v>648.72722356639076</v>
      </c>
      <c r="W134">
        <f t="shared" si="3"/>
        <v>648.74880627630057</v>
      </c>
      <c r="X134">
        <f t="shared" si="4"/>
        <v>-3505.5091817581456</v>
      </c>
      <c r="Y134">
        <f t="shared" si="5"/>
        <v>-3033.9091663615218</v>
      </c>
    </row>
    <row r="135" spans="2:25">
      <c r="B135" s="17">
        <f xml:space="preserve"> -('P1(L)'!D133*SIN(Resultados!$C$2/2)+'P3(L)'!D133*SIN(Resultados!$C$2/2)+'P5(L)'!D133*SIN(Resultados!$C$2/2))+('P2(R)'!D133*SIN(Resultados!$C$2/2)+'P4(R)'!D133*SIN(Resultados!$C$2/2)+'P6(R)'!D133*SIN(Resultados!$C$2/2))-('P1(L)'!G133*COS(Resultados!$C$2/2)+'P3(L)'!G133*COS(Resultados!$C$2/2)+'P5(L)'!G133*COS(Resultados!$C$2/2))-('P2(R)'!G133*COS(Resultados!$C$2/2)+'P4(R)'!G133*COS(Resultados!$C$2/2)+'P6(R)'!G133*COS(Resultados!$C$2/2))</f>
        <v>-1.8189894035458565E-12</v>
      </c>
      <c r="C135" s="17">
        <f>-('P1(L)'!E133*SIN(Resultados!$C$2/2)+'P3(L)'!E133*SIN(Resultados!$C$2/2)+'P5(L)'!E133*SIN(Resultados!$C$2/2))+('P2(R)'!E133*SIN(Resultados!$C$2/2)+'P4(R)'!E133*SIN(Resultados!$C$2/2)+'P6(R)'!E133*SIN(Resultados!$C$2/2))</f>
        <v>-8.1854523159563541E-12</v>
      </c>
      <c r="D135" s="17">
        <f>-('P1(L)'!F133*SIN(Resultados!$C$2/2)+'P3(L)'!F133*SIN(Resultados!$C$2/2)+'P5(L)'!F133*SIN(Resultados!$C$2/2))+('P2(R)'!F133*SIN(Resultados!$C$2/2)+'P4(R)'!F133*SIN(Resultados!$C$2/2)+'P6(R)'!F133*SIN(Resultados!$C$2/2))</f>
        <v>-1.7763568394002505E-14</v>
      </c>
      <c r="E135" s="17">
        <f>'P1(L)'!D133*COS(Resultados!$C$2/2)+'P3(L)'!D133*COS(Resultados!$C$2/2)+'P5(L)'!D133*COS(Resultados!$C$2/2)+'P2(R)'!D133*COS(Resultados!$C$2/2)+'P4(R)'!D133*COS(Resultados!$C$2/2)+'P6(R)'!D133*COS(Resultados!$C$2/2)-'P1(L)'!G133*SIN(Resultados!$C$2/2)-'P3(L)'!G133*SIN(Resultados!$C$2/2)-'P5(L)'!G133*SIN(Resultados!$C$2/2)+'P2(R)'!G133*SIN(Resultados!$C$2/2)+'P4(R)'!G133*SIN(Resultados!$C$2/2)+'P6(R)'!G133*SIN(Resultados!$C$2/2)</f>
        <v>-4.0927261579781771E-12</v>
      </c>
      <c r="F135" s="16">
        <f>'P1(L)'!J133+'P2(R)'!J133+'P3(L)'!J133+'P4(R)'!J133+'P5(L)'!J133+'P6(R)'!J133</f>
        <v>554.03340158681783</v>
      </c>
      <c r="G135" s="16">
        <f>'P1(L)'!K133+'P2(R)'!K133+'P3(L)'!K133+'P4(R)'!K133+'P5(L)'!K133+'P6(R)'!K133</f>
        <v>107.03527715806057</v>
      </c>
      <c r="H135" s="16">
        <f>'P1(L)'!L133+'P2(R)'!L133+'P3(L)'!L133+'P4(R)'!L133+'P5(L)'!L133+'P6(R)'!L133</f>
        <v>-0.35916032775917167</v>
      </c>
      <c r="I135" s="17">
        <f>'P1(L)'!M133+'P2(R)'!M133+'P3(L)'!M133+'P4(R)'!M133+'P5(L)'!M133+'P6(R)'!M133</f>
        <v>1.7763568394002505E-14</v>
      </c>
      <c r="J135" s="17">
        <f>'P1(L)'!N133+'P2(R)'!N133+'P3(L)'!N133+'P4(R)'!N133+'P5(L)'!N133+'P6(R)'!N133</f>
        <v>0</v>
      </c>
      <c r="K135" s="17">
        <f>'P1(L)'!O133+'P2(R)'!O133+'P3(L)'!O133+'P4(R)'!O133+'P5(L)'!O133+'P6(R)'!O133</f>
        <v>471.43659732460867</v>
      </c>
      <c r="L135" s="17">
        <f>'P1(L)'!P133+'P2(R)'!P133+'P3(L)'!P133+'P4(R)'!P133+'P5(L)'!P133+'P6(R)'!P133</f>
        <v>-6.5725203057809267E-14</v>
      </c>
      <c r="M135" s="17">
        <f>'P1(L)'!Q133+'P2(R)'!Q133+'P3(L)'!Q133+'P4(R)'!Q133+'P5(L)'!Q133+'P6(R)'!Q133</f>
        <v>1.5099033134902129E-14</v>
      </c>
      <c r="N135">
        <f>(0*'P1(L)'!D133+0.02*'P2(R)'!D133+0.09*'P3(L)'!D133+(0.02+0.09)*'P4(R)'!D133+2*0.09*'P5(L)'!D133+(0.02+2*0.09)*'P6(R)'!D133)*COS($C$2/2)</f>
        <v>-3717.4424938666602</v>
      </c>
      <c r="O135">
        <f>(0*'P1(L)'!E133+0.02*'P2(R)'!E133+0.09*'P3(L)'!E133+(0.02+0.09)*'P4(R)'!E133+2*0.09*'P5(L)'!E133+(0.02+2*0.09)*'P6(R)'!E133)*COS($C$2/2)</f>
        <v>-8.0388733884609289E-14</v>
      </c>
      <c r="P135">
        <f>(0*'P1(L)'!F133+0.02*'P2(R)'!F133+0.09*'P3(L)'!F133+(0.02+0.09)*'P4(R)'!F133+2*0.09*'P5(L)'!F133+(0.02+2*0.09)*'P6(R)'!F133)*COS($C$2/2)</f>
        <v>4.7870831281285904</v>
      </c>
      <c r="Q135">
        <f>(0*'P1(L)'!G133+0.02*'P2(R)'!G133+0.09*'P3(L)'!G133+(0.02+0.09)*'P4(R)'!G133+2*0.09*'P5(L)'!G133+(0.02+2*0.09)*'P6(R)'!G133)*COS($C$2/2)</f>
        <v>93.767252534528694</v>
      </c>
      <c r="R135" s="17">
        <f>(0*'P1(L)'!D133-0.02*'P2(R)'!D133+0.09*'P3(L)'!D133-(0.02+0.09)*'P4(R)'!D133+2*0.09*'P5(L)'!D133-(0.02+2*0.09)*'P6(R)'!D133)*SIN($C$2/2)</f>
        <v>-194.82290571596414</v>
      </c>
      <c r="S135" s="17">
        <f>(0*'P1(L)'!E133-0.02*'P2(R)'!E133+0.09*'P3(L)'!E133-(0.02+0.09)*'P4(R)'!E133+2*0.09*'P5(L)'!E133-(0.02+2*0.09)*'P6(R)'!E133)*SIN($C$2/2)</f>
        <v>-877.41723044611012</v>
      </c>
      <c r="T135" s="17">
        <f>(0*'P1(L)'!F133-0.02*'P2(R)'!F133+0.09*'P3(L)'!F133-(0.02+0.09)*'P4(R)'!F133+2*0.09*'P5(L)'!F133-(0.02+2*0.09)*'P6(R)'!F133)*SIN($C$2/2)</f>
        <v>5.0242958677880797E-15</v>
      </c>
      <c r="U135" s="17">
        <f>(0*'P1(L)'!G133-0.02*'P2(R)'!G133+0.09*'P3(L)'!G133-(0.02+0.09)*'P4(R)'!G133+2*0.09*'P5(L)'!G133-(0.02+2*0.09)*'P6(R)'!G133)*SIN($C$2/2)</f>
        <v>-1789.1857624440574</v>
      </c>
      <c r="V135">
        <f>-('P1(L)'!R133+'P2(R)'!R133+'P3(L)'!R133+'P4(R)'!R133+'P5(L)'!R133+'P6(R)'!R133)</f>
        <v>660.68370727506374</v>
      </c>
      <c r="W135">
        <f t="shared" si="3"/>
        <v>660.70951841711928</v>
      </c>
      <c r="X135">
        <f t="shared" si="4"/>
        <v>-3618.888158204003</v>
      </c>
      <c r="Y135">
        <f t="shared" si="5"/>
        <v>-2861.4258986061318</v>
      </c>
    </row>
    <row r="136" spans="2:25">
      <c r="B136" s="17">
        <f xml:space="preserve"> -('P1(L)'!D134*SIN(Resultados!$C$2/2)+'P3(L)'!D134*SIN(Resultados!$C$2/2)+'P5(L)'!D134*SIN(Resultados!$C$2/2))+('P2(R)'!D134*SIN(Resultados!$C$2/2)+'P4(R)'!D134*SIN(Resultados!$C$2/2)+'P6(R)'!D134*SIN(Resultados!$C$2/2))-('P1(L)'!G134*COS(Resultados!$C$2/2)+'P3(L)'!G134*COS(Resultados!$C$2/2)+'P5(L)'!G134*COS(Resultados!$C$2/2))-('P2(R)'!G134*COS(Resultados!$C$2/2)+'P4(R)'!G134*COS(Resultados!$C$2/2)+'P6(R)'!G134*COS(Resultados!$C$2/2))</f>
        <v>5.9117155615240335E-12</v>
      </c>
      <c r="C136" s="17">
        <f>-('P1(L)'!E134*SIN(Resultados!$C$2/2)+'P3(L)'!E134*SIN(Resultados!$C$2/2)+'P5(L)'!E134*SIN(Resultados!$C$2/2))+('P2(R)'!E134*SIN(Resultados!$C$2/2)+'P4(R)'!E134*SIN(Resultados!$C$2/2)+'P6(R)'!E134*SIN(Resultados!$C$2/2))</f>
        <v>-9.0949470177292824E-13</v>
      </c>
      <c r="D136" s="17">
        <f>-('P1(L)'!F134*SIN(Resultados!$C$2/2)+'P3(L)'!F134*SIN(Resultados!$C$2/2)+'P5(L)'!F134*SIN(Resultados!$C$2/2))+('P2(R)'!F134*SIN(Resultados!$C$2/2)+'P4(R)'!F134*SIN(Resultados!$C$2/2)+'P6(R)'!F134*SIN(Resultados!$C$2/2))</f>
        <v>2.2026824808563106E-13</v>
      </c>
      <c r="E136" s="17">
        <f>'P1(L)'!D134*COS(Resultados!$C$2/2)+'P3(L)'!D134*COS(Resultados!$C$2/2)+'P5(L)'!D134*COS(Resultados!$C$2/2)+'P2(R)'!D134*COS(Resultados!$C$2/2)+'P4(R)'!D134*COS(Resultados!$C$2/2)+'P6(R)'!D134*COS(Resultados!$C$2/2)-'P1(L)'!G134*SIN(Resultados!$C$2/2)-'P3(L)'!G134*SIN(Resultados!$C$2/2)-'P5(L)'!G134*SIN(Resultados!$C$2/2)+'P2(R)'!G134*SIN(Resultados!$C$2/2)+'P4(R)'!G134*SIN(Resultados!$C$2/2)+'P6(R)'!G134*SIN(Resultados!$C$2/2)</f>
        <v>9.0949470177292824E-12</v>
      </c>
      <c r="F136" s="16">
        <f>'P1(L)'!J134+'P2(R)'!J134+'P3(L)'!J134+'P4(R)'!J134+'P5(L)'!J134+'P6(R)'!J134</f>
        <v>561.10152887266383</v>
      </c>
      <c r="G136" s="16">
        <f>'P1(L)'!K134+'P2(R)'!K134+'P3(L)'!K134+'P4(R)'!K134+'P5(L)'!K134+'P6(R)'!K134</f>
        <v>107.38142926777618</v>
      </c>
      <c r="H136" s="16">
        <f>'P1(L)'!L134+'P2(R)'!L134+'P3(L)'!L134+'P4(R)'!L134+'P5(L)'!L134+'P6(R)'!L134</f>
        <v>-2.3818748626093138E-16</v>
      </c>
      <c r="I136" s="17">
        <f>'P1(L)'!M134+'P2(R)'!M134+'P3(L)'!M134+'P4(R)'!M134+'P5(L)'!M134+'P6(R)'!M134</f>
        <v>0</v>
      </c>
      <c r="J136" s="17">
        <f>'P1(L)'!N134+'P2(R)'!N134+'P3(L)'!N134+'P4(R)'!N134+'P5(L)'!N134+'P6(R)'!N134</f>
        <v>-3.5527136788005009E-13</v>
      </c>
      <c r="K136" s="17">
        <f>'P1(L)'!O134+'P2(R)'!O134+'P3(L)'!O134+'P4(R)'!O134+'P5(L)'!O134+'P6(R)'!O134</f>
        <v>477.31311381132849</v>
      </c>
      <c r="L136" s="17">
        <f>'P1(L)'!P134+'P2(R)'!P134+'P3(L)'!P134+'P4(R)'!P134+'P5(L)'!P134+'P6(R)'!P134</f>
        <v>0</v>
      </c>
      <c r="M136" s="17">
        <f>'P1(L)'!Q134+'P2(R)'!Q134+'P3(L)'!Q134+'P4(R)'!Q134+'P5(L)'!Q134+'P6(R)'!Q134</f>
        <v>-8.4376949871511897E-15</v>
      </c>
      <c r="N136">
        <f>(0*'P1(L)'!D134+0.02*'P2(R)'!D134+0.09*'P3(L)'!D134+(0.02+0.09)*'P4(R)'!D134+2*0.09*'P5(L)'!D134+(0.02+2*0.09)*'P6(R)'!D134)*COS($C$2/2)</f>
        <v>-3722.5441111956193</v>
      </c>
      <c r="O136">
        <f>(0*'P1(L)'!E134+0.02*'P2(R)'!E134+0.09*'P3(L)'!E134+(0.02+0.09)*'P4(R)'!E134+2*0.09*'P5(L)'!E134+(0.02+2*0.09)*'P6(R)'!E134)*COS($C$2/2)</f>
        <v>-8.0388733884609289E-14</v>
      </c>
      <c r="P136">
        <f>(0*'P1(L)'!F134+0.02*'P2(R)'!F134+0.09*'P3(L)'!F134+(0.02+0.09)*'P4(R)'!F134+2*0.09*'P5(L)'!F134+(0.02+2*0.09)*'P6(R)'!F134)*COS($C$2/2)</f>
        <v>1.3816813636417222E-14</v>
      </c>
      <c r="Q136">
        <f>(0*'P1(L)'!G134+0.02*'P2(R)'!G134+0.09*'P3(L)'!G134+(0.02+0.09)*'P4(R)'!G134+2*0.09*'P5(L)'!G134+(0.02+2*0.09)*'P6(R)'!G134)*COS($C$2/2)</f>
        <v>3.2155493553843715E-13</v>
      </c>
      <c r="R136" s="17">
        <f>(0*'P1(L)'!D134-0.02*'P2(R)'!D134+0.09*'P3(L)'!D134-(0.02+0.09)*'P4(R)'!D134+2*0.09*'P5(L)'!D134-(0.02+2*0.09)*'P6(R)'!D134)*SIN($C$2/2)</f>
        <v>-6.4310987107687421E-13</v>
      </c>
      <c r="S136" s="17">
        <f>(0*'P1(L)'!E134-0.02*'P2(R)'!E134+0.09*'P3(L)'!E134-(0.02+0.09)*'P4(R)'!E134+2*0.09*'P5(L)'!E134-(0.02+2*0.09)*'P6(R)'!E134)*SIN($C$2/2)</f>
        <v>-882.25028984525431</v>
      </c>
      <c r="T136" s="17">
        <f>(0*'P1(L)'!F134-0.02*'P2(R)'!F134+0.09*'P3(L)'!F134-(0.02+0.09)*'P4(R)'!F134+2*0.09*'P5(L)'!F134-(0.02+2*0.09)*'P6(R)'!F134)*SIN($C$2/2)</f>
        <v>1.2560739669470199E-15</v>
      </c>
      <c r="U136" s="17">
        <f>(0*'P1(L)'!G134-0.02*'P2(R)'!G134+0.09*'P3(L)'!G134-(0.02+0.09)*'P4(R)'!G134+2*0.09*'P5(L)'!G134-(0.02+2*0.09)*'P6(R)'!G134)*SIN($C$2/2)</f>
        <v>-1791.6411443646839</v>
      </c>
      <c r="V136">
        <f>-('P1(L)'!R134+'P2(R)'!R134+'P3(L)'!R134+'P4(R)'!R134+'P5(L)'!R134+'P6(R)'!R134)</f>
        <v>668.45557775942575</v>
      </c>
      <c r="W136">
        <f t="shared" si="3"/>
        <v>668.48295814044002</v>
      </c>
      <c r="X136">
        <f t="shared" si="4"/>
        <v>-3722.5441111956188</v>
      </c>
      <c r="Y136">
        <f t="shared" si="5"/>
        <v>-2673.8914342099388</v>
      </c>
    </row>
    <row r="137" spans="2:25">
      <c r="B137" s="17">
        <f xml:space="preserve"> -('P1(L)'!D135*SIN(Resultados!$C$2/2)+'P3(L)'!D135*SIN(Resultados!$C$2/2)+'P5(L)'!D135*SIN(Resultados!$C$2/2))+('P2(R)'!D135*SIN(Resultados!$C$2/2)+'P4(R)'!D135*SIN(Resultados!$C$2/2)+'P6(R)'!D135*SIN(Resultados!$C$2/2))-('P1(L)'!G135*COS(Resultados!$C$2/2)+'P3(L)'!G135*COS(Resultados!$C$2/2)+'P5(L)'!G135*COS(Resultados!$C$2/2))-('P2(R)'!G135*COS(Resultados!$C$2/2)+'P4(R)'!G135*COS(Resultados!$C$2/2)+'P6(R)'!G135*COS(Resultados!$C$2/2))</f>
        <v>-1.0686562745831907E-11</v>
      </c>
      <c r="C137" s="17">
        <f>-('P1(L)'!E135*SIN(Resultados!$C$2/2)+'P3(L)'!E135*SIN(Resultados!$C$2/2)+'P5(L)'!E135*SIN(Resultados!$C$2/2))+('P2(R)'!E135*SIN(Resultados!$C$2/2)+'P4(R)'!E135*SIN(Resultados!$C$2/2)+'P6(R)'!E135*SIN(Resultados!$C$2/2))</f>
        <v>3.637978807091713E-12</v>
      </c>
      <c r="D137" s="17">
        <f>-('P1(L)'!F135*SIN(Resultados!$C$2/2)+'P3(L)'!F135*SIN(Resultados!$C$2/2)+'P5(L)'!F135*SIN(Resultados!$C$2/2))+('P2(R)'!F135*SIN(Resultados!$C$2/2)+'P4(R)'!F135*SIN(Resultados!$C$2/2)+'P6(R)'!F135*SIN(Resultados!$C$2/2))</f>
        <v>-7.1054273576010019E-15</v>
      </c>
      <c r="E137" s="17">
        <f>'P1(L)'!D135*COS(Resultados!$C$2/2)+'P3(L)'!D135*COS(Resultados!$C$2/2)+'P5(L)'!D135*COS(Resultados!$C$2/2)+'P2(R)'!D135*COS(Resultados!$C$2/2)+'P4(R)'!D135*COS(Resultados!$C$2/2)+'P6(R)'!D135*COS(Resultados!$C$2/2)-'P1(L)'!G135*SIN(Resultados!$C$2/2)-'P3(L)'!G135*SIN(Resultados!$C$2/2)-'P5(L)'!G135*SIN(Resultados!$C$2/2)+'P2(R)'!G135*SIN(Resultados!$C$2/2)+'P4(R)'!G135*SIN(Resultados!$C$2/2)+'P6(R)'!G135*SIN(Resultados!$C$2/2)</f>
        <v>6.3664629124104977E-12</v>
      </c>
      <c r="F137" s="16">
        <f>'P1(L)'!J135+'P2(R)'!J135+'P3(L)'!J135+'P4(R)'!J135+'P5(L)'!J135+'P6(R)'!J135</f>
        <v>565.60586674047499</v>
      </c>
      <c r="G137" s="16">
        <f>'P1(L)'!K135+'P2(R)'!K135+'P3(L)'!K135+'P4(R)'!K135+'P5(L)'!K135+'P6(R)'!K135</f>
        <v>105.981585799355</v>
      </c>
      <c r="H137" s="16">
        <f>'P1(L)'!L135+'P2(R)'!L135+'P3(L)'!L135+'P4(R)'!L135+'P5(L)'!L135+'P6(R)'!L135</f>
        <v>0.33588891931819254</v>
      </c>
      <c r="I137" s="17">
        <f>'P1(L)'!M135+'P2(R)'!M135+'P3(L)'!M135+'P4(R)'!M135+'P5(L)'!M135+'P6(R)'!M135</f>
        <v>2.3092638912203256E-14</v>
      </c>
      <c r="J137" s="17">
        <f>'P1(L)'!N135+'P2(R)'!N135+'P3(L)'!N135+'P4(R)'!N135+'P5(L)'!N135+'P6(R)'!N135</f>
        <v>0</v>
      </c>
      <c r="K137" s="17">
        <f>'P1(L)'!O135+'P2(R)'!O135+'P3(L)'!O135+'P4(R)'!O135+'P5(L)'!O135+'P6(R)'!O135</f>
        <v>471.4365973246089</v>
      </c>
      <c r="L137" s="17">
        <f>'P1(L)'!P135+'P2(R)'!P135+'P3(L)'!P135+'P4(R)'!P135+'P5(L)'!P135+'P6(R)'!P135</f>
        <v>2.1316282072803006E-14</v>
      </c>
      <c r="M137" s="17">
        <f>'P1(L)'!Q135+'P2(R)'!Q135+'P3(L)'!Q135+'P4(R)'!Q135+'P5(L)'!Q135+'P6(R)'!Q135</f>
        <v>1.865174681370263E-14</v>
      </c>
      <c r="N137">
        <f>(0*'P1(L)'!D135+0.02*'P2(R)'!D135+0.09*'P3(L)'!D135+(0.02+0.09)*'P4(R)'!D135+2*0.09*'P5(L)'!D135+(0.02+2*0.09)*'P6(R)'!D135)*COS($C$2/2)</f>
        <v>-3717.4424938666584</v>
      </c>
      <c r="O137">
        <f>(0*'P1(L)'!E135+0.02*'P2(R)'!E135+0.09*'P3(L)'!E135+(0.02+0.09)*'P4(R)'!E135+2*0.09*'P5(L)'!E135+(0.02+2*0.09)*'P6(R)'!E135)*COS($C$2/2)</f>
        <v>-8.0388733884609289E-14</v>
      </c>
      <c r="P137">
        <f>(0*'P1(L)'!F135+0.02*'P2(R)'!F135+0.09*'P3(L)'!F135+(0.02+0.09)*'P4(R)'!F135+2*0.09*'P5(L)'!F135+(0.02+2*0.09)*'P6(R)'!F135)*COS($C$2/2)</f>
        <v>-4.7870831281285637</v>
      </c>
      <c r="Q137">
        <f>(0*'P1(L)'!G135+0.02*'P2(R)'!G135+0.09*'P3(L)'!G135+(0.02+0.09)*'P4(R)'!G135+2*0.09*'P5(L)'!G135+(0.02+2*0.09)*'P6(R)'!G135)*COS($C$2/2)</f>
        <v>-93.767252534528296</v>
      </c>
      <c r="R137" s="17">
        <f>(0*'P1(L)'!D135-0.02*'P2(R)'!D135+0.09*'P3(L)'!D135-(0.02+0.09)*'P4(R)'!D135+2*0.09*'P5(L)'!D135-(0.02+2*0.09)*'P6(R)'!D135)*SIN($C$2/2)</f>
        <v>194.82290571596286</v>
      </c>
      <c r="S137" s="17">
        <f>(0*'P1(L)'!E135-0.02*'P2(R)'!E135+0.09*'P3(L)'!E135-(0.02+0.09)*'P4(R)'!E135+2*0.09*'P5(L)'!E135-(0.02+2*0.09)*'P6(R)'!E135)*SIN($C$2/2)</f>
        <v>-877.41723044611138</v>
      </c>
      <c r="T137" s="17">
        <f>(0*'P1(L)'!F135-0.02*'P2(R)'!F135+0.09*'P3(L)'!F135-(0.02+0.09)*'P4(R)'!F135+2*0.09*'P5(L)'!F135-(0.02+2*0.09)*'P6(R)'!F135)*SIN($C$2/2)</f>
        <v>3.7682219008410598E-15</v>
      </c>
      <c r="U137" s="17">
        <f>(0*'P1(L)'!G135-0.02*'P2(R)'!G135+0.09*'P3(L)'!G135-(0.02+0.09)*'P4(R)'!G135+2*0.09*'P5(L)'!G135-(0.02+2*0.09)*'P6(R)'!G135)*SIN($C$2/2)</f>
        <v>-1789.1857624440563</v>
      </c>
      <c r="V137">
        <f>-('P1(L)'!R135+'P2(R)'!R135+'P3(L)'!R135+'P4(R)'!R135+'P5(L)'!R135+'P6(R)'!R135)</f>
        <v>671.89723021111661</v>
      </c>
      <c r="W137">
        <f t="shared" si="3"/>
        <v>671.92334145914822</v>
      </c>
      <c r="X137">
        <f t="shared" si="4"/>
        <v>-3815.9968295293152</v>
      </c>
      <c r="Y137">
        <f t="shared" si="5"/>
        <v>-2471.7800871742047</v>
      </c>
    </row>
    <row r="138" spans="2:25">
      <c r="B138" s="17">
        <f xml:space="preserve"> -('P1(L)'!D136*SIN(Resultados!$C$2/2)+'P3(L)'!D136*SIN(Resultados!$C$2/2)+'P5(L)'!D136*SIN(Resultados!$C$2/2))+('P2(R)'!D136*SIN(Resultados!$C$2/2)+'P4(R)'!D136*SIN(Resultados!$C$2/2)+'P6(R)'!D136*SIN(Resultados!$C$2/2))-('P1(L)'!G136*COS(Resultados!$C$2/2)+'P3(L)'!G136*COS(Resultados!$C$2/2)+'P5(L)'!G136*COS(Resultados!$C$2/2))-('P2(R)'!G136*COS(Resultados!$C$2/2)+'P4(R)'!G136*COS(Resultados!$C$2/2)+'P6(R)'!G136*COS(Resultados!$C$2/2))</f>
        <v>-2.4783730623312294E-11</v>
      </c>
      <c r="C138" s="17">
        <f>-('P1(L)'!E136*SIN(Resultados!$C$2/2)+'P3(L)'!E136*SIN(Resultados!$C$2/2)+'P5(L)'!E136*SIN(Resultados!$C$2/2))+('P2(R)'!E136*SIN(Resultados!$C$2/2)+'P4(R)'!E136*SIN(Resultados!$C$2/2)+'P6(R)'!E136*SIN(Resultados!$C$2/2))</f>
        <v>-5.4569682106375694E-12</v>
      </c>
      <c r="D138" s="17">
        <f>-('P1(L)'!F136*SIN(Resultados!$C$2/2)+'P3(L)'!F136*SIN(Resultados!$C$2/2)+'P5(L)'!F136*SIN(Resultados!$C$2/2))+('P2(R)'!F136*SIN(Resultados!$C$2/2)+'P4(R)'!F136*SIN(Resultados!$C$2/2)+'P6(R)'!F136*SIN(Resultados!$C$2/2))</f>
        <v>2.9132252166164108E-13</v>
      </c>
      <c r="E138" s="17">
        <f>'P1(L)'!D136*COS(Resultados!$C$2/2)+'P3(L)'!D136*COS(Resultados!$C$2/2)+'P5(L)'!D136*COS(Resultados!$C$2/2)+'P2(R)'!D136*COS(Resultados!$C$2/2)+'P4(R)'!D136*COS(Resultados!$C$2/2)+'P6(R)'!D136*COS(Resultados!$C$2/2)-'P1(L)'!G136*SIN(Resultados!$C$2/2)-'P3(L)'!G136*SIN(Resultados!$C$2/2)-'P5(L)'!G136*SIN(Resultados!$C$2/2)+'P2(R)'!G136*SIN(Resultados!$C$2/2)+'P4(R)'!G136*SIN(Resultados!$C$2/2)+'P6(R)'!G136*SIN(Resultados!$C$2/2)</f>
        <v>2.4556356947869062E-11</v>
      </c>
      <c r="F138" s="16">
        <f>'P1(L)'!J136+'P2(R)'!J136+'P3(L)'!J136+'P4(R)'!J136+'P5(L)'!J136+'P6(R)'!J136</f>
        <v>567.42878109871015</v>
      </c>
      <c r="G138" s="16">
        <f>'P1(L)'!K136+'P2(R)'!K136+'P3(L)'!K136+'P4(R)'!K136+'P5(L)'!K136+'P6(R)'!K136</f>
        <v>102.92019487389231</v>
      </c>
      <c r="H138" s="16">
        <f>'P1(L)'!L136+'P2(R)'!L136+'P3(L)'!L136+'P4(R)'!L136+'P5(L)'!L136+'P6(R)'!L136</f>
        <v>0.63310328345517908</v>
      </c>
      <c r="I138" s="17">
        <f>'P1(L)'!M136+'P2(R)'!M136+'P3(L)'!M136+'P4(R)'!M136+'P5(L)'!M136+'P6(R)'!M136</f>
        <v>0</v>
      </c>
      <c r="J138" s="17">
        <f>'P1(L)'!N136+'P2(R)'!N136+'P3(L)'!N136+'P4(R)'!N136+'P5(L)'!N136+'P6(R)'!N136</f>
        <v>-7.9580786405131221E-13</v>
      </c>
      <c r="K138" s="17">
        <f>'P1(L)'!O136+'P2(R)'!O136+'P3(L)'!O136+'P4(R)'!O136+'P5(L)'!O136+'P6(R)'!O136</f>
        <v>453.95174720339509</v>
      </c>
      <c r="L138" s="17">
        <f>'P1(L)'!P136+'P2(R)'!P136+'P3(L)'!P136+'P4(R)'!P136+'P5(L)'!P136+'P6(R)'!P136</f>
        <v>-1.9539925233402755E-14</v>
      </c>
      <c r="M138" s="17">
        <f>'P1(L)'!Q136+'P2(R)'!Q136+'P3(L)'!Q136+'P4(R)'!Q136+'P5(L)'!Q136+'P6(R)'!Q136</f>
        <v>0</v>
      </c>
      <c r="N138">
        <f>(0*'P1(L)'!D136+0.02*'P2(R)'!D136+0.09*'P3(L)'!D136+(0.02+0.09)*'P4(R)'!D136+2*0.09*'P5(L)'!D136+(0.02+2*0.09)*'P6(R)'!D136)*COS($C$2/2)</f>
        <v>-3702.1516250582686</v>
      </c>
      <c r="O138">
        <f>(0*'P1(L)'!E136+0.02*'P2(R)'!E136+0.09*'P3(L)'!E136+(0.02+0.09)*'P4(R)'!E136+2*0.09*'P5(L)'!E136+(0.02+2*0.09)*'P6(R)'!E136)*COS($C$2/2)</f>
        <v>-7.2349860496148363E-13</v>
      </c>
      <c r="P138">
        <f>(0*'P1(L)'!F136+0.02*'P2(R)'!F136+0.09*'P3(L)'!F136+(0.02+0.09)*'P4(R)'!F136+2*0.09*'P5(L)'!F136+(0.02+2*0.09)*'P6(R)'!F136)*COS($C$2/2)</f>
        <v>-9.3649477525844169</v>
      </c>
      <c r="Q138">
        <f>(0*'P1(L)'!G136+0.02*'P2(R)'!G136+0.09*'P3(L)'!G136+(0.02+0.09)*'P4(R)'!G136+2*0.09*'P5(L)'!G136+(0.02+2*0.09)*'P6(R)'!G136)*COS($C$2/2)</f>
        <v>-187.27749554753868</v>
      </c>
      <c r="R138" s="17">
        <f>(0*'P1(L)'!D136-0.02*'P2(R)'!D136+0.09*'P3(L)'!D136-(0.02+0.09)*'P4(R)'!D136+2*0.09*'P5(L)'!D136-(0.02+2*0.09)*'P6(R)'!D136)*SIN($C$2/2)</f>
        <v>389.11181538933153</v>
      </c>
      <c r="S138" s="17">
        <f>(0*'P1(L)'!E136-0.02*'P2(R)'!E136+0.09*'P3(L)'!E136-(0.02+0.09)*'P4(R)'!E136+2*0.09*'P5(L)'!E136-(0.02+2*0.09)*'P6(R)'!E136)*SIN($C$2/2)</f>
        <v>-862.97100425883991</v>
      </c>
      <c r="T138" s="17">
        <f>(0*'P1(L)'!F136-0.02*'P2(R)'!F136+0.09*'P3(L)'!F136-(0.02+0.09)*'P4(R)'!F136+2*0.09*'P5(L)'!F136-(0.02+2*0.09)*'P6(R)'!F136)*SIN($C$2/2)</f>
        <v>-5.5267254545668874E-14</v>
      </c>
      <c r="U138" s="17">
        <f>(0*'P1(L)'!G136-0.02*'P2(R)'!G136+0.09*'P3(L)'!G136-(0.02+0.09)*'P4(R)'!G136+2*0.09*'P5(L)'!G136-(0.02+2*0.09)*'P6(R)'!G136)*SIN($C$2/2)</f>
        <v>-1781.8263467133499</v>
      </c>
      <c r="V138">
        <f>-('P1(L)'!R136+'P2(R)'!R136+'P3(L)'!R136+'P4(R)'!R136+'P5(L)'!R136+'P6(R)'!R136)</f>
        <v>670.95990298236006</v>
      </c>
      <c r="W138">
        <f t="shared" si="3"/>
        <v>670.98207925605766</v>
      </c>
      <c r="X138">
        <f t="shared" si="4"/>
        <v>-3898.7940683583929</v>
      </c>
      <c r="Y138">
        <f t="shared" si="5"/>
        <v>-2255.6855355828584</v>
      </c>
    </row>
    <row r="139" spans="2:25">
      <c r="B139" s="17">
        <f xml:space="preserve"> -('P1(L)'!D137*SIN(Resultados!$C$2/2)+'P3(L)'!D137*SIN(Resultados!$C$2/2)+'P5(L)'!D137*SIN(Resultados!$C$2/2))+('P2(R)'!D137*SIN(Resultados!$C$2/2)+'P4(R)'!D137*SIN(Resultados!$C$2/2)+'P6(R)'!D137*SIN(Resultados!$C$2/2))-('P1(L)'!G137*COS(Resultados!$C$2/2)+'P3(L)'!G137*COS(Resultados!$C$2/2)+'P5(L)'!G137*COS(Resultados!$C$2/2))-('P2(R)'!G137*COS(Resultados!$C$2/2)+'P4(R)'!G137*COS(Resultados!$C$2/2)+'P6(R)'!G137*COS(Resultados!$C$2/2))</f>
        <v>1.0345502232667059E-11</v>
      </c>
      <c r="C139" s="17">
        <f>-('P1(L)'!E137*SIN(Resultados!$C$2/2)+'P3(L)'!E137*SIN(Resultados!$C$2/2)+'P5(L)'!E137*SIN(Resultados!$C$2/2))+('P2(R)'!E137*SIN(Resultados!$C$2/2)+'P4(R)'!E137*SIN(Resultados!$C$2/2)+'P6(R)'!E137*SIN(Resultados!$C$2/2))</f>
        <v>-9.0949470177292824E-13</v>
      </c>
      <c r="D139" s="17">
        <f>-('P1(L)'!F137*SIN(Resultados!$C$2/2)+'P3(L)'!F137*SIN(Resultados!$C$2/2)+'P5(L)'!F137*SIN(Resultados!$C$2/2))+('P2(R)'!F137*SIN(Resultados!$C$2/2)+'P4(R)'!F137*SIN(Resultados!$C$2/2)+'P6(R)'!F137*SIN(Resultados!$C$2/2))</f>
        <v>2.7000623958883807E-13</v>
      </c>
      <c r="E139" s="17">
        <f>'P1(L)'!D137*COS(Resultados!$C$2/2)+'P3(L)'!D137*COS(Resultados!$C$2/2)+'P5(L)'!D137*COS(Resultados!$C$2/2)+'P2(R)'!D137*COS(Resultados!$C$2/2)+'P4(R)'!D137*COS(Resultados!$C$2/2)+'P6(R)'!D137*COS(Resultados!$C$2/2)-'P1(L)'!G137*SIN(Resultados!$C$2/2)-'P3(L)'!G137*SIN(Resultados!$C$2/2)-'P5(L)'!G137*SIN(Resultados!$C$2/2)+'P2(R)'!G137*SIN(Resultados!$C$2/2)+'P4(R)'!G137*SIN(Resultados!$C$2/2)+'P6(R)'!G137*SIN(Resultados!$C$2/2)</f>
        <v>8.6401996668428183E-12</v>
      </c>
      <c r="F139" s="16">
        <f>'P1(L)'!J137+'P2(R)'!J137+'P3(L)'!J137+'P4(R)'!J137+'P5(L)'!J137+'P6(R)'!J137</f>
        <v>566.49704918667499</v>
      </c>
      <c r="G139" s="16">
        <f>'P1(L)'!K137+'P2(R)'!K137+'P3(L)'!K137+'P4(R)'!K137+'P5(L)'!K137+'P6(R)'!K137</f>
        <v>98.326748330502312</v>
      </c>
      <c r="H139" s="16">
        <f>'P1(L)'!L137+'P2(R)'!L137+'P3(L)'!L137+'P4(R)'!L137+'P5(L)'!L137+'P6(R)'!L137</f>
        <v>0.879405546623237</v>
      </c>
      <c r="I139" s="17">
        <f>'P1(L)'!M137+'P2(R)'!M137+'P3(L)'!M137+'P4(R)'!M137+'P5(L)'!M137+'P6(R)'!M137</f>
        <v>-2.7533531010703882E-14</v>
      </c>
      <c r="J139" s="17">
        <f>'P1(L)'!N137+'P2(R)'!N137+'P3(L)'!N137+'P4(R)'!N137+'P5(L)'!N137+'P6(R)'!N137</f>
        <v>-2.5579538487363607E-13</v>
      </c>
      <c r="K139" s="17">
        <f>'P1(L)'!O137+'P2(R)'!O137+'P3(L)'!O137+'P4(R)'!O137+'P5(L)'!O137+'P6(R)'!O137</f>
        <v>425.28909848655883</v>
      </c>
      <c r="L139" s="17">
        <f>'P1(L)'!P137+'P2(R)'!P137+'P3(L)'!P137+'P4(R)'!P137+'P5(L)'!P137+'P6(R)'!P137</f>
        <v>-8.2600593032111647E-14</v>
      </c>
      <c r="M139" s="17">
        <f>'P1(L)'!Q137+'P2(R)'!Q137+'P3(L)'!Q137+'P4(R)'!Q137+'P5(L)'!Q137+'P6(R)'!Q137</f>
        <v>-3.397282455352979E-14</v>
      </c>
      <c r="N139">
        <f>(0*'P1(L)'!D137+0.02*'P2(R)'!D137+0.09*'P3(L)'!D137+(0.02+0.09)*'P4(R)'!D137+2*0.09*'P5(L)'!D137+(0.02+2*0.09)*'P6(R)'!D137)*COS($C$2/2)</f>
        <v>-3676.7134159790048</v>
      </c>
      <c r="O139">
        <f>(0*'P1(L)'!E137+0.02*'P2(R)'!E137+0.09*'P3(L)'!E137+(0.02+0.09)*'P4(R)'!E137+2*0.09*'P5(L)'!E137+(0.02+2*0.09)*'P6(R)'!E137)*COS($C$2/2)</f>
        <v>0</v>
      </c>
      <c r="P139">
        <f>(0*'P1(L)'!F137+0.02*'P2(R)'!F137+0.09*'P3(L)'!F137+(0.02+0.09)*'P4(R)'!F137+2*0.09*'P5(L)'!F137+(0.02+2*0.09)*'P6(R)'!F137)*COS($C$2/2)</f>
        <v>-13.533519222247243</v>
      </c>
      <c r="Q139">
        <f>(0*'P1(L)'!G137+0.02*'P2(R)'!G137+0.09*'P3(L)'!G137+(0.02+0.09)*'P4(R)'!G137+2*0.09*'P5(L)'!G137+(0.02+2*0.09)*'P6(R)'!G137)*COS($C$2/2)</f>
        <v>-280.27442396275461</v>
      </c>
      <c r="R139" s="17">
        <f>(0*'P1(L)'!D137-0.02*'P2(R)'!D137+0.09*'P3(L)'!D137-(0.02+0.09)*'P4(R)'!D137+2*0.09*'P5(L)'!D137-(0.02+2*0.09)*'P6(R)'!D137)*SIN($C$2/2)</f>
        <v>582.33419662354493</v>
      </c>
      <c r="S139" s="17">
        <f>(0*'P1(L)'!E137-0.02*'P2(R)'!E137+0.09*'P3(L)'!E137-(0.02+0.09)*'P4(R)'!E137+2*0.09*'P5(L)'!E137-(0.02+2*0.09)*'P6(R)'!E137)*SIN($C$2/2)</f>
        <v>-839.0698871606171</v>
      </c>
      <c r="T139" s="17">
        <f>(0*'P1(L)'!F137-0.02*'P2(R)'!F137+0.09*'P3(L)'!F137-(0.02+0.09)*'P4(R)'!F137+2*0.09*'P5(L)'!F137-(0.02+2*0.09)*'P6(R)'!F137)*SIN($C$2/2)</f>
        <v>-2.5121479338940399E-15</v>
      </c>
      <c r="U139" s="17">
        <f>(0*'P1(L)'!G137-0.02*'P2(R)'!G137+0.09*'P3(L)'!G137-(0.02+0.09)*'P4(R)'!G137+2*0.09*'P5(L)'!G137-(0.02+2*0.09)*'P6(R)'!G137)*SIN($C$2/2)</f>
        <v>-1769.5830688195299</v>
      </c>
      <c r="V139">
        <f>-('P1(L)'!R137+'P2(R)'!R137+'P3(L)'!R137+'P4(R)'!R137+'P5(L)'!R137+'P6(R)'!R137)</f>
        <v>665.68713391013671</v>
      </c>
      <c r="W139">
        <f t="shared" si="3"/>
        <v>665.70320306380063</v>
      </c>
      <c r="X139">
        <f t="shared" si="4"/>
        <v>-3970.5213591640068</v>
      </c>
      <c r="Y139">
        <f t="shared" si="5"/>
        <v>-2026.3187593566022</v>
      </c>
    </row>
    <row r="140" spans="2:25">
      <c r="B140" s="17">
        <f xml:space="preserve"> -('P1(L)'!D138*SIN(Resultados!$C$2/2)+'P3(L)'!D138*SIN(Resultados!$C$2/2)+'P5(L)'!D138*SIN(Resultados!$C$2/2))+('P2(R)'!D138*SIN(Resultados!$C$2/2)+'P4(R)'!D138*SIN(Resultados!$C$2/2)+'P6(R)'!D138*SIN(Resultados!$C$2/2))-('P1(L)'!G138*COS(Resultados!$C$2/2)+'P3(L)'!G138*COS(Resultados!$C$2/2)+'P5(L)'!G138*COS(Resultados!$C$2/2))-('P2(R)'!G138*COS(Resultados!$C$2/2)+'P4(R)'!G138*COS(Resultados!$C$2/2)+'P6(R)'!G138*COS(Resultados!$C$2/2))</f>
        <v>8.4128259913995862E-12</v>
      </c>
      <c r="C140" s="17">
        <f>-('P1(L)'!E138*SIN(Resultados!$C$2/2)+'P3(L)'!E138*SIN(Resultados!$C$2/2)+'P5(L)'!E138*SIN(Resultados!$C$2/2))+('P2(R)'!E138*SIN(Resultados!$C$2/2)+'P4(R)'!E138*SIN(Resultados!$C$2/2)+'P6(R)'!E138*SIN(Resultados!$C$2/2))</f>
        <v>-4.5474735088646412E-13</v>
      </c>
      <c r="D140" s="17">
        <f>-('P1(L)'!F138*SIN(Resultados!$C$2/2)+'P3(L)'!F138*SIN(Resultados!$C$2/2)+'P5(L)'!F138*SIN(Resultados!$C$2/2))+('P2(R)'!F138*SIN(Resultados!$C$2/2)+'P4(R)'!F138*SIN(Resultados!$C$2/2)+'P6(R)'!F138*SIN(Resultados!$C$2/2))</f>
        <v>-1.7053025658242404E-13</v>
      </c>
      <c r="E140" s="17">
        <f>'P1(L)'!D138*COS(Resultados!$C$2/2)+'P3(L)'!D138*COS(Resultados!$C$2/2)+'P5(L)'!D138*COS(Resultados!$C$2/2)+'P2(R)'!D138*COS(Resultados!$C$2/2)+'P4(R)'!D138*COS(Resultados!$C$2/2)+'P6(R)'!D138*COS(Resultados!$C$2/2)-'P1(L)'!G138*SIN(Resultados!$C$2/2)-'P3(L)'!G138*SIN(Resultados!$C$2/2)-'P5(L)'!G138*SIN(Resultados!$C$2/2)+'P2(R)'!G138*SIN(Resultados!$C$2/2)+'P4(R)'!G138*SIN(Resultados!$C$2/2)+'P6(R)'!G138*SIN(Resultados!$C$2/2)</f>
        <v>-1.7280399333685637E-11</v>
      </c>
      <c r="F140" s="16">
        <f>'P1(L)'!J138+'P2(R)'!J138+'P3(L)'!J138+'P4(R)'!J138+'P5(L)'!J138+'P6(R)'!J138</f>
        <v>562.77930717033894</v>
      </c>
      <c r="G140" s="16">
        <f>'P1(L)'!K138+'P2(R)'!K138+'P3(L)'!K138+'P4(R)'!K138+'P5(L)'!K138+'P6(R)'!K138</f>
        <v>92.368967432335609</v>
      </c>
      <c r="H140" s="16">
        <f>'P1(L)'!L138+'P2(R)'!L138+'P3(L)'!L138+'P4(R)'!L138+'P5(L)'!L138+'P6(R)'!L138</f>
        <v>1.0661996897021635</v>
      </c>
      <c r="I140" s="17">
        <f>'P1(L)'!M138+'P2(R)'!M138+'P3(L)'!M138+'P4(R)'!M138+'P5(L)'!M138+'P6(R)'!M138</f>
        <v>-4.0856207306205761E-14</v>
      </c>
      <c r="J140" s="17">
        <f>'P1(L)'!N138+'P2(R)'!N138+'P3(L)'!N138+'P4(R)'!N138+'P5(L)'!N138+'P6(R)'!N138</f>
        <v>3.1263880373444408E-13</v>
      </c>
      <c r="K140" s="17">
        <f>'P1(L)'!O138+'P2(R)'!O138+'P3(L)'!O138+'P4(R)'!O138+'P5(L)'!O138+'P6(R)'!O138</f>
        <v>386.15442071138858</v>
      </c>
      <c r="L140" s="17">
        <f>'P1(L)'!P138+'P2(R)'!P138+'P3(L)'!P138+'P4(R)'!P138+'P5(L)'!P138+'P6(R)'!P138</f>
        <v>-7.1498362785860081E-14</v>
      </c>
      <c r="M140" s="17">
        <f>'P1(L)'!Q138+'P2(R)'!Q138+'P3(L)'!Q138+'P4(R)'!Q138+'P5(L)'!Q138+'P6(R)'!Q138</f>
        <v>3.9968028886505635E-15</v>
      </c>
      <c r="N140">
        <f>(0*'P1(L)'!D138+0.02*'P2(R)'!D138+0.09*'P3(L)'!D138+(0.02+0.09)*'P4(R)'!D138+2*0.09*'P5(L)'!D138+(0.02+2*0.09)*'P6(R)'!D138)*COS($C$2/2)</f>
        <v>-3641.1975909917537</v>
      </c>
      <c r="O140">
        <f>(0*'P1(L)'!E138+0.02*'P2(R)'!E138+0.09*'P3(L)'!E138+(0.02+0.09)*'P4(R)'!E138+2*0.09*'P5(L)'!E138+(0.02+2*0.09)*'P6(R)'!E138)*COS($C$2/2)</f>
        <v>8.0388733884609289E-14</v>
      </c>
      <c r="P140">
        <f>(0*'P1(L)'!F138+0.02*'P2(R)'!F138+0.09*'P3(L)'!F138+(0.02+0.09)*'P4(R)'!F138+2*0.09*'P5(L)'!F138+(0.02+2*0.09)*'P6(R)'!F138)*COS($C$2/2)</f>
        <v>-17.1106109608676</v>
      </c>
      <c r="Q140">
        <f>(0*'P1(L)'!G138+0.02*'P2(R)'!G138+0.09*'P3(L)'!G138+(0.02+0.09)*'P4(R)'!G138+2*0.09*'P5(L)'!G138+(0.02+2*0.09)*'P6(R)'!G138)*COS($C$2/2)</f>
        <v>-372.50313966352599</v>
      </c>
      <c r="R140" s="17">
        <f>(0*'P1(L)'!D138-0.02*'P2(R)'!D138+0.09*'P3(L)'!D138-(0.02+0.09)*'P4(R)'!D138+2*0.09*'P5(L)'!D138-(0.02+2*0.09)*'P6(R)'!D138)*SIN($C$2/2)</f>
        <v>773.96044030237124</v>
      </c>
      <c r="S140" s="17">
        <f>(0*'P1(L)'!E138-0.02*'P2(R)'!E138+0.09*'P3(L)'!E138-(0.02+0.09)*'P4(R)'!E138+2*0.09*'P5(L)'!E138-(0.02+2*0.09)*'P6(R)'!E138)*SIN($C$2/2)</f>
        <v>-805.97574479199966</v>
      </c>
      <c r="T140" s="17">
        <f>(0*'P1(L)'!F138-0.02*'P2(R)'!F138+0.09*'P3(L)'!F138-(0.02+0.09)*'P4(R)'!F138+2*0.09*'P5(L)'!F138-(0.02+2*0.09)*'P6(R)'!F138)*SIN($C$2/2)</f>
        <v>-7.5364438016821196E-15</v>
      </c>
      <c r="U140" s="17">
        <f>(0*'P1(L)'!G138-0.02*'P2(R)'!G138+0.09*'P3(L)'!G138-(0.02+0.09)*'P4(R)'!G138+2*0.09*'P5(L)'!G138-(0.02+2*0.09)*'P6(R)'!G138)*SIN($C$2/2)</f>
        <v>-1752.4894867362871</v>
      </c>
      <c r="V140">
        <f>-('P1(L)'!R138+'P2(R)'!R138+'P3(L)'!R138+'P4(R)'!R138+'P5(L)'!R138+'P6(R)'!R138)</f>
        <v>656.20594217338009</v>
      </c>
      <c r="W140">
        <f t="shared" ref="W140:W203" si="6">F140+G140+H140</f>
        <v>656.21447429237674</v>
      </c>
      <c r="X140">
        <f t="shared" ref="X140:X203" si="7">N140+O140+P140+Q140</f>
        <v>-4030.8113416161473</v>
      </c>
      <c r="Y140">
        <f t="shared" ref="Y140:Y203" si="8">R140+S140+T140+U140</f>
        <v>-1784.5047912259156</v>
      </c>
    </row>
    <row r="141" spans="2:25">
      <c r="B141" s="17">
        <f xml:space="preserve"> -('P1(L)'!D139*SIN(Resultados!$C$2/2)+'P3(L)'!D139*SIN(Resultados!$C$2/2)+'P5(L)'!D139*SIN(Resultados!$C$2/2))+('P2(R)'!D139*SIN(Resultados!$C$2/2)+'P4(R)'!D139*SIN(Resultados!$C$2/2)+'P6(R)'!D139*SIN(Resultados!$C$2/2))-('P1(L)'!G139*COS(Resultados!$C$2/2)+'P3(L)'!G139*COS(Resultados!$C$2/2)+'P5(L)'!G139*COS(Resultados!$C$2/2))-('P2(R)'!G139*COS(Resultados!$C$2/2)+'P4(R)'!G139*COS(Resultados!$C$2/2)+'P6(R)'!G139*COS(Resultados!$C$2/2))</f>
        <v>8.8010863593151958E-12</v>
      </c>
      <c r="C141" s="17">
        <f>-('P1(L)'!E139*SIN(Resultados!$C$2/2)+'P3(L)'!E139*SIN(Resultados!$C$2/2)+'P5(L)'!E139*SIN(Resultados!$C$2/2))+('P2(R)'!E139*SIN(Resultados!$C$2/2)+'P4(R)'!E139*SIN(Resultados!$C$2/2)+'P6(R)'!E139*SIN(Resultados!$C$2/2))</f>
        <v>-2.7284841053187847E-12</v>
      </c>
      <c r="D141" s="17">
        <f>-('P1(L)'!F139*SIN(Resultados!$C$2/2)+'P3(L)'!F139*SIN(Resultados!$C$2/2)+'P5(L)'!F139*SIN(Resultados!$C$2/2))+('P2(R)'!F139*SIN(Resultados!$C$2/2)+'P4(R)'!F139*SIN(Resultados!$C$2/2)+'P6(R)'!F139*SIN(Resultados!$C$2/2))</f>
        <v>2.8421709430404007E-13</v>
      </c>
      <c r="E141" s="17">
        <f>'P1(L)'!D139*COS(Resultados!$C$2/2)+'P3(L)'!D139*COS(Resultados!$C$2/2)+'P5(L)'!D139*COS(Resultados!$C$2/2)+'P2(R)'!D139*COS(Resultados!$C$2/2)+'P4(R)'!D139*COS(Resultados!$C$2/2)+'P6(R)'!D139*COS(Resultados!$C$2/2)-'P1(L)'!G139*SIN(Resultados!$C$2/2)-'P3(L)'!G139*SIN(Resultados!$C$2/2)-'P5(L)'!G139*SIN(Resultados!$C$2/2)+'P2(R)'!G139*SIN(Resultados!$C$2/2)+'P4(R)'!G139*SIN(Resultados!$C$2/2)+'P6(R)'!G139*SIN(Resultados!$C$2/2)</f>
        <v>1.2991494276381607E-11</v>
      </c>
      <c r="F141" s="16">
        <f>'P1(L)'!J139+'P2(R)'!J139+'P3(L)'!J139+'P4(R)'!J139+'P5(L)'!J139+'P6(R)'!J139</f>
        <v>556.28379672657104</v>
      </c>
      <c r="G141" s="16">
        <f>'P1(L)'!K139+'P2(R)'!K139+'P3(L)'!K139+'P4(R)'!K139+'P5(L)'!K139+'P6(R)'!K139</f>
        <v>85.245496463352509</v>
      </c>
      <c r="H141" s="16">
        <f>'P1(L)'!L139+'P2(R)'!L139+'P3(L)'!L139+'P4(R)'!L139+'P5(L)'!L139+'P6(R)'!L139</f>
        <v>1.1887470149593262</v>
      </c>
      <c r="I141" s="17">
        <f>'P1(L)'!M139+'P2(R)'!M139+'P3(L)'!M139+'P4(R)'!M139+'P5(L)'!M139+'P6(R)'!M139</f>
        <v>1.4815901807611394E-14</v>
      </c>
      <c r="J141" s="17">
        <f>'P1(L)'!N139+'P2(R)'!N139+'P3(L)'!N139+'P4(R)'!N139+'P5(L)'!N139+'P6(R)'!N139</f>
        <v>-1.4243625877145152E-13</v>
      </c>
      <c r="K141" s="17">
        <f>'P1(L)'!O139+'P2(R)'!O139+'P3(L)'!O139+'P4(R)'!O139+'P5(L)'!O139+'P6(R)'!O139</f>
        <v>337.51133952525691</v>
      </c>
      <c r="L141" s="17">
        <f>'P1(L)'!P139+'P2(R)'!P139+'P3(L)'!P139+'P4(R)'!P139+'P5(L)'!P139+'P6(R)'!P139</f>
        <v>-1.320878801572631E-14</v>
      </c>
      <c r="M141" s="17">
        <f>'P1(L)'!Q139+'P2(R)'!Q139+'P3(L)'!Q139+'P4(R)'!Q139+'P5(L)'!Q139+'P6(R)'!Q139</f>
        <v>-3.236963438852092E-14</v>
      </c>
      <c r="N141">
        <f>(0*'P1(L)'!D139+0.02*'P2(R)'!D139+0.09*'P3(L)'!D139+(0.02+0.09)*'P4(R)'!D139+2*0.09*'P5(L)'!D139+(0.02+2*0.09)*'P6(R)'!D139)*COS($C$2/2)</f>
        <v>-3595.7014965041344</v>
      </c>
      <c r="O141">
        <f>(0*'P1(L)'!E139+0.02*'P2(R)'!E139+0.09*'P3(L)'!E139+(0.02+0.09)*'P4(R)'!E139+2*0.09*'P5(L)'!E139+(0.02+2*0.09)*'P6(R)'!E139)*COS($C$2/2)</f>
        <v>8.0388733884609289E-14</v>
      </c>
      <c r="P141">
        <f>(0*'P1(L)'!F139+0.02*'P2(R)'!F139+0.09*'P3(L)'!F139+(0.02+0.09)*'P4(R)'!F139+2*0.09*'P5(L)'!F139+(0.02+2*0.09)*'P6(R)'!F139)*COS($C$2/2)</f>
        <v>-19.939886894677123</v>
      </c>
      <c r="Q141">
        <f>(0*'P1(L)'!G139+0.02*'P2(R)'!G139+0.09*'P3(L)'!G139+(0.02+0.09)*'P4(R)'!G139+2*0.09*'P5(L)'!G139+(0.02+2*0.09)*'P6(R)'!G139)*COS($C$2/2)</f>
        <v>-463.7108501508547</v>
      </c>
      <c r="R141" s="17">
        <f>(0*'P1(L)'!D139-0.02*'P2(R)'!D139+0.09*'P3(L)'!D139-(0.02+0.09)*'P4(R)'!D139+2*0.09*'P5(L)'!D139-(0.02+2*0.09)*'P6(R)'!D139)*SIN($C$2/2)</f>
        <v>963.46531221165969</v>
      </c>
      <c r="S141" s="17">
        <f>(0*'P1(L)'!E139-0.02*'P2(R)'!E139+0.09*'P3(L)'!E139-(0.02+0.09)*'P4(R)'!E139+2*0.09*'P5(L)'!E139-(0.02+2*0.09)*'P6(R)'!E139)*SIN($C$2/2)</f>
        <v>-764.05116350217452</v>
      </c>
      <c r="T141" s="17">
        <f>(0*'P1(L)'!F139-0.02*'P2(R)'!F139+0.09*'P3(L)'!F139-(0.02+0.09)*'P4(R)'!F139+2*0.09*'P5(L)'!F139-(0.02+2*0.09)*'P6(R)'!F139)*SIN($C$2/2)</f>
        <v>-5.0242958677880797E-15</v>
      </c>
      <c r="U141" s="17">
        <f>(0*'P1(L)'!G139-0.02*'P2(R)'!G139+0.09*'P3(L)'!G139-(0.02+0.09)*'P4(R)'!G139+2*0.09*'P5(L)'!G139-(0.02+2*0.09)*'P6(R)'!G139)*SIN($C$2/2)</f>
        <v>-1730.5924527839504</v>
      </c>
      <c r="V141">
        <f>-('P1(L)'!R139+'P2(R)'!R139+'P3(L)'!R139+'P4(R)'!R139+'P5(L)'!R139+'P6(R)'!R139)</f>
        <v>642.71758721266531</v>
      </c>
      <c r="W141">
        <f t="shared" si="6"/>
        <v>642.71804020488287</v>
      </c>
      <c r="X141">
        <f t="shared" si="7"/>
        <v>-4079.3522335496664</v>
      </c>
      <c r="Y141">
        <f t="shared" si="8"/>
        <v>-1531.1783040744654</v>
      </c>
    </row>
    <row r="142" spans="2:25">
      <c r="B142" s="17">
        <f xml:space="preserve"> -('P1(L)'!D140*SIN(Resultados!$C$2/2)+'P3(L)'!D140*SIN(Resultados!$C$2/2)+'P5(L)'!D140*SIN(Resultados!$C$2/2))+('P2(R)'!D140*SIN(Resultados!$C$2/2)+'P4(R)'!D140*SIN(Resultados!$C$2/2)+'P6(R)'!D140*SIN(Resultados!$C$2/2))-('P1(L)'!G140*COS(Resultados!$C$2/2)+'P3(L)'!G140*COS(Resultados!$C$2/2)+'P5(L)'!G140*COS(Resultados!$C$2/2))-('P2(R)'!G140*COS(Resultados!$C$2/2)+'P4(R)'!G140*COS(Resultados!$C$2/2)+'P6(R)'!G140*COS(Resultados!$C$2/2))</f>
        <v>-4.3769432522822171E-12</v>
      </c>
      <c r="C142" s="17">
        <f>-('P1(L)'!E140*SIN(Resultados!$C$2/2)+'P3(L)'!E140*SIN(Resultados!$C$2/2)+'P5(L)'!E140*SIN(Resultados!$C$2/2))+('P2(R)'!E140*SIN(Resultados!$C$2/2)+'P4(R)'!E140*SIN(Resultados!$C$2/2)+'P6(R)'!E140*SIN(Resultados!$C$2/2))</f>
        <v>-6.3664629124104977E-12</v>
      </c>
      <c r="D142" s="17">
        <f>-('P1(L)'!F140*SIN(Resultados!$C$2/2)+'P3(L)'!F140*SIN(Resultados!$C$2/2)+'P5(L)'!F140*SIN(Resultados!$C$2/2))+('P2(R)'!F140*SIN(Resultados!$C$2/2)+'P4(R)'!F140*SIN(Resultados!$C$2/2)+'P6(R)'!F140*SIN(Resultados!$C$2/2))</f>
        <v>-1.4210854715202004E-14</v>
      </c>
      <c r="E142" s="17">
        <f>'P1(L)'!D140*COS(Resultados!$C$2/2)+'P3(L)'!D140*COS(Resultados!$C$2/2)+'P5(L)'!D140*COS(Resultados!$C$2/2)+'P2(R)'!D140*COS(Resultados!$C$2/2)+'P4(R)'!D140*COS(Resultados!$C$2/2)+'P6(R)'!D140*COS(Resultados!$C$2/2)-'P1(L)'!G140*SIN(Resultados!$C$2/2)-'P3(L)'!G140*SIN(Resultados!$C$2/2)-'P5(L)'!G140*SIN(Resultados!$C$2/2)+'P2(R)'!G140*SIN(Resultados!$C$2/2)+'P4(R)'!G140*SIN(Resultados!$C$2/2)+'P6(R)'!G140*SIN(Resultados!$C$2/2)</f>
        <v>4.0927261579781771E-12</v>
      </c>
      <c r="F142" s="16">
        <f>'P1(L)'!J140+'P2(R)'!J140+'P3(L)'!J140+'P4(R)'!J140+'P5(L)'!J140+'P6(R)'!J140</f>
        <v>547.0584826575448</v>
      </c>
      <c r="G142" s="16">
        <f>'P1(L)'!K140+'P2(R)'!K140+'P3(L)'!K140+'P4(R)'!K140+'P5(L)'!K140+'P6(R)'!K140</f>
        <v>77.178386369654575</v>
      </c>
      <c r="H142" s="16">
        <f>'P1(L)'!L140+'P2(R)'!L140+'P3(L)'!L140+'P4(R)'!L140+'P5(L)'!L140+'P6(R)'!L140</f>
        <v>1.2461376266323569</v>
      </c>
      <c r="I142" s="17">
        <f>'P1(L)'!M140+'P2(R)'!M140+'P3(L)'!M140+'P4(R)'!M140+'P5(L)'!M140+'P6(R)'!M140</f>
        <v>6.6613381477509392E-15</v>
      </c>
      <c r="J142" s="17">
        <f>'P1(L)'!N140+'P2(R)'!N140+'P3(L)'!N140+'P4(R)'!N140+'P5(L)'!N140+'P6(R)'!N140</f>
        <v>2.8421709430404007E-14</v>
      </c>
      <c r="K142" s="17">
        <f>'P1(L)'!O140+'P2(R)'!O140+'P3(L)'!O140+'P4(R)'!O140+'P5(L)'!O140+'P6(R)'!O140</f>
        <v>280.55760902409793</v>
      </c>
      <c r="L142" s="17">
        <f>'P1(L)'!P140+'P2(R)'!P140+'P3(L)'!P140+'P4(R)'!P140+'P5(L)'!P140+'P6(R)'!P140</f>
        <v>2.5313084961453569E-14</v>
      </c>
      <c r="M142" s="17">
        <f>'P1(L)'!Q140+'P2(R)'!Q140+'P3(L)'!Q140+'P4(R)'!Q140+'P5(L)'!Q140+'P6(R)'!Q140</f>
        <v>1.0880185641326534E-14</v>
      </c>
      <c r="N142">
        <f>(0*'P1(L)'!D140+0.02*'P2(R)'!D140+0.09*'P3(L)'!D140+(0.02+0.09)*'P4(R)'!D140+2*0.09*'P5(L)'!D140+(0.02+2*0.09)*'P6(R)'!D140)*COS($C$2/2)</f>
        <v>-3540.3498341487439</v>
      </c>
      <c r="O142">
        <f>(0*'P1(L)'!E140+0.02*'P2(R)'!E140+0.09*'P3(L)'!E140+(0.02+0.09)*'P4(R)'!E140+2*0.09*'P5(L)'!E140+(0.02+2*0.09)*'P6(R)'!E140)*COS($C$2/2)</f>
        <v>-1.6077746776921858E-13</v>
      </c>
      <c r="P142">
        <f>(0*'P1(L)'!F140+0.02*'P2(R)'!F140+0.09*'P3(L)'!F140+(0.02+0.09)*'P4(R)'!F140+2*0.09*'P5(L)'!F140+(0.02+2*0.09)*'P6(R)'!F140)*COS($C$2/2)</f>
        <v>-21.897694088996165</v>
      </c>
      <c r="Q142">
        <f>(0*'P1(L)'!G140+0.02*'P2(R)'!G140+0.09*'P3(L)'!G140+(0.02+0.09)*'P4(R)'!G140+2*0.09*'P5(L)'!G140+(0.02+2*0.09)*'P6(R)'!G140)*COS($C$2/2)</f>
        <v>-553.64756143006616</v>
      </c>
      <c r="R142" s="17">
        <f>(0*'P1(L)'!D140-0.02*'P2(R)'!D140+0.09*'P3(L)'!D140-(0.02+0.09)*'P4(R)'!D140+2*0.09*'P5(L)'!D140-(0.02+2*0.09)*'P6(R)'!D140)*SIN($C$2/2)</f>
        <v>1150.3293926698295</v>
      </c>
      <c r="S142" s="17">
        <f>(0*'P1(L)'!E140-0.02*'P2(R)'!E140+0.09*'P3(L)'!E140-(0.02+0.09)*'P4(R)'!E140+2*0.09*'P5(L)'!E140-(0.02+2*0.09)*'P6(R)'!E140)*SIN($C$2/2)</f>
        <v>-713.75547777703378</v>
      </c>
      <c r="T142" s="17">
        <f>(0*'P1(L)'!F140-0.02*'P2(R)'!F140+0.09*'P3(L)'!F140-(0.02+0.09)*'P4(R)'!F140+2*0.09*'P5(L)'!F140-(0.02+2*0.09)*'P6(R)'!F140)*SIN($C$2/2)</f>
        <v>5.0242958677880797E-15</v>
      </c>
      <c r="U142" s="17">
        <f>(0*'P1(L)'!G140-0.02*'P2(R)'!G140+0.09*'P3(L)'!G140-(0.02+0.09)*'P4(R)'!G140+2*0.09*'P5(L)'!G140-(0.02+2*0.09)*'P6(R)'!G140)*SIN($C$2/2)</f>
        <v>-1703.9519852105391</v>
      </c>
      <c r="V142">
        <f>-('P1(L)'!R140+'P2(R)'!R140+'P3(L)'!R140+'P4(R)'!R140+'P5(L)'!R140+'P6(R)'!R140)</f>
        <v>625.49025953267801</v>
      </c>
      <c r="W142">
        <f t="shared" si="6"/>
        <v>625.48300665383181</v>
      </c>
      <c r="X142">
        <f t="shared" si="7"/>
        <v>-4115.8950896678061</v>
      </c>
      <c r="Y142">
        <f t="shared" si="8"/>
        <v>-1267.3780703177433</v>
      </c>
    </row>
    <row r="143" spans="2:25">
      <c r="B143" s="17">
        <f xml:space="preserve"> -('P1(L)'!D141*SIN(Resultados!$C$2/2)+'P3(L)'!D141*SIN(Resultados!$C$2/2)+'P5(L)'!D141*SIN(Resultados!$C$2/2))+('P2(R)'!D141*SIN(Resultados!$C$2/2)+'P4(R)'!D141*SIN(Resultados!$C$2/2)+'P6(R)'!D141*SIN(Resultados!$C$2/2))-('P1(L)'!G141*COS(Resultados!$C$2/2)+'P3(L)'!G141*COS(Resultados!$C$2/2)+'P5(L)'!G141*COS(Resultados!$C$2/2))-('P2(R)'!G141*COS(Resultados!$C$2/2)+'P4(R)'!G141*COS(Resultados!$C$2/2)+'P6(R)'!G141*COS(Resultados!$C$2/2))</f>
        <v>3.4106051316484809E-13</v>
      </c>
      <c r="C143" s="17">
        <f>-('P1(L)'!E141*SIN(Resultados!$C$2/2)+'P3(L)'!E141*SIN(Resultados!$C$2/2)+'P5(L)'!E141*SIN(Resultados!$C$2/2))+('P2(R)'!E141*SIN(Resultados!$C$2/2)+'P4(R)'!E141*SIN(Resultados!$C$2/2)+'P6(R)'!E141*SIN(Resultados!$C$2/2))</f>
        <v>3.1832314562052488E-12</v>
      </c>
      <c r="D143" s="17">
        <f>-('P1(L)'!F141*SIN(Resultados!$C$2/2)+'P3(L)'!F141*SIN(Resultados!$C$2/2)+'P5(L)'!F141*SIN(Resultados!$C$2/2))+('P2(R)'!F141*SIN(Resultados!$C$2/2)+'P4(R)'!F141*SIN(Resultados!$C$2/2)+'P6(R)'!F141*SIN(Resultados!$C$2/2))</f>
        <v>-2.2737367544323206E-13</v>
      </c>
      <c r="E143" s="17">
        <f>'P1(L)'!D141*COS(Resultados!$C$2/2)+'P3(L)'!D141*COS(Resultados!$C$2/2)+'P5(L)'!D141*COS(Resultados!$C$2/2)+'P2(R)'!D141*COS(Resultados!$C$2/2)+'P4(R)'!D141*COS(Resultados!$C$2/2)+'P6(R)'!D141*COS(Resultados!$C$2/2)-'P1(L)'!G141*SIN(Resultados!$C$2/2)-'P3(L)'!G141*SIN(Resultados!$C$2/2)-'P5(L)'!G141*SIN(Resultados!$C$2/2)+'P2(R)'!G141*SIN(Resultados!$C$2/2)+'P4(R)'!G141*SIN(Resultados!$C$2/2)+'P6(R)'!G141*SIN(Resultados!$C$2/2)</f>
        <v>-1.7280399333685637E-11</v>
      </c>
      <c r="F143" s="16">
        <f>'P1(L)'!J141+'P2(R)'!J141+'P3(L)'!J141+'P4(R)'!J141+'P5(L)'!J141+'P6(R)'!J141</f>
        <v>535.18699127099467</v>
      </c>
      <c r="G143" s="16">
        <f>'P1(L)'!K141+'P2(R)'!K141+'P3(L)'!K141+'P4(R)'!K141+'P5(L)'!K141+'P6(R)'!K141</f>
        <v>68.404588285194166</v>
      </c>
      <c r="H143" s="16">
        <f>'P1(L)'!L141+'P2(R)'!L141+'P3(L)'!L141+'P4(R)'!L141+'P5(L)'!L141+'P6(R)'!L141</f>
        <v>1.2410286765105272</v>
      </c>
      <c r="I143" s="17">
        <f>'P1(L)'!M141+'P2(R)'!M141+'P3(L)'!M141+'P4(R)'!M141+'P5(L)'!M141+'P6(R)'!M141</f>
        <v>-1.3766765505351941E-14</v>
      </c>
      <c r="J143" s="17">
        <f>'P1(L)'!N141+'P2(R)'!N141+'P3(L)'!N141+'P4(R)'!N141+'P5(L)'!N141+'P6(R)'!N141</f>
        <v>0</v>
      </c>
      <c r="K143" s="17">
        <f>'P1(L)'!O141+'P2(R)'!O141+'P3(L)'!O141+'P4(R)'!O141+'P5(L)'!O141+'P6(R)'!O141</f>
        <v>216.6956190714443</v>
      </c>
      <c r="L143" s="17">
        <f>'P1(L)'!P141+'P2(R)'!P141+'P3(L)'!P141+'P4(R)'!P141+'P5(L)'!P141+'P6(R)'!P141</f>
        <v>0</v>
      </c>
      <c r="M143" s="17">
        <f>'P1(L)'!Q141+'P2(R)'!Q141+'P3(L)'!Q141+'P4(R)'!Q141+'P5(L)'!Q141+'P6(R)'!Q141</f>
        <v>2.6645352591003757E-15</v>
      </c>
      <c r="N143">
        <f>(0*'P1(L)'!D141+0.02*'P2(R)'!D141+0.09*'P3(L)'!D141+(0.02+0.09)*'P4(R)'!D141+2*0.09*'P5(L)'!D141+(0.02+2*0.09)*'P6(R)'!D141)*COS($C$2/2)</f>
        <v>-3475.2943189846519</v>
      </c>
      <c r="O143">
        <f>(0*'P1(L)'!E141+0.02*'P2(R)'!E141+0.09*'P3(L)'!E141+(0.02+0.09)*'P4(R)'!E141+2*0.09*'P5(L)'!E141+(0.02+2*0.09)*'P6(R)'!E141)*COS($C$2/2)</f>
        <v>-1.6077746776921858E-13</v>
      </c>
      <c r="P143">
        <f>(0*'P1(L)'!F141+0.02*'P2(R)'!F141+0.09*'P3(L)'!F141+(0.02+0.09)*'P4(R)'!F141+2*0.09*'P5(L)'!F141+(0.02+2*0.09)*'P6(R)'!F141)*COS($C$2/2)</f>
        <v>-22.89846697483172</v>
      </c>
      <c r="Q143">
        <f>(0*'P1(L)'!G141+0.02*'P2(R)'!G141+0.09*'P3(L)'!G141+(0.02+0.09)*'P4(R)'!G141+2*0.09*'P5(L)'!G141+(0.02+2*0.09)*'P6(R)'!G141)*COS($C$2/2)</f>
        <v>-642.0667632269674</v>
      </c>
      <c r="R143" s="17">
        <f>(0*'P1(L)'!D141-0.02*'P2(R)'!D141+0.09*'P3(L)'!D141-(0.02+0.09)*'P4(R)'!D141+2*0.09*'P5(L)'!D141-(0.02+2*0.09)*'P6(R)'!D141)*SIN($C$2/2)</f>
        <v>1334.040500221106</v>
      </c>
      <c r="S143" s="17">
        <f>(0*'P1(L)'!E141-0.02*'P2(R)'!E141+0.09*'P3(L)'!E141-(0.02+0.09)*'P4(R)'!E141+2*0.09*'P5(L)'!E141-(0.02+2*0.09)*'P6(R)'!E141)*SIN($C$2/2)</f>
        <v>-655.6397376744319</v>
      </c>
      <c r="T143" s="17">
        <f>(0*'P1(L)'!F141-0.02*'P2(R)'!F141+0.09*'P3(L)'!F141-(0.02+0.09)*'P4(R)'!F141+2*0.09*'P5(L)'!F141-(0.02+2*0.09)*'P6(R)'!F141)*SIN($C$2/2)</f>
        <v>2.5121479338940399E-15</v>
      </c>
      <c r="U143" s="17">
        <f>(0*'P1(L)'!G141-0.02*'P2(R)'!G141+0.09*'P3(L)'!G141-(0.02+0.09)*'P4(R)'!G141+2*0.09*'P5(L)'!G141-(0.02+2*0.09)*'P6(R)'!G141)*SIN($C$2/2)</f>
        <v>-1672.6411036859158</v>
      </c>
      <c r="V143">
        <f>-('P1(L)'!R141+'P2(R)'!R141+'P3(L)'!R141+'P4(R)'!R141+'P5(L)'!R141+'P6(R)'!R141)</f>
        <v>604.84636732165291</v>
      </c>
      <c r="W143">
        <f t="shared" si="6"/>
        <v>604.83260823269939</v>
      </c>
      <c r="X143">
        <f t="shared" si="7"/>
        <v>-4140.2595491864504</v>
      </c>
      <c r="Y143">
        <f t="shared" si="8"/>
        <v>-994.24034113924176</v>
      </c>
    </row>
    <row r="144" spans="2:25">
      <c r="B144" s="17">
        <f xml:space="preserve"> -('P1(L)'!D142*SIN(Resultados!$C$2/2)+'P3(L)'!D142*SIN(Resultados!$C$2/2)+'P5(L)'!D142*SIN(Resultados!$C$2/2))+('P2(R)'!D142*SIN(Resultados!$C$2/2)+'P4(R)'!D142*SIN(Resultados!$C$2/2)+'P6(R)'!D142*SIN(Resultados!$C$2/2))-('P1(L)'!G142*COS(Resultados!$C$2/2)+'P3(L)'!G142*COS(Resultados!$C$2/2)+'P5(L)'!G142*COS(Resultados!$C$2/2))-('P2(R)'!G142*COS(Resultados!$C$2/2)+'P4(R)'!G142*COS(Resultados!$C$2/2)+'P6(R)'!G142*COS(Resultados!$C$2/2))</f>
        <v>6.3664629124104977E-12</v>
      </c>
      <c r="C144" s="17">
        <f>-('P1(L)'!E142*SIN(Resultados!$C$2/2)+'P3(L)'!E142*SIN(Resultados!$C$2/2)+'P5(L)'!E142*SIN(Resultados!$C$2/2))+('P2(R)'!E142*SIN(Resultados!$C$2/2)+'P4(R)'!E142*SIN(Resultados!$C$2/2)+'P6(R)'!E142*SIN(Resultados!$C$2/2))</f>
        <v>0</v>
      </c>
      <c r="D144" s="17">
        <f>-('P1(L)'!F142*SIN(Resultados!$C$2/2)+'P3(L)'!F142*SIN(Resultados!$C$2/2)+'P5(L)'!F142*SIN(Resultados!$C$2/2))+('P2(R)'!F142*SIN(Resultados!$C$2/2)+'P4(R)'!F142*SIN(Resultados!$C$2/2)+'P6(R)'!F142*SIN(Resultados!$C$2/2))</f>
        <v>1.6342482922482304E-13</v>
      </c>
      <c r="E144" s="17">
        <f>'P1(L)'!D142*COS(Resultados!$C$2/2)+'P3(L)'!D142*COS(Resultados!$C$2/2)+'P5(L)'!D142*COS(Resultados!$C$2/2)+'P2(R)'!D142*COS(Resultados!$C$2/2)+'P4(R)'!D142*COS(Resultados!$C$2/2)+'P6(R)'!D142*COS(Resultados!$C$2/2)-'P1(L)'!G142*SIN(Resultados!$C$2/2)-'P3(L)'!G142*SIN(Resultados!$C$2/2)-'P5(L)'!G142*SIN(Resultados!$C$2/2)+'P2(R)'!G142*SIN(Resultados!$C$2/2)+'P4(R)'!G142*SIN(Resultados!$C$2/2)+'P6(R)'!G142*SIN(Resultados!$C$2/2)</f>
        <v>9.3223206931725144E-12</v>
      </c>
      <c r="F144" s="16">
        <f>'P1(L)'!J142+'P2(R)'!J142+'P3(L)'!J142+'P4(R)'!J142+'P5(L)'!J142+'P6(R)'!J142</f>
        <v>520.78797491287924</v>
      </c>
      <c r="G144" s="16">
        <f>'P1(L)'!K142+'P2(R)'!K142+'P3(L)'!K142+'P4(R)'!K142+'P5(L)'!K142+'P6(R)'!K142</f>
        <v>59.167965131712059</v>
      </c>
      <c r="H144" s="16">
        <f>'P1(L)'!L142+'P2(R)'!L142+'P3(L)'!L142+'P4(R)'!L142+'P5(L)'!L142+'P6(R)'!L142</f>
        <v>1.1792006831840269</v>
      </c>
      <c r="I144" s="17">
        <f>'P1(L)'!M142+'P2(R)'!M142+'P3(L)'!M142+'P4(R)'!M142+'P5(L)'!M142+'P6(R)'!M142</f>
        <v>-1.5099033134902129E-14</v>
      </c>
      <c r="J144" s="17">
        <f>'P1(L)'!N142+'P2(R)'!N142+'P3(L)'!N142+'P4(R)'!N142+'P5(L)'!N142+'P6(R)'!N142</f>
        <v>0</v>
      </c>
      <c r="K144" s="17">
        <f>'P1(L)'!O142+'P2(R)'!O142+'P3(L)'!O142+'P4(R)'!O142+'P5(L)'!O142+'P6(R)'!O142</f>
        <v>147.49786380572465</v>
      </c>
      <c r="L144" s="17">
        <f>'P1(L)'!P142+'P2(R)'!P142+'P3(L)'!P142+'P4(R)'!P142+'P5(L)'!P142+'P6(R)'!P142</f>
        <v>-6.8389738316909643E-14</v>
      </c>
      <c r="M144" s="17">
        <f>'P1(L)'!Q142+'P2(R)'!Q142+'P3(L)'!Q142+'P4(R)'!Q142+'P5(L)'!Q142+'P6(R)'!Q142</f>
        <v>-6.6613381477509392E-15</v>
      </c>
      <c r="N144">
        <f>(0*'P1(L)'!D142+0.02*'P2(R)'!D142+0.09*'P3(L)'!D142+(0.02+0.09)*'P4(R)'!D142+2*0.09*'P5(L)'!D142+(0.02+2*0.09)*'P6(R)'!D142)*COS($C$2/2)</f>
        <v>-3400.713263656975</v>
      </c>
      <c r="O144">
        <f>(0*'P1(L)'!E142+0.02*'P2(R)'!E142+0.09*'P3(L)'!E142+(0.02+0.09)*'P4(R)'!E142+2*0.09*'P5(L)'!E142+(0.02+2*0.09)*'P6(R)'!E142)*COS($C$2/2)</f>
        <v>-8.0388733884609289E-14</v>
      </c>
      <c r="P144">
        <f>(0*'P1(L)'!F142+0.02*'P2(R)'!F142+0.09*'P3(L)'!F142+(0.02+0.09)*'P4(R)'!F142+2*0.09*'P5(L)'!F142+(0.02+2*0.09)*'P6(R)'!F142)*COS($C$2/2)</f>
        <v>-22.898466974831816</v>
      </c>
      <c r="Q144">
        <f>(0*'P1(L)'!G142+0.02*'P2(R)'!G142+0.09*'P3(L)'!G142+(0.02+0.09)*'P4(R)'!G142+2*0.09*'P5(L)'!G142+(0.02+2*0.09)*'P6(R)'!G142)*COS($C$2/2)</f>
        <v>-728.72610465537514</v>
      </c>
      <c r="R144" s="17">
        <f>(0*'P1(L)'!D142-0.02*'P2(R)'!D142+0.09*'P3(L)'!D142-(0.02+0.09)*'P4(R)'!D142+2*0.09*'P5(L)'!D142-(0.02+2*0.09)*'P6(R)'!D142)*SIN($C$2/2)</f>
        <v>1514.0950954892905</v>
      </c>
      <c r="S144" s="17">
        <f>(0*'P1(L)'!E142-0.02*'P2(R)'!E142+0.09*'P3(L)'!E142-(0.02+0.09)*'P4(R)'!E142+2*0.09*'P5(L)'!E142-(0.02+2*0.09)*'P6(R)'!E142)*SIN($C$2/2)</f>
        <v>-590.34067140443426</v>
      </c>
      <c r="T144" s="17">
        <f>(0*'P1(L)'!F142-0.02*'P2(R)'!F142+0.09*'P3(L)'!F142-(0.02+0.09)*'P4(R)'!F142+2*0.09*'P5(L)'!F142-(0.02+2*0.09)*'P6(R)'!F142)*SIN($C$2/2)</f>
        <v>0</v>
      </c>
      <c r="U144" s="17">
        <f>(0*'P1(L)'!G142-0.02*'P2(R)'!G142+0.09*'P3(L)'!G142-(0.02+0.09)*'P4(R)'!G142+2*0.09*'P5(L)'!G142-(0.02+2*0.09)*'P6(R)'!G142)*SIN($C$2/2)</f>
        <v>-1636.745629159951</v>
      </c>
      <c r="V144">
        <f>-('P1(L)'!R142+'P2(R)'!R142+'P3(L)'!R142+'P4(R)'!R142+'P5(L)'!R142+'P6(R)'!R142)</f>
        <v>581.15356786324253</v>
      </c>
      <c r="W144">
        <f t="shared" si="6"/>
        <v>581.13514072777537</v>
      </c>
      <c r="X144">
        <f t="shared" si="7"/>
        <v>-4152.3378352871823</v>
      </c>
      <c r="Y144">
        <f t="shared" si="8"/>
        <v>-712.99120507509474</v>
      </c>
    </row>
    <row r="145" spans="2:25">
      <c r="B145" s="17">
        <f xml:space="preserve"> -('P1(L)'!D143*SIN(Resultados!$C$2/2)+'P3(L)'!D143*SIN(Resultados!$C$2/2)+'P5(L)'!D143*SIN(Resultados!$C$2/2))+('P2(R)'!D143*SIN(Resultados!$C$2/2)+'P4(R)'!D143*SIN(Resultados!$C$2/2)+'P6(R)'!D143*SIN(Resultados!$C$2/2))-('P1(L)'!G143*COS(Resultados!$C$2/2)+'P3(L)'!G143*COS(Resultados!$C$2/2)+'P5(L)'!G143*COS(Resultados!$C$2/2))-('P2(R)'!G143*COS(Resultados!$C$2/2)+'P4(R)'!G143*COS(Resultados!$C$2/2)+'P6(R)'!G143*COS(Resultados!$C$2/2))</f>
        <v>4.3200998334214091E-12</v>
      </c>
      <c r="C145" s="17">
        <f>-('P1(L)'!E143*SIN(Resultados!$C$2/2)+'P3(L)'!E143*SIN(Resultados!$C$2/2)+'P5(L)'!E143*SIN(Resultados!$C$2/2))+('P2(R)'!E143*SIN(Resultados!$C$2/2)+'P4(R)'!E143*SIN(Resultados!$C$2/2)+'P6(R)'!E143*SIN(Resultados!$C$2/2))</f>
        <v>4.5474735088646412E-12</v>
      </c>
      <c r="D145" s="17">
        <f>-('P1(L)'!F143*SIN(Resultados!$C$2/2)+'P3(L)'!F143*SIN(Resultados!$C$2/2)+'P5(L)'!F143*SIN(Resultados!$C$2/2))+('P2(R)'!F143*SIN(Resultados!$C$2/2)+'P4(R)'!F143*SIN(Resultados!$C$2/2)+'P6(R)'!F143*SIN(Resultados!$C$2/2))</f>
        <v>-7.1054273576010019E-14</v>
      </c>
      <c r="E145" s="17">
        <f>'P1(L)'!D143*COS(Resultados!$C$2/2)+'P3(L)'!D143*COS(Resultados!$C$2/2)+'P5(L)'!D143*COS(Resultados!$C$2/2)+'P2(R)'!D143*COS(Resultados!$C$2/2)+'P4(R)'!D143*COS(Resultados!$C$2/2)+'P6(R)'!D143*COS(Resultados!$C$2/2)-'P1(L)'!G143*SIN(Resultados!$C$2/2)-'P3(L)'!G143*SIN(Resultados!$C$2/2)-'P5(L)'!G143*SIN(Resultados!$C$2/2)+'P2(R)'!G143*SIN(Resultados!$C$2/2)+'P4(R)'!G143*SIN(Resultados!$C$2/2)+'P6(R)'!G143*SIN(Resultados!$C$2/2)</f>
        <v>-2.8649083105847239E-11</v>
      </c>
      <c r="F145" s="16">
        <f>'P1(L)'!J143+'P2(R)'!J143+'P3(L)'!J143+'P4(R)'!J143+'P5(L)'!J143+'P6(R)'!J143</f>
        <v>504.01289192465737</v>
      </c>
      <c r="G145" s="16">
        <f>'P1(L)'!K143+'P2(R)'!K143+'P3(L)'!K143+'P4(R)'!K143+'P5(L)'!K143+'P6(R)'!K143</f>
        <v>49.711192049041621</v>
      </c>
      <c r="H145" s="16">
        <f>'P1(L)'!L143+'P2(R)'!L143+'P3(L)'!L143+'P4(R)'!L143+'P5(L)'!L143+'P6(R)'!L143</f>
        <v>1.06896746330685</v>
      </c>
      <c r="I145" s="17">
        <f>'P1(L)'!M143+'P2(R)'!M143+'P3(L)'!M143+'P4(R)'!M143+'P5(L)'!M143+'P6(R)'!M143</f>
        <v>-2.9309887850104133E-14</v>
      </c>
      <c r="J145" s="17">
        <f>'P1(L)'!N143+'P2(R)'!N143+'P3(L)'!N143+'P4(R)'!N143+'P5(L)'!N143+'P6(R)'!N143</f>
        <v>0</v>
      </c>
      <c r="K145" s="17">
        <f>'P1(L)'!O143+'P2(R)'!O143+'P3(L)'!O143+'P4(R)'!O143+'P5(L)'!O143+'P6(R)'!O143</f>
        <v>74.668221615762306</v>
      </c>
      <c r="L145" s="17">
        <f>'P1(L)'!P143+'P2(R)'!P143+'P3(L)'!P143+'P4(R)'!P143+'P5(L)'!P143+'P6(R)'!P143</f>
        <v>-5.3290705182007514E-14</v>
      </c>
      <c r="M145" s="17">
        <f>'P1(L)'!Q143+'P2(R)'!Q143+'P3(L)'!Q143+'P4(R)'!Q143+'P5(L)'!Q143+'P6(R)'!Q143</f>
        <v>-4.8849813083506888E-15</v>
      </c>
      <c r="N145">
        <f>(0*'P1(L)'!D143+0.02*'P2(R)'!D143+0.09*'P3(L)'!D143+(0.02+0.09)*'P4(R)'!D143+2*0.09*'P5(L)'!D143+(0.02+2*0.09)*'P6(R)'!D143)*COS($C$2/2)</f>
        <v>-3316.8110896542898</v>
      </c>
      <c r="O145">
        <f>(0*'P1(L)'!E143+0.02*'P2(R)'!E143+0.09*'P3(L)'!E143+(0.02+0.09)*'P4(R)'!E143+2*0.09*'P5(L)'!E143+(0.02+2*0.09)*'P6(R)'!E143)*COS($C$2/2)</f>
        <v>0</v>
      </c>
      <c r="P145">
        <f>(0*'P1(L)'!F143+0.02*'P2(R)'!F143+0.09*'P3(L)'!F143+(0.02+0.09)*'P4(R)'!F143+2*0.09*'P5(L)'!F143+(0.02+2*0.09)*'P6(R)'!F143)*COS($C$2/2)</f>
        <v>-21.897694088996236</v>
      </c>
      <c r="Q145">
        <f>(0*'P1(L)'!G143+0.02*'P2(R)'!G143+0.09*'P3(L)'!G143+(0.02+0.09)*'P4(R)'!G143+2*0.09*'P5(L)'!G143+(0.02+2*0.09)*'P6(R)'!G143)*COS($C$2/2)</f>
        <v>-813.38805848405559</v>
      </c>
      <c r="R145" s="17">
        <f>(0*'P1(L)'!D143-0.02*'P2(R)'!D143+0.09*'P3(L)'!D143-(0.02+0.09)*'P4(R)'!D143+2*0.09*'P5(L)'!D143-(0.02+2*0.09)*'P6(R)'!D143)*SIN($C$2/2)</f>
        <v>1689.9996613442038</v>
      </c>
      <c r="S145" s="17">
        <f>(0*'P1(L)'!E143-0.02*'P2(R)'!E143+0.09*'P3(L)'!E143-(0.02+0.09)*'P4(R)'!E143+2*0.09*'P5(L)'!E143-(0.02+2*0.09)*'P6(R)'!E143)*SIN($C$2/2)</f>
        <v>-518.57370920180153</v>
      </c>
      <c r="T145" s="17">
        <f>(0*'P1(L)'!F143-0.02*'P2(R)'!F143+0.09*'P3(L)'!F143-(0.02+0.09)*'P4(R)'!F143+2*0.09*'P5(L)'!F143-(0.02+2*0.09)*'P6(R)'!F143)*SIN($C$2/2)</f>
        <v>6.2803698347350997E-15</v>
      </c>
      <c r="U145" s="17">
        <f>(0*'P1(L)'!G143-0.02*'P2(R)'!G143+0.09*'P3(L)'!G143-(0.02+0.09)*'P4(R)'!G143+2*0.09*'P5(L)'!G143-(0.02+2*0.09)*'P6(R)'!G143)*SIN($C$2/2)</f>
        <v>-1596.3639486332488</v>
      </c>
      <c r="V145">
        <f>-('P1(L)'!R143+'P2(R)'!R143+'P3(L)'!R143+'P4(R)'!R143+'P5(L)'!R143+'P6(R)'!R143)</f>
        <v>554.81392672928905</v>
      </c>
      <c r="W145">
        <f t="shared" si="6"/>
        <v>554.79305143700583</v>
      </c>
      <c r="X145">
        <f t="shared" si="7"/>
        <v>-4152.0968422273418</v>
      </c>
      <c r="Y145">
        <f t="shared" si="8"/>
        <v>-424.93799649084644</v>
      </c>
    </row>
    <row r="146" spans="2:25">
      <c r="B146" s="17">
        <f xml:space="preserve"> -('P1(L)'!D144*SIN(Resultados!$C$2/2)+'P3(L)'!D144*SIN(Resultados!$C$2/2)+'P5(L)'!D144*SIN(Resultados!$C$2/2))+('P2(R)'!D144*SIN(Resultados!$C$2/2)+'P4(R)'!D144*SIN(Resultados!$C$2/2)+'P6(R)'!D144*SIN(Resultados!$C$2/2))-('P1(L)'!G144*COS(Resultados!$C$2/2)+'P3(L)'!G144*COS(Resultados!$C$2/2)+'P5(L)'!G144*COS(Resultados!$C$2/2))-('P2(R)'!G144*COS(Resultados!$C$2/2)+'P4(R)'!G144*COS(Resultados!$C$2/2)+'P6(R)'!G144*COS(Resultados!$C$2/2))</f>
        <v>9.5496943686157465E-12</v>
      </c>
      <c r="C146" s="17">
        <f>-('P1(L)'!E144*SIN(Resultados!$C$2/2)+'P3(L)'!E144*SIN(Resultados!$C$2/2)+'P5(L)'!E144*SIN(Resultados!$C$2/2))+('P2(R)'!E144*SIN(Resultados!$C$2/2)+'P4(R)'!E144*SIN(Resultados!$C$2/2)+'P6(R)'!E144*SIN(Resultados!$C$2/2))</f>
        <v>-9.0949470177292824E-12</v>
      </c>
      <c r="D146" s="17">
        <f>-('P1(L)'!F144*SIN(Resultados!$C$2/2)+'P3(L)'!F144*SIN(Resultados!$C$2/2)+'P5(L)'!F144*SIN(Resultados!$C$2/2))+('P2(R)'!F144*SIN(Resultados!$C$2/2)+'P4(R)'!F144*SIN(Resultados!$C$2/2)+'P6(R)'!F144*SIN(Resultados!$C$2/2))</f>
        <v>3.907985046680551E-13</v>
      </c>
      <c r="E146" s="17">
        <f>'P1(L)'!D144*COS(Resultados!$C$2/2)+'P3(L)'!D144*COS(Resultados!$C$2/2)+'P5(L)'!D144*COS(Resultados!$C$2/2)+'P2(R)'!D144*COS(Resultados!$C$2/2)+'P4(R)'!D144*COS(Resultados!$C$2/2)+'P6(R)'!D144*COS(Resultados!$C$2/2)-'P1(L)'!G144*SIN(Resultados!$C$2/2)-'P3(L)'!G144*SIN(Resultados!$C$2/2)-'P5(L)'!G144*SIN(Resultados!$C$2/2)+'P2(R)'!G144*SIN(Resultados!$C$2/2)+'P4(R)'!G144*SIN(Resultados!$C$2/2)+'P6(R)'!G144*SIN(Resultados!$C$2/2)</f>
        <v>0</v>
      </c>
      <c r="F146" s="16">
        <f>'P1(L)'!J144+'P2(R)'!J144+'P3(L)'!J144+'P4(R)'!J144+'P5(L)'!J144+'P6(R)'!J144</f>
        <v>485.04407856522045</v>
      </c>
      <c r="G146" s="16">
        <f>'P1(L)'!K144+'P2(R)'!K144+'P3(L)'!K144+'P4(R)'!K144+'P5(L)'!K144+'P6(R)'!K144</f>
        <v>40.268093235744338</v>
      </c>
      <c r="H146" s="16">
        <f>'P1(L)'!L144+'P2(R)'!L144+'P3(L)'!L144+'P4(R)'!L144+'P5(L)'!L144+'P6(R)'!L144</f>
        <v>0.92049293592453307</v>
      </c>
      <c r="I146" s="17">
        <f>'P1(L)'!M144+'P2(R)'!M144+'P3(L)'!M144+'P4(R)'!M144+'P5(L)'!M144+'P6(R)'!M144</f>
        <v>6.7501559897209518E-14</v>
      </c>
      <c r="J146" s="17">
        <f>'P1(L)'!N144+'P2(R)'!N144+'P3(L)'!N144+'P4(R)'!N144+'P5(L)'!N144+'P6(R)'!N144</f>
        <v>6.1106675275368616E-13</v>
      </c>
      <c r="K146" s="17">
        <f>'P1(L)'!O144+'P2(R)'!O144+'P3(L)'!O144+'P4(R)'!O144+'P5(L)'!O144+'P6(R)'!O144</f>
        <v>1.4210854715202004E-13</v>
      </c>
      <c r="L146" s="17">
        <f>'P1(L)'!P144+'P2(R)'!P144+'P3(L)'!P144+'P4(R)'!P144+'P5(L)'!P144+'P6(R)'!P144</f>
        <v>6.7501559897209518E-14</v>
      </c>
      <c r="M146" s="17">
        <f>'P1(L)'!Q144+'P2(R)'!Q144+'P3(L)'!Q144+'P4(R)'!Q144+'P5(L)'!Q144+'P6(R)'!Q144</f>
        <v>-3.5527136788005009E-15</v>
      </c>
      <c r="N146">
        <f>(0*'P1(L)'!D144+0.02*'P2(R)'!D144+0.09*'P3(L)'!D144+(0.02+0.09)*'P4(R)'!D144+2*0.09*'P5(L)'!D144+(0.02+2*0.09)*'P6(R)'!D144)*COS($C$2/2)</f>
        <v>-3223.8177670035707</v>
      </c>
      <c r="O146">
        <f>(0*'P1(L)'!E144+0.02*'P2(R)'!E144+0.09*'P3(L)'!E144+(0.02+0.09)*'P4(R)'!E144+2*0.09*'P5(L)'!E144+(0.02+2*0.09)*'P6(R)'!E144)*COS($C$2/2)</f>
        <v>-1.0450535404999208E-12</v>
      </c>
      <c r="P146">
        <f>(0*'P1(L)'!F144+0.02*'P2(R)'!F144+0.09*'P3(L)'!F144+(0.02+0.09)*'P4(R)'!F144+2*0.09*'P5(L)'!F144+(0.02+2*0.09)*'P6(R)'!F144)*COS($C$2/2)</f>
        <v>-19.939886894677098</v>
      </c>
      <c r="Q146">
        <f>(0*'P1(L)'!G144+0.02*'P2(R)'!G144+0.09*'P3(L)'!G144+(0.02+0.09)*'P4(R)'!G144+2*0.09*'P5(L)'!G144+(0.02+2*0.09)*'P6(R)'!G144)*COS($C$2/2)</f>
        <v>-895.82057218234399</v>
      </c>
      <c r="R146" s="17">
        <f>(0*'P1(L)'!D144-0.02*'P2(R)'!D144+0.09*'P3(L)'!D144-(0.02+0.09)*'P4(R)'!D144+2*0.09*'P5(L)'!D144-(0.02+2*0.09)*'P6(R)'!D144)*SIN($C$2/2)</f>
        <v>1861.2720555978065</v>
      </c>
      <c r="S146" s="17">
        <f>(0*'P1(L)'!E144-0.02*'P2(R)'!E144+0.09*'P3(L)'!E144-(0.02+0.09)*'P4(R)'!E144+2*0.09*'P5(L)'!E144-(0.02+2*0.09)*'P6(R)'!E144)*SIN($C$2/2)</f>
        <v>-441.12514492262687</v>
      </c>
      <c r="T146" s="17">
        <f>(0*'P1(L)'!F144-0.02*'P2(R)'!F144+0.09*'P3(L)'!F144-(0.02+0.09)*'P4(R)'!F144+2*0.09*'P5(L)'!F144-(0.02+2*0.09)*'P6(R)'!F144)*SIN($C$2/2)</f>
        <v>-8.2900881818503311E-14</v>
      </c>
      <c r="U146" s="17">
        <f>(0*'P1(L)'!G144-0.02*'P2(R)'!G144+0.09*'P3(L)'!G144-(0.02+0.09)*'P4(R)'!G144+2*0.09*'P5(L)'!G144-(0.02+2*0.09)*'P6(R)'!G144)*SIN($C$2/2)</f>
        <v>-1551.6067454852375</v>
      </c>
      <c r="V146">
        <f>-('P1(L)'!R144+'P2(R)'!R144+'P3(L)'!R144+'P4(R)'!R144+'P5(L)'!R144+'P6(R)'!R144)</f>
        <v>526.25367431773827</v>
      </c>
      <c r="W146">
        <f t="shared" si="6"/>
        <v>526.23266473688932</v>
      </c>
      <c r="X146">
        <f t="shared" si="7"/>
        <v>-4139.5782260805927</v>
      </c>
      <c r="Y146">
        <f t="shared" si="8"/>
        <v>-131.45983481005783</v>
      </c>
    </row>
    <row r="147" spans="2:25">
      <c r="B147" s="17">
        <f xml:space="preserve"> -('P1(L)'!D145*SIN(Resultados!$C$2/2)+'P3(L)'!D145*SIN(Resultados!$C$2/2)+'P5(L)'!D145*SIN(Resultados!$C$2/2))+('P2(R)'!D145*SIN(Resultados!$C$2/2)+'P4(R)'!D145*SIN(Resultados!$C$2/2)+'P6(R)'!D145*SIN(Resultados!$C$2/2))-('P1(L)'!G145*COS(Resultados!$C$2/2)+'P3(L)'!G145*COS(Resultados!$C$2/2)+'P5(L)'!G145*COS(Resultados!$C$2/2))-('P2(R)'!G145*COS(Resultados!$C$2/2)+'P4(R)'!G145*COS(Resultados!$C$2/2)+'P6(R)'!G145*COS(Resultados!$C$2/2))</f>
        <v>9.0949470177292824E-13</v>
      </c>
      <c r="C147" s="17">
        <f>-('P1(L)'!E145*SIN(Resultados!$C$2/2)+'P3(L)'!E145*SIN(Resultados!$C$2/2)+'P5(L)'!E145*SIN(Resultados!$C$2/2))+('P2(R)'!E145*SIN(Resultados!$C$2/2)+'P4(R)'!E145*SIN(Resultados!$C$2/2)+'P6(R)'!E145*SIN(Resultados!$C$2/2))</f>
        <v>-3.1832314562052488E-12</v>
      </c>
      <c r="D147" s="17">
        <f>-('P1(L)'!F145*SIN(Resultados!$C$2/2)+'P3(L)'!F145*SIN(Resultados!$C$2/2)+'P5(L)'!F145*SIN(Resultados!$C$2/2))+('P2(R)'!F145*SIN(Resultados!$C$2/2)+'P4(R)'!F145*SIN(Resultados!$C$2/2)+'P6(R)'!F145*SIN(Resultados!$C$2/2))</f>
        <v>1.0658141036401503E-14</v>
      </c>
      <c r="E147" s="17">
        <f>'P1(L)'!D145*COS(Resultados!$C$2/2)+'P3(L)'!D145*COS(Resultados!$C$2/2)+'P5(L)'!D145*COS(Resultados!$C$2/2)+'P2(R)'!D145*COS(Resultados!$C$2/2)+'P4(R)'!D145*COS(Resultados!$C$2/2)+'P6(R)'!D145*COS(Resultados!$C$2/2)-'P1(L)'!G145*SIN(Resultados!$C$2/2)-'P3(L)'!G145*SIN(Resultados!$C$2/2)-'P5(L)'!G145*SIN(Resultados!$C$2/2)+'P2(R)'!G145*SIN(Resultados!$C$2/2)+'P4(R)'!G145*SIN(Resultados!$C$2/2)+'P6(R)'!G145*SIN(Resultados!$C$2/2)</f>
        <v>1.5916157281026244E-11</v>
      </c>
      <c r="F147" s="16">
        <f>'P1(L)'!J145+'P2(R)'!J145+'P3(L)'!J145+'P4(R)'!J145+'P5(L)'!J145+'P6(R)'!J145</f>
        <v>464.09283945247319</v>
      </c>
      <c r="G147" s="16">
        <f>'P1(L)'!K145+'P2(R)'!K145+'P3(L)'!K145+'P4(R)'!K145+'P5(L)'!K145+'P6(R)'!K145</f>
        <v>31.056557305450003</v>
      </c>
      <c r="H147" s="16">
        <f>'P1(L)'!L145+'P2(R)'!L145+'P3(L)'!L145+'P4(R)'!L145+'P5(L)'!L145+'P6(R)'!L145</f>
        <v>0.74506476992781767</v>
      </c>
      <c r="I147" s="17">
        <f>'P1(L)'!M145+'P2(R)'!M145+'P3(L)'!M145+'P4(R)'!M145+'P5(L)'!M145+'P6(R)'!M145</f>
        <v>0</v>
      </c>
      <c r="J147" s="17">
        <f>'P1(L)'!N145+'P2(R)'!N145+'P3(L)'!N145+'P4(R)'!N145+'P5(L)'!N145+'P6(R)'!N145</f>
        <v>0</v>
      </c>
      <c r="K147" s="17">
        <f>'P1(L)'!O145+'P2(R)'!O145+'P3(L)'!O145+'P4(R)'!O145+'P5(L)'!O145+'P6(R)'!O145</f>
        <v>-74.668221615761908</v>
      </c>
      <c r="L147" s="17">
        <f>'P1(L)'!P145+'P2(R)'!P145+'P3(L)'!P145+'P4(R)'!P145+'P5(L)'!P145+'P6(R)'!P145</f>
        <v>1.9539925233402755E-14</v>
      </c>
      <c r="M147" s="17">
        <f>'P1(L)'!Q145+'P2(R)'!Q145+'P3(L)'!Q145+'P4(R)'!Q145+'P5(L)'!Q145+'P6(R)'!Q145</f>
        <v>0</v>
      </c>
      <c r="N147">
        <f>(0*'P1(L)'!D145+0.02*'P2(R)'!D145+0.09*'P3(L)'!D145+(0.02+0.09)*'P4(R)'!D145+2*0.09*'P5(L)'!D145+(0.02+2*0.09)*'P6(R)'!D145)*COS($C$2/2)</f>
        <v>-3121.9881839383252</v>
      </c>
      <c r="O147">
        <f>(0*'P1(L)'!E145+0.02*'P2(R)'!E145+0.09*'P3(L)'!E145+(0.02+0.09)*'P4(R)'!E145+2*0.09*'P5(L)'!E145+(0.02+2*0.09)*'P6(R)'!E145)*COS($C$2/2)</f>
        <v>1.6077746776921858E-13</v>
      </c>
      <c r="P147">
        <f>(0*'P1(L)'!F145+0.02*'P2(R)'!F145+0.09*'P3(L)'!F145+(0.02+0.09)*'P4(R)'!F145+2*0.09*'P5(L)'!F145+(0.02+2*0.09)*'P6(R)'!F145)*COS($C$2/2)</f>
        <v>-17.110610960867653</v>
      </c>
      <c r="Q147">
        <f>(0*'P1(L)'!G145+0.02*'P2(R)'!G145+0.09*'P3(L)'!G145+(0.02+0.09)*'P4(R)'!G145+2*0.09*'P5(L)'!G145+(0.02+2*0.09)*'P6(R)'!G145)*COS($C$2/2)</f>
        <v>-975.79770396000026</v>
      </c>
      <c r="R147" s="17">
        <f>(0*'P1(L)'!D145-0.02*'P2(R)'!D145+0.09*'P3(L)'!D145-(0.02+0.09)*'P4(R)'!D145+2*0.09*'P5(L)'!D145-(0.02+2*0.09)*'P6(R)'!D145)*SIN($C$2/2)</f>
        <v>2027.4428325224521</v>
      </c>
      <c r="S147" s="17">
        <f>(0*'P1(L)'!E145-0.02*'P2(R)'!E145+0.09*'P3(L)'!E145-(0.02+0.09)*'P4(R)'!E145+2*0.09*'P5(L)'!E145-(0.02+2*0.09)*'P6(R)'!E145)*SIN($C$2/2)</f>
        <v>-358.84352124431103</v>
      </c>
      <c r="T147" s="17">
        <f>(0*'P1(L)'!F145-0.02*'P2(R)'!F145+0.09*'P3(L)'!F145-(0.02+0.09)*'P4(R)'!F145+2*0.09*'P5(L)'!F145-(0.02+2*0.09)*'P6(R)'!F145)*SIN($C$2/2)</f>
        <v>-6.2803698347350997E-15</v>
      </c>
      <c r="U147" s="17">
        <f>(0*'P1(L)'!G145-0.02*'P2(R)'!G145+0.09*'P3(L)'!G145-(0.02+0.09)*'P4(R)'!G145+2*0.09*'P5(L)'!G145-(0.02+2*0.09)*'P6(R)'!G145)*SIN($C$2/2)</f>
        <v>-1502.5966960987198</v>
      </c>
      <c r="V147">
        <f>-('P1(L)'!R145+'P2(R)'!R145+'P3(L)'!R145+'P4(R)'!R145+'P5(L)'!R145+'P6(R)'!R145)</f>
        <v>495.91347633421884</v>
      </c>
      <c r="W147">
        <f t="shared" si="6"/>
        <v>495.89446152785098</v>
      </c>
      <c r="X147">
        <f t="shared" si="7"/>
        <v>-4114.8964988591933</v>
      </c>
      <c r="Y147">
        <f t="shared" si="8"/>
        <v>166.00261517942135</v>
      </c>
    </row>
    <row r="148" spans="2:25">
      <c r="B148" s="17">
        <f xml:space="preserve"> -('P1(L)'!D146*SIN(Resultados!$C$2/2)+'P3(L)'!D146*SIN(Resultados!$C$2/2)+'P5(L)'!D146*SIN(Resultados!$C$2/2))+('P2(R)'!D146*SIN(Resultados!$C$2/2)+'P4(R)'!D146*SIN(Resultados!$C$2/2)+'P6(R)'!D146*SIN(Resultados!$C$2/2))-('P1(L)'!G146*COS(Resultados!$C$2/2)+'P3(L)'!G146*COS(Resultados!$C$2/2)+'P5(L)'!G146*COS(Resultados!$C$2/2))-('P2(R)'!G146*COS(Resultados!$C$2/2)+'P4(R)'!G146*COS(Resultados!$C$2/2)+'P6(R)'!G146*COS(Resultados!$C$2/2))</f>
        <v>2.2737367544323206E-12</v>
      </c>
      <c r="C148" s="17">
        <f>-('P1(L)'!E146*SIN(Resultados!$C$2/2)+'P3(L)'!E146*SIN(Resultados!$C$2/2)+'P5(L)'!E146*SIN(Resultados!$C$2/2))+('P2(R)'!E146*SIN(Resultados!$C$2/2)+'P4(R)'!E146*SIN(Resultados!$C$2/2)+'P6(R)'!E146*SIN(Resultados!$C$2/2))</f>
        <v>4.5474735088646412E-13</v>
      </c>
      <c r="D148" s="17">
        <f>-('P1(L)'!F146*SIN(Resultados!$C$2/2)+'P3(L)'!F146*SIN(Resultados!$C$2/2)+'P5(L)'!F146*SIN(Resultados!$C$2/2))+('P2(R)'!F146*SIN(Resultados!$C$2/2)+'P4(R)'!F146*SIN(Resultados!$C$2/2)+'P6(R)'!F146*SIN(Resultados!$C$2/2))</f>
        <v>9.4146912488213275E-14</v>
      </c>
      <c r="E148" s="17">
        <f>'P1(L)'!D146*COS(Resultados!$C$2/2)+'P3(L)'!D146*COS(Resultados!$C$2/2)+'P5(L)'!D146*COS(Resultados!$C$2/2)+'P2(R)'!D146*COS(Resultados!$C$2/2)+'P4(R)'!D146*COS(Resultados!$C$2/2)+'P6(R)'!D146*COS(Resultados!$C$2/2)-'P1(L)'!G146*SIN(Resultados!$C$2/2)-'P3(L)'!G146*SIN(Resultados!$C$2/2)-'P5(L)'!G146*SIN(Resultados!$C$2/2)+'P2(R)'!G146*SIN(Resultados!$C$2/2)+'P4(R)'!G146*SIN(Resultados!$C$2/2)+'P6(R)'!G146*SIN(Resultados!$C$2/2)</f>
        <v>-1.3642420526593924E-11</v>
      </c>
      <c r="F148" s="16">
        <f>'P1(L)'!J146+'P2(R)'!J146+'P3(L)'!J146+'P4(R)'!J146+'P5(L)'!J146+'P6(R)'!J146</f>
        <v>441.39788881849398</v>
      </c>
      <c r="G148" s="16">
        <f>'P1(L)'!K146+'P2(R)'!K146+'P3(L)'!K146+'P4(R)'!K146+'P5(L)'!K146+'P6(R)'!K146</f>
        <v>22.272247940399804</v>
      </c>
      <c r="H148" s="16">
        <f>'P1(L)'!L146+'P2(R)'!L146+'P3(L)'!L146+'P4(R)'!L146+'P5(L)'!L146+'P6(R)'!L146</f>
        <v>0.55437257717434474</v>
      </c>
      <c r="I148" s="17">
        <f>'P1(L)'!M146+'P2(R)'!M146+'P3(L)'!M146+'P4(R)'!M146+'P5(L)'!M146+'P6(R)'!M146</f>
        <v>0</v>
      </c>
      <c r="J148" s="17">
        <f>'P1(L)'!N146+'P2(R)'!N146+'P3(L)'!N146+'P4(R)'!N146+'P5(L)'!N146+'P6(R)'!N146</f>
        <v>0</v>
      </c>
      <c r="K148" s="17">
        <f>'P1(L)'!O146+'P2(R)'!O146+'P3(L)'!O146+'P4(R)'!O146+'P5(L)'!O146+'P6(R)'!O146</f>
        <v>-147.49786380572397</v>
      </c>
      <c r="L148" s="17">
        <f>'P1(L)'!P146+'P2(R)'!P146+'P3(L)'!P146+'P4(R)'!P146+'P5(L)'!P146+'P6(R)'!P146</f>
        <v>0</v>
      </c>
      <c r="M148" s="17">
        <f>'P1(L)'!Q146+'P2(R)'!Q146+'P3(L)'!Q146+'P4(R)'!Q146+'P5(L)'!Q146+'P6(R)'!Q146</f>
        <v>-3.9968028886505635E-15</v>
      </c>
      <c r="N148">
        <f>(0*'P1(L)'!D146+0.02*'P2(R)'!D146+0.09*'P3(L)'!D146+(0.02+0.09)*'P4(R)'!D146+2*0.09*'P5(L)'!D146+(0.02+2*0.09)*'P6(R)'!D146)*COS($C$2/2)</f>
        <v>-3011.6014482676396</v>
      </c>
      <c r="O148">
        <f>(0*'P1(L)'!E146+0.02*'P2(R)'!E146+0.09*'P3(L)'!E146+(0.02+0.09)*'P4(R)'!E146+2*0.09*'P5(L)'!E146+(0.02+2*0.09)*'P6(R)'!E146)*COS($C$2/2)</f>
        <v>0</v>
      </c>
      <c r="P148">
        <f>(0*'P1(L)'!F146+0.02*'P2(R)'!F146+0.09*'P3(L)'!F146+(0.02+0.09)*'P4(R)'!F146+2*0.09*'P5(L)'!F146+(0.02+2*0.09)*'P6(R)'!F146)*COS($C$2/2)</f>
        <v>-13.533519222247303</v>
      </c>
      <c r="Q148">
        <f>(0*'P1(L)'!G146+0.02*'P2(R)'!G146+0.09*'P3(L)'!G146+(0.02+0.09)*'P4(R)'!G146+2*0.09*'P5(L)'!G146+(0.02+2*0.09)*'P6(R)'!G146)*COS($C$2/2)</f>
        <v>-1053.1002420579712</v>
      </c>
      <c r="R148" s="17">
        <f>(0*'P1(L)'!D146-0.02*'P2(R)'!D146+0.09*'P3(L)'!D146-(0.02+0.09)*'P4(R)'!D146+2*0.09*'P5(L)'!D146-(0.02+2*0.09)*'P6(R)'!D146)*SIN($C$2/2)</f>
        <v>2188.0565295689757</v>
      </c>
      <c r="S148" s="17">
        <f>(0*'P1(L)'!E146-0.02*'P2(R)'!E146+0.09*'P3(L)'!E146-(0.02+0.09)*'P4(R)'!E146+2*0.09*'P5(L)'!E146-(0.02+2*0.09)*'P6(R)'!E146)*SIN($C$2/2)</f>
        <v>-272.63033285440684</v>
      </c>
      <c r="T148" s="17">
        <f>(0*'P1(L)'!F146-0.02*'P2(R)'!F146+0.09*'P3(L)'!F146-(0.02+0.09)*'P4(R)'!F146+2*0.09*'P5(L)'!F146-(0.02+2*0.09)*'P6(R)'!F146)*SIN($C$2/2)</f>
        <v>-2.8261664256307951E-15</v>
      </c>
      <c r="U148" s="17">
        <f>(0*'P1(L)'!G146-0.02*'P2(R)'!G146+0.09*'P3(L)'!G146-(0.02+0.09)*'P4(R)'!G146+2*0.09*'P5(L)'!G146-(0.02+2*0.09)*'P6(R)'!G146)*SIN($C$2/2)</f>
        <v>-1449.4681336124083</v>
      </c>
      <c r="V148">
        <f>-('P1(L)'!R146+'P2(R)'!R146+'P3(L)'!R146+'P4(R)'!R146+'P5(L)'!R146+'P6(R)'!R146)</f>
        <v>464.23981876538124</v>
      </c>
      <c r="W148">
        <f t="shared" si="6"/>
        <v>464.22450933606808</v>
      </c>
      <c r="X148">
        <f t="shared" si="7"/>
        <v>-4078.2352095478582</v>
      </c>
      <c r="Y148">
        <f t="shared" si="8"/>
        <v>465.95806310216062</v>
      </c>
    </row>
    <row r="149" spans="2:25">
      <c r="B149" s="17">
        <f xml:space="preserve"> -('P1(L)'!D147*SIN(Resultados!$C$2/2)+'P3(L)'!D147*SIN(Resultados!$C$2/2)+'P5(L)'!D147*SIN(Resultados!$C$2/2))+('P2(R)'!D147*SIN(Resultados!$C$2/2)+'P4(R)'!D147*SIN(Resultados!$C$2/2)+'P6(R)'!D147*SIN(Resultados!$C$2/2))-('P1(L)'!G147*COS(Resultados!$C$2/2)+'P3(L)'!G147*COS(Resultados!$C$2/2)+'P5(L)'!G147*COS(Resultados!$C$2/2))-('P2(R)'!G147*COS(Resultados!$C$2/2)+'P4(R)'!G147*COS(Resultados!$C$2/2)+'P6(R)'!G147*COS(Resultados!$C$2/2))</f>
        <v>-3.8198777474462986E-11</v>
      </c>
      <c r="C149" s="17">
        <f>-('P1(L)'!E147*SIN(Resultados!$C$2/2)+'P3(L)'!E147*SIN(Resultados!$C$2/2)+'P5(L)'!E147*SIN(Resultados!$C$2/2))+('P2(R)'!E147*SIN(Resultados!$C$2/2)+'P4(R)'!E147*SIN(Resultados!$C$2/2)+'P6(R)'!E147*SIN(Resultados!$C$2/2))</f>
        <v>-2.5011104298755527E-12</v>
      </c>
      <c r="D149" s="17">
        <f>-('P1(L)'!F147*SIN(Resultados!$C$2/2)+'P3(L)'!F147*SIN(Resultados!$C$2/2)+'P5(L)'!F147*SIN(Resultados!$C$2/2))+('P2(R)'!F147*SIN(Resultados!$C$2/2)+'P4(R)'!F147*SIN(Resultados!$C$2/2)+'P6(R)'!F147*SIN(Resultados!$C$2/2))</f>
        <v>-7.2297723363590194E-13</v>
      </c>
      <c r="E149" s="17">
        <f>'P1(L)'!D147*COS(Resultados!$C$2/2)+'P3(L)'!D147*COS(Resultados!$C$2/2)+'P5(L)'!D147*COS(Resultados!$C$2/2)+'P2(R)'!D147*COS(Resultados!$C$2/2)+'P4(R)'!D147*COS(Resultados!$C$2/2)+'P6(R)'!D147*COS(Resultados!$C$2/2)-'P1(L)'!G147*SIN(Resultados!$C$2/2)-'P3(L)'!G147*SIN(Resultados!$C$2/2)-'P5(L)'!G147*SIN(Resultados!$C$2/2)+'P2(R)'!G147*SIN(Resultados!$C$2/2)+'P4(R)'!G147*SIN(Resultados!$C$2/2)+'P6(R)'!G147*SIN(Resultados!$C$2/2)</f>
        <v>2.0008883439004421E-11</v>
      </c>
      <c r="F149" s="16">
        <f>'P1(L)'!J147+'P2(R)'!J147+'P3(L)'!J147+'P4(R)'!J147+'P5(L)'!J147+'P6(R)'!J147</f>
        <v>417.22272184717826</v>
      </c>
      <c r="G149" s="16">
        <f>'P1(L)'!K147+'P2(R)'!K147+'P3(L)'!K147+'P4(R)'!K147+'P5(L)'!K147+'P6(R)'!K147</f>
        <v>14.08317194610267</v>
      </c>
      <c r="H149" s="16">
        <f>'P1(L)'!L147+'P2(R)'!L147+'P3(L)'!L147+'P4(R)'!L147+'P5(L)'!L147+'P6(R)'!L147</f>
        <v>0.35983026143225272</v>
      </c>
      <c r="I149" s="17">
        <f>'P1(L)'!M147+'P2(R)'!M147+'P3(L)'!M147+'P4(R)'!M147+'P5(L)'!M147+'P6(R)'!M147</f>
        <v>-2.6645352591003757E-14</v>
      </c>
      <c r="J149" s="17">
        <f>'P1(L)'!N147+'P2(R)'!N147+'P3(L)'!N147+'P4(R)'!N147+'P5(L)'!N147+'P6(R)'!N147</f>
        <v>-5.1159076974727213E-13</v>
      </c>
      <c r="K149" s="17">
        <f>'P1(L)'!O147+'P2(R)'!O147+'P3(L)'!O147+'P4(R)'!O147+'P5(L)'!O147+'P6(R)'!O147</f>
        <v>-216.69561907144382</v>
      </c>
      <c r="L149" s="17">
        <f>'P1(L)'!P147+'P2(R)'!P147+'P3(L)'!P147+'P4(R)'!P147+'P5(L)'!P147+'P6(R)'!P147</f>
        <v>4.9737991503207013E-14</v>
      </c>
      <c r="M149" s="17">
        <f>'P1(L)'!Q147+'P2(R)'!Q147+'P3(L)'!Q147+'P4(R)'!Q147+'P5(L)'!Q147+'P6(R)'!Q147</f>
        <v>0</v>
      </c>
      <c r="N149">
        <f>(0*'P1(L)'!D147+0.02*'P2(R)'!D147+0.09*'P3(L)'!D147+(0.02+0.09)*'P4(R)'!D147+2*0.09*'P5(L)'!D147+(0.02+2*0.09)*'P6(R)'!D147)*COS($C$2/2)</f>
        <v>-2892.9601223611057</v>
      </c>
      <c r="O149">
        <f>(0*'P1(L)'!E147+0.02*'P2(R)'!E147+0.09*'P3(L)'!E147+(0.02+0.09)*'P4(R)'!E147+2*0.09*'P5(L)'!E147+(0.02+2*0.09)*'P6(R)'!E147)*COS($C$2/2)</f>
        <v>1.2862197421537486E-12</v>
      </c>
      <c r="P149">
        <f>(0*'P1(L)'!F147+0.02*'P2(R)'!F147+0.09*'P3(L)'!F147+(0.02+0.09)*'P4(R)'!F147+2*0.09*'P5(L)'!F147+(0.02+2*0.09)*'P6(R)'!F147)*COS($C$2/2)</f>
        <v>-9.3649477525845253</v>
      </c>
      <c r="Q149">
        <f>(0*'P1(L)'!G147+0.02*'P2(R)'!G147+0.09*'P3(L)'!G147+(0.02+0.09)*'P4(R)'!G147+2*0.09*'P5(L)'!G147+(0.02+2*0.09)*'P6(R)'!G147)*COS($C$2/2)</f>
        <v>-1127.5163055925591</v>
      </c>
      <c r="R149" s="17">
        <f>(0*'P1(L)'!D147-0.02*'P2(R)'!D147+0.09*'P3(L)'!D147-(0.02+0.09)*'P4(R)'!D147+2*0.09*'P5(L)'!D147-(0.02+2*0.09)*'P6(R)'!D147)*SIN($C$2/2)</f>
        <v>2342.6729157578975</v>
      </c>
      <c r="S149" s="17">
        <f>(0*'P1(L)'!E147-0.02*'P2(R)'!E147+0.09*'P3(L)'!E147-(0.02+0.09)*'P4(R)'!E147+2*0.09*'P5(L)'!E147-(0.02+2*0.09)*'P6(R)'!E147)*SIN($C$2/2)</f>
        <v>-183.43014948618611</v>
      </c>
      <c r="T149" s="17">
        <f>(0*'P1(L)'!F147-0.02*'P2(R)'!F147+0.09*'P3(L)'!F147-(0.02+0.09)*'P4(R)'!F147+2*0.09*'P5(L)'!F147-(0.02+2*0.09)*'P6(R)'!F147)*SIN($C$2/2)</f>
        <v>1.0237002830618213E-13</v>
      </c>
      <c r="U149" s="17">
        <f>(0*'P1(L)'!G147-0.02*'P2(R)'!G147+0.09*'P3(L)'!G147-(0.02+0.09)*'P4(R)'!G147+2*0.09*'P5(L)'!G147-(0.02+2*0.09)*'P6(R)'!G147)*SIN($C$2/2)</f>
        <v>-1392.3666797231622</v>
      </c>
      <c r="V149">
        <f>-('P1(L)'!R147+'P2(R)'!R147+'P3(L)'!R147+'P4(R)'!R147+'P5(L)'!R147+'P6(R)'!R147)</f>
        <v>431.67619697196682</v>
      </c>
      <c r="W149">
        <f t="shared" si="6"/>
        <v>431.66572405471317</v>
      </c>
      <c r="X149">
        <f t="shared" si="7"/>
        <v>-4029.8413757062481</v>
      </c>
      <c r="Y149">
        <f t="shared" si="8"/>
        <v>766.87608654854921</v>
      </c>
    </row>
    <row r="150" spans="2:25">
      <c r="B150" s="17">
        <f xml:space="preserve"> -('P1(L)'!D148*SIN(Resultados!$C$2/2)+'P3(L)'!D148*SIN(Resultados!$C$2/2)+'P5(L)'!D148*SIN(Resultados!$C$2/2))+('P2(R)'!D148*SIN(Resultados!$C$2/2)+'P4(R)'!D148*SIN(Resultados!$C$2/2)+'P6(R)'!D148*SIN(Resultados!$C$2/2))-('P1(L)'!G148*COS(Resultados!$C$2/2)+'P3(L)'!G148*COS(Resultados!$C$2/2)+'P5(L)'!G148*COS(Resultados!$C$2/2))-('P2(R)'!G148*COS(Resultados!$C$2/2)+'P4(R)'!G148*COS(Resultados!$C$2/2)+'P6(R)'!G148*COS(Resultados!$C$2/2))</f>
        <v>-2.8649083105847239E-11</v>
      </c>
      <c r="C150" s="17">
        <f>-('P1(L)'!E148*SIN(Resultados!$C$2/2)+'P3(L)'!E148*SIN(Resultados!$C$2/2)+'P5(L)'!E148*SIN(Resultados!$C$2/2))+('P2(R)'!E148*SIN(Resultados!$C$2/2)+'P4(R)'!E148*SIN(Resultados!$C$2/2)+'P6(R)'!E148*SIN(Resultados!$C$2/2))</f>
        <v>6.3664629124104977E-12</v>
      </c>
      <c r="D150" s="17">
        <f>-('P1(L)'!F148*SIN(Resultados!$C$2/2)+'P3(L)'!F148*SIN(Resultados!$C$2/2)+'P5(L)'!F148*SIN(Resultados!$C$2/2))+('P2(R)'!F148*SIN(Resultados!$C$2/2)+'P4(R)'!F148*SIN(Resultados!$C$2/2)+'P6(R)'!F148*SIN(Resultados!$C$2/2))</f>
        <v>-4.6895820560166612E-13</v>
      </c>
      <c r="E150" s="17">
        <f>'P1(L)'!D148*COS(Resultados!$C$2/2)+'P3(L)'!D148*COS(Resultados!$C$2/2)+'P5(L)'!D148*COS(Resultados!$C$2/2)+'P2(R)'!D148*COS(Resultados!$C$2/2)+'P4(R)'!D148*COS(Resultados!$C$2/2)+'P6(R)'!D148*COS(Resultados!$C$2/2)-'P1(L)'!G148*SIN(Resultados!$C$2/2)-'P3(L)'!G148*SIN(Resultados!$C$2/2)-'P5(L)'!G148*SIN(Resultados!$C$2/2)+'P2(R)'!G148*SIN(Resultados!$C$2/2)+'P4(R)'!G148*SIN(Resultados!$C$2/2)+'P6(R)'!G148*SIN(Resultados!$C$2/2)</f>
        <v>1.0004441719502211E-11</v>
      </c>
      <c r="F150" s="16">
        <f>'P1(L)'!J148+'P2(R)'!J148+'P3(L)'!J148+'P4(R)'!J148+'P5(L)'!J148+'P6(R)'!J148</f>
        <v>391.85406172296626</v>
      </c>
      <c r="G150" s="16">
        <f>'P1(L)'!K148+'P2(R)'!K148+'P3(L)'!K148+'P4(R)'!K148+'P5(L)'!K148+'P6(R)'!K148</f>
        <v>6.6254115613296198</v>
      </c>
      <c r="H150" s="16">
        <f>'P1(L)'!L148+'P2(R)'!L148+'P3(L)'!L148+'P4(R)'!L148+'P5(L)'!L148+'P6(R)'!L148</f>
        <v>0.17198006556056303</v>
      </c>
      <c r="I150" s="17">
        <f>'P1(L)'!M148+'P2(R)'!M148+'P3(L)'!M148+'P4(R)'!M148+'P5(L)'!M148+'P6(R)'!M148</f>
        <v>-4.6185277824406512E-14</v>
      </c>
      <c r="J150" s="17">
        <f>'P1(L)'!N148+'P2(R)'!N148+'P3(L)'!N148+'P4(R)'!N148+'P5(L)'!N148+'P6(R)'!N148</f>
        <v>-3.694822225952521E-13</v>
      </c>
      <c r="K150" s="17">
        <f>'P1(L)'!O148+'P2(R)'!O148+'P3(L)'!O148+'P4(R)'!O148+'P5(L)'!O148+'P6(R)'!O148</f>
        <v>-280.55760902409804</v>
      </c>
      <c r="L150" s="17">
        <f>'P1(L)'!P148+'P2(R)'!P148+'P3(L)'!P148+'P4(R)'!P148+'P5(L)'!P148+'P6(R)'!P148</f>
        <v>0</v>
      </c>
      <c r="M150" s="17">
        <f>'P1(L)'!Q148+'P2(R)'!Q148+'P3(L)'!Q148+'P4(R)'!Q148+'P5(L)'!Q148+'P6(R)'!Q148</f>
        <v>8.8817841970012523E-15</v>
      </c>
      <c r="N150">
        <f>(0*'P1(L)'!D148+0.02*'P2(R)'!D148+0.09*'P3(L)'!D148+(0.02+0.09)*'P4(R)'!D148+2*0.09*'P5(L)'!D148+(0.02+2*0.09)*'P6(R)'!D148)*COS($C$2/2)</f>
        <v>-2766.3893938463698</v>
      </c>
      <c r="O150">
        <f>(0*'P1(L)'!E148+0.02*'P2(R)'!E148+0.09*'P3(L)'!E148+(0.02+0.09)*'P4(R)'!E148+2*0.09*'P5(L)'!E148+(0.02+2*0.09)*'P6(R)'!E148)*COS($C$2/2)</f>
        <v>1.3666084760383579E-12</v>
      </c>
      <c r="P150">
        <f>(0*'P1(L)'!F148+0.02*'P2(R)'!F148+0.09*'P3(L)'!F148+(0.02+0.09)*'P4(R)'!F148+2*0.09*'P5(L)'!F148+(0.02+2*0.09)*'P6(R)'!F148)*COS($C$2/2)</f>
        <v>-4.787083128128601</v>
      </c>
      <c r="Q150">
        <f>(0*'P1(L)'!G148+0.02*'P2(R)'!G148+0.09*'P3(L)'!G148+(0.02+0.09)*'P4(R)'!G148+2*0.09*'P5(L)'!G148+(0.02+2*0.09)*'P6(R)'!G148)*COS($C$2/2)</f>
        <v>-1198.8419253062179</v>
      </c>
      <c r="R150" s="17">
        <f>(0*'P1(L)'!D148-0.02*'P2(R)'!D148+0.09*'P3(L)'!D148-(0.02+0.09)*'P4(R)'!D148+2*0.09*'P5(L)'!D148-(0.02+2*0.09)*'P6(R)'!D148)*SIN($C$2/2)</f>
        <v>2490.868198321924</v>
      </c>
      <c r="S150" s="17">
        <f>(0*'P1(L)'!E148-0.02*'P2(R)'!E148+0.09*'P3(L)'!E148-(0.02+0.09)*'P4(R)'!E148+2*0.09*'P5(L)'!E148-(0.02+2*0.09)*'P6(R)'!E148)*SIN($C$2/2)</f>
        <v>-92.220267014967334</v>
      </c>
      <c r="T150" s="17">
        <f>(0*'P1(L)'!F148-0.02*'P2(R)'!F148+0.09*'P3(L)'!F148-(0.02+0.09)*'P4(R)'!F148+2*0.09*'P5(L)'!F148-(0.02+2*0.09)*'P6(R)'!F148)*SIN($C$2/2)</f>
        <v>9.2321436570605962E-14</v>
      </c>
      <c r="U150" s="17">
        <f>(0*'P1(L)'!G148-0.02*'P2(R)'!G148+0.09*'P3(L)'!G148-(0.02+0.09)*'P4(R)'!G148+2*0.09*'P5(L)'!G148-(0.02+2*0.09)*'P6(R)'!G148)*SIN($C$2/2)</f>
        <v>-1331.4488455470139</v>
      </c>
      <c r="V150">
        <f>-('P1(L)'!R148+'P2(R)'!R148+'P3(L)'!R148+'P4(R)'!R148+'P5(L)'!R148+'P6(R)'!R148)</f>
        <v>398.65661116061335</v>
      </c>
      <c r="W150">
        <f t="shared" si="6"/>
        <v>398.65145334985641</v>
      </c>
      <c r="X150">
        <f t="shared" si="7"/>
        <v>-3970.0184022807148</v>
      </c>
      <c r="Y150">
        <f t="shared" si="8"/>
        <v>1067.1990857599428</v>
      </c>
    </row>
    <row r="151" spans="2:25">
      <c r="B151" s="17">
        <f xml:space="preserve"> -('P1(L)'!D149*SIN(Resultados!$C$2/2)+'P3(L)'!D149*SIN(Resultados!$C$2/2)+'P5(L)'!D149*SIN(Resultados!$C$2/2))+('P2(R)'!D149*SIN(Resultados!$C$2/2)+'P4(R)'!D149*SIN(Resultados!$C$2/2)+'P6(R)'!D149*SIN(Resultados!$C$2/2))-('P1(L)'!G149*COS(Resultados!$C$2/2)+'P3(L)'!G149*COS(Resultados!$C$2/2)+'P5(L)'!G149*COS(Resultados!$C$2/2))-('P2(R)'!G149*COS(Resultados!$C$2/2)+'P4(R)'!G149*COS(Resultados!$C$2/2)+'P6(R)'!G149*COS(Resultados!$C$2/2))</f>
        <v>3.5925040720030665E-11</v>
      </c>
      <c r="C151" s="17">
        <f>-('P1(L)'!E149*SIN(Resultados!$C$2/2)+'P3(L)'!E149*SIN(Resultados!$C$2/2)+'P5(L)'!E149*SIN(Resultados!$C$2/2))+('P2(R)'!E149*SIN(Resultados!$C$2/2)+'P4(R)'!E149*SIN(Resultados!$C$2/2)+'P6(R)'!E149*SIN(Resultados!$C$2/2))</f>
        <v>-6.8212102632969618E-13</v>
      </c>
      <c r="D151" s="17">
        <f>-('P1(L)'!F149*SIN(Resultados!$C$2/2)+'P3(L)'!F149*SIN(Resultados!$C$2/2)+'P5(L)'!F149*SIN(Resultados!$C$2/2))+('P2(R)'!F149*SIN(Resultados!$C$2/2)+'P4(R)'!F149*SIN(Resultados!$C$2/2)+'P6(R)'!F149*SIN(Resultados!$C$2/2))</f>
        <v>6.6791017161449417E-13</v>
      </c>
      <c r="E151" s="17">
        <f>'P1(L)'!D149*COS(Resultados!$C$2/2)+'P3(L)'!D149*COS(Resultados!$C$2/2)+'P5(L)'!D149*COS(Resultados!$C$2/2)+'P2(R)'!D149*COS(Resultados!$C$2/2)+'P4(R)'!D149*COS(Resultados!$C$2/2)+'P6(R)'!D149*COS(Resultados!$C$2/2)-'P1(L)'!G149*SIN(Resultados!$C$2/2)-'P3(L)'!G149*SIN(Resultados!$C$2/2)-'P5(L)'!G149*SIN(Resultados!$C$2/2)+'P2(R)'!G149*SIN(Resultados!$C$2/2)+'P4(R)'!G149*SIN(Resultados!$C$2/2)+'P6(R)'!G149*SIN(Resultados!$C$2/2)</f>
        <v>-2.0463630789890885E-11</v>
      </c>
      <c r="F151" s="16">
        <f>'P1(L)'!J149+'P2(R)'!J149+'P3(L)'!J149+'P4(R)'!J149+'P5(L)'!J149+'P6(R)'!J149</f>
        <v>365.59995999999995</v>
      </c>
      <c r="G151" s="16">
        <f>'P1(L)'!K149+'P2(R)'!K149+'P3(L)'!K149+'P4(R)'!K149+'P5(L)'!K149+'P6(R)'!K149</f>
        <v>7.2357150675708394E-15</v>
      </c>
      <c r="H151" s="16">
        <f>'P1(L)'!L149+'P2(R)'!L149+'P3(L)'!L149+'P4(R)'!L149+'P5(L)'!L149+'P6(R)'!L149</f>
        <v>1.8883333759184226E-16</v>
      </c>
      <c r="I151" s="17">
        <f>'P1(L)'!M149+'P2(R)'!M149+'P3(L)'!M149+'P4(R)'!M149+'P5(L)'!M149+'P6(R)'!M149</f>
        <v>6.0396132539608516E-14</v>
      </c>
      <c r="J151" s="17">
        <f>'P1(L)'!N149+'P2(R)'!N149+'P3(L)'!N149+'P4(R)'!N149+'P5(L)'!N149+'P6(R)'!N149</f>
        <v>0</v>
      </c>
      <c r="K151" s="17">
        <f>'P1(L)'!O149+'P2(R)'!O149+'P3(L)'!O149+'P4(R)'!O149+'P5(L)'!O149+'P6(R)'!O149</f>
        <v>-337.51133952525646</v>
      </c>
      <c r="L151" s="17">
        <f>'P1(L)'!P149+'P2(R)'!P149+'P3(L)'!P149+'P4(R)'!P149+'P5(L)'!P149+'P6(R)'!P149</f>
        <v>0</v>
      </c>
      <c r="M151" s="17">
        <f>'P1(L)'!Q149+'P2(R)'!Q149+'P3(L)'!Q149+'P4(R)'!Q149+'P5(L)'!Q149+'P6(R)'!Q149</f>
        <v>-4.8849813083506888E-15</v>
      </c>
      <c r="N151">
        <f>(0*'P1(L)'!D149+0.02*'P2(R)'!D149+0.09*'P3(L)'!D149+(0.02+0.09)*'P4(R)'!D149+2*0.09*'P5(L)'!D149+(0.02+2*0.09)*'P6(R)'!D149)*COS($C$2/2)</f>
        <v>-2632.2361842924724</v>
      </c>
      <c r="O151">
        <f>(0*'P1(L)'!E149+0.02*'P2(R)'!E149+0.09*'P3(L)'!E149+(0.02+0.09)*'P4(R)'!E149+2*0.09*'P5(L)'!E149+(0.02+2*0.09)*'P6(R)'!E149)*COS($C$2/2)</f>
        <v>-1.7685521454614044E-12</v>
      </c>
      <c r="P151">
        <f>(0*'P1(L)'!F149+0.02*'P2(R)'!F149+0.09*'P3(L)'!F149+(0.02+0.09)*'P4(R)'!F149+2*0.09*'P5(L)'!F149+(0.02+2*0.09)*'P6(R)'!F149)*COS($C$2/2)</f>
        <v>-7.5364438016821212E-15</v>
      </c>
      <c r="Q151">
        <f>(0*'P1(L)'!G149+0.02*'P2(R)'!G149+0.09*'P3(L)'!G149+(0.02+0.09)*'P4(R)'!G149+2*0.09*'P5(L)'!G149+(0.02+2*0.09)*'P6(R)'!G149)*COS($C$2/2)</f>
        <v>-1266.8816026330962</v>
      </c>
      <c r="R151" s="17">
        <f>(0*'P1(L)'!D149-0.02*'P2(R)'!D149+0.09*'P3(L)'!D149-(0.02+0.09)*'P4(R)'!D149+2*0.09*'P5(L)'!D149-(0.02+2*0.09)*'P6(R)'!D149)*SIN($C$2/2)</f>
        <v>2632.2361842924665</v>
      </c>
      <c r="S151" s="17">
        <f>(0*'P1(L)'!E149-0.02*'P2(R)'!E149+0.09*'P3(L)'!E149-(0.02+0.09)*'P4(R)'!E149+2*0.09*'P5(L)'!E149-(0.02+2*0.09)*'P6(R)'!E149)*SIN($C$2/2)</f>
        <v>0</v>
      </c>
      <c r="T151" s="17">
        <f>(0*'P1(L)'!F149-0.02*'P2(R)'!F149+0.09*'P3(L)'!F149-(0.02+0.09)*'P4(R)'!F149+2*0.09*'P5(L)'!F149-(0.02+2*0.09)*'P6(R)'!F149)*SIN($C$2/2)</f>
        <v>-8.9181251653238412E-14</v>
      </c>
      <c r="U151" s="17">
        <f>(0*'P1(L)'!G149-0.02*'P2(R)'!G149+0.09*'P3(L)'!G149-(0.02+0.09)*'P4(R)'!G149+2*0.09*'P5(L)'!G149-(0.02+2*0.09)*'P6(R)'!G149)*SIN($C$2/2)</f>
        <v>-1266.881602633094</v>
      </c>
      <c r="V151">
        <f>-('P1(L)'!R149+'P2(R)'!R149+'P3(L)'!R149+'P4(R)'!R149+'P5(L)'!R149+'P6(R)'!R149)</f>
        <v>365.59995999999995</v>
      </c>
      <c r="W151">
        <f t="shared" si="6"/>
        <v>365.59995999999995</v>
      </c>
      <c r="X151">
        <f t="shared" si="7"/>
        <v>-3899.1177869255707</v>
      </c>
      <c r="Y151">
        <f t="shared" si="8"/>
        <v>1365.3545816593726</v>
      </c>
    </row>
    <row r="152" spans="2:25">
      <c r="B152" s="17">
        <f xml:space="preserve"> -('P1(L)'!D150*SIN(Resultados!$C$2/2)+'P3(L)'!D150*SIN(Resultados!$C$2/2)+'P5(L)'!D150*SIN(Resultados!$C$2/2))+('P2(R)'!D150*SIN(Resultados!$C$2/2)+'P4(R)'!D150*SIN(Resultados!$C$2/2)+'P6(R)'!D150*SIN(Resultados!$C$2/2))-('P1(L)'!G150*COS(Resultados!$C$2/2)+'P3(L)'!G150*COS(Resultados!$C$2/2)+'P5(L)'!G150*COS(Resultados!$C$2/2))-('P2(R)'!G150*COS(Resultados!$C$2/2)+'P4(R)'!G150*COS(Resultados!$C$2/2)+'P6(R)'!G150*COS(Resultados!$C$2/2))</f>
        <v>-4.5474735088646412E-12</v>
      </c>
      <c r="C152" s="17">
        <f>-('P1(L)'!E150*SIN(Resultados!$C$2/2)+'P3(L)'!E150*SIN(Resultados!$C$2/2)+'P5(L)'!E150*SIN(Resultados!$C$2/2))+('P2(R)'!E150*SIN(Resultados!$C$2/2)+'P4(R)'!E150*SIN(Resultados!$C$2/2)+'P6(R)'!E150*SIN(Resultados!$C$2/2))</f>
        <v>6.8212102632969618E-12</v>
      </c>
      <c r="D152" s="17">
        <f>-('P1(L)'!F150*SIN(Resultados!$C$2/2)+'P3(L)'!F150*SIN(Resultados!$C$2/2)+'P5(L)'!F150*SIN(Resultados!$C$2/2))+('P2(R)'!F150*SIN(Resultados!$C$2/2)+'P4(R)'!F150*SIN(Resultados!$C$2/2)+'P6(R)'!F150*SIN(Resultados!$C$2/2))</f>
        <v>1.4210854715202004E-14</v>
      </c>
      <c r="E152" s="17">
        <f>'P1(L)'!D150*COS(Resultados!$C$2/2)+'P3(L)'!D150*COS(Resultados!$C$2/2)+'P5(L)'!D150*COS(Resultados!$C$2/2)+'P2(R)'!D150*COS(Resultados!$C$2/2)+'P4(R)'!D150*COS(Resultados!$C$2/2)+'P6(R)'!D150*COS(Resultados!$C$2/2)-'P1(L)'!G150*SIN(Resultados!$C$2/2)-'P3(L)'!G150*SIN(Resultados!$C$2/2)-'P5(L)'!G150*SIN(Resultados!$C$2/2)+'P2(R)'!G150*SIN(Resultados!$C$2/2)+'P4(R)'!G150*SIN(Resultados!$C$2/2)+'P6(R)'!G150*SIN(Resultados!$C$2/2)</f>
        <v>-7.2759576141834259E-12</v>
      </c>
      <c r="F152" s="16">
        <f>'P1(L)'!J150+'P2(R)'!J150+'P3(L)'!J150+'P4(R)'!J150+'P5(L)'!J150+'P6(R)'!J150</f>
        <v>338.78692012601709</v>
      </c>
      <c r="G152" s="16">
        <f>'P1(L)'!K150+'P2(R)'!K150+'P3(L)'!K150+'P4(R)'!K150+'P5(L)'!K150+'P6(R)'!K150</f>
        <v>-5.728532673639017</v>
      </c>
      <c r="H152" s="16">
        <f>'P1(L)'!L150+'P2(R)'!L150+'P3(L)'!L150+'P4(R)'!L150+'P5(L)'!L150+'P6(R)'!L150</f>
        <v>-0.14868082291492726</v>
      </c>
      <c r="I152" s="17">
        <f>'P1(L)'!M150+'P2(R)'!M150+'P3(L)'!M150+'P4(R)'!M150+'P5(L)'!M150+'P6(R)'!M150</f>
        <v>0</v>
      </c>
      <c r="J152" s="17">
        <f>'P1(L)'!N150+'P2(R)'!N150+'P3(L)'!N150+'P4(R)'!N150+'P5(L)'!N150+'P6(R)'!N150</f>
        <v>0</v>
      </c>
      <c r="K152" s="17">
        <f>'P1(L)'!O150+'P2(R)'!O150+'P3(L)'!O150+'P4(R)'!O150+'P5(L)'!O150+'P6(R)'!O150</f>
        <v>-386.15442071138767</v>
      </c>
      <c r="L152" s="17">
        <f>'P1(L)'!P150+'P2(R)'!P150+'P3(L)'!P150+'P4(R)'!P150+'P5(L)'!P150+'P6(R)'!P150</f>
        <v>3.3750779948604759E-14</v>
      </c>
      <c r="M152" s="17">
        <f>'P1(L)'!Q150+'P2(R)'!Q150+'P3(L)'!Q150+'P4(R)'!Q150+'P5(L)'!Q150+'P6(R)'!Q150</f>
        <v>4.2188474935755949E-15</v>
      </c>
      <c r="N152">
        <f>(0*'P1(L)'!D150+0.02*'P2(R)'!D150+0.09*'P3(L)'!D150+(0.02+0.09)*'P4(R)'!D150+2*0.09*'P5(L)'!D150+(0.02+2*0.09)*'P6(R)'!D150)*COS($C$2/2)</f>
        <v>-2490.868198321924</v>
      </c>
      <c r="O152">
        <f>(0*'P1(L)'!E150+0.02*'P2(R)'!E150+0.09*'P3(L)'!E150+(0.02+0.09)*'P4(R)'!E150+2*0.09*'P5(L)'!E150+(0.02+2*0.09)*'P6(R)'!E150)*COS($C$2/2)</f>
        <v>1.2058310082691394E-13</v>
      </c>
      <c r="P152">
        <f>(0*'P1(L)'!F150+0.02*'P2(R)'!F150+0.09*'P3(L)'!F150+(0.02+0.09)*'P4(R)'!F150+2*0.09*'P5(L)'!F150+(0.02+2*0.09)*'P6(R)'!F150)*COS($C$2/2)</f>
        <v>4.7870831281284874</v>
      </c>
      <c r="Q152">
        <f>(0*'P1(L)'!G150+0.02*'P2(R)'!G150+0.09*'P3(L)'!G150+(0.02+0.09)*'P4(R)'!G150+2*0.09*'P5(L)'!G150+(0.02+2*0.09)*'P6(R)'!G150)*COS($C$2/2)</f>
        <v>-1331.4488455470118</v>
      </c>
      <c r="R152" s="17">
        <f>(0*'P1(L)'!D150-0.02*'P2(R)'!D150+0.09*'P3(L)'!D150-(0.02+0.09)*'P4(R)'!D150+2*0.09*'P5(L)'!D150-(0.02+2*0.09)*'P6(R)'!D150)*SIN($C$2/2)</f>
        <v>2766.3893938463684</v>
      </c>
      <c r="S152" s="17">
        <f>(0*'P1(L)'!E150-0.02*'P2(R)'!E150+0.09*'P3(L)'!E150-(0.02+0.09)*'P4(R)'!E150+2*0.09*'P5(L)'!E150-(0.02+2*0.09)*'P6(R)'!E150)*SIN($C$2/2)</f>
        <v>92.220267014964762</v>
      </c>
      <c r="T152" s="17">
        <f>(0*'P1(L)'!F150-0.02*'P2(R)'!F150+0.09*'P3(L)'!F150-(0.02+0.09)*'P4(R)'!F150+2*0.09*'P5(L)'!F150-(0.02+2*0.09)*'P6(R)'!F150)*SIN($C$2/2)</f>
        <v>-1.2560739669470199E-15</v>
      </c>
      <c r="U152" s="17">
        <f>(0*'P1(L)'!G150-0.02*'P2(R)'!G150+0.09*'P3(L)'!G150-(0.02+0.09)*'P4(R)'!G150+2*0.09*'P5(L)'!G150-(0.02+2*0.09)*'P6(R)'!G150)*SIN($C$2/2)</f>
        <v>-1198.8419253062209</v>
      </c>
      <c r="V152">
        <f>-('P1(L)'!R150+'P2(R)'!R150+'P3(L)'!R150+'P4(R)'!R150+'P5(L)'!R150+'P6(R)'!R150)</f>
        <v>332.9052470450423</v>
      </c>
      <c r="W152">
        <f t="shared" si="6"/>
        <v>332.90970662946319</v>
      </c>
      <c r="X152">
        <f t="shared" si="7"/>
        <v>-3817.5299607408074</v>
      </c>
      <c r="Y152">
        <f t="shared" si="8"/>
        <v>1659.7677355551125</v>
      </c>
    </row>
    <row r="153" spans="2:25">
      <c r="B153" s="17">
        <f xml:space="preserve"> -('P1(L)'!D151*SIN(Resultados!$C$2/2)+'P3(L)'!D151*SIN(Resultados!$C$2/2)+'P5(L)'!D151*SIN(Resultados!$C$2/2))+('P2(R)'!D151*SIN(Resultados!$C$2/2)+'P4(R)'!D151*SIN(Resultados!$C$2/2)+'P6(R)'!D151*SIN(Resultados!$C$2/2))-('P1(L)'!G151*COS(Resultados!$C$2/2)+'P3(L)'!G151*COS(Resultados!$C$2/2)+'P5(L)'!G151*COS(Resultados!$C$2/2))-('P2(R)'!G151*COS(Resultados!$C$2/2)+'P4(R)'!G151*COS(Resultados!$C$2/2)+'P6(R)'!G151*COS(Resultados!$C$2/2))</f>
        <v>9.0949470177292824E-13</v>
      </c>
      <c r="C153" s="17">
        <f>-('P1(L)'!E151*SIN(Resultados!$C$2/2)+'P3(L)'!E151*SIN(Resultados!$C$2/2)+'P5(L)'!E151*SIN(Resultados!$C$2/2))+('P2(R)'!E151*SIN(Resultados!$C$2/2)+'P4(R)'!E151*SIN(Resultados!$C$2/2)+'P6(R)'!E151*SIN(Resultados!$C$2/2))</f>
        <v>3.865352482534945E-12</v>
      </c>
      <c r="D153" s="17">
        <f>-('P1(L)'!F151*SIN(Resultados!$C$2/2)+'P3(L)'!F151*SIN(Resultados!$C$2/2)+'P5(L)'!F151*SIN(Resultados!$C$2/2))+('P2(R)'!F151*SIN(Resultados!$C$2/2)+'P4(R)'!F151*SIN(Resultados!$C$2/2)+'P6(R)'!F151*SIN(Resultados!$C$2/2))</f>
        <v>1.4210854715202004E-14</v>
      </c>
      <c r="E153" s="17">
        <f>'P1(L)'!D151*COS(Resultados!$C$2/2)+'P3(L)'!D151*COS(Resultados!$C$2/2)+'P5(L)'!D151*COS(Resultados!$C$2/2)+'P2(R)'!D151*COS(Resultados!$C$2/2)+'P4(R)'!D151*COS(Resultados!$C$2/2)+'P6(R)'!D151*COS(Resultados!$C$2/2)-'P1(L)'!G151*SIN(Resultados!$C$2/2)-'P3(L)'!G151*SIN(Resultados!$C$2/2)-'P5(L)'!G151*SIN(Resultados!$C$2/2)+'P2(R)'!G151*SIN(Resultados!$C$2/2)+'P4(R)'!G151*SIN(Resultados!$C$2/2)+'P6(R)'!G151*SIN(Resultados!$C$2/2)</f>
        <v>-9.0949470177292824E-12</v>
      </c>
      <c r="F153" s="16">
        <f>'P1(L)'!J151+'P2(R)'!J151+'P3(L)'!J151+'P4(R)'!J151+'P5(L)'!J151+'P6(R)'!J151</f>
        <v>311.74272690829622</v>
      </c>
      <c r="G153" s="16">
        <f>'P1(L)'!K151+'P2(R)'!K151+'P3(L)'!K151+'P4(R)'!K151+'P5(L)'!K151+'P6(R)'!K151</f>
        <v>-10.528039160708753</v>
      </c>
      <c r="H153" s="16">
        <f>'P1(L)'!L151+'P2(R)'!L151+'P3(L)'!L151+'P4(R)'!L151+'P5(L)'!L151+'P6(R)'!L151</f>
        <v>-0.26875038703370496</v>
      </c>
      <c r="I153" s="17">
        <f>'P1(L)'!M151+'P2(R)'!M151+'P3(L)'!M151+'P4(R)'!M151+'P5(L)'!M151+'P6(R)'!M151</f>
        <v>-2.8421709430404007E-14</v>
      </c>
      <c r="J153" s="17">
        <f>'P1(L)'!N151+'P2(R)'!N151+'P3(L)'!N151+'P4(R)'!N151+'P5(L)'!N151+'P6(R)'!N151</f>
        <v>0</v>
      </c>
      <c r="K153" s="17">
        <f>'P1(L)'!O151+'P2(R)'!O151+'P3(L)'!O151+'P4(R)'!O151+'P5(L)'!O151+'P6(R)'!O151</f>
        <v>-425.28909848655826</v>
      </c>
      <c r="L153" s="17">
        <f>'P1(L)'!P151+'P2(R)'!P151+'P3(L)'!P151+'P4(R)'!P151+'P5(L)'!P151+'P6(R)'!P151</f>
        <v>0</v>
      </c>
      <c r="M153" s="17">
        <f>'P1(L)'!Q151+'P2(R)'!Q151+'P3(L)'!Q151+'P4(R)'!Q151+'P5(L)'!Q151+'P6(R)'!Q151</f>
        <v>-2.7224866298303724E-15</v>
      </c>
      <c r="N153">
        <f>(0*'P1(L)'!D151+0.02*'P2(R)'!D151+0.09*'P3(L)'!D151+(0.02+0.09)*'P4(R)'!D151+2*0.09*'P5(L)'!D151+(0.02+2*0.09)*'P6(R)'!D151)*COS($C$2/2)</f>
        <v>-2342.672915757898</v>
      </c>
      <c r="O153">
        <f>(0*'P1(L)'!E151+0.02*'P2(R)'!E151+0.09*'P3(L)'!E151+(0.02+0.09)*'P4(R)'!E151+2*0.09*'P5(L)'!E151+(0.02+2*0.09)*'P6(R)'!E151)*COS($C$2/2)</f>
        <v>-6.029155041345697E-14</v>
      </c>
      <c r="P153">
        <f>(0*'P1(L)'!F151+0.02*'P2(R)'!F151+0.09*'P3(L)'!F151+(0.02+0.09)*'P4(R)'!F151+2*0.09*'P5(L)'!F151+(0.02+2*0.09)*'P6(R)'!F151)*COS($C$2/2)</f>
        <v>9.364947752584408</v>
      </c>
      <c r="Q153">
        <f>(0*'P1(L)'!G151+0.02*'P2(R)'!G151+0.09*'P3(L)'!G151+(0.02+0.09)*'P4(R)'!G151+2*0.09*'P5(L)'!G151+(0.02+2*0.09)*'P6(R)'!G151)*COS($C$2/2)</f>
        <v>-1392.3666797231595</v>
      </c>
      <c r="R153" s="17">
        <f>(0*'P1(L)'!D151-0.02*'P2(R)'!D151+0.09*'P3(L)'!D151-(0.02+0.09)*'P4(R)'!D151+2*0.09*'P5(L)'!D151-(0.02+2*0.09)*'P6(R)'!D151)*SIN($C$2/2)</f>
        <v>2892.9601223611035</v>
      </c>
      <c r="S153" s="17">
        <f>(0*'P1(L)'!E151-0.02*'P2(R)'!E151+0.09*'P3(L)'!E151-(0.02+0.09)*'P4(R)'!E151+2*0.09*'P5(L)'!E151-(0.02+2*0.09)*'P6(R)'!E151)*SIN($C$2/2)</f>
        <v>183.4301494861844</v>
      </c>
      <c r="T153" s="17">
        <f>(0*'P1(L)'!F151-0.02*'P2(R)'!F151+0.09*'P3(L)'!F151-(0.02+0.09)*'P4(R)'!F151+2*0.09*'P5(L)'!F151-(0.02+2*0.09)*'P6(R)'!F151)*SIN($C$2/2)</f>
        <v>0</v>
      </c>
      <c r="U153" s="17">
        <f>(0*'P1(L)'!G151-0.02*'P2(R)'!G151+0.09*'P3(L)'!G151-(0.02+0.09)*'P4(R)'!G151+2*0.09*'P5(L)'!G151-(0.02+2*0.09)*'P6(R)'!G151)*SIN($C$2/2)</f>
        <v>-1127.516305592562</v>
      </c>
      <c r="V153">
        <f>-('P1(L)'!R151+'P2(R)'!R151+'P3(L)'!R151+'P4(R)'!R151+'P5(L)'!R151+'P6(R)'!R151)</f>
        <v>300.93810840752042</v>
      </c>
      <c r="W153">
        <f t="shared" si="6"/>
        <v>300.94593736055373</v>
      </c>
      <c r="X153">
        <f t="shared" si="7"/>
        <v>-3725.6746477284728</v>
      </c>
      <c r="Y153">
        <f t="shared" si="8"/>
        <v>1948.8739662547257</v>
      </c>
    </row>
    <row r="154" spans="2:25">
      <c r="B154" s="17">
        <f xml:space="preserve"> -('P1(L)'!D152*SIN(Resultados!$C$2/2)+'P3(L)'!D152*SIN(Resultados!$C$2/2)+'P5(L)'!D152*SIN(Resultados!$C$2/2))+('P2(R)'!D152*SIN(Resultados!$C$2/2)+'P4(R)'!D152*SIN(Resultados!$C$2/2)+'P6(R)'!D152*SIN(Resultados!$C$2/2))-('P1(L)'!G152*COS(Resultados!$C$2/2)+'P3(L)'!G152*COS(Resultados!$C$2/2)+'P5(L)'!G152*COS(Resultados!$C$2/2))-('P2(R)'!G152*COS(Resultados!$C$2/2)+'P4(R)'!G152*COS(Resultados!$C$2/2)+'P6(R)'!G152*COS(Resultados!$C$2/2))</f>
        <v>5.4569682106375694E-12</v>
      </c>
      <c r="C154" s="17">
        <f>-('P1(L)'!E152*SIN(Resultados!$C$2/2)+'P3(L)'!E152*SIN(Resultados!$C$2/2)+'P5(L)'!E152*SIN(Resultados!$C$2/2))+('P2(R)'!E152*SIN(Resultados!$C$2/2)+'P4(R)'!E152*SIN(Resultados!$C$2/2)+'P6(R)'!E152*SIN(Resultados!$C$2/2))</f>
        <v>1.1368683772161603E-12</v>
      </c>
      <c r="D154" s="17">
        <f>-('P1(L)'!F152*SIN(Resultados!$C$2/2)+'P3(L)'!F152*SIN(Resultados!$C$2/2)+'P5(L)'!F152*SIN(Resultados!$C$2/2))+('P2(R)'!F152*SIN(Resultados!$C$2/2)+'P4(R)'!F152*SIN(Resultados!$C$2/2)+'P6(R)'!F152*SIN(Resultados!$C$2/2))</f>
        <v>2.8421709430404007E-13</v>
      </c>
      <c r="E154" s="17">
        <f>'P1(L)'!D152*COS(Resultados!$C$2/2)+'P3(L)'!D152*COS(Resultados!$C$2/2)+'P5(L)'!D152*COS(Resultados!$C$2/2)+'P2(R)'!D152*COS(Resultados!$C$2/2)+'P4(R)'!D152*COS(Resultados!$C$2/2)+'P6(R)'!D152*COS(Resultados!$C$2/2)-'P1(L)'!G152*SIN(Resultados!$C$2/2)-'P3(L)'!G152*SIN(Resultados!$C$2/2)-'P5(L)'!G152*SIN(Resultados!$C$2/2)+'P2(R)'!G152*SIN(Resultados!$C$2/2)+'P4(R)'!G152*SIN(Resultados!$C$2/2)+'P6(R)'!G152*SIN(Resultados!$C$2/2)</f>
        <v>-2.0008883439004421E-11</v>
      </c>
      <c r="F154" s="16">
        <f>'P1(L)'!J152+'P2(R)'!J152+'P3(L)'!J152+'P4(R)'!J152+'P5(L)'!J152+'P6(R)'!J152</f>
        <v>284.77909377430973</v>
      </c>
      <c r="G154" s="16">
        <f>'P1(L)'!K152+'P2(R)'!K152+'P3(L)'!K152+'P4(R)'!K152+'P5(L)'!K152+'P6(R)'!K152</f>
        <v>-14.393192740464457</v>
      </c>
      <c r="H154" s="16">
        <f>'P1(L)'!L152+'P2(R)'!L152+'P3(L)'!L152+'P4(R)'!L152+'P5(L)'!L152+'P6(R)'!L152</f>
        <v>-0.35724049241093292</v>
      </c>
      <c r="I154" s="17">
        <f>'P1(L)'!M152+'P2(R)'!M152+'P3(L)'!M152+'P4(R)'!M152+'P5(L)'!M152+'P6(R)'!M152</f>
        <v>0</v>
      </c>
      <c r="J154" s="17">
        <f>'P1(L)'!N152+'P2(R)'!N152+'P3(L)'!N152+'P4(R)'!N152+'P5(L)'!N152+'P6(R)'!N152</f>
        <v>-4.2632564145606011E-13</v>
      </c>
      <c r="K154" s="17">
        <f>'P1(L)'!O152+'P2(R)'!O152+'P3(L)'!O152+'P4(R)'!O152+'P5(L)'!O152+'P6(R)'!O152</f>
        <v>-453.95174720339412</v>
      </c>
      <c r="L154" s="17">
        <f>'P1(L)'!P152+'P2(R)'!P152+'P3(L)'!P152+'P4(R)'!P152+'P5(L)'!P152+'P6(R)'!P152</f>
        <v>9.7699626167013776E-15</v>
      </c>
      <c r="M154" s="17">
        <f>'P1(L)'!Q152+'P2(R)'!Q152+'P3(L)'!Q152+'P4(R)'!Q152+'P5(L)'!Q152+'P6(R)'!Q152</f>
        <v>-9.2148511043887993E-15</v>
      </c>
      <c r="N154">
        <f>(0*'P1(L)'!D152+0.02*'P2(R)'!D152+0.09*'P3(L)'!D152+(0.02+0.09)*'P4(R)'!D152+2*0.09*'P5(L)'!D152+(0.02+2*0.09)*'P6(R)'!D152)*COS($C$2/2)</f>
        <v>-2188.0565295689776</v>
      </c>
      <c r="O154">
        <f>(0*'P1(L)'!E152+0.02*'P2(R)'!E152+0.09*'P3(L)'!E152+(0.02+0.09)*'P4(R)'!E152+2*0.09*'P5(L)'!E152+(0.02+2*0.09)*'P6(R)'!E152)*COS($C$2/2)</f>
        <v>-2.0097183471152322E-14</v>
      </c>
      <c r="P154">
        <f>(0*'P1(L)'!F152+0.02*'P2(R)'!F152+0.09*'P3(L)'!F152+(0.02+0.09)*'P4(R)'!F152+2*0.09*'P5(L)'!F152+(0.02+2*0.09)*'P6(R)'!F152)*COS($C$2/2)</f>
        <v>13.533519222247291</v>
      </c>
      <c r="Q154">
        <f>(0*'P1(L)'!G152+0.02*'P2(R)'!G152+0.09*'P3(L)'!G152+(0.02+0.09)*'P4(R)'!G152+2*0.09*'P5(L)'!G152+(0.02+2*0.09)*'P6(R)'!G152)*COS($C$2/2)</f>
        <v>-1449.4681336124086</v>
      </c>
      <c r="R154" s="17">
        <f>(0*'P1(L)'!D152-0.02*'P2(R)'!D152+0.09*'P3(L)'!D152-(0.02+0.09)*'P4(R)'!D152+2*0.09*'P5(L)'!D152-(0.02+2*0.09)*'P6(R)'!D152)*SIN($C$2/2)</f>
        <v>3011.6014482676383</v>
      </c>
      <c r="S154" s="17">
        <f>(0*'P1(L)'!E152-0.02*'P2(R)'!E152+0.09*'P3(L)'!E152-(0.02+0.09)*'P4(R)'!E152+2*0.09*'P5(L)'!E152-(0.02+2*0.09)*'P6(R)'!E152)*SIN($C$2/2)</f>
        <v>272.63033285440645</v>
      </c>
      <c r="T154" s="17">
        <f>(0*'P1(L)'!F152-0.02*'P2(R)'!F152+0.09*'P3(L)'!F152-(0.02+0.09)*'P4(R)'!F152+2*0.09*'P5(L)'!F152-(0.02+2*0.09)*'P6(R)'!F152)*SIN($C$2/2)</f>
        <v>-5.0242958677880797E-15</v>
      </c>
      <c r="U154" s="17">
        <f>(0*'P1(L)'!G152-0.02*'P2(R)'!G152+0.09*'P3(L)'!G152-(0.02+0.09)*'P4(R)'!G152+2*0.09*'P5(L)'!G152-(0.02+2*0.09)*'P6(R)'!G152)*SIN($C$2/2)</f>
        <v>-1053.1002420579712</v>
      </c>
      <c r="V154">
        <f>-('P1(L)'!R152+'P2(R)'!R152+'P3(L)'!R152+'P4(R)'!R152+'P5(L)'!R152+'P6(R)'!R152)</f>
        <v>270.01876772491147</v>
      </c>
      <c r="W154">
        <f t="shared" si="6"/>
        <v>270.02866054143431</v>
      </c>
      <c r="X154">
        <f t="shared" si="7"/>
        <v>-3623.9911439591388</v>
      </c>
      <c r="Y154">
        <f t="shared" si="8"/>
        <v>2231.1315390640734</v>
      </c>
    </row>
    <row r="155" spans="2:25">
      <c r="B155" s="17">
        <f xml:space="preserve"> -('P1(L)'!D153*SIN(Resultados!$C$2/2)+'P3(L)'!D153*SIN(Resultados!$C$2/2)+'P5(L)'!D153*SIN(Resultados!$C$2/2))+('P2(R)'!D153*SIN(Resultados!$C$2/2)+'P4(R)'!D153*SIN(Resultados!$C$2/2)+'P6(R)'!D153*SIN(Resultados!$C$2/2))-('P1(L)'!G153*COS(Resultados!$C$2/2)+'P3(L)'!G153*COS(Resultados!$C$2/2)+'P5(L)'!G153*COS(Resultados!$C$2/2))-('P2(R)'!G153*COS(Resultados!$C$2/2)+'P4(R)'!G153*COS(Resultados!$C$2/2)+'P6(R)'!G153*COS(Resultados!$C$2/2))</f>
        <v>-2.9103830456733704E-11</v>
      </c>
      <c r="C155" s="17">
        <f>-('P1(L)'!E153*SIN(Resultados!$C$2/2)+'P3(L)'!E153*SIN(Resultados!$C$2/2)+'P5(L)'!E153*SIN(Resultados!$C$2/2))+('P2(R)'!E153*SIN(Resultados!$C$2/2)+'P4(R)'!E153*SIN(Resultados!$C$2/2)+'P6(R)'!E153*SIN(Resultados!$C$2/2))</f>
        <v>3.694822225952521E-12</v>
      </c>
      <c r="D155" s="17">
        <f>-('P1(L)'!F153*SIN(Resultados!$C$2/2)+'P3(L)'!F153*SIN(Resultados!$C$2/2)+'P5(L)'!F153*SIN(Resultados!$C$2/2))+('P2(R)'!F153*SIN(Resultados!$C$2/2)+'P4(R)'!F153*SIN(Resultados!$C$2/2)+'P6(R)'!F153*SIN(Resultados!$C$2/2))</f>
        <v>-1.1368683772161603E-13</v>
      </c>
      <c r="E155" s="17">
        <f>'P1(L)'!D153*COS(Resultados!$C$2/2)+'P3(L)'!D153*COS(Resultados!$C$2/2)+'P5(L)'!D153*COS(Resultados!$C$2/2)+'P2(R)'!D153*COS(Resultados!$C$2/2)+'P4(R)'!D153*COS(Resultados!$C$2/2)+'P6(R)'!D153*COS(Resultados!$C$2/2)-'P1(L)'!G153*SIN(Resultados!$C$2/2)-'P3(L)'!G153*SIN(Resultados!$C$2/2)-'P5(L)'!G153*SIN(Resultados!$C$2/2)+'P2(R)'!G153*SIN(Resultados!$C$2/2)+'P4(R)'!G153*SIN(Resultados!$C$2/2)+'P6(R)'!G153*SIN(Resultados!$C$2/2)</f>
        <v>0</v>
      </c>
      <c r="F155" s="16">
        <f>'P1(L)'!J153+'P2(R)'!J153+'P3(L)'!J153+'P4(R)'!J153+'P5(L)'!J153+'P6(R)'!J153</f>
        <v>258.18695288613452</v>
      </c>
      <c r="G155" s="16">
        <f>'P1(L)'!K153+'P2(R)'!K153+'P3(L)'!K153+'P4(R)'!K153+'P5(L)'!K153+'P6(R)'!K153</f>
        <v>-17.34322260340522</v>
      </c>
      <c r="H155" s="16">
        <f>'P1(L)'!L153+'P2(R)'!L153+'P3(L)'!L153+'P4(R)'!L153+'P5(L)'!L153+'P6(R)'!L153</f>
        <v>-0.41348253821576886</v>
      </c>
      <c r="I155" s="17">
        <f>'P1(L)'!M153+'P2(R)'!M153+'P3(L)'!M153+'P4(R)'!M153+'P5(L)'!M153+'P6(R)'!M153</f>
        <v>-6.3948846218409017E-14</v>
      </c>
      <c r="J155" s="17">
        <f>'P1(L)'!N153+'P2(R)'!N153+'P3(L)'!N153+'P4(R)'!N153+'P5(L)'!N153+'P6(R)'!N153</f>
        <v>0</v>
      </c>
      <c r="K155" s="17">
        <f>'P1(L)'!O153+'P2(R)'!O153+'P3(L)'!O153+'P4(R)'!O153+'P5(L)'!O153+'P6(R)'!O153</f>
        <v>-471.43659732460935</v>
      </c>
      <c r="L155" s="17">
        <f>'P1(L)'!P153+'P2(R)'!P153+'P3(L)'!P153+'P4(R)'!P153+'P5(L)'!P153+'P6(R)'!P153</f>
        <v>4.4408920985006262E-14</v>
      </c>
      <c r="M155" s="17">
        <f>'P1(L)'!Q153+'P2(R)'!Q153+'P3(L)'!Q153+'P4(R)'!Q153+'P5(L)'!Q153+'P6(R)'!Q153</f>
        <v>1.3322676295501878E-14</v>
      </c>
      <c r="N155">
        <f>(0*'P1(L)'!D153+0.02*'P2(R)'!D153+0.09*'P3(L)'!D153+(0.02+0.09)*'P4(R)'!D153+2*0.09*'P5(L)'!D153+(0.02+2*0.09)*'P6(R)'!D153)*COS($C$2/2)</f>
        <v>-2027.4428325224555</v>
      </c>
      <c r="O155">
        <f>(0*'P1(L)'!E153+0.02*'P2(R)'!E153+0.09*'P3(L)'!E153+(0.02+0.09)*'P4(R)'!E153+2*0.09*'P5(L)'!E153+(0.02+2*0.09)*'P6(R)'!E153)*COS($C$2/2)</f>
        <v>1.9192810214950468E-12</v>
      </c>
      <c r="P155">
        <f>(0*'P1(L)'!F153+0.02*'P2(R)'!F153+0.09*'P3(L)'!F153+(0.02+0.09)*'P4(R)'!F153+2*0.09*'P5(L)'!F153+(0.02+2*0.09)*'P6(R)'!F153)*COS($C$2/2)</f>
        <v>17.110610960867582</v>
      </c>
      <c r="Q155">
        <f>(0*'P1(L)'!G153+0.02*'P2(R)'!G153+0.09*'P3(L)'!G153+(0.02+0.09)*'P4(R)'!G153+2*0.09*'P5(L)'!G153+(0.02+2*0.09)*'P6(R)'!G153)*COS($C$2/2)</f>
        <v>-1502.5966960987171</v>
      </c>
      <c r="R155" s="17">
        <f>(0*'P1(L)'!D153-0.02*'P2(R)'!D153+0.09*'P3(L)'!D153-(0.02+0.09)*'P4(R)'!D153+2*0.09*'P5(L)'!D153-(0.02+2*0.09)*'P6(R)'!D153)*SIN($C$2/2)</f>
        <v>3121.9881839383256</v>
      </c>
      <c r="S155" s="17">
        <f>(0*'P1(L)'!E153-0.02*'P2(R)'!E153+0.09*'P3(L)'!E153-(0.02+0.09)*'P4(R)'!E153+2*0.09*'P5(L)'!E153-(0.02+2*0.09)*'P6(R)'!E153)*SIN($C$2/2)</f>
        <v>358.84352124430916</v>
      </c>
      <c r="T155" s="17">
        <f>(0*'P1(L)'!F153-0.02*'P2(R)'!F153+0.09*'P3(L)'!F153-(0.02+0.09)*'P4(R)'!F153+2*0.09*'P5(L)'!F153-(0.02+2*0.09)*'P6(R)'!F153)*SIN($C$2/2)</f>
        <v>2.0097183471152319E-14</v>
      </c>
      <c r="U155" s="17">
        <f>(0*'P1(L)'!G153-0.02*'P2(R)'!G153+0.09*'P3(L)'!G153-(0.02+0.09)*'P4(R)'!G153+2*0.09*'P5(L)'!G153-(0.02+2*0.09)*'P6(R)'!G153)*SIN($C$2/2)</f>
        <v>-975.79770396000208</v>
      </c>
      <c r="V155">
        <f>-('P1(L)'!R153+'P2(R)'!R153+'P3(L)'!R153+'P4(R)'!R153+'P5(L)'!R153+'P6(R)'!R153)</f>
        <v>240.41963067366797</v>
      </c>
      <c r="W155">
        <f t="shared" si="6"/>
        <v>240.43024774451354</v>
      </c>
      <c r="X155">
        <f t="shared" si="7"/>
        <v>-3512.9289176603033</v>
      </c>
      <c r="Y155">
        <f t="shared" si="8"/>
        <v>2505.0340012226325</v>
      </c>
    </row>
    <row r="156" spans="2:25">
      <c r="B156" s="17">
        <f xml:space="preserve"> -('P1(L)'!D154*SIN(Resultados!$C$2/2)+'P3(L)'!D154*SIN(Resultados!$C$2/2)+'P5(L)'!D154*SIN(Resultados!$C$2/2))+('P2(R)'!D154*SIN(Resultados!$C$2/2)+'P4(R)'!D154*SIN(Resultados!$C$2/2)+'P6(R)'!D154*SIN(Resultados!$C$2/2))-('P1(L)'!G154*COS(Resultados!$C$2/2)+'P3(L)'!G154*COS(Resultados!$C$2/2)+'P5(L)'!G154*COS(Resultados!$C$2/2))-('P2(R)'!G154*COS(Resultados!$C$2/2)+'P4(R)'!G154*COS(Resultados!$C$2/2)+'P6(R)'!G154*COS(Resultados!$C$2/2))</f>
        <v>1.8189894035458565E-12</v>
      </c>
      <c r="C156" s="17">
        <f>-('P1(L)'!E154*SIN(Resultados!$C$2/2)+'P3(L)'!E154*SIN(Resultados!$C$2/2)+'P5(L)'!E154*SIN(Resultados!$C$2/2))+('P2(R)'!E154*SIN(Resultados!$C$2/2)+'P4(R)'!E154*SIN(Resultados!$C$2/2)+'P6(R)'!E154*SIN(Resultados!$C$2/2))</f>
        <v>-6.1093038738746386E-12</v>
      </c>
      <c r="D156" s="17">
        <f>-('P1(L)'!F154*SIN(Resultados!$C$2/2)+'P3(L)'!F154*SIN(Resultados!$C$2/2)+'P5(L)'!F154*SIN(Resultados!$C$2/2))+('P2(R)'!F154*SIN(Resultados!$C$2/2)+'P4(R)'!F154*SIN(Resultados!$C$2/2)+'P6(R)'!F154*SIN(Resultados!$C$2/2))</f>
        <v>1.1368683772161603E-13</v>
      </c>
      <c r="E156" s="17">
        <f>'P1(L)'!D154*COS(Resultados!$C$2/2)+'P3(L)'!D154*COS(Resultados!$C$2/2)+'P5(L)'!D154*COS(Resultados!$C$2/2)+'P2(R)'!D154*COS(Resultados!$C$2/2)+'P4(R)'!D154*COS(Resultados!$C$2/2)+'P6(R)'!D154*COS(Resultados!$C$2/2)-'P1(L)'!G154*SIN(Resultados!$C$2/2)-'P3(L)'!G154*SIN(Resultados!$C$2/2)-'P5(L)'!G154*SIN(Resultados!$C$2/2)+'P2(R)'!G154*SIN(Resultados!$C$2/2)+'P4(R)'!G154*SIN(Resultados!$C$2/2)+'P6(R)'!G154*SIN(Resultados!$C$2/2)</f>
        <v>0</v>
      </c>
      <c r="F156" s="16">
        <f>'P1(L)'!J154+'P2(R)'!J154+'P3(L)'!J154+'P4(R)'!J154+'P5(L)'!J154+'P6(R)'!J154</f>
        <v>232.23300366551965</v>
      </c>
      <c r="G156" s="16">
        <f>'P1(L)'!K154+'P2(R)'!K154+'P3(L)'!K154+'P4(R)'!K154+'P5(L)'!K154+'P6(R)'!K154</f>
        <v>-19.419442861210861</v>
      </c>
      <c r="H156" s="16">
        <f>'P1(L)'!L154+'P2(R)'!L154+'P3(L)'!L154+'P4(R)'!L154+'P5(L)'!L154+'P6(R)'!L154</f>
        <v>-0.43889901917833679</v>
      </c>
      <c r="I156" s="17">
        <f>'P1(L)'!M154+'P2(R)'!M154+'P3(L)'!M154+'P4(R)'!M154+'P5(L)'!M154+'P6(R)'!M154</f>
        <v>0</v>
      </c>
      <c r="J156" s="17">
        <f>'P1(L)'!N154+'P2(R)'!N154+'P3(L)'!N154+'P4(R)'!N154+'P5(L)'!N154+'P6(R)'!N154</f>
        <v>0</v>
      </c>
      <c r="K156" s="17">
        <f>'P1(L)'!O154+'P2(R)'!O154+'P3(L)'!O154+'P4(R)'!O154+'P5(L)'!O154+'P6(R)'!O154</f>
        <v>-477.31311381132804</v>
      </c>
      <c r="L156" s="17">
        <f>'P1(L)'!P154+'P2(R)'!P154+'P3(L)'!P154+'P4(R)'!P154+'P5(L)'!P154+'P6(R)'!P154</f>
        <v>-5.1036147527015961E-14</v>
      </c>
      <c r="M156" s="17">
        <f>'P1(L)'!Q154+'P2(R)'!Q154+'P3(L)'!Q154+'P4(R)'!Q154+'P5(L)'!Q154+'P6(R)'!Q154</f>
        <v>0</v>
      </c>
      <c r="N156">
        <f>(0*'P1(L)'!D154+0.02*'P2(R)'!D154+0.09*'P3(L)'!D154+(0.02+0.09)*'P4(R)'!D154+2*0.09*'P5(L)'!D154+(0.02+2*0.09)*'P6(R)'!D154)*COS($C$2/2)</f>
        <v>-1861.272055597808</v>
      </c>
      <c r="O156">
        <f>(0*'P1(L)'!E154+0.02*'P2(R)'!E154+0.09*'P3(L)'!E154+(0.02+0.09)*'P4(R)'!E154+2*0.09*'P5(L)'!E154+(0.02+2*0.09)*'P6(R)'!E154)*COS($C$2/2)</f>
        <v>4.290735402493997E-14</v>
      </c>
      <c r="P156">
        <f>(0*'P1(L)'!F154+0.02*'P2(R)'!F154+0.09*'P3(L)'!F154+(0.02+0.09)*'P4(R)'!F154+2*0.09*'P5(L)'!F154+(0.02+2*0.09)*'P6(R)'!F154)*COS($C$2/2)</f>
        <v>19.939886894677116</v>
      </c>
      <c r="Q156">
        <f>(0*'P1(L)'!G154+0.02*'P2(R)'!G154+0.09*'P3(L)'!G154+(0.02+0.09)*'P4(R)'!G154+2*0.09*'P5(L)'!G154+(0.02+2*0.09)*'P6(R)'!G154)*COS($C$2/2)</f>
        <v>-1551.6067454852393</v>
      </c>
      <c r="R156" s="17">
        <f>(0*'P1(L)'!D154-0.02*'P2(R)'!D154+0.09*'P3(L)'!D154-(0.02+0.09)*'P4(R)'!D154+2*0.09*'P5(L)'!D154-(0.02+2*0.09)*'P6(R)'!D154)*SIN($C$2/2)</f>
        <v>3223.8177670035689</v>
      </c>
      <c r="S156" s="17">
        <f>(0*'P1(L)'!E154-0.02*'P2(R)'!E154+0.09*'P3(L)'!E154-(0.02+0.09)*'P4(R)'!E154+2*0.09*'P5(L)'!E154-(0.02+2*0.09)*'P6(R)'!E154)*SIN($C$2/2)</f>
        <v>441.12514492262829</v>
      </c>
      <c r="T156" s="17">
        <f>(0*'P1(L)'!F154-0.02*'P2(R)'!F154+0.09*'P3(L)'!F154-(0.02+0.09)*'P4(R)'!F154+2*0.09*'P5(L)'!F154-(0.02+2*0.09)*'P6(R)'!F154)*SIN($C$2/2)</f>
        <v>-1.2560739669470199E-14</v>
      </c>
      <c r="U156" s="17">
        <f>(0*'P1(L)'!G154-0.02*'P2(R)'!G154+0.09*'P3(L)'!G154-(0.02+0.09)*'P4(R)'!G154+2*0.09*'P5(L)'!G154-(0.02+2*0.09)*'P6(R)'!G154)*SIN($C$2/2)</f>
        <v>-895.82057218234115</v>
      </c>
      <c r="V156">
        <f>-('P1(L)'!R154+'P2(R)'!R154+'P3(L)'!R154+'P4(R)'!R154+'P5(L)'!R154+'P6(R)'!R154)</f>
        <v>212.36453212243399</v>
      </c>
      <c r="W156">
        <f t="shared" si="6"/>
        <v>212.37466178513046</v>
      </c>
      <c r="X156">
        <f t="shared" si="7"/>
        <v>-3392.9389141883703</v>
      </c>
      <c r="Y156">
        <f t="shared" si="8"/>
        <v>2769.1223397438562</v>
      </c>
    </row>
    <row r="157" spans="2:25">
      <c r="B157" s="17">
        <f xml:space="preserve"> -('P1(L)'!D155*SIN(Resultados!$C$2/2)+'P3(L)'!D155*SIN(Resultados!$C$2/2)+'P5(L)'!D155*SIN(Resultados!$C$2/2))+('P2(R)'!D155*SIN(Resultados!$C$2/2)+'P4(R)'!D155*SIN(Resultados!$C$2/2)+'P6(R)'!D155*SIN(Resultados!$C$2/2))-('P1(L)'!G155*COS(Resultados!$C$2/2)+'P3(L)'!G155*COS(Resultados!$C$2/2)+'P5(L)'!G155*COS(Resultados!$C$2/2))-('P2(R)'!G155*COS(Resultados!$C$2/2)+'P4(R)'!G155*COS(Resultados!$C$2/2)+'P6(R)'!G155*COS(Resultados!$C$2/2))</f>
        <v>4.1836756281554699E-11</v>
      </c>
      <c r="C157" s="17">
        <f>-('P1(L)'!E155*SIN(Resultados!$C$2/2)+'P3(L)'!E155*SIN(Resultados!$C$2/2)+'P5(L)'!E155*SIN(Resultados!$C$2/2))+('P2(R)'!E155*SIN(Resultados!$C$2/2)+'P4(R)'!E155*SIN(Resultados!$C$2/2)+'P6(R)'!E155*SIN(Resultados!$C$2/2))</f>
        <v>3.2400748750660568E-12</v>
      </c>
      <c r="D157" s="17">
        <f>-('P1(L)'!F155*SIN(Resultados!$C$2/2)+'P3(L)'!F155*SIN(Resultados!$C$2/2)+'P5(L)'!F155*SIN(Resultados!$C$2/2))+('P2(R)'!F155*SIN(Resultados!$C$2/2)+'P4(R)'!F155*SIN(Resultados!$C$2/2)+'P6(R)'!F155*SIN(Resultados!$C$2/2))</f>
        <v>-4.2632564145606011E-14</v>
      </c>
      <c r="E157" s="17">
        <f>'P1(L)'!D155*COS(Resultados!$C$2/2)+'P3(L)'!D155*COS(Resultados!$C$2/2)+'P5(L)'!D155*COS(Resultados!$C$2/2)+'P2(R)'!D155*COS(Resultados!$C$2/2)+'P4(R)'!D155*COS(Resultados!$C$2/2)+'P6(R)'!D155*COS(Resultados!$C$2/2)-'P1(L)'!G155*SIN(Resultados!$C$2/2)-'P3(L)'!G155*SIN(Resultados!$C$2/2)-'P5(L)'!G155*SIN(Resultados!$C$2/2)+'P2(R)'!G155*SIN(Resultados!$C$2/2)+'P4(R)'!G155*SIN(Resultados!$C$2/2)+'P6(R)'!G155*SIN(Resultados!$C$2/2)</f>
        <v>-1.1823431123048067E-11</v>
      </c>
      <c r="F157" s="16">
        <f>'P1(L)'!J155+'P2(R)'!J155+'P3(L)'!J155+'P4(R)'!J155+'P5(L)'!J155+'P6(R)'!J155</f>
        <v>207.15729959561648</v>
      </c>
      <c r="G157" s="16">
        <f>'P1(L)'!K155+'P2(R)'!K155+'P3(L)'!K155+'P4(R)'!K155+'P5(L)'!K155+'P6(R)'!K155</f>
        <v>-20.682317522334291</v>
      </c>
      <c r="H157" s="16">
        <f>'P1(L)'!L155+'P2(R)'!L155+'P3(L)'!L155+'P4(R)'!L155+'P5(L)'!L155+'P6(R)'!L155</f>
        <v>-0.43667070623097742</v>
      </c>
      <c r="I157" s="17">
        <f>'P1(L)'!M155+'P2(R)'!M155+'P3(L)'!M155+'P4(R)'!M155+'P5(L)'!M155+'P6(R)'!M155</f>
        <v>7.1054273576010019E-14</v>
      </c>
      <c r="J157" s="17">
        <f>'P1(L)'!N155+'P2(R)'!N155+'P3(L)'!N155+'P4(R)'!N155+'P5(L)'!N155+'P6(R)'!N155</f>
        <v>-3.4106051316484809E-13</v>
      </c>
      <c r="K157" s="17">
        <f>'P1(L)'!O155+'P2(R)'!O155+'P3(L)'!O155+'P4(R)'!O155+'P5(L)'!O155+'P6(R)'!O155</f>
        <v>-471.43659732460924</v>
      </c>
      <c r="L157" s="17">
        <f>'P1(L)'!P155+'P2(R)'!P155+'P3(L)'!P155+'P4(R)'!P155+'P5(L)'!P155+'P6(R)'!P155</f>
        <v>1.1546319456101628E-14</v>
      </c>
      <c r="M157" s="17">
        <f>'P1(L)'!Q155+'P2(R)'!Q155+'P3(L)'!Q155+'P4(R)'!Q155+'P5(L)'!Q155+'P6(R)'!Q155</f>
        <v>-2.3536728122053319E-14</v>
      </c>
      <c r="N157">
        <f>(0*'P1(L)'!D155+0.02*'P2(R)'!D155+0.09*'P3(L)'!D155+(0.02+0.09)*'P4(R)'!D155+2*0.09*'P5(L)'!D155+(0.02+2*0.09)*'P6(R)'!D155)*COS($C$2/2)</f>
        <v>-1689.9996613442061</v>
      </c>
      <c r="O157">
        <f>(0*'P1(L)'!E155+0.02*'P2(R)'!E155+0.09*'P3(L)'!E155+(0.02+0.09)*'P4(R)'!E155+2*0.09*'P5(L)'!E155+(0.02+2*0.09)*'P6(R)'!E155)*COS($C$2/2)</f>
        <v>-2.0901070809998417E-12</v>
      </c>
      <c r="P157">
        <f>(0*'P1(L)'!F155+0.02*'P2(R)'!F155+0.09*'P3(L)'!F155+(0.02+0.09)*'P4(R)'!F155+2*0.09*'P5(L)'!F155+(0.02+2*0.09)*'P6(R)'!F155)*COS($C$2/2)</f>
        <v>21.897694088996172</v>
      </c>
      <c r="Q157">
        <f>(0*'P1(L)'!G155+0.02*'P2(R)'!G155+0.09*'P3(L)'!G155+(0.02+0.09)*'P4(R)'!G155+2*0.09*'P5(L)'!G155+(0.02+2*0.09)*'P6(R)'!G155)*COS($C$2/2)</f>
        <v>-1596.3639486332495</v>
      </c>
      <c r="R157" s="17">
        <f>(0*'P1(L)'!D155-0.02*'P2(R)'!D155+0.09*'P3(L)'!D155-(0.02+0.09)*'P4(R)'!D155+2*0.09*'P5(L)'!D155-(0.02+2*0.09)*'P6(R)'!D155)*SIN($C$2/2)</f>
        <v>3316.8110896542817</v>
      </c>
      <c r="S157" s="17">
        <f>(0*'P1(L)'!E155-0.02*'P2(R)'!E155+0.09*'P3(L)'!E155-(0.02+0.09)*'P4(R)'!E155+2*0.09*'P5(L)'!E155-(0.02+2*0.09)*'P6(R)'!E155)*SIN($C$2/2)</f>
        <v>518.57370920180017</v>
      </c>
      <c r="T157" s="17">
        <f>(0*'P1(L)'!F155-0.02*'P2(R)'!F155+0.09*'P3(L)'!F155-(0.02+0.09)*'P4(R)'!F155+2*0.09*'P5(L)'!F155-(0.02+2*0.09)*'P6(R)'!F155)*SIN($C$2/2)</f>
        <v>3.0145775206728478E-14</v>
      </c>
      <c r="U157" s="17">
        <f>(0*'P1(L)'!G155-0.02*'P2(R)'!G155+0.09*'P3(L)'!G155-(0.02+0.09)*'P4(R)'!G155+2*0.09*'P5(L)'!G155-(0.02+2*0.09)*'P6(R)'!G155)*SIN($C$2/2)</f>
        <v>-813.38805848405707</v>
      </c>
      <c r="V157">
        <f>-('P1(L)'!R155+'P2(R)'!R155+'P3(L)'!R155+'P4(R)'!R155+'P5(L)'!R155+'P6(R)'!R155)</f>
        <v>186.02962858362025</v>
      </c>
      <c r="W157">
        <f t="shared" si="6"/>
        <v>186.03831136705119</v>
      </c>
      <c r="X157">
        <f t="shared" si="7"/>
        <v>-3264.4659158884615</v>
      </c>
      <c r="Y157">
        <f t="shared" si="8"/>
        <v>3021.9967403720248</v>
      </c>
    </row>
    <row r="158" spans="2:25">
      <c r="B158" s="17">
        <f xml:space="preserve"> -('P1(L)'!D156*SIN(Resultados!$C$2/2)+'P3(L)'!D156*SIN(Resultados!$C$2/2)+'P5(L)'!D156*SIN(Resultados!$C$2/2))+('P2(R)'!D156*SIN(Resultados!$C$2/2)+'P4(R)'!D156*SIN(Resultados!$C$2/2)+'P6(R)'!D156*SIN(Resultados!$C$2/2))-('P1(L)'!G156*COS(Resultados!$C$2/2)+'P3(L)'!G156*COS(Resultados!$C$2/2)+'P5(L)'!G156*COS(Resultados!$C$2/2))-('P2(R)'!G156*COS(Resultados!$C$2/2)+'P4(R)'!G156*COS(Resultados!$C$2/2)+'P6(R)'!G156*COS(Resultados!$C$2/2))</f>
        <v>0</v>
      </c>
      <c r="C158" s="17">
        <f>-('P1(L)'!E156*SIN(Resultados!$C$2/2)+'P3(L)'!E156*SIN(Resultados!$C$2/2)+'P5(L)'!E156*SIN(Resultados!$C$2/2))+('P2(R)'!E156*SIN(Resultados!$C$2/2)+'P4(R)'!E156*SIN(Resultados!$C$2/2)+'P6(R)'!E156*SIN(Resultados!$C$2/2))</f>
        <v>7.503331289626658E-12</v>
      </c>
      <c r="D158" s="17">
        <f>-('P1(L)'!F156*SIN(Resultados!$C$2/2)+'P3(L)'!F156*SIN(Resultados!$C$2/2)+'P5(L)'!F156*SIN(Resultados!$C$2/2))+('P2(R)'!F156*SIN(Resultados!$C$2/2)+'P4(R)'!F156*SIN(Resultados!$C$2/2)+'P6(R)'!F156*SIN(Resultados!$C$2/2))</f>
        <v>-7.1054273576010019E-14</v>
      </c>
      <c r="E158" s="17">
        <f>'P1(L)'!D156*COS(Resultados!$C$2/2)+'P3(L)'!D156*COS(Resultados!$C$2/2)+'P5(L)'!D156*COS(Resultados!$C$2/2)+'P2(R)'!D156*COS(Resultados!$C$2/2)+'P4(R)'!D156*COS(Resultados!$C$2/2)+'P6(R)'!D156*COS(Resultados!$C$2/2)-'P1(L)'!G156*SIN(Resultados!$C$2/2)-'P3(L)'!G156*SIN(Resultados!$C$2/2)-'P5(L)'!G156*SIN(Resultados!$C$2/2)+'P2(R)'!G156*SIN(Resultados!$C$2/2)+'P4(R)'!G156*SIN(Resultados!$C$2/2)+'P6(R)'!G156*SIN(Resultados!$C$2/2)</f>
        <v>0</v>
      </c>
      <c r="F158" s="16">
        <f>'P1(L)'!J156+'P2(R)'!J156+'P3(L)'!J156+'P4(R)'!J156+'P5(L)'!J156+'P6(R)'!J156</f>
        <v>183.17104609134341</v>
      </c>
      <c r="G158" s="16">
        <f>'P1(L)'!K156+'P2(R)'!K156+'P3(L)'!K156+'P4(R)'!K156+'P5(L)'!K156+'P6(R)'!K156</f>
        <v>-21.208140095867023</v>
      </c>
      <c r="H158" s="16">
        <f>'P1(L)'!L156+'P2(R)'!L156+'P3(L)'!L156+'P4(R)'!L156+'P5(L)'!L156+'P6(R)'!L156</f>
        <v>-0.41131377500430533</v>
      </c>
      <c r="I158" s="17">
        <f>'P1(L)'!M156+'P2(R)'!M156+'P3(L)'!M156+'P4(R)'!M156+'P5(L)'!M156+'P6(R)'!M156</f>
        <v>2.8421709430404007E-14</v>
      </c>
      <c r="J158" s="17">
        <f>'P1(L)'!N156+'P2(R)'!N156+'P3(L)'!N156+'P4(R)'!N156+'P5(L)'!N156+'P6(R)'!N156</f>
        <v>0</v>
      </c>
      <c r="K158" s="17">
        <f>'P1(L)'!O156+'P2(R)'!O156+'P3(L)'!O156+'P4(R)'!O156+'P5(L)'!O156+'P6(R)'!O156</f>
        <v>-453.95174720339435</v>
      </c>
      <c r="L158" s="17">
        <f>'P1(L)'!P156+'P2(R)'!P156+'P3(L)'!P156+'P4(R)'!P156+'P5(L)'!P156+'P6(R)'!P156</f>
        <v>4.3520742565306136E-14</v>
      </c>
      <c r="M158" s="17">
        <f>'P1(L)'!Q156+'P2(R)'!Q156+'P3(L)'!Q156+'P4(R)'!Q156+'P5(L)'!Q156+'P6(R)'!Q156</f>
        <v>1.021405182655144E-14</v>
      </c>
      <c r="N158">
        <f>(0*'P1(L)'!D156+0.02*'P2(R)'!D156+0.09*'P3(L)'!D156+(0.02+0.09)*'P4(R)'!D156+2*0.09*'P5(L)'!D156+(0.02+2*0.09)*'P6(R)'!D156)*COS($C$2/2)</f>
        <v>-1514.0950954892974</v>
      </c>
      <c r="O158">
        <f>(0*'P1(L)'!E156+0.02*'P2(R)'!E156+0.09*'P3(L)'!E156+(0.02+0.09)*'P4(R)'!E156+2*0.09*'P5(L)'!E156+(0.02+2*0.09)*'P6(R)'!E156)*COS($C$2/2)</f>
        <v>-8.0388733884609289E-14</v>
      </c>
      <c r="P158">
        <f>(0*'P1(L)'!F156+0.02*'P2(R)'!F156+0.09*'P3(L)'!F156+(0.02+0.09)*'P4(R)'!F156+2*0.09*'P5(L)'!F156+(0.02+2*0.09)*'P6(R)'!F156)*COS($C$2/2)</f>
        <v>22.89846697483177</v>
      </c>
      <c r="Q158">
        <f>(0*'P1(L)'!G156+0.02*'P2(R)'!G156+0.09*'P3(L)'!G156+(0.02+0.09)*'P4(R)'!G156+2*0.09*'P5(L)'!G156+(0.02+2*0.09)*'P6(R)'!G156)*COS($C$2/2)</f>
        <v>-1636.7456291599494</v>
      </c>
      <c r="R158" s="17">
        <f>(0*'P1(L)'!D156-0.02*'P2(R)'!D156+0.09*'P3(L)'!D156-(0.02+0.09)*'P4(R)'!D156+2*0.09*'P5(L)'!D156-(0.02+2*0.09)*'P6(R)'!D156)*SIN($C$2/2)</f>
        <v>3400.7132636569704</v>
      </c>
      <c r="S158" s="17">
        <f>(0*'P1(L)'!E156-0.02*'P2(R)'!E156+0.09*'P3(L)'!E156-(0.02+0.09)*'P4(R)'!E156+2*0.09*'P5(L)'!E156-(0.02+2*0.09)*'P6(R)'!E156)*SIN($C$2/2)</f>
        <v>590.34067140443199</v>
      </c>
      <c r="T158" s="17">
        <f>(0*'P1(L)'!F156-0.02*'P2(R)'!F156+0.09*'P3(L)'!F156-(0.02+0.09)*'P4(R)'!F156+2*0.09*'P5(L)'!F156-(0.02+2*0.09)*'P6(R)'!F156)*SIN($C$2/2)</f>
        <v>5.0242958677880797E-15</v>
      </c>
      <c r="U158" s="17">
        <f>(0*'P1(L)'!G156-0.02*'P2(R)'!G156+0.09*'P3(L)'!G156-(0.02+0.09)*'P4(R)'!G156+2*0.09*'P5(L)'!G156-(0.02+2*0.09)*'P6(R)'!G156)*SIN($C$2/2)</f>
        <v>-728.72610465537821</v>
      </c>
      <c r="V158">
        <f>-('P1(L)'!R156+'P2(R)'!R156+'P3(L)'!R156+'P4(R)'!R156+'P5(L)'!R156+'P6(R)'!R156)</f>
        <v>161.54498856454552</v>
      </c>
      <c r="W158">
        <f t="shared" si="6"/>
        <v>161.55159222047206</v>
      </c>
      <c r="X158">
        <f t="shared" si="7"/>
        <v>-3127.942257674415</v>
      </c>
      <c r="Y158">
        <f t="shared" si="8"/>
        <v>3262.3278304060245</v>
      </c>
    </row>
    <row r="159" spans="2:25">
      <c r="B159" s="17">
        <f xml:space="preserve"> -('P1(L)'!D157*SIN(Resultados!$C$2/2)+'P3(L)'!D157*SIN(Resultados!$C$2/2)+'P5(L)'!D157*SIN(Resultados!$C$2/2))+('P2(R)'!D157*SIN(Resultados!$C$2/2)+'P4(R)'!D157*SIN(Resultados!$C$2/2)+'P6(R)'!D157*SIN(Resultados!$C$2/2))-('P1(L)'!G157*COS(Resultados!$C$2/2)+'P3(L)'!G157*COS(Resultados!$C$2/2)+'P5(L)'!G157*COS(Resultados!$C$2/2))-('P2(R)'!G157*COS(Resultados!$C$2/2)+'P4(R)'!G157*COS(Resultados!$C$2/2)+'P6(R)'!G157*COS(Resultados!$C$2/2))</f>
        <v>5.4569682106375694E-12</v>
      </c>
      <c r="C159" s="17">
        <f>-('P1(L)'!E157*SIN(Resultados!$C$2/2)+'P3(L)'!E157*SIN(Resultados!$C$2/2)+'P5(L)'!E157*SIN(Resultados!$C$2/2))+('P2(R)'!E157*SIN(Resultados!$C$2/2)+'P4(R)'!E157*SIN(Resultados!$C$2/2)+'P6(R)'!E157*SIN(Resultados!$C$2/2))</f>
        <v>3.5242919693700969E-12</v>
      </c>
      <c r="D159" s="17">
        <f>-('P1(L)'!F157*SIN(Resultados!$C$2/2)+'P3(L)'!F157*SIN(Resultados!$C$2/2)+'P5(L)'!F157*SIN(Resultados!$C$2/2))+('P2(R)'!F157*SIN(Resultados!$C$2/2)+'P4(R)'!F157*SIN(Resultados!$C$2/2)+'P6(R)'!F157*SIN(Resultados!$C$2/2))</f>
        <v>2.8421709430404007E-14</v>
      </c>
      <c r="E159" s="17">
        <f>'P1(L)'!D157*COS(Resultados!$C$2/2)+'P3(L)'!D157*COS(Resultados!$C$2/2)+'P5(L)'!D157*COS(Resultados!$C$2/2)+'P2(R)'!D157*COS(Resultados!$C$2/2)+'P4(R)'!D157*COS(Resultados!$C$2/2)+'P6(R)'!D157*COS(Resultados!$C$2/2)-'P1(L)'!G157*SIN(Resultados!$C$2/2)-'P3(L)'!G157*SIN(Resultados!$C$2/2)-'P5(L)'!G157*SIN(Resultados!$C$2/2)+'P2(R)'!G157*SIN(Resultados!$C$2/2)+'P4(R)'!G157*SIN(Resultados!$C$2/2)+'P6(R)'!G157*SIN(Resultados!$C$2/2)</f>
        <v>-8.1854523159563541E-12</v>
      </c>
      <c r="F159" s="16">
        <f>'P1(L)'!J157+'P2(R)'!J157+'P3(L)'!J157+'P4(R)'!J157+'P5(L)'!J157+'P6(R)'!J157</f>
        <v>160.45508946561907</v>
      </c>
      <c r="G159" s="16">
        <f>'P1(L)'!K157+'P2(R)'!K157+'P3(L)'!K157+'P4(R)'!K157+'P5(L)'!K157+'P6(R)'!K157</f>
        <v>-21.085475197085259</v>
      </c>
      <c r="H159" s="16">
        <f>'P1(L)'!L157+'P2(R)'!L157+'P3(L)'!L157+'P4(R)'!L157+'P5(L)'!L157+'P6(R)'!L157</f>
        <v>-0.3682065423651773</v>
      </c>
      <c r="I159" s="17">
        <f>'P1(L)'!M157+'P2(R)'!M157+'P3(L)'!M157+'P4(R)'!M157+'P5(L)'!M157+'P6(R)'!M157</f>
        <v>0</v>
      </c>
      <c r="J159" s="17">
        <f>'P1(L)'!N157+'P2(R)'!N157+'P3(L)'!N157+'P4(R)'!N157+'P5(L)'!N157+'P6(R)'!N157</f>
        <v>0</v>
      </c>
      <c r="K159" s="17">
        <f>'P1(L)'!O157+'P2(R)'!O157+'P3(L)'!O157+'P4(R)'!O157+'P5(L)'!O157+'P6(R)'!O157</f>
        <v>-425.28909848655894</v>
      </c>
      <c r="L159" s="17">
        <f>'P1(L)'!P157+'P2(R)'!P157+'P3(L)'!P157+'P4(R)'!P157+'P5(L)'!P157+'P6(R)'!P157</f>
        <v>4.0856207306205761E-14</v>
      </c>
      <c r="M159" s="17">
        <f>'P1(L)'!Q157+'P2(R)'!Q157+'P3(L)'!Q157+'P4(R)'!Q157+'P5(L)'!Q157+'P6(R)'!Q157</f>
        <v>-7.5495165674510645E-15</v>
      </c>
      <c r="N159">
        <f>(0*'P1(L)'!D157+0.02*'P2(R)'!D157+0.09*'P3(L)'!D157+(0.02+0.09)*'P4(R)'!D157+2*0.09*'P5(L)'!D157+(0.02+2*0.09)*'P6(R)'!D157)*COS($C$2/2)</f>
        <v>-1334.0405002211078</v>
      </c>
      <c r="O159">
        <f>(0*'P1(L)'!E157+0.02*'P2(R)'!E157+0.09*'P3(L)'!E157+(0.02+0.09)*'P4(R)'!E157+2*0.09*'P5(L)'!E157+(0.02+2*0.09)*'P6(R)'!E157)*COS($C$2/2)</f>
        <v>1.6077746776921858E-13</v>
      </c>
      <c r="P159">
        <f>(0*'P1(L)'!F157+0.02*'P2(R)'!F157+0.09*'P3(L)'!F157+(0.02+0.09)*'P4(R)'!F157+2*0.09*'P5(L)'!F157+(0.02+2*0.09)*'P6(R)'!F157)*COS($C$2/2)</f>
        <v>22.898466974831752</v>
      </c>
      <c r="Q159">
        <f>(0*'P1(L)'!G157+0.02*'P2(R)'!G157+0.09*'P3(L)'!G157+(0.02+0.09)*'P4(R)'!G157+2*0.09*'P5(L)'!G157+(0.02+2*0.09)*'P6(R)'!G157)*COS($C$2/2)</f>
        <v>-1672.6411036859163</v>
      </c>
      <c r="R159" s="17">
        <f>(0*'P1(L)'!D157-0.02*'P2(R)'!D157+0.09*'P3(L)'!D157-(0.02+0.09)*'P4(R)'!D157+2*0.09*'P5(L)'!D157-(0.02+2*0.09)*'P6(R)'!D157)*SIN($C$2/2)</f>
        <v>3475.2943189846515</v>
      </c>
      <c r="S159" s="17">
        <f>(0*'P1(L)'!E157-0.02*'P2(R)'!E157+0.09*'P3(L)'!E157-(0.02+0.09)*'P4(R)'!E157+2*0.09*'P5(L)'!E157-(0.02+2*0.09)*'P6(R)'!E157)*SIN($C$2/2)</f>
        <v>655.63973767443133</v>
      </c>
      <c r="T159" s="17">
        <f>(0*'P1(L)'!F157-0.02*'P2(R)'!F157+0.09*'P3(L)'!F157-(0.02+0.09)*'P4(R)'!F157+2*0.09*'P5(L)'!F157-(0.02+2*0.09)*'P6(R)'!F157)*SIN($C$2/2)</f>
        <v>-2.5121479338940399E-15</v>
      </c>
      <c r="U159" s="17">
        <f>(0*'P1(L)'!G157-0.02*'P2(R)'!G157+0.09*'P3(L)'!G157-(0.02+0.09)*'P4(R)'!G157+2*0.09*'P5(L)'!G157-(0.02+2*0.09)*'P6(R)'!G157)*SIN($C$2/2)</f>
        <v>-642.06676322696796</v>
      </c>
      <c r="V159">
        <f>-('P1(L)'!R157+'P2(R)'!R157+'P3(L)'!R157+'P4(R)'!R157+'P5(L)'!R157+'P6(R)'!R157)</f>
        <v>138.99716569786958</v>
      </c>
      <c r="W159">
        <f t="shared" si="6"/>
        <v>139.00140772616862</v>
      </c>
      <c r="X159">
        <f t="shared" si="7"/>
        <v>-2983.7831369321921</v>
      </c>
      <c r="Y159">
        <f t="shared" si="8"/>
        <v>3488.8672934321148</v>
      </c>
    </row>
    <row r="160" spans="2:25">
      <c r="B160" s="17">
        <f xml:space="preserve"> -('P1(L)'!D158*SIN(Resultados!$C$2/2)+'P3(L)'!D158*SIN(Resultados!$C$2/2)+'P5(L)'!D158*SIN(Resultados!$C$2/2))+('P2(R)'!D158*SIN(Resultados!$C$2/2)+'P4(R)'!D158*SIN(Resultados!$C$2/2)+'P6(R)'!D158*SIN(Resultados!$C$2/2))-('P1(L)'!G158*COS(Resultados!$C$2/2)+'P3(L)'!G158*COS(Resultados!$C$2/2)+'P5(L)'!G158*COS(Resultados!$C$2/2))-('P2(R)'!G158*COS(Resultados!$C$2/2)+'P4(R)'!G158*COS(Resultados!$C$2/2)+'P6(R)'!G158*COS(Resultados!$C$2/2))</f>
        <v>-4.0927261579781771E-11</v>
      </c>
      <c r="C160" s="17">
        <f>-('P1(L)'!E158*SIN(Resultados!$C$2/2)+'P3(L)'!E158*SIN(Resultados!$C$2/2)+'P5(L)'!E158*SIN(Resultados!$C$2/2))+('P2(R)'!E158*SIN(Resultados!$C$2/2)+'P4(R)'!E158*SIN(Resultados!$C$2/2)+'P6(R)'!E158*SIN(Resultados!$C$2/2))</f>
        <v>6.1390892369672656E-12</v>
      </c>
      <c r="D160" s="17">
        <f>-('P1(L)'!F158*SIN(Resultados!$C$2/2)+'P3(L)'!F158*SIN(Resultados!$C$2/2)+'P5(L)'!F158*SIN(Resultados!$C$2/2))+('P2(R)'!F158*SIN(Resultados!$C$2/2)+'P4(R)'!F158*SIN(Resultados!$C$2/2)+'P6(R)'!F158*SIN(Resultados!$C$2/2))</f>
        <v>5.0448534238967113E-13</v>
      </c>
      <c r="E160" s="17">
        <f>'P1(L)'!D158*COS(Resultados!$C$2/2)+'P3(L)'!D158*COS(Resultados!$C$2/2)+'P5(L)'!D158*COS(Resultados!$C$2/2)+'P2(R)'!D158*COS(Resultados!$C$2/2)+'P4(R)'!D158*COS(Resultados!$C$2/2)+'P6(R)'!D158*COS(Resultados!$C$2/2)-'P1(L)'!G158*SIN(Resultados!$C$2/2)-'P3(L)'!G158*SIN(Resultados!$C$2/2)-'P5(L)'!G158*SIN(Resultados!$C$2/2)+'P2(R)'!G158*SIN(Resultados!$C$2/2)+'P4(R)'!G158*SIN(Resultados!$C$2/2)+'P6(R)'!G158*SIN(Resultados!$C$2/2)</f>
        <v>-2.2737367544323206E-11</v>
      </c>
      <c r="F160" s="16">
        <f>'P1(L)'!J158+'P2(R)'!J158+'P3(L)'!J158+'P4(R)'!J158+'P5(L)'!J158+'P6(R)'!J158</f>
        <v>139.15855012816854</v>
      </c>
      <c r="G160" s="16">
        <f>'P1(L)'!K158+'P2(R)'!K158+'P3(L)'!K158+'P4(R)'!K158+'P5(L)'!K158+'P6(R)'!K158</f>
        <v>-20.411421740060028</v>
      </c>
      <c r="H160" s="16">
        <f>'P1(L)'!L158+'P2(R)'!L158+'P3(L)'!L158+'P4(R)'!L158+'P5(L)'!L158+'P6(R)'!L158</f>
        <v>-0.31310438804358409</v>
      </c>
      <c r="I160" s="17">
        <f>'P1(L)'!M158+'P2(R)'!M158+'P3(L)'!M158+'P4(R)'!M158+'P5(L)'!M158+'P6(R)'!M158</f>
        <v>0</v>
      </c>
      <c r="J160" s="17">
        <f>'P1(L)'!N158+'P2(R)'!N158+'P3(L)'!N158+'P4(R)'!N158+'P5(L)'!N158+'P6(R)'!N158</f>
        <v>0</v>
      </c>
      <c r="K160" s="17">
        <f>'P1(L)'!O158+'P2(R)'!O158+'P3(L)'!O158+'P4(R)'!O158+'P5(L)'!O158+'P6(R)'!O158</f>
        <v>-386.15442071138892</v>
      </c>
      <c r="L160" s="17">
        <f>'P1(L)'!P158+'P2(R)'!P158+'P3(L)'!P158+'P4(R)'!P158+'P5(L)'!P158+'P6(R)'!P158</f>
        <v>2.1316282072803006E-14</v>
      </c>
      <c r="M160" s="17">
        <f>'P1(L)'!Q158+'P2(R)'!Q158+'P3(L)'!Q158+'P4(R)'!Q158+'P5(L)'!Q158+'P6(R)'!Q158</f>
        <v>9.3258734068513149E-15</v>
      </c>
      <c r="N160">
        <f>(0*'P1(L)'!D158+0.02*'P2(R)'!D158+0.09*'P3(L)'!D158+(0.02+0.09)*'P4(R)'!D158+2*0.09*'P5(L)'!D158+(0.02+2*0.09)*'P6(R)'!D158)*COS($C$2/2)</f>
        <v>-1150.3293926698357</v>
      </c>
      <c r="O160">
        <f>(0*'P1(L)'!E158+0.02*'P2(R)'!E158+0.09*'P3(L)'!E158+(0.02+0.09)*'P4(R)'!E158+2*0.09*'P5(L)'!E158+(0.02+2*0.09)*'P6(R)'!E158)*COS($C$2/2)</f>
        <v>1.8891352462883185E-12</v>
      </c>
      <c r="P160">
        <f>(0*'P1(L)'!F158+0.02*'P2(R)'!F158+0.09*'P3(L)'!F158+(0.02+0.09)*'P4(R)'!F158+2*0.09*'P5(L)'!F158+(0.02+2*0.09)*'P6(R)'!F158)*COS($C$2/2)</f>
        <v>21.897694088996232</v>
      </c>
      <c r="Q160">
        <f>(0*'P1(L)'!G158+0.02*'P2(R)'!G158+0.09*'P3(L)'!G158+(0.02+0.09)*'P4(R)'!G158+2*0.09*'P5(L)'!G158+(0.02+2*0.09)*'P6(R)'!G158)*COS($C$2/2)</f>
        <v>-1703.9519852105373</v>
      </c>
      <c r="R160" s="17">
        <f>(0*'P1(L)'!D158-0.02*'P2(R)'!D158+0.09*'P3(L)'!D158-(0.02+0.09)*'P4(R)'!D158+2*0.09*'P5(L)'!D158-(0.02+2*0.09)*'P6(R)'!D158)*SIN($C$2/2)</f>
        <v>3540.3498341487484</v>
      </c>
      <c r="S160" s="17">
        <f>(0*'P1(L)'!E158-0.02*'P2(R)'!E158+0.09*'P3(L)'!E158-(0.02+0.09)*'P4(R)'!E158+2*0.09*'P5(L)'!E158-(0.02+2*0.09)*'P6(R)'!E158)*SIN($C$2/2)</f>
        <v>713.75547777703207</v>
      </c>
      <c r="T160" s="17">
        <f>(0*'P1(L)'!F158-0.02*'P2(R)'!F158+0.09*'P3(L)'!F158-(0.02+0.09)*'P4(R)'!F158+2*0.09*'P5(L)'!F158-(0.02+2*0.09)*'P6(R)'!F158)*SIN($C$2/2)</f>
        <v>-8.6669103719344376E-14</v>
      </c>
      <c r="U160" s="17">
        <f>(0*'P1(L)'!G158-0.02*'P2(R)'!G158+0.09*'P3(L)'!G158-(0.02+0.09)*'P4(R)'!G158+2*0.09*'P5(L)'!G158-(0.02+2*0.09)*'P6(R)'!G158)*SIN($C$2/2)</f>
        <v>-553.6475614300673</v>
      </c>
      <c r="V160">
        <f>-('P1(L)'!R158+'P2(R)'!R158+'P3(L)'!R158+'P4(R)'!R158+'P5(L)'!R158+'P6(R)'!R158)</f>
        <v>118.43210199948894</v>
      </c>
      <c r="W160">
        <f t="shared" si="6"/>
        <v>118.43402400006492</v>
      </c>
      <c r="X160">
        <f t="shared" si="7"/>
        <v>-2832.383683791375</v>
      </c>
      <c r="Y160">
        <f t="shared" si="8"/>
        <v>3700.4577504957133</v>
      </c>
    </row>
    <row r="161" spans="2:25">
      <c r="B161" s="17">
        <f xml:space="preserve"> -('P1(L)'!D159*SIN(Resultados!$C$2/2)+'P3(L)'!D159*SIN(Resultados!$C$2/2)+'P5(L)'!D159*SIN(Resultados!$C$2/2))+('P2(R)'!D159*SIN(Resultados!$C$2/2)+'P4(R)'!D159*SIN(Resultados!$C$2/2)+'P6(R)'!D159*SIN(Resultados!$C$2/2))-('P1(L)'!G159*COS(Resultados!$C$2/2)+'P3(L)'!G159*COS(Resultados!$C$2/2)+'P5(L)'!G159*COS(Resultados!$C$2/2))-('P2(R)'!G159*COS(Resultados!$C$2/2)+'P4(R)'!G159*COS(Resultados!$C$2/2)+'P6(R)'!G159*COS(Resultados!$C$2/2))</f>
        <v>-1.8189894035458565E-12</v>
      </c>
      <c r="C161" s="17">
        <f>-('P1(L)'!E159*SIN(Resultados!$C$2/2)+'P3(L)'!E159*SIN(Resultados!$C$2/2)+'P5(L)'!E159*SIN(Resultados!$C$2/2))+('P2(R)'!E159*SIN(Resultados!$C$2/2)+'P4(R)'!E159*SIN(Resultados!$C$2/2)+'P6(R)'!E159*SIN(Resultados!$C$2/2))</f>
        <v>-1.5916157281026244E-12</v>
      </c>
      <c r="D161" s="17">
        <f>-('P1(L)'!F159*SIN(Resultados!$C$2/2)+'P3(L)'!F159*SIN(Resultados!$C$2/2)+'P5(L)'!F159*SIN(Resultados!$C$2/2))+('P2(R)'!F159*SIN(Resultados!$C$2/2)+'P4(R)'!F159*SIN(Resultados!$C$2/2)+'P6(R)'!F159*SIN(Resultados!$C$2/2))</f>
        <v>-1.0658141036401503E-13</v>
      </c>
      <c r="E161" s="17">
        <f>'P1(L)'!D159*COS(Resultados!$C$2/2)+'P3(L)'!D159*COS(Resultados!$C$2/2)+'P5(L)'!D159*COS(Resultados!$C$2/2)+'P2(R)'!D159*COS(Resultados!$C$2/2)+'P4(R)'!D159*COS(Resultados!$C$2/2)+'P6(R)'!D159*COS(Resultados!$C$2/2)-'P1(L)'!G159*SIN(Resultados!$C$2/2)-'P3(L)'!G159*SIN(Resultados!$C$2/2)-'P5(L)'!G159*SIN(Resultados!$C$2/2)+'P2(R)'!G159*SIN(Resultados!$C$2/2)+'P4(R)'!G159*SIN(Resultados!$C$2/2)+'P6(R)'!G159*SIN(Resultados!$C$2/2)</f>
        <v>1.546140993013978E-11</v>
      </c>
      <c r="F161" s="16">
        <f>'P1(L)'!J159+'P2(R)'!J159+'P3(L)'!J159+'P4(R)'!J159+'P5(L)'!J159+'P6(R)'!J159</f>
        <v>119.39862710509789</v>
      </c>
      <c r="G161" s="16">
        <f>'P1(L)'!K159+'P2(R)'!K159+'P3(L)'!K159+'P4(R)'!K159+'P5(L)'!K159+'P6(R)'!K159</f>
        <v>-19.287943870352951</v>
      </c>
      <c r="H161" s="16">
        <f>'P1(L)'!L159+'P2(R)'!L159+'P3(L)'!L159+'P4(R)'!L159+'P5(L)'!L159+'P6(R)'!L159</f>
        <v>-0.25168257610409345</v>
      </c>
      <c r="I161" s="17">
        <f>'P1(L)'!M159+'P2(R)'!M159+'P3(L)'!M159+'P4(R)'!M159+'P5(L)'!M159+'P6(R)'!M159</f>
        <v>0</v>
      </c>
      <c r="J161" s="17">
        <f>'P1(L)'!N159+'P2(R)'!N159+'P3(L)'!N159+'P4(R)'!N159+'P5(L)'!N159+'P6(R)'!N159</f>
        <v>0</v>
      </c>
      <c r="K161" s="17">
        <f>'P1(L)'!O159+'P2(R)'!O159+'P3(L)'!O159+'P4(R)'!O159+'P5(L)'!O159+'P6(R)'!O159</f>
        <v>-337.51133952525697</v>
      </c>
      <c r="L161" s="17">
        <f>'P1(L)'!P159+'P2(R)'!P159+'P3(L)'!P159+'P4(R)'!P159+'P5(L)'!P159+'P6(R)'!P159</f>
        <v>-3.1974423109204508E-14</v>
      </c>
      <c r="M161" s="17">
        <f>'P1(L)'!Q159+'P2(R)'!Q159+'P3(L)'!Q159+'P4(R)'!Q159+'P5(L)'!Q159+'P6(R)'!Q159</f>
        <v>0</v>
      </c>
      <c r="N161">
        <f>(0*'P1(L)'!D159+0.02*'P2(R)'!D159+0.09*'P3(L)'!D159+(0.02+0.09)*'P4(R)'!D159+2*0.09*'P5(L)'!D159+(0.02+2*0.09)*'P6(R)'!D159)*COS($C$2/2)</f>
        <v>-963.46531221166015</v>
      </c>
      <c r="O161">
        <f>(0*'P1(L)'!E159+0.02*'P2(R)'!E159+0.09*'P3(L)'!E159+(0.02+0.09)*'P4(R)'!E159+2*0.09*'P5(L)'!E159+(0.02+2*0.09)*'P6(R)'!E159)*COS($C$2/2)</f>
        <v>-2.4116620165382788E-13</v>
      </c>
      <c r="P161">
        <f>(0*'P1(L)'!F159+0.02*'P2(R)'!F159+0.09*'P3(L)'!F159+(0.02+0.09)*'P4(R)'!F159+2*0.09*'P5(L)'!F159+(0.02+2*0.09)*'P6(R)'!F159)*COS($C$2/2)</f>
        <v>19.939886894677102</v>
      </c>
      <c r="Q161">
        <f>(0*'P1(L)'!G159+0.02*'P2(R)'!G159+0.09*'P3(L)'!G159+(0.02+0.09)*'P4(R)'!G159+2*0.09*'P5(L)'!G159+(0.02+2*0.09)*'P6(R)'!G159)*COS($C$2/2)</f>
        <v>-1730.5924527839495</v>
      </c>
      <c r="R161" s="17">
        <f>(0*'P1(L)'!D159-0.02*'P2(R)'!D159+0.09*'P3(L)'!D159-(0.02+0.09)*'P4(R)'!D159+2*0.09*'P5(L)'!D159-(0.02+2*0.09)*'P6(R)'!D159)*SIN($C$2/2)</f>
        <v>3595.701496504133</v>
      </c>
      <c r="S161" s="17">
        <f>(0*'P1(L)'!E159-0.02*'P2(R)'!E159+0.09*'P3(L)'!E159-(0.02+0.09)*'P4(R)'!E159+2*0.09*'P5(L)'!E159-(0.02+2*0.09)*'P6(R)'!E159)*SIN($C$2/2)</f>
        <v>764.05116350217486</v>
      </c>
      <c r="T161" s="17">
        <f>(0*'P1(L)'!F159-0.02*'P2(R)'!F159+0.09*'P3(L)'!F159-(0.02+0.09)*'P4(R)'!F159+2*0.09*'P5(L)'!F159-(0.02+2*0.09)*'P6(R)'!F159)*SIN($C$2/2)</f>
        <v>1.2560739669470199E-14</v>
      </c>
      <c r="U161" s="17">
        <f>(0*'P1(L)'!G159-0.02*'P2(R)'!G159+0.09*'P3(L)'!G159-(0.02+0.09)*'P4(R)'!G159+2*0.09*'P5(L)'!G159-(0.02+2*0.09)*'P6(R)'!G159)*SIN($C$2/2)</f>
        <v>-463.71085015085487</v>
      </c>
      <c r="V161">
        <f>-('P1(L)'!R159+'P2(R)'!R159+'P3(L)'!R159+'P4(R)'!R159+'P5(L)'!R159+'P6(R)'!R159)</f>
        <v>99.859096326927045</v>
      </c>
      <c r="W161">
        <f t="shared" si="6"/>
        <v>99.859000658640852</v>
      </c>
      <c r="X161">
        <f t="shared" si="7"/>
        <v>-2674.117878100933</v>
      </c>
      <c r="Y161">
        <f t="shared" si="8"/>
        <v>3896.0418098554537</v>
      </c>
    </row>
    <row r="162" spans="2:25">
      <c r="B162" s="17">
        <f xml:space="preserve"> -('P1(L)'!D160*SIN(Resultados!$C$2/2)+'P3(L)'!D160*SIN(Resultados!$C$2/2)+'P5(L)'!D160*SIN(Resultados!$C$2/2))+('P2(R)'!D160*SIN(Resultados!$C$2/2)+'P4(R)'!D160*SIN(Resultados!$C$2/2)+'P6(R)'!D160*SIN(Resultados!$C$2/2))-('P1(L)'!G160*COS(Resultados!$C$2/2)+'P3(L)'!G160*COS(Resultados!$C$2/2)+'P5(L)'!G160*COS(Resultados!$C$2/2))-('P2(R)'!G160*COS(Resultados!$C$2/2)+'P4(R)'!G160*COS(Resultados!$C$2/2)+'P6(R)'!G160*COS(Resultados!$C$2/2))</f>
        <v>2.9558577807620168E-11</v>
      </c>
      <c r="C162" s="17">
        <f>-('P1(L)'!E160*SIN(Resultados!$C$2/2)+'P3(L)'!E160*SIN(Resultados!$C$2/2)+'P5(L)'!E160*SIN(Resultados!$C$2/2))+('P2(R)'!E160*SIN(Resultados!$C$2/2)+'P4(R)'!E160*SIN(Resultados!$C$2/2)+'P6(R)'!E160*SIN(Resultados!$C$2/2))</f>
        <v>2.0463630789890885E-12</v>
      </c>
      <c r="D162" s="17">
        <f>-('P1(L)'!F160*SIN(Resultados!$C$2/2)+'P3(L)'!F160*SIN(Resultados!$C$2/2)+'P5(L)'!F160*SIN(Resultados!$C$2/2))+('P2(R)'!F160*SIN(Resultados!$C$2/2)+'P4(R)'!F160*SIN(Resultados!$C$2/2)+'P6(R)'!F160*SIN(Resultados!$C$2/2))</f>
        <v>-4.7961634663806763E-13</v>
      </c>
      <c r="E162" s="17">
        <f>'P1(L)'!D160*COS(Resultados!$C$2/2)+'P3(L)'!D160*COS(Resultados!$C$2/2)+'P5(L)'!D160*COS(Resultados!$C$2/2)+'P2(R)'!D160*COS(Resultados!$C$2/2)+'P4(R)'!D160*COS(Resultados!$C$2/2)+'P6(R)'!D160*COS(Resultados!$C$2/2)-'P1(L)'!G160*SIN(Resultados!$C$2/2)-'P3(L)'!G160*SIN(Resultados!$C$2/2)-'P5(L)'!G160*SIN(Resultados!$C$2/2)+'P2(R)'!G160*SIN(Resultados!$C$2/2)+'P4(R)'!G160*SIN(Resultados!$C$2/2)+'P6(R)'!G160*SIN(Resultados!$C$2/2)</f>
        <v>0</v>
      </c>
      <c r="F162" s="16">
        <f>'P1(L)'!J160+'P2(R)'!J160+'P3(L)'!J160+'P4(R)'!J160+'P5(L)'!J160+'P6(R)'!J160</f>
        <v>101.26027002460901</v>
      </c>
      <c r="G162" s="16">
        <f>'P1(L)'!K160+'P2(R)'!K160+'P3(L)'!K160+'P4(R)'!K160+'P5(L)'!K160+'P6(R)'!K160</f>
        <v>-17.818225128387876</v>
      </c>
      <c r="H162" s="16">
        <f>'P1(L)'!L160+'P2(R)'!L160+'P3(L)'!L160+'P4(R)'!L160+'P5(L)'!L160+'P6(R)'!L160</f>
        <v>-0.18913632856061963</v>
      </c>
      <c r="I162" s="17">
        <f>'P1(L)'!M160+'P2(R)'!M160+'P3(L)'!M160+'P4(R)'!M160+'P5(L)'!M160+'P6(R)'!M160</f>
        <v>5.6843418860808015E-14</v>
      </c>
      <c r="J162" s="17">
        <f>'P1(L)'!N160+'P2(R)'!N160+'P3(L)'!N160+'P4(R)'!N160+'P5(L)'!N160+'P6(R)'!N160</f>
        <v>-4.8316906031686813E-13</v>
      </c>
      <c r="K162" s="17">
        <f>'P1(L)'!O160+'P2(R)'!O160+'P3(L)'!O160+'P4(R)'!O160+'P5(L)'!O160+'P6(R)'!O160</f>
        <v>-280.5576090240977</v>
      </c>
      <c r="L162" s="17">
        <f>'P1(L)'!P160+'P2(R)'!P160+'P3(L)'!P160+'P4(R)'!P160+'P5(L)'!P160+'P6(R)'!P160</f>
        <v>0</v>
      </c>
      <c r="M162" s="17">
        <f>'P1(L)'!Q160+'P2(R)'!Q160+'P3(L)'!Q160+'P4(R)'!Q160+'P5(L)'!Q160+'P6(R)'!Q160</f>
        <v>-1.1102230246251565E-14</v>
      </c>
      <c r="N162">
        <f>(0*'P1(L)'!D160+0.02*'P2(R)'!D160+0.09*'P3(L)'!D160+(0.02+0.09)*'P4(R)'!D160+2*0.09*'P5(L)'!D160+(0.02+2*0.09)*'P6(R)'!D160)*COS($C$2/2)</f>
        <v>-773.96044030237431</v>
      </c>
      <c r="O162">
        <f>(0*'P1(L)'!E160+0.02*'P2(R)'!E160+0.09*'P3(L)'!E160+(0.02+0.09)*'P4(R)'!E160+2*0.09*'P5(L)'!E160+(0.02+2*0.09)*'P6(R)'!E160)*COS($C$2/2)</f>
        <v>-1.5273859438075764E-12</v>
      </c>
      <c r="P162">
        <f>(0*'P1(L)'!F160+0.02*'P2(R)'!F160+0.09*'P3(L)'!F160+(0.02+0.09)*'P4(R)'!F160+2*0.09*'P5(L)'!F160+(0.02+2*0.09)*'P6(R)'!F160)*COS($C$2/2)</f>
        <v>17.110610960867657</v>
      </c>
      <c r="Q162">
        <f>(0*'P1(L)'!G160+0.02*'P2(R)'!G160+0.09*'P3(L)'!G160+(0.02+0.09)*'P4(R)'!G160+2*0.09*'P5(L)'!G160+(0.02+2*0.09)*'P6(R)'!G160)*COS($C$2/2)</f>
        <v>-1752.489486736288</v>
      </c>
      <c r="R162" s="17">
        <f>(0*'P1(L)'!D160-0.02*'P2(R)'!D160+0.09*'P3(L)'!D160-(0.02+0.09)*'P4(R)'!D160+2*0.09*'P5(L)'!D160-(0.02+2*0.09)*'P6(R)'!D160)*SIN($C$2/2)</f>
        <v>3641.1975909917473</v>
      </c>
      <c r="S162" s="17">
        <f>(0*'P1(L)'!E160-0.02*'P2(R)'!E160+0.09*'P3(L)'!E160-(0.02+0.09)*'P4(R)'!E160+2*0.09*'P5(L)'!E160-(0.02+2*0.09)*'P6(R)'!E160)*SIN($C$2/2)</f>
        <v>805.97574479199966</v>
      </c>
      <c r="T162" s="17">
        <f>(0*'P1(L)'!F160-0.02*'P2(R)'!F160+0.09*'P3(L)'!F160-(0.02+0.09)*'P4(R)'!F160+2*0.09*'P5(L)'!F160-(0.02+2*0.09)*'P6(R)'!F160)*SIN($C$2/2)</f>
        <v>9.3577510537552979E-14</v>
      </c>
      <c r="U162" s="17">
        <f>(0*'P1(L)'!G160-0.02*'P2(R)'!G160+0.09*'P3(L)'!G160-(0.02+0.09)*'P4(R)'!G160+2*0.09*'P5(L)'!G160-(0.02+2*0.09)*'P6(R)'!G160)*SIN($C$2/2)</f>
        <v>-372.50313966352843</v>
      </c>
      <c r="V162">
        <f>-('P1(L)'!R160+'P2(R)'!R160+'P3(L)'!R160+'P4(R)'!R160+'P5(L)'!R160+'P6(R)'!R160)</f>
        <v>83.254545527363263</v>
      </c>
      <c r="W162">
        <f t="shared" si="6"/>
        <v>83.252908567660512</v>
      </c>
      <c r="X162">
        <f t="shared" si="7"/>
        <v>-2509.339316077796</v>
      </c>
      <c r="Y162">
        <f t="shared" si="8"/>
        <v>4074.6701961202189</v>
      </c>
    </row>
    <row r="163" spans="2:25">
      <c r="B163" s="17">
        <f xml:space="preserve"> -('P1(L)'!D161*SIN(Resultados!$C$2/2)+'P3(L)'!D161*SIN(Resultados!$C$2/2)+'P5(L)'!D161*SIN(Resultados!$C$2/2))+('P2(R)'!D161*SIN(Resultados!$C$2/2)+'P4(R)'!D161*SIN(Resultados!$C$2/2)+'P6(R)'!D161*SIN(Resultados!$C$2/2))-('P1(L)'!G161*COS(Resultados!$C$2/2)+'P3(L)'!G161*COS(Resultados!$C$2/2)+'P5(L)'!G161*COS(Resultados!$C$2/2))-('P2(R)'!G161*COS(Resultados!$C$2/2)+'P4(R)'!G161*COS(Resultados!$C$2/2)+'P6(R)'!G161*COS(Resultados!$C$2/2))</f>
        <v>-6.8212102632969618E-12</v>
      </c>
      <c r="C163" s="17">
        <f>-('P1(L)'!E161*SIN(Resultados!$C$2/2)+'P3(L)'!E161*SIN(Resultados!$C$2/2)+'P5(L)'!E161*SIN(Resultados!$C$2/2))+('P2(R)'!E161*SIN(Resultados!$C$2/2)+'P4(R)'!E161*SIN(Resultados!$C$2/2)+'P6(R)'!E161*SIN(Resultados!$C$2/2))</f>
        <v>1.0913936421275139E-11</v>
      </c>
      <c r="D163" s="17">
        <f>-('P1(L)'!F161*SIN(Resultados!$C$2/2)+'P3(L)'!F161*SIN(Resultados!$C$2/2)+'P5(L)'!F161*SIN(Resultados!$C$2/2))+('P2(R)'!F161*SIN(Resultados!$C$2/2)+'P4(R)'!F161*SIN(Resultados!$C$2/2)+'P6(R)'!F161*SIN(Resultados!$C$2/2))</f>
        <v>-1.7763568394002505E-14</v>
      </c>
      <c r="E163" s="17">
        <f>'P1(L)'!D161*COS(Resultados!$C$2/2)+'P3(L)'!D161*COS(Resultados!$C$2/2)+'P5(L)'!D161*COS(Resultados!$C$2/2)+'P2(R)'!D161*COS(Resultados!$C$2/2)+'P4(R)'!D161*COS(Resultados!$C$2/2)+'P6(R)'!D161*COS(Resultados!$C$2/2)-'P1(L)'!G161*SIN(Resultados!$C$2/2)-'P3(L)'!G161*SIN(Resultados!$C$2/2)-'P5(L)'!G161*SIN(Resultados!$C$2/2)+'P2(R)'!G161*SIN(Resultados!$C$2/2)+'P4(R)'!G161*SIN(Resultados!$C$2/2)+'P6(R)'!G161*SIN(Resultados!$C$2/2)</f>
        <v>0</v>
      </c>
      <c r="F163" s="16">
        <f>'P1(L)'!J161+'P2(R)'!J161+'P3(L)'!J161+'P4(R)'!J161+'P5(L)'!J161+'P6(R)'!J161</f>
        <v>84.796731982337789</v>
      </c>
      <c r="G163" s="16">
        <f>'P1(L)'!K161+'P2(R)'!K161+'P3(L)'!K161+'P4(R)'!K161+'P5(L)'!K161+'P6(R)'!K161</f>
        <v>-16.103281931171136</v>
      </c>
      <c r="H163" s="16">
        <f>'P1(L)'!L161+'P2(R)'!L161+'P3(L)'!L161+'P4(R)'!L161+'P5(L)'!L161+'P6(R)'!L161</f>
        <v>-0.12986555420893456</v>
      </c>
      <c r="I163" s="17">
        <f>'P1(L)'!M161+'P2(R)'!M161+'P3(L)'!M161+'P4(R)'!M161+'P5(L)'!M161+'P6(R)'!M161</f>
        <v>0</v>
      </c>
      <c r="J163" s="17">
        <f>'P1(L)'!N161+'P2(R)'!N161+'P3(L)'!N161+'P4(R)'!N161+'P5(L)'!N161+'P6(R)'!N161</f>
        <v>0</v>
      </c>
      <c r="K163" s="17">
        <f>'P1(L)'!O161+'P2(R)'!O161+'P3(L)'!O161+'P4(R)'!O161+'P5(L)'!O161+'P6(R)'!O161</f>
        <v>-216.69561907144492</v>
      </c>
      <c r="L163" s="17">
        <f>'P1(L)'!P161+'P2(R)'!P161+'P3(L)'!P161+'P4(R)'!P161+'P5(L)'!P161+'P6(R)'!P161</f>
        <v>-3.3750779948604759E-14</v>
      </c>
      <c r="M163" s="17">
        <f>'P1(L)'!Q161+'P2(R)'!Q161+'P3(L)'!Q161+'P4(R)'!Q161+'P5(L)'!Q161+'P6(R)'!Q161</f>
        <v>-1.1102230246251565E-14</v>
      </c>
      <c r="N163">
        <f>(0*'P1(L)'!D161+0.02*'P2(R)'!D161+0.09*'P3(L)'!D161+(0.02+0.09)*'P4(R)'!D161+2*0.09*'P5(L)'!D161+(0.02+2*0.09)*'P6(R)'!D161)*COS($C$2/2)</f>
        <v>-582.33419662355323</v>
      </c>
      <c r="O163">
        <f>(0*'P1(L)'!E161+0.02*'P2(R)'!E161+0.09*'P3(L)'!E161+(0.02+0.09)*'P4(R)'!E161+2*0.09*'P5(L)'!E161+(0.02+2*0.09)*'P6(R)'!E161)*COS($C$2/2)</f>
        <v>2.4116620165382788E-13</v>
      </c>
      <c r="P163">
        <f>(0*'P1(L)'!F161+0.02*'P2(R)'!F161+0.09*'P3(L)'!F161+(0.02+0.09)*'P4(R)'!F161+2*0.09*'P5(L)'!F161+(0.02+2*0.09)*'P6(R)'!F161)*COS($C$2/2)</f>
        <v>13.533519222247401</v>
      </c>
      <c r="Q163">
        <f>(0*'P1(L)'!G161+0.02*'P2(R)'!G161+0.09*'P3(L)'!G161+(0.02+0.09)*'P4(R)'!G161+2*0.09*'P5(L)'!G161+(0.02+2*0.09)*'P6(R)'!G161)*COS($C$2/2)</f>
        <v>-1769.5830688195297</v>
      </c>
      <c r="R163" s="17">
        <f>(0*'P1(L)'!D161-0.02*'P2(R)'!D161+0.09*'P3(L)'!D161-(0.02+0.09)*'P4(R)'!D161+2*0.09*'P5(L)'!D161-(0.02+2*0.09)*'P6(R)'!D161)*SIN($C$2/2)</f>
        <v>3676.713415979003</v>
      </c>
      <c r="S163" s="17">
        <f>(0*'P1(L)'!E161-0.02*'P2(R)'!E161+0.09*'P3(L)'!E161-(0.02+0.09)*'P4(R)'!E161+2*0.09*'P5(L)'!E161-(0.02+2*0.09)*'P6(R)'!E161)*SIN($C$2/2)</f>
        <v>839.06988716061539</v>
      </c>
      <c r="T163" s="17">
        <f>(0*'P1(L)'!F161-0.02*'P2(R)'!F161+0.09*'P3(L)'!F161-(0.02+0.09)*'P4(R)'!F161+2*0.09*'P5(L)'!F161-(0.02+2*0.09)*'P6(R)'!F161)*SIN($C$2/2)</f>
        <v>0</v>
      </c>
      <c r="U163" s="17">
        <f>(0*'P1(L)'!G161-0.02*'P2(R)'!G161+0.09*'P3(L)'!G161-(0.02+0.09)*'P4(R)'!G161+2*0.09*'P5(L)'!G161-(0.02+2*0.09)*'P6(R)'!G161)*SIN($C$2/2)</f>
        <v>-280.27442396275865</v>
      </c>
      <c r="V163">
        <f>-('P1(L)'!R161+'P2(R)'!R161+'P3(L)'!R161+'P4(R)'!R161+'P5(L)'!R161+'P6(R)'!R161)</f>
        <v>68.566206881755122</v>
      </c>
      <c r="W163">
        <f t="shared" si="6"/>
        <v>68.563584496957716</v>
      </c>
      <c r="X163">
        <f t="shared" si="7"/>
        <v>-2338.3837462208353</v>
      </c>
      <c r="Y163">
        <f t="shared" si="8"/>
        <v>4235.5088791768594</v>
      </c>
    </row>
    <row r="164" spans="2:25">
      <c r="B164" s="17">
        <f xml:space="preserve"> -('P1(L)'!D162*SIN(Resultados!$C$2/2)+'P3(L)'!D162*SIN(Resultados!$C$2/2)+'P5(L)'!D162*SIN(Resultados!$C$2/2))+('P2(R)'!D162*SIN(Resultados!$C$2/2)+'P4(R)'!D162*SIN(Resultados!$C$2/2)+'P6(R)'!D162*SIN(Resultados!$C$2/2))-('P1(L)'!G162*COS(Resultados!$C$2/2)+'P3(L)'!G162*COS(Resultados!$C$2/2)+'P5(L)'!G162*COS(Resultados!$C$2/2))-('P2(R)'!G162*COS(Resultados!$C$2/2)+'P4(R)'!G162*COS(Resultados!$C$2/2)+'P6(R)'!G162*COS(Resultados!$C$2/2))</f>
        <v>-2.1373125491663814E-11</v>
      </c>
      <c r="C164" s="17">
        <f>-('P1(L)'!E162*SIN(Resultados!$C$2/2)+'P3(L)'!E162*SIN(Resultados!$C$2/2)+'P5(L)'!E162*SIN(Resultados!$C$2/2))+('P2(R)'!E162*SIN(Resultados!$C$2/2)+'P4(R)'!E162*SIN(Resultados!$C$2/2)+'P6(R)'!E162*SIN(Resultados!$C$2/2))</f>
        <v>6.8212102632969618E-12</v>
      </c>
      <c r="D164" s="17">
        <f>-('P1(L)'!F162*SIN(Resultados!$C$2/2)+'P3(L)'!F162*SIN(Resultados!$C$2/2)+'P5(L)'!F162*SIN(Resultados!$C$2/2))+('P2(R)'!F162*SIN(Resultados!$C$2/2)+'P4(R)'!F162*SIN(Resultados!$C$2/2)+'P6(R)'!F162*SIN(Resultados!$C$2/2))</f>
        <v>1.1102230246251565E-13</v>
      </c>
      <c r="E164" s="17">
        <f>'P1(L)'!D162*COS(Resultados!$C$2/2)+'P3(L)'!D162*COS(Resultados!$C$2/2)+'P5(L)'!D162*COS(Resultados!$C$2/2)+'P2(R)'!D162*COS(Resultados!$C$2/2)+'P4(R)'!D162*COS(Resultados!$C$2/2)+'P6(R)'!D162*COS(Resultados!$C$2/2)-'P1(L)'!G162*SIN(Resultados!$C$2/2)-'P3(L)'!G162*SIN(Resultados!$C$2/2)-'P5(L)'!G162*SIN(Resultados!$C$2/2)+'P2(R)'!G162*SIN(Resultados!$C$2/2)+'P4(R)'!G162*SIN(Resultados!$C$2/2)+'P6(R)'!G162*SIN(Resultados!$C$2/2)</f>
        <v>1.6370904631912708E-11</v>
      </c>
      <c r="F164" s="16">
        <f>'P1(L)'!J162+'P2(R)'!J162+'P3(L)'!J162+'P4(R)'!J162+'P5(L)'!J162+'P6(R)'!J162</f>
        <v>70.030451211334963</v>
      </c>
      <c r="G164" s="16">
        <f>'P1(L)'!K162+'P2(R)'!K162+'P3(L)'!K162+'P4(R)'!K162+'P5(L)'!K162+'P6(R)'!K162</f>
        <v>-14.238863427009022</v>
      </c>
      <c r="H164" s="16">
        <f>'P1(L)'!L162+'P2(R)'!L162+'P3(L)'!L162+'P4(R)'!L162+'P5(L)'!L162+'P6(R)'!L162</f>
        <v>-7.7259420698098449E-2</v>
      </c>
      <c r="I164" s="17">
        <f>'P1(L)'!M162+'P2(R)'!M162+'P3(L)'!M162+'P4(R)'!M162+'P5(L)'!M162+'P6(R)'!M162</f>
        <v>0</v>
      </c>
      <c r="J164" s="17">
        <f>'P1(L)'!N162+'P2(R)'!N162+'P3(L)'!N162+'P4(R)'!N162+'P5(L)'!N162+'P6(R)'!N162</f>
        <v>4.2632564145606011E-13</v>
      </c>
      <c r="K164" s="17">
        <f>'P1(L)'!O162+'P2(R)'!O162+'P3(L)'!O162+'P4(R)'!O162+'P5(L)'!O162+'P6(R)'!O162</f>
        <v>-147.49786380572465</v>
      </c>
      <c r="L164" s="17">
        <f>'P1(L)'!P162+'P2(R)'!P162+'P3(L)'!P162+'P4(R)'!P162+'P5(L)'!P162+'P6(R)'!P162</f>
        <v>-5.6843418860808015E-14</v>
      </c>
      <c r="M164" s="17">
        <f>'P1(L)'!Q162+'P2(R)'!Q162+'P3(L)'!Q162+'P4(R)'!Q162+'P5(L)'!Q162+'P6(R)'!Q162</f>
        <v>-3.1197266991966899E-14</v>
      </c>
      <c r="N164">
        <f>(0*'P1(L)'!D162+0.02*'P2(R)'!D162+0.09*'P3(L)'!D162+(0.02+0.09)*'P4(R)'!D162+2*0.09*'P5(L)'!D162+(0.02+2*0.09)*'P6(R)'!D162)*COS($C$2/2)</f>
        <v>-389.11181538933397</v>
      </c>
      <c r="O164">
        <f>(0*'P1(L)'!E162+0.02*'P2(R)'!E162+0.09*'P3(L)'!E162+(0.02+0.09)*'P4(R)'!E162+2*0.09*'P5(L)'!E162+(0.02+2*0.09)*'P6(R)'!E162)*COS($C$2/2)</f>
        <v>-8.0388733884609289E-14</v>
      </c>
      <c r="P164">
        <f>(0*'P1(L)'!F162+0.02*'P2(R)'!F162+0.09*'P3(L)'!F162+(0.02+0.09)*'P4(R)'!F162+2*0.09*'P5(L)'!F162+(0.02+2*0.09)*'P6(R)'!F162)*COS($C$2/2)</f>
        <v>9.3649477525845253</v>
      </c>
      <c r="Q164">
        <f>(0*'P1(L)'!G162+0.02*'P2(R)'!G162+0.09*'P3(L)'!G162+(0.02+0.09)*'P4(R)'!G162+2*0.09*'P5(L)'!G162+(0.02+2*0.09)*'P6(R)'!G162)*COS($C$2/2)</f>
        <v>-1781.826346713349</v>
      </c>
      <c r="R164" s="17">
        <f>(0*'P1(L)'!D162-0.02*'P2(R)'!D162+0.09*'P3(L)'!D162-(0.02+0.09)*'P4(R)'!D162+2*0.09*'P5(L)'!D162-(0.02+2*0.09)*'P6(R)'!D162)*SIN($C$2/2)</f>
        <v>3702.1516250582722</v>
      </c>
      <c r="S164" s="17">
        <f>(0*'P1(L)'!E162-0.02*'P2(R)'!E162+0.09*'P3(L)'!E162-(0.02+0.09)*'P4(R)'!E162+2*0.09*'P5(L)'!E162-(0.02+2*0.09)*'P6(R)'!E162)*SIN($C$2/2)</f>
        <v>862.97100425883912</v>
      </c>
      <c r="T164" s="17">
        <f>(0*'P1(L)'!F162-0.02*'P2(R)'!F162+0.09*'P3(L)'!F162-(0.02+0.09)*'P4(R)'!F162+2*0.09*'P5(L)'!F162-(0.02+2*0.09)*'P6(R)'!F162)*SIN($C$2/2)</f>
        <v>4.7102773760513246E-15</v>
      </c>
      <c r="U164" s="17">
        <f>(0*'P1(L)'!G162-0.02*'P2(R)'!G162+0.09*'P3(L)'!G162-(0.02+0.09)*'P4(R)'!G162+2*0.09*'P5(L)'!G162-(0.02+2*0.09)*'P6(R)'!G162)*SIN($C$2/2)</f>
        <v>-187.27749554754197</v>
      </c>
      <c r="V164">
        <f>-('P1(L)'!R162+'P2(R)'!R162+'P3(L)'!R162+'P4(R)'!R162+'P5(L)'!R162+'P6(R)'!R162)</f>
        <v>55.717388708415392</v>
      </c>
      <c r="W164">
        <f t="shared" si="6"/>
        <v>55.714328363627843</v>
      </c>
      <c r="X164">
        <f t="shared" si="7"/>
        <v>-2161.5732143500986</v>
      </c>
      <c r="Y164">
        <f t="shared" si="8"/>
        <v>4377.8451337695697</v>
      </c>
    </row>
    <row r="165" spans="2:25">
      <c r="B165" s="17">
        <f xml:space="preserve"> -('P1(L)'!D163*SIN(Resultados!$C$2/2)+'P3(L)'!D163*SIN(Resultados!$C$2/2)+'P5(L)'!D163*SIN(Resultados!$C$2/2))+('P2(R)'!D163*SIN(Resultados!$C$2/2)+'P4(R)'!D163*SIN(Resultados!$C$2/2)+'P6(R)'!D163*SIN(Resultados!$C$2/2))-('P1(L)'!G163*COS(Resultados!$C$2/2)+'P3(L)'!G163*COS(Resultados!$C$2/2)+'P5(L)'!G163*COS(Resultados!$C$2/2))-('P2(R)'!G163*COS(Resultados!$C$2/2)+'P4(R)'!G163*COS(Resultados!$C$2/2)+'P6(R)'!G163*COS(Resultados!$C$2/2))</f>
        <v>2.6375346351414919E-11</v>
      </c>
      <c r="C165" s="17">
        <f>-('P1(L)'!E163*SIN(Resultados!$C$2/2)+'P3(L)'!E163*SIN(Resultados!$C$2/2)+'P5(L)'!E163*SIN(Resultados!$C$2/2))+('P2(R)'!E163*SIN(Resultados!$C$2/2)+'P4(R)'!E163*SIN(Resultados!$C$2/2)+'P6(R)'!E163*SIN(Resultados!$C$2/2))</f>
        <v>5.4569682106375694E-12</v>
      </c>
      <c r="D165" s="17">
        <f>-('P1(L)'!F163*SIN(Resultados!$C$2/2)+'P3(L)'!F163*SIN(Resultados!$C$2/2)+'P5(L)'!F163*SIN(Resultados!$C$2/2))+('P2(R)'!F163*SIN(Resultados!$C$2/2)+'P4(R)'!F163*SIN(Resultados!$C$2/2)+'P6(R)'!F163*SIN(Resultados!$C$2/2))</f>
        <v>-3.801403636316536E-13</v>
      </c>
      <c r="E165" s="17">
        <f>'P1(L)'!D163*COS(Resultados!$C$2/2)+'P3(L)'!D163*COS(Resultados!$C$2/2)+'P5(L)'!D163*COS(Resultados!$C$2/2)+'P2(R)'!D163*COS(Resultados!$C$2/2)+'P4(R)'!D163*COS(Resultados!$C$2/2)+'P6(R)'!D163*COS(Resultados!$C$2/2)-'P1(L)'!G163*SIN(Resultados!$C$2/2)-'P3(L)'!G163*SIN(Resultados!$C$2/2)-'P5(L)'!G163*SIN(Resultados!$C$2/2)+'P2(R)'!G163*SIN(Resultados!$C$2/2)+'P4(R)'!G163*SIN(Resultados!$C$2/2)+'P6(R)'!G163*SIN(Resultados!$C$2/2)</f>
        <v>-2.0008883439004421E-11</v>
      </c>
      <c r="F165" s="16">
        <f>'P1(L)'!J163+'P2(R)'!J163+'P3(L)'!J163+'P4(R)'!J163+'P5(L)'!J163+'P6(R)'!J163</f>
        <v>56.954554770987684</v>
      </c>
      <c r="G165" s="16">
        <f>'P1(L)'!K163+'P2(R)'!K163+'P3(L)'!K163+'P4(R)'!K163+'P5(L)'!K163+'P6(R)'!K163</f>
        <v>-12.312775257607001</v>
      </c>
      <c r="H165" s="16">
        <f>'P1(L)'!L163+'P2(R)'!L163+'P3(L)'!L163+'P4(R)'!L163+'P5(L)'!L163+'P6(R)'!L163</f>
        <v>-3.358827735855717E-2</v>
      </c>
      <c r="I165" s="17">
        <f>'P1(L)'!M163+'P2(R)'!M163+'P3(L)'!M163+'P4(R)'!M163+'P5(L)'!M163+'P6(R)'!M163</f>
        <v>6.3948846218409017E-14</v>
      </c>
      <c r="J165" s="17">
        <f>'P1(L)'!N163+'P2(R)'!N163+'P3(L)'!N163+'P4(R)'!N163+'P5(L)'!N163+'P6(R)'!N163</f>
        <v>-7.9580786405131221E-13</v>
      </c>
      <c r="K165" s="17">
        <f>'P1(L)'!O163+'P2(R)'!O163+'P3(L)'!O163+'P4(R)'!O163+'P5(L)'!O163+'P6(R)'!O163</f>
        <v>-74.668221615762761</v>
      </c>
      <c r="L165" s="17">
        <f>'P1(L)'!P163+'P2(R)'!P163+'P3(L)'!P163+'P4(R)'!P163+'P5(L)'!P163+'P6(R)'!P163</f>
        <v>-1.5987211554602254E-14</v>
      </c>
      <c r="M165" s="17">
        <f>'P1(L)'!Q163+'P2(R)'!Q163+'P3(L)'!Q163+'P4(R)'!Q163+'P5(L)'!Q163+'P6(R)'!Q163</f>
        <v>2.138330688372935E-14</v>
      </c>
      <c r="N165">
        <f>(0*'P1(L)'!D163+0.02*'P2(R)'!D163+0.09*'P3(L)'!D163+(0.02+0.09)*'P4(R)'!D163+2*0.09*'P5(L)'!D163+(0.02+2*0.09)*'P6(R)'!D163)*COS($C$2/2)</f>
        <v>-194.82290571596417</v>
      </c>
      <c r="O165">
        <f>(0*'P1(L)'!E163+0.02*'P2(R)'!E163+0.09*'P3(L)'!E163+(0.02+0.09)*'P4(R)'!E163+2*0.09*'P5(L)'!E163+(0.02+2*0.09)*'P6(R)'!E163)*COS($C$2/2)</f>
        <v>1.6077746776921858E-13</v>
      </c>
      <c r="P165">
        <f>(0*'P1(L)'!F163+0.02*'P2(R)'!F163+0.09*'P3(L)'!F163+(0.02+0.09)*'P4(R)'!F163+2*0.09*'P5(L)'!F163+(0.02+2*0.09)*'P6(R)'!F163)*COS($C$2/2)</f>
        <v>4.7870831281285984</v>
      </c>
      <c r="Q165">
        <f>(0*'P1(L)'!G163+0.02*'P2(R)'!G163+0.09*'P3(L)'!G163+(0.02+0.09)*'P4(R)'!G163+2*0.09*'P5(L)'!G163+(0.02+2*0.09)*'P6(R)'!G163)*COS($C$2/2)</f>
        <v>-1789.1857624440579</v>
      </c>
      <c r="R165" s="17">
        <f>(0*'P1(L)'!D163-0.02*'P2(R)'!D163+0.09*'P3(L)'!D163-(0.02+0.09)*'P4(R)'!D163+2*0.09*'P5(L)'!D163-(0.02+2*0.09)*'P6(R)'!D163)*SIN($C$2/2)</f>
        <v>3717.4424938666602</v>
      </c>
      <c r="S165" s="17">
        <f>(0*'P1(L)'!E163-0.02*'P2(R)'!E163+0.09*'P3(L)'!E163-(0.02+0.09)*'P4(R)'!E163+2*0.09*'P5(L)'!E163-(0.02+2*0.09)*'P6(R)'!E163)*SIN($C$2/2)</f>
        <v>877.41723044611012</v>
      </c>
      <c r="T165" s="17">
        <f>(0*'P1(L)'!F163-0.02*'P2(R)'!F163+0.09*'P3(L)'!F163-(0.02+0.09)*'P4(R)'!F163+2*0.09*'P5(L)'!F163-(0.02+2*0.09)*'P6(R)'!F163)*SIN($C$2/2)</f>
        <v>1.8841109504205299E-15</v>
      </c>
      <c r="U165" s="17">
        <f>(0*'P1(L)'!G163-0.02*'P2(R)'!G163+0.09*'P3(L)'!G163-(0.02+0.09)*'P4(R)'!G163+2*0.09*'P5(L)'!G163-(0.02+2*0.09)*'P6(R)'!G163)*SIN($C$2/2)</f>
        <v>-93.767252534529007</v>
      </c>
      <c r="V165">
        <f>-('P1(L)'!R163+'P2(R)'!R163+'P3(L)'!R163+'P4(R)'!R163+'P5(L)'!R163+'P6(R)'!R163)</f>
        <v>44.611220444483628</v>
      </c>
      <c r="W165">
        <f t="shared" si="6"/>
        <v>44.60819123602213</v>
      </c>
      <c r="X165">
        <f t="shared" si="7"/>
        <v>-1979.2215850318933</v>
      </c>
      <c r="Y165">
        <f t="shared" si="8"/>
        <v>4501.0924717782418</v>
      </c>
    </row>
    <row r="166" spans="2:25">
      <c r="B166" s="17">
        <f xml:space="preserve"> -('P1(L)'!D164*SIN(Resultados!$C$2/2)+'P3(L)'!D164*SIN(Resultados!$C$2/2)+'P5(L)'!D164*SIN(Resultados!$C$2/2))+('P2(R)'!D164*SIN(Resultados!$C$2/2)+'P4(R)'!D164*SIN(Resultados!$C$2/2)+'P6(R)'!D164*SIN(Resultados!$C$2/2))-('P1(L)'!G164*COS(Resultados!$C$2/2)+'P3(L)'!G164*COS(Resultados!$C$2/2)+'P5(L)'!G164*COS(Resultados!$C$2/2))-('P2(R)'!G164*COS(Resultados!$C$2/2)+'P4(R)'!G164*COS(Resultados!$C$2/2)+'P6(R)'!G164*COS(Resultados!$C$2/2))</f>
        <v>0</v>
      </c>
      <c r="C166" s="17">
        <f>-('P1(L)'!E164*SIN(Resultados!$C$2/2)+'P3(L)'!E164*SIN(Resultados!$C$2/2)+'P5(L)'!E164*SIN(Resultados!$C$2/2))+('P2(R)'!E164*SIN(Resultados!$C$2/2)+'P4(R)'!E164*SIN(Resultados!$C$2/2)+'P6(R)'!E164*SIN(Resultados!$C$2/2))</f>
        <v>2.7284841053187847E-12</v>
      </c>
      <c r="D166" s="17">
        <f>-('P1(L)'!F164*SIN(Resultados!$C$2/2)+'P3(L)'!F164*SIN(Resultados!$C$2/2)+'P5(L)'!F164*SIN(Resultados!$C$2/2))+('P2(R)'!F164*SIN(Resultados!$C$2/2)+'P4(R)'!F164*SIN(Resultados!$C$2/2)+'P6(R)'!F164*SIN(Resultados!$C$2/2))</f>
        <v>7.1054273576010019E-15</v>
      </c>
      <c r="E166" s="17">
        <f>'P1(L)'!D164*COS(Resultados!$C$2/2)+'P3(L)'!D164*COS(Resultados!$C$2/2)+'P5(L)'!D164*COS(Resultados!$C$2/2)+'P2(R)'!D164*COS(Resultados!$C$2/2)+'P4(R)'!D164*COS(Resultados!$C$2/2)+'P6(R)'!D164*COS(Resultados!$C$2/2)-'P1(L)'!G164*SIN(Resultados!$C$2/2)-'P3(L)'!G164*SIN(Resultados!$C$2/2)-'P5(L)'!G164*SIN(Resultados!$C$2/2)+'P2(R)'!G164*SIN(Resultados!$C$2/2)+'P4(R)'!G164*SIN(Resultados!$C$2/2)+'P6(R)'!G164*SIN(Resultados!$C$2/2)</f>
        <v>0</v>
      </c>
      <c r="F166" s="16">
        <f>'P1(L)'!J164+'P2(R)'!J164+'P3(L)'!J164+'P4(R)'!J164+'P5(L)'!J164+'P6(R)'!J164</f>
        <v>18.470089429712765</v>
      </c>
      <c r="G166" s="16">
        <f>'P1(L)'!K164+'P2(R)'!K164+'P3(L)'!K164+'P4(R)'!K164+'P5(L)'!K164+'P6(R)'!K164</f>
        <v>-18.848856839448608</v>
      </c>
      <c r="H166" s="16">
        <f>'P1(L)'!L164+'P2(R)'!L164+'P3(L)'!L164+'P4(R)'!L164+'P5(L)'!L164+'P6(R)'!L164</f>
        <v>0.19089285788891841</v>
      </c>
      <c r="I166" s="17">
        <f>'P1(L)'!M164+'P2(R)'!M164+'P3(L)'!M164+'P4(R)'!M164+'P5(L)'!M164+'P6(R)'!M164</f>
        <v>0</v>
      </c>
      <c r="J166" s="17">
        <f>'P1(L)'!N164+'P2(R)'!N164+'P3(L)'!N164+'P4(R)'!N164+'P5(L)'!N164+'P6(R)'!N164</f>
        <v>0</v>
      </c>
      <c r="K166" s="17">
        <f>'P1(L)'!O164+'P2(R)'!O164+'P3(L)'!O164+'P4(R)'!O164+'P5(L)'!O164+'P6(R)'!O164</f>
        <v>-2.1316282072803006E-13</v>
      </c>
      <c r="L166" s="17">
        <f>'P1(L)'!P164+'P2(R)'!P164+'P3(L)'!P164+'P4(R)'!P164+'P5(L)'!P164+'P6(R)'!P164</f>
        <v>-2.8421709430404007E-14</v>
      </c>
      <c r="M166" s="17">
        <f>'P1(L)'!Q164+'P2(R)'!Q164+'P3(L)'!Q164+'P4(R)'!Q164+'P5(L)'!Q164+'P6(R)'!Q164</f>
        <v>-2.0872192862952943E-14</v>
      </c>
      <c r="N166">
        <f>(0*'P1(L)'!D164+0.02*'P2(R)'!D164+0.09*'P3(L)'!D164+(0.02+0.09)*'P4(R)'!D164+2*0.09*'P5(L)'!D164+(0.02+2*0.09)*'P6(R)'!D164)*COS($C$2/2)</f>
        <v>-1.2862197421537486E-12</v>
      </c>
      <c r="O166">
        <f>(0*'P1(L)'!E164+0.02*'P2(R)'!E164+0.09*'P3(L)'!E164+(0.02+0.09)*'P4(R)'!E164+2*0.09*'P5(L)'!E164+(0.02+2*0.09)*'P6(R)'!E164)*COS($C$2/2)</f>
        <v>8.0388733884609289E-14</v>
      </c>
      <c r="P166">
        <f>(0*'P1(L)'!F164+0.02*'P2(R)'!F164+0.09*'P3(L)'!F164+(0.02+0.09)*'P4(R)'!F164+2*0.09*'P5(L)'!F164+(0.02+2*0.09)*'P6(R)'!F164)*COS($C$2/2)</f>
        <v>1.3816813636417222E-14</v>
      </c>
      <c r="Q166">
        <f>(0*'P1(L)'!G164+0.02*'P2(R)'!G164+0.09*'P3(L)'!G164+(0.02+0.09)*'P4(R)'!G164+2*0.09*'P5(L)'!G164+(0.02+2*0.09)*'P6(R)'!G164)*COS($C$2/2)</f>
        <v>-1791.6411443646844</v>
      </c>
      <c r="R166" s="17">
        <f>(0*'P1(L)'!D164-0.02*'P2(R)'!D164+0.09*'P3(L)'!D164-(0.02+0.09)*'P4(R)'!D164+2*0.09*'P5(L)'!D164-(0.02+2*0.09)*'P6(R)'!D164)*SIN($C$2/2)</f>
        <v>3722.5441111956179</v>
      </c>
      <c r="S166" s="17">
        <f>(0*'P1(L)'!E164-0.02*'P2(R)'!E164+0.09*'P3(L)'!E164-(0.02+0.09)*'P4(R)'!E164+2*0.09*'P5(L)'!E164-(0.02+2*0.09)*'P6(R)'!E164)*SIN($C$2/2)</f>
        <v>882.25028984525443</v>
      </c>
      <c r="T166" s="17">
        <f>(0*'P1(L)'!F164-0.02*'P2(R)'!F164+0.09*'P3(L)'!F164-(0.02+0.09)*'P4(R)'!F164+2*0.09*'P5(L)'!F164-(0.02+2*0.09)*'P6(R)'!F164)*SIN($C$2/2)</f>
        <v>2.5121479338940399E-15</v>
      </c>
      <c r="U166" s="17">
        <f>(0*'P1(L)'!G164-0.02*'P2(R)'!G164+0.09*'P3(L)'!G164-(0.02+0.09)*'P4(R)'!G164+2*0.09*'P5(L)'!G164-(0.02+2*0.09)*'P6(R)'!G164)*SIN($C$2/2)</f>
        <v>-6.4310987107687421E-13</v>
      </c>
      <c r="V166">
        <f>-('P1(L)'!R164+'P2(R)'!R164+'P3(L)'!R164+'P4(R)'!R164+'P5(L)'!R164+'P6(R)'!R164)</f>
        <v>-0.18945349578686432</v>
      </c>
      <c r="W166">
        <f t="shared" si="6"/>
        <v>-0.18787455184692492</v>
      </c>
      <c r="X166">
        <f t="shared" si="7"/>
        <v>-1791.6411443646855</v>
      </c>
      <c r="Y166">
        <f t="shared" si="8"/>
        <v>4604.794401040871</v>
      </c>
    </row>
    <row r="167" spans="2:25">
      <c r="B167" s="17">
        <f xml:space="preserve"> -('P1(L)'!D165*SIN(Resultados!$C$2/2)+'P3(L)'!D165*SIN(Resultados!$C$2/2)+'P5(L)'!D165*SIN(Resultados!$C$2/2))+('P2(R)'!D165*SIN(Resultados!$C$2/2)+'P4(R)'!D165*SIN(Resultados!$C$2/2)+'P6(R)'!D165*SIN(Resultados!$C$2/2))-('P1(L)'!G165*COS(Resultados!$C$2/2)+'P3(L)'!G165*COS(Resultados!$C$2/2)+'P5(L)'!G165*COS(Resultados!$C$2/2))-('P2(R)'!G165*COS(Resultados!$C$2/2)+'P4(R)'!G165*COS(Resultados!$C$2/2)+'P6(R)'!G165*COS(Resultados!$C$2/2))</f>
        <v>5.2295945351943374E-12</v>
      </c>
      <c r="C167" s="17">
        <f>-('P1(L)'!E165*SIN(Resultados!$C$2/2)+'P3(L)'!E165*SIN(Resultados!$C$2/2)+'P5(L)'!E165*SIN(Resultados!$C$2/2))+('P2(R)'!E165*SIN(Resultados!$C$2/2)+'P4(R)'!E165*SIN(Resultados!$C$2/2)+'P6(R)'!E165*SIN(Resultados!$C$2/2))</f>
        <v>-4.5474735088646412E-12</v>
      </c>
      <c r="D167" s="17">
        <f>-('P1(L)'!F165*SIN(Resultados!$C$2/2)+'P3(L)'!F165*SIN(Resultados!$C$2/2)+'P5(L)'!F165*SIN(Resultados!$C$2/2))+('P2(R)'!F165*SIN(Resultados!$C$2/2)+'P4(R)'!F165*SIN(Resultados!$C$2/2)+'P6(R)'!F165*SIN(Resultados!$C$2/2))</f>
        <v>-7.1054273576010019E-15</v>
      </c>
      <c r="E167" s="17">
        <f>'P1(L)'!D165*COS(Resultados!$C$2/2)+'P3(L)'!D165*COS(Resultados!$C$2/2)+'P5(L)'!D165*COS(Resultados!$C$2/2)+'P2(R)'!D165*COS(Resultados!$C$2/2)+'P4(R)'!D165*COS(Resultados!$C$2/2)+'P6(R)'!D165*COS(Resultados!$C$2/2)-'P1(L)'!G165*SIN(Resultados!$C$2/2)-'P3(L)'!G165*SIN(Resultados!$C$2/2)-'P5(L)'!G165*SIN(Resultados!$C$2/2)+'P2(R)'!G165*SIN(Resultados!$C$2/2)+'P4(R)'!G165*SIN(Resultados!$C$2/2)+'P6(R)'!G165*SIN(Resultados!$C$2/2)</f>
        <v>0</v>
      </c>
      <c r="F167" s="16">
        <f>'P1(L)'!J165+'P2(R)'!J165+'P3(L)'!J165+'P4(R)'!J165+'P5(L)'!J165+'P6(R)'!J165</f>
        <v>-5.814887110004733</v>
      </c>
      <c r="G167" s="16">
        <f>'P1(L)'!K165+'P2(R)'!K165+'P3(L)'!K165+'P4(R)'!K165+'P5(L)'!K165+'P6(R)'!K165</f>
        <v>-21.697467778265214</v>
      </c>
      <c r="H167" s="16">
        <f>'P1(L)'!L165+'P2(R)'!L165+'P3(L)'!L165+'P4(R)'!L165+'P5(L)'!L165+'P6(R)'!L165</f>
        <v>0.33626345362731069</v>
      </c>
      <c r="I167" s="17">
        <f>'P1(L)'!M165+'P2(R)'!M165+'P3(L)'!M165+'P4(R)'!M165+'P5(L)'!M165+'P6(R)'!M165</f>
        <v>0</v>
      </c>
      <c r="J167" s="17">
        <f>'P1(L)'!N165+'P2(R)'!N165+'P3(L)'!N165+'P4(R)'!N165+'P5(L)'!N165+'P6(R)'!N165</f>
        <v>0</v>
      </c>
      <c r="K167" s="17">
        <f>'P1(L)'!O165+'P2(R)'!O165+'P3(L)'!O165+'P4(R)'!O165+'P5(L)'!O165+'P6(R)'!O165</f>
        <v>74.668221615761681</v>
      </c>
      <c r="L167" s="17">
        <f>'P1(L)'!P165+'P2(R)'!P165+'P3(L)'!P165+'P4(R)'!P165+'P5(L)'!P165+'P6(R)'!P165</f>
        <v>2.3092638912203256E-14</v>
      </c>
      <c r="M167" s="17">
        <f>'P1(L)'!Q165+'P2(R)'!Q165+'P3(L)'!Q165+'P4(R)'!Q165+'P5(L)'!Q165+'P6(R)'!Q165</f>
        <v>2.19824158875781E-14</v>
      </c>
      <c r="N167">
        <f>(0*'P1(L)'!D165+0.02*'P2(R)'!D165+0.09*'P3(L)'!D165+(0.02+0.09)*'P4(R)'!D165+2*0.09*'P5(L)'!D165+(0.02+2*0.09)*'P6(R)'!D165)*COS($C$2/2)</f>
        <v>194.82290571596303</v>
      </c>
      <c r="O167">
        <f>(0*'P1(L)'!E165+0.02*'P2(R)'!E165+0.09*'P3(L)'!E165+(0.02+0.09)*'P4(R)'!E165+2*0.09*'P5(L)'!E165+(0.02+2*0.09)*'P6(R)'!E165)*COS($C$2/2)</f>
        <v>0</v>
      </c>
      <c r="P167">
        <f>(0*'P1(L)'!F165+0.02*'P2(R)'!F165+0.09*'P3(L)'!F165+(0.02+0.09)*'P4(R)'!F165+2*0.09*'P5(L)'!F165+(0.02+2*0.09)*'P6(R)'!F165)*COS($C$2/2)</f>
        <v>-4.7870831281285575</v>
      </c>
      <c r="Q167">
        <f>(0*'P1(L)'!G165+0.02*'P2(R)'!G165+0.09*'P3(L)'!G165+(0.02+0.09)*'P4(R)'!G165+2*0.09*'P5(L)'!G165+(0.02+2*0.09)*'P6(R)'!G165)*COS($C$2/2)</f>
        <v>-1789.1857624440568</v>
      </c>
      <c r="R167" s="17">
        <f>(0*'P1(L)'!D165-0.02*'P2(R)'!D165+0.09*'P3(L)'!D165-(0.02+0.09)*'P4(R)'!D165+2*0.09*'P5(L)'!D165-(0.02+2*0.09)*'P6(R)'!D165)*SIN($C$2/2)</f>
        <v>3717.442493866658</v>
      </c>
      <c r="S167" s="17">
        <f>(0*'P1(L)'!E165-0.02*'P2(R)'!E165+0.09*'P3(L)'!E165-(0.02+0.09)*'P4(R)'!E165+2*0.09*'P5(L)'!E165-(0.02+2*0.09)*'P6(R)'!E165)*SIN($C$2/2)</f>
        <v>877.41723044611172</v>
      </c>
      <c r="T167" s="17">
        <f>(0*'P1(L)'!F165-0.02*'P2(R)'!F165+0.09*'P3(L)'!F165-(0.02+0.09)*'P4(R)'!F165+2*0.09*'P5(L)'!F165-(0.02+2*0.09)*'P6(R)'!F165)*SIN($C$2/2)</f>
        <v>3.7682219008410598E-15</v>
      </c>
      <c r="U167" s="17">
        <f>(0*'P1(L)'!G165-0.02*'P2(R)'!G165+0.09*'P3(L)'!G165-(0.02+0.09)*'P4(R)'!G165+2*0.09*'P5(L)'!G165-(0.02+2*0.09)*'P6(R)'!G165)*SIN($C$2/2)</f>
        <v>93.767252534528041</v>
      </c>
      <c r="V167">
        <f>-('P1(L)'!R165+'P2(R)'!R165+'P3(L)'!R165+'P4(R)'!R165+'P5(L)'!R165+'P6(R)'!R165)</f>
        <v>-27.181677268399543</v>
      </c>
      <c r="W167">
        <f t="shared" si="6"/>
        <v>-27.176091434642636</v>
      </c>
      <c r="X167">
        <f t="shared" si="7"/>
        <v>-1599.1499398562223</v>
      </c>
      <c r="Y167">
        <f t="shared" si="8"/>
        <v>4688.6269768472976</v>
      </c>
    </row>
    <row r="168" spans="2:25">
      <c r="B168" s="17">
        <f xml:space="preserve"> -('P1(L)'!D166*SIN(Resultados!$C$2/2)+'P3(L)'!D166*SIN(Resultados!$C$2/2)+'P5(L)'!D166*SIN(Resultados!$C$2/2))+('P2(R)'!D166*SIN(Resultados!$C$2/2)+'P4(R)'!D166*SIN(Resultados!$C$2/2)+'P6(R)'!D166*SIN(Resultados!$C$2/2))-('P1(L)'!G166*COS(Resultados!$C$2/2)+'P3(L)'!G166*COS(Resultados!$C$2/2)+'P5(L)'!G166*COS(Resultados!$C$2/2))-('P2(R)'!G166*COS(Resultados!$C$2/2)+'P4(R)'!G166*COS(Resultados!$C$2/2)+'P6(R)'!G166*COS(Resultados!$C$2/2))</f>
        <v>2.9558577807620168E-11</v>
      </c>
      <c r="C168" s="17">
        <f>-('P1(L)'!E166*SIN(Resultados!$C$2/2)+'P3(L)'!E166*SIN(Resultados!$C$2/2)+'P5(L)'!E166*SIN(Resultados!$C$2/2))+('P2(R)'!E166*SIN(Resultados!$C$2/2)+'P4(R)'!E166*SIN(Resultados!$C$2/2)+'P6(R)'!E166*SIN(Resultados!$C$2/2))</f>
        <v>5.9117155615240335E-12</v>
      </c>
      <c r="D168" s="17">
        <f>-('P1(L)'!F166*SIN(Resultados!$C$2/2)+'P3(L)'!F166*SIN(Resultados!$C$2/2)+'P5(L)'!F166*SIN(Resultados!$C$2/2))+('P2(R)'!F166*SIN(Resultados!$C$2/2)+'P4(R)'!F166*SIN(Resultados!$C$2/2)+'P6(R)'!F166*SIN(Resultados!$C$2/2))</f>
        <v>-4.8316906031686813E-13</v>
      </c>
      <c r="E168" s="17">
        <f>'P1(L)'!D166*COS(Resultados!$C$2/2)+'P3(L)'!D166*COS(Resultados!$C$2/2)+'P5(L)'!D166*COS(Resultados!$C$2/2)+'P2(R)'!D166*COS(Resultados!$C$2/2)+'P4(R)'!D166*COS(Resultados!$C$2/2)+'P6(R)'!D166*COS(Resultados!$C$2/2)-'P1(L)'!G166*SIN(Resultados!$C$2/2)-'P3(L)'!G166*SIN(Resultados!$C$2/2)-'P5(L)'!G166*SIN(Resultados!$C$2/2)+'P2(R)'!G166*SIN(Resultados!$C$2/2)+'P4(R)'!G166*SIN(Resultados!$C$2/2)+'P6(R)'!G166*SIN(Resultados!$C$2/2)</f>
        <v>2.1827872842550278E-11</v>
      </c>
      <c r="F168" s="16">
        <f>'P1(L)'!J166+'P2(R)'!J166+'P3(L)'!J166+'P4(R)'!J166+'P5(L)'!J166+'P6(R)'!J166</f>
        <v>-17.324158604658745</v>
      </c>
      <c r="G168" s="16">
        <f>'P1(L)'!K166+'P2(R)'!K166+'P3(L)'!K166+'P4(R)'!K166+'P5(L)'!K166+'P6(R)'!K166</f>
        <v>-21.152570291687383</v>
      </c>
      <c r="H168" s="16">
        <f>'P1(L)'!L166+'P2(R)'!L166+'P3(L)'!L166+'P4(R)'!L166+'P5(L)'!L166+'P6(R)'!L166</f>
        <v>0.39157381643868039</v>
      </c>
      <c r="I168" s="17">
        <f>'P1(L)'!M166+'P2(R)'!M166+'P3(L)'!M166+'P4(R)'!M166+'P5(L)'!M166+'P6(R)'!M166</f>
        <v>9.2370555648813024E-14</v>
      </c>
      <c r="J168" s="17">
        <f>'P1(L)'!N166+'P2(R)'!N166+'P3(L)'!N166+'P4(R)'!N166+'P5(L)'!N166+'P6(R)'!N166</f>
        <v>-1.1652900866465643E-12</v>
      </c>
      <c r="K168" s="17">
        <f>'P1(L)'!O166+'P2(R)'!O166+'P3(L)'!O166+'P4(R)'!O166+'P5(L)'!O166+'P6(R)'!O166</f>
        <v>147.49786380572368</v>
      </c>
      <c r="L168" s="17">
        <f>'P1(L)'!P166+'P2(R)'!P166+'P3(L)'!P166+'P4(R)'!P166+'P5(L)'!P166+'P6(R)'!P166</f>
        <v>-4.3520742565306136E-14</v>
      </c>
      <c r="M168" s="17">
        <f>'P1(L)'!Q166+'P2(R)'!Q166+'P3(L)'!Q166+'P4(R)'!Q166+'P5(L)'!Q166+'P6(R)'!Q166</f>
        <v>0</v>
      </c>
      <c r="N168">
        <f>(0*'P1(L)'!D166+0.02*'P2(R)'!D166+0.09*'P3(L)'!D166+(0.02+0.09)*'P4(R)'!D166+2*0.09*'P5(L)'!D166+(0.02+2*0.09)*'P6(R)'!D166)*COS($C$2/2)</f>
        <v>389.11181538933278</v>
      </c>
      <c r="O168">
        <f>(0*'P1(L)'!E166+0.02*'P2(R)'!E166+0.09*'P3(L)'!E166+(0.02+0.09)*'P4(R)'!E166+2*0.09*'P5(L)'!E166+(0.02+2*0.09)*'P6(R)'!E166)*COS($C$2/2)</f>
        <v>-7.2349860496148363E-13</v>
      </c>
      <c r="P168">
        <f>(0*'P1(L)'!F166+0.02*'P2(R)'!F166+0.09*'P3(L)'!F166+(0.02+0.09)*'P4(R)'!F166+2*0.09*'P5(L)'!F166+(0.02+2*0.09)*'P6(R)'!F166)*COS($C$2/2)</f>
        <v>-9.3649477525844222</v>
      </c>
      <c r="Q168">
        <f>(0*'P1(L)'!G166+0.02*'P2(R)'!G166+0.09*'P3(L)'!G166+(0.02+0.09)*'P4(R)'!G166+2*0.09*'P5(L)'!G166+(0.02+2*0.09)*'P6(R)'!G166)*COS($C$2/2)</f>
        <v>-1781.8263467133506</v>
      </c>
      <c r="R168" s="17">
        <f>(0*'P1(L)'!D166-0.02*'P2(R)'!D166+0.09*'P3(L)'!D166-(0.02+0.09)*'P4(R)'!D166+2*0.09*'P5(L)'!D166-(0.02+2*0.09)*'P6(R)'!D166)*SIN($C$2/2)</f>
        <v>3702.1516250582686</v>
      </c>
      <c r="S168" s="17">
        <f>(0*'P1(L)'!E166-0.02*'P2(R)'!E166+0.09*'P3(L)'!E166-(0.02+0.09)*'P4(R)'!E166+2*0.09*'P5(L)'!E166-(0.02+2*0.09)*'P6(R)'!E166)*SIN($C$2/2)</f>
        <v>862.97100425883968</v>
      </c>
      <c r="T168" s="17">
        <f>(0*'P1(L)'!F166-0.02*'P2(R)'!F166+0.09*'P3(L)'!F166-(0.02+0.09)*'P4(R)'!F166+2*0.09*'P5(L)'!F166-(0.02+2*0.09)*'P6(R)'!F166)*SIN($C$2/2)</f>
        <v>5.5267254545668874E-14</v>
      </c>
      <c r="U168" s="17">
        <f>(0*'P1(L)'!G166-0.02*'P2(R)'!G166+0.09*'P3(L)'!G166-(0.02+0.09)*'P4(R)'!G166+2*0.09*'P5(L)'!G166-(0.02+2*0.09)*'P6(R)'!G166)*SIN($C$2/2)</f>
        <v>187.27749554753828</v>
      </c>
      <c r="V168">
        <f>-('P1(L)'!R166+'P2(R)'!R166+'P3(L)'!R166+'P4(R)'!R166+'P5(L)'!R166+'P6(R)'!R166)</f>
        <v>-38.093031693754448</v>
      </c>
      <c r="W168">
        <f t="shared" si="6"/>
        <v>-38.085155079907452</v>
      </c>
      <c r="X168">
        <f t="shared" si="7"/>
        <v>-1402.0794790766031</v>
      </c>
      <c r="Y168">
        <f t="shared" si="8"/>
        <v>4752.4001248646464</v>
      </c>
    </row>
    <row r="169" spans="2:25">
      <c r="B169" s="17">
        <f xml:space="preserve"> -('P1(L)'!D167*SIN(Resultados!$C$2/2)+'P3(L)'!D167*SIN(Resultados!$C$2/2)+'P5(L)'!D167*SIN(Resultados!$C$2/2))+('P2(R)'!D167*SIN(Resultados!$C$2/2)+'P4(R)'!D167*SIN(Resultados!$C$2/2)+'P6(R)'!D167*SIN(Resultados!$C$2/2))-('P1(L)'!G167*COS(Resultados!$C$2/2)+'P3(L)'!G167*COS(Resultados!$C$2/2)+'P5(L)'!G167*COS(Resultados!$C$2/2))-('P2(R)'!G167*COS(Resultados!$C$2/2)+'P4(R)'!G167*COS(Resultados!$C$2/2)+'P6(R)'!G167*COS(Resultados!$C$2/2))</f>
        <v>7.0485839387401938E-12</v>
      </c>
      <c r="C169" s="17">
        <f>-('P1(L)'!E167*SIN(Resultados!$C$2/2)+'P3(L)'!E167*SIN(Resultados!$C$2/2)+'P5(L)'!E167*SIN(Resultados!$C$2/2))+('P2(R)'!E167*SIN(Resultados!$C$2/2)+'P4(R)'!E167*SIN(Resultados!$C$2/2)+'P6(R)'!E167*SIN(Resultados!$C$2/2))</f>
        <v>4.5474735088646412E-13</v>
      </c>
      <c r="D169" s="17">
        <f>-('P1(L)'!F167*SIN(Resultados!$C$2/2)+'P3(L)'!F167*SIN(Resultados!$C$2/2)+'P5(L)'!F167*SIN(Resultados!$C$2/2))+('P2(R)'!F167*SIN(Resultados!$C$2/2)+'P4(R)'!F167*SIN(Resultados!$C$2/2)+'P6(R)'!F167*SIN(Resultados!$C$2/2))</f>
        <v>-2.8421709430404007E-13</v>
      </c>
      <c r="E169" s="17">
        <f>'P1(L)'!D167*COS(Resultados!$C$2/2)+'P3(L)'!D167*COS(Resultados!$C$2/2)+'P5(L)'!D167*COS(Resultados!$C$2/2)+'P2(R)'!D167*COS(Resultados!$C$2/2)+'P4(R)'!D167*COS(Resultados!$C$2/2)+'P6(R)'!D167*COS(Resultados!$C$2/2)-'P1(L)'!G167*SIN(Resultados!$C$2/2)-'P3(L)'!G167*SIN(Resultados!$C$2/2)-'P5(L)'!G167*SIN(Resultados!$C$2/2)+'P2(R)'!G167*SIN(Resultados!$C$2/2)+'P4(R)'!G167*SIN(Resultados!$C$2/2)+'P6(R)'!G167*SIN(Resultados!$C$2/2)</f>
        <v>-1.1823431123048067E-11</v>
      </c>
      <c r="F169" s="16">
        <f>'P1(L)'!J167+'P2(R)'!J167+'P3(L)'!J167+'P4(R)'!J167+'P5(L)'!J167+'P6(R)'!J167</f>
        <v>-17.494257997622682</v>
      </c>
      <c r="G169" s="16">
        <f>'P1(L)'!K167+'P2(R)'!K167+'P3(L)'!K167+'P4(R)'!K167+'P5(L)'!K167+'P6(R)'!K167</f>
        <v>-17.569330405402475</v>
      </c>
      <c r="H169" s="16">
        <f>'P1(L)'!L167+'P2(R)'!L167+'P3(L)'!L167+'P4(R)'!L167+'P5(L)'!L167+'P6(R)'!L167</f>
        <v>0.35490160906774437</v>
      </c>
      <c r="I169" s="17">
        <f>'P1(L)'!M167+'P2(R)'!M167+'P3(L)'!M167+'P4(R)'!M167+'P5(L)'!M167+'P6(R)'!M167</f>
        <v>0</v>
      </c>
      <c r="J169" s="17">
        <f>'P1(L)'!N167+'P2(R)'!N167+'P3(L)'!N167+'P4(R)'!N167+'P5(L)'!N167+'P6(R)'!N167</f>
        <v>-2.8421709430404007E-13</v>
      </c>
      <c r="K169" s="17">
        <f>'P1(L)'!O167+'P2(R)'!O167+'P3(L)'!O167+'P4(R)'!O167+'P5(L)'!O167+'P6(R)'!O167</f>
        <v>216.69561907144384</v>
      </c>
      <c r="L169" s="17">
        <f>'P1(L)'!P167+'P2(R)'!P167+'P3(L)'!P167+'P4(R)'!P167+'P5(L)'!P167+'P6(R)'!P167</f>
        <v>-8.1712414612411521E-14</v>
      </c>
      <c r="M169" s="17">
        <f>'P1(L)'!Q167+'P2(R)'!Q167+'P3(L)'!Q167+'P4(R)'!Q167+'P5(L)'!Q167+'P6(R)'!Q167</f>
        <v>1.0658141036401503E-14</v>
      </c>
      <c r="N169">
        <f>(0*'P1(L)'!D167+0.02*'P2(R)'!D167+0.09*'P3(L)'!D167+(0.02+0.09)*'P4(R)'!D167+2*0.09*'P5(L)'!D167+(0.02+2*0.09)*'P6(R)'!D167)*COS($C$2/2)</f>
        <v>582.33419662354481</v>
      </c>
      <c r="O169">
        <f>(0*'P1(L)'!E167+0.02*'P2(R)'!E167+0.09*'P3(L)'!E167+(0.02+0.09)*'P4(R)'!E167+2*0.09*'P5(L)'!E167+(0.02+2*0.09)*'P6(R)'!E167)*COS($C$2/2)</f>
        <v>8.0388733884609289E-14</v>
      </c>
      <c r="P169">
        <f>(0*'P1(L)'!F167+0.02*'P2(R)'!F167+0.09*'P3(L)'!F167+(0.02+0.09)*'P4(R)'!F167+2*0.09*'P5(L)'!F167+(0.02+2*0.09)*'P6(R)'!F167)*COS($C$2/2)</f>
        <v>-13.533519222247238</v>
      </c>
      <c r="Q169">
        <f>(0*'P1(L)'!G167+0.02*'P2(R)'!G167+0.09*'P3(L)'!G167+(0.02+0.09)*'P4(R)'!G167+2*0.09*'P5(L)'!G167+(0.02+2*0.09)*'P6(R)'!G167)*COS($C$2/2)</f>
        <v>-1769.5830688195299</v>
      </c>
      <c r="R169" s="17">
        <f>(0*'P1(L)'!D167-0.02*'P2(R)'!D167+0.09*'P3(L)'!D167-(0.02+0.09)*'P4(R)'!D167+2*0.09*'P5(L)'!D167-(0.02+2*0.09)*'P6(R)'!D167)*SIN($C$2/2)</f>
        <v>3676.7134159790044</v>
      </c>
      <c r="S169" s="17">
        <f>(0*'P1(L)'!E167-0.02*'P2(R)'!E167+0.09*'P3(L)'!E167-(0.02+0.09)*'P4(R)'!E167+2*0.09*'P5(L)'!E167-(0.02+2*0.09)*'P6(R)'!E167)*SIN($C$2/2)</f>
        <v>839.06988716061699</v>
      </c>
      <c r="T169" s="17">
        <f>(0*'P1(L)'!F167-0.02*'P2(R)'!F167+0.09*'P3(L)'!F167-(0.02+0.09)*'P4(R)'!F167+2*0.09*'P5(L)'!F167-(0.02+2*0.09)*'P6(R)'!F167)*SIN($C$2/2)</f>
        <v>5.0242958677880797E-15</v>
      </c>
      <c r="U169" s="17">
        <f>(0*'P1(L)'!G167-0.02*'P2(R)'!G167+0.09*'P3(L)'!G167-(0.02+0.09)*'P4(R)'!G167+2*0.09*'P5(L)'!G167-(0.02+2*0.09)*'P6(R)'!G167)*SIN($C$2/2)</f>
        <v>280.27442396275433</v>
      </c>
      <c r="V169">
        <f>-('P1(L)'!R167+'P2(R)'!R167+'P3(L)'!R167+'P4(R)'!R167+'P5(L)'!R167+'P6(R)'!R167)</f>
        <v>-34.716445893012335</v>
      </c>
      <c r="W169">
        <f t="shared" si="6"/>
        <v>-34.708686793957412</v>
      </c>
      <c r="X169">
        <f t="shared" si="7"/>
        <v>-1200.7823914182322</v>
      </c>
      <c r="Y169">
        <f t="shared" si="8"/>
        <v>4796.0577271023758</v>
      </c>
    </row>
    <row r="170" spans="2:25">
      <c r="B170" s="17">
        <f xml:space="preserve"> -('P1(L)'!D168*SIN(Resultados!$C$2/2)+'P3(L)'!D168*SIN(Resultados!$C$2/2)+'P5(L)'!D168*SIN(Resultados!$C$2/2))+('P2(R)'!D168*SIN(Resultados!$C$2/2)+'P4(R)'!D168*SIN(Resultados!$C$2/2)+'P6(R)'!D168*SIN(Resultados!$C$2/2))-('P1(L)'!G168*COS(Resultados!$C$2/2)+'P3(L)'!G168*COS(Resultados!$C$2/2)+'P5(L)'!G168*COS(Resultados!$C$2/2))-('P2(R)'!G168*COS(Resultados!$C$2/2)+'P4(R)'!G168*COS(Resultados!$C$2/2)+'P6(R)'!G168*COS(Resultados!$C$2/2))</f>
        <v>-2.8421709430404007E-12</v>
      </c>
      <c r="C170" s="17">
        <f>-('P1(L)'!E168*SIN(Resultados!$C$2/2)+'P3(L)'!E168*SIN(Resultados!$C$2/2)+'P5(L)'!E168*SIN(Resultados!$C$2/2))+('P2(R)'!E168*SIN(Resultados!$C$2/2)+'P4(R)'!E168*SIN(Resultados!$C$2/2)+'P6(R)'!E168*SIN(Resultados!$C$2/2))</f>
        <v>-1.3642420526593924E-12</v>
      </c>
      <c r="D170" s="17">
        <f>-('P1(L)'!F168*SIN(Resultados!$C$2/2)+'P3(L)'!F168*SIN(Resultados!$C$2/2)+'P5(L)'!F168*SIN(Resultados!$C$2/2))+('P2(R)'!F168*SIN(Resultados!$C$2/2)+'P4(R)'!F168*SIN(Resultados!$C$2/2)+'P6(R)'!F168*SIN(Resultados!$C$2/2))</f>
        <v>1.4210854715202004E-14</v>
      </c>
      <c r="E170" s="17">
        <f>'P1(L)'!D168*COS(Resultados!$C$2/2)+'P3(L)'!D168*COS(Resultados!$C$2/2)+'P5(L)'!D168*COS(Resultados!$C$2/2)+'P2(R)'!D168*COS(Resultados!$C$2/2)+'P4(R)'!D168*COS(Resultados!$C$2/2)+'P6(R)'!D168*COS(Resultados!$C$2/2)-'P1(L)'!G168*SIN(Resultados!$C$2/2)-'P3(L)'!G168*SIN(Resultados!$C$2/2)-'P5(L)'!G168*SIN(Resultados!$C$2/2)+'P2(R)'!G168*SIN(Resultados!$C$2/2)+'P4(R)'!G168*SIN(Resultados!$C$2/2)+'P6(R)'!G168*SIN(Resultados!$C$2/2)</f>
        <v>-1.4551915228366852E-11</v>
      </c>
      <c r="F170" s="16">
        <f>'P1(L)'!J168+'P2(R)'!J168+'P3(L)'!J168+'P4(R)'!J168+'P5(L)'!J168+'P6(R)'!J168</f>
        <v>-7.7592658383440867</v>
      </c>
      <c r="G170" s="16">
        <f>'P1(L)'!K168+'P2(R)'!K168+'P3(L)'!K168+'P4(R)'!K168+'P5(L)'!K168+'P6(R)'!K168</f>
        <v>-11.349593891455394</v>
      </c>
      <c r="H170" s="16">
        <f>'P1(L)'!L168+'P2(R)'!L168+'P3(L)'!L168+'P4(R)'!L168+'P5(L)'!L168+'P6(R)'!L168</f>
        <v>0.23263096835716487</v>
      </c>
      <c r="I170" s="17">
        <f>'P1(L)'!M168+'P2(R)'!M168+'P3(L)'!M168+'P4(R)'!M168+'P5(L)'!M168+'P6(R)'!M168</f>
        <v>0</v>
      </c>
      <c r="J170" s="17">
        <f>'P1(L)'!N168+'P2(R)'!N168+'P3(L)'!N168+'P4(R)'!N168+'P5(L)'!N168+'P6(R)'!N168</f>
        <v>0</v>
      </c>
      <c r="K170" s="17">
        <f>'P1(L)'!O168+'P2(R)'!O168+'P3(L)'!O168+'P4(R)'!O168+'P5(L)'!O168+'P6(R)'!O168</f>
        <v>280.55760902409764</v>
      </c>
      <c r="L170" s="17">
        <f>'P1(L)'!P168+'P2(R)'!P168+'P3(L)'!P168+'P4(R)'!P168+'P5(L)'!P168+'P6(R)'!P168</f>
        <v>-9.8587804586713901E-14</v>
      </c>
      <c r="M170" s="17">
        <f>'P1(L)'!Q168+'P2(R)'!Q168+'P3(L)'!Q168+'P4(R)'!Q168+'P5(L)'!Q168+'P6(R)'!Q168</f>
        <v>1.2434497875801753E-14</v>
      </c>
      <c r="N170">
        <f>(0*'P1(L)'!D168+0.02*'P2(R)'!D168+0.09*'P3(L)'!D168+(0.02+0.09)*'P4(R)'!D168+2*0.09*'P5(L)'!D168+(0.02+2*0.09)*'P6(R)'!D168)*COS($C$2/2)</f>
        <v>773.96044030237135</v>
      </c>
      <c r="O170">
        <f>(0*'P1(L)'!E168+0.02*'P2(R)'!E168+0.09*'P3(L)'!E168+(0.02+0.09)*'P4(R)'!E168+2*0.09*'P5(L)'!E168+(0.02+2*0.09)*'P6(R)'!E168)*COS($C$2/2)</f>
        <v>8.0388733884609289E-14</v>
      </c>
      <c r="P170">
        <f>(0*'P1(L)'!F168+0.02*'P2(R)'!F168+0.09*'P3(L)'!F168+(0.02+0.09)*'P4(R)'!F168+2*0.09*'P5(L)'!F168+(0.02+2*0.09)*'P6(R)'!F168)*COS($C$2/2)</f>
        <v>-17.110610960867604</v>
      </c>
      <c r="Q170">
        <f>(0*'P1(L)'!G168+0.02*'P2(R)'!G168+0.09*'P3(L)'!G168+(0.02+0.09)*'P4(R)'!G168+2*0.09*'P5(L)'!G168+(0.02+2*0.09)*'P6(R)'!G168)*COS($C$2/2)</f>
        <v>-1752.4894867362873</v>
      </c>
      <c r="R170" s="17">
        <f>(0*'P1(L)'!D168-0.02*'P2(R)'!D168+0.09*'P3(L)'!D168-(0.02+0.09)*'P4(R)'!D168+2*0.09*'P5(L)'!D168-(0.02+2*0.09)*'P6(R)'!D168)*SIN($C$2/2)</f>
        <v>3641.1975909917537</v>
      </c>
      <c r="S170" s="17">
        <f>(0*'P1(L)'!E168-0.02*'P2(R)'!E168+0.09*'P3(L)'!E168-(0.02+0.09)*'P4(R)'!E168+2*0.09*'P5(L)'!E168-(0.02+2*0.09)*'P6(R)'!E168)*SIN($C$2/2)</f>
        <v>805.97574479199966</v>
      </c>
      <c r="T170" s="17">
        <f>(0*'P1(L)'!F168-0.02*'P2(R)'!F168+0.09*'P3(L)'!F168-(0.02+0.09)*'P4(R)'!F168+2*0.09*'P5(L)'!F168-(0.02+2*0.09)*'P6(R)'!F168)*SIN($C$2/2)</f>
        <v>-5.0242958677880797E-15</v>
      </c>
      <c r="U170" s="17">
        <f>(0*'P1(L)'!G168-0.02*'P2(R)'!G168+0.09*'P3(L)'!G168-(0.02+0.09)*'P4(R)'!G168+2*0.09*'P5(L)'!G168-(0.02+2*0.09)*'P6(R)'!G168)*SIN($C$2/2)</f>
        <v>372.5031396635257</v>
      </c>
      <c r="V170">
        <f>-('P1(L)'!R168+'P2(R)'!R168+'P3(L)'!R168+'P4(R)'!R168+'P5(L)'!R168+'P6(R)'!R168)</f>
        <v>-18.881267904608535</v>
      </c>
      <c r="W170">
        <f t="shared" si="6"/>
        <v>-18.876228761442317</v>
      </c>
      <c r="X170">
        <f t="shared" si="7"/>
        <v>-995.6396573947834</v>
      </c>
      <c r="Y170">
        <f t="shared" si="8"/>
        <v>4819.6764754472788</v>
      </c>
    </row>
    <row r="171" spans="2:25">
      <c r="B171" s="17">
        <f xml:space="preserve"> -('P1(L)'!D169*SIN(Resultados!$C$2/2)+'P3(L)'!D169*SIN(Resultados!$C$2/2)+'P5(L)'!D169*SIN(Resultados!$C$2/2))+('P2(R)'!D169*SIN(Resultados!$C$2/2)+'P4(R)'!D169*SIN(Resultados!$C$2/2)+'P6(R)'!D169*SIN(Resultados!$C$2/2))-('P1(L)'!G169*COS(Resultados!$C$2/2)+'P3(L)'!G169*COS(Resultados!$C$2/2)+'P5(L)'!G169*COS(Resultados!$C$2/2))-('P2(R)'!G169*COS(Resultados!$C$2/2)+'P4(R)'!G169*COS(Resultados!$C$2/2)+'P6(R)'!G169*COS(Resultados!$C$2/2))</f>
        <v>-5.4216760037840965E-12</v>
      </c>
      <c r="C171" s="17">
        <f>-('P1(L)'!E169*SIN(Resultados!$C$2/2)+'P3(L)'!E169*SIN(Resultados!$C$2/2)+'P5(L)'!E169*SIN(Resultados!$C$2/2))+('P2(R)'!E169*SIN(Resultados!$C$2/2)+'P4(R)'!E169*SIN(Resultados!$C$2/2)+'P6(R)'!E169*SIN(Resultados!$C$2/2))</f>
        <v>6.3664629124104977E-12</v>
      </c>
      <c r="D171" s="17">
        <f>-('P1(L)'!F169*SIN(Resultados!$C$2/2)+'P3(L)'!F169*SIN(Resultados!$C$2/2)+'P5(L)'!F169*SIN(Resultados!$C$2/2))+('P2(R)'!F169*SIN(Resultados!$C$2/2)+'P4(R)'!F169*SIN(Resultados!$C$2/2)+'P6(R)'!F169*SIN(Resultados!$C$2/2))</f>
        <v>-1.1368683772161603E-13</v>
      </c>
      <c r="E171" s="17">
        <f>'P1(L)'!D169*COS(Resultados!$C$2/2)+'P3(L)'!D169*COS(Resultados!$C$2/2)+'P5(L)'!D169*COS(Resultados!$C$2/2)+'P2(R)'!D169*COS(Resultados!$C$2/2)+'P4(R)'!D169*COS(Resultados!$C$2/2)+'P6(R)'!D169*COS(Resultados!$C$2/2)-'P1(L)'!G169*SIN(Resultados!$C$2/2)-'P3(L)'!G169*SIN(Resultados!$C$2/2)-'P5(L)'!G169*SIN(Resultados!$C$2/2)+'P2(R)'!G169*SIN(Resultados!$C$2/2)+'P4(R)'!G169*SIN(Resultados!$C$2/2)+'P6(R)'!G169*SIN(Resultados!$C$2/2)</f>
        <v>-8.1854523159563541E-12</v>
      </c>
      <c r="F171" s="16">
        <f>'P1(L)'!J169+'P2(R)'!J169+'P3(L)'!J169+'P4(R)'!J169+'P5(L)'!J169+'P6(R)'!J169</f>
        <v>10.463396499999998</v>
      </c>
      <c r="G171" s="16">
        <f>'P1(L)'!K169+'P2(R)'!K169+'P3(L)'!K169+'P4(R)'!K169+'P5(L)'!K169+'P6(R)'!K169</f>
        <v>-2.9276550888582031</v>
      </c>
      <c r="H171" s="16">
        <f>'P1(L)'!L169+'P2(R)'!L169+'P3(L)'!L169+'P4(R)'!L169+'P5(L)'!L169+'P6(R)'!L169</f>
        <v>3.8202090365923862E-2</v>
      </c>
      <c r="I171" s="17">
        <f>'P1(L)'!M169+'P2(R)'!M169+'P3(L)'!M169+'P4(R)'!M169+'P5(L)'!M169+'P6(R)'!M169</f>
        <v>0</v>
      </c>
      <c r="J171" s="17">
        <f>'P1(L)'!N169+'P2(R)'!N169+'P3(L)'!N169+'P4(R)'!N169+'P5(L)'!N169+'P6(R)'!N169</f>
        <v>3.6718824125923172E-13</v>
      </c>
      <c r="K171" s="17">
        <f>'P1(L)'!O169+'P2(R)'!O169+'P3(L)'!O169+'P4(R)'!O169+'P5(L)'!O169+'P6(R)'!O169</f>
        <v>337.51133952525657</v>
      </c>
      <c r="L171" s="17">
        <f>'P1(L)'!P169+'P2(R)'!P169+'P3(L)'!P169+'P4(R)'!P169+'P5(L)'!P169+'P6(R)'!P169</f>
        <v>3.2787283153445306E-14</v>
      </c>
      <c r="M171" s="17">
        <f>'P1(L)'!Q169+'P2(R)'!Q169+'P3(L)'!Q169+'P4(R)'!Q169+'P5(L)'!Q169+'P6(R)'!Q169</f>
        <v>-3.0198066269804258E-14</v>
      </c>
      <c r="N171">
        <f>(0*'P1(L)'!D169+0.02*'P2(R)'!D169+0.09*'P3(L)'!D169+(0.02+0.09)*'P4(R)'!D169+2*0.09*'P5(L)'!D169+(0.02+2*0.09)*'P6(R)'!D169)*COS($C$2/2)</f>
        <v>963.46531221166003</v>
      </c>
      <c r="O171">
        <f>(0*'P1(L)'!E169+0.02*'P2(R)'!E169+0.09*'P3(L)'!E169+(0.02+0.09)*'P4(R)'!E169+2*0.09*'P5(L)'!E169+(0.02+2*0.09)*'P6(R)'!E169)*COS($C$2/2)</f>
        <v>4.0194366942304643E-13</v>
      </c>
      <c r="P171">
        <f>(0*'P1(L)'!F169+0.02*'P2(R)'!F169+0.09*'P3(L)'!F169+(0.02+0.09)*'P4(R)'!F169+2*0.09*'P5(L)'!F169+(0.02+2*0.09)*'P6(R)'!F169)*COS($C$2/2)</f>
        <v>-19.939886894677123</v>
      </c>
      <c r="Q171">
        <f>(0*'P1(L)'!G169+0.02*'P2(R)'!G169+0.09*'P3(L)'!G169+(0.02+0.09)*'P4(R)'!G169+2*0.09*'P5(L)'!G169+(0.02+2*0.09)*'P6(R)'!G169)*COS($C$2/2)</f>
        <v>-1730.5924527839495</v>
      </c>
      <c r="R171" s="17">
        <f>(0*'P1(L)'!D169-0.02*'P2(R)'!D169+0.09*'P3(L)'!D169-(0.02+0.09)*'P4(R)'!D169+2*0.09*'P5(L)'!D169-(0.02+2*0.09)*'P6(R)'!D169)*SIN($C$2/2)</f>
        <v>3595.701496504134</v>
      </c>
      <c r="S171" s="17">
        <f>(0*'P1(L)'!E169-0.02*'P2(R)'!E169+0.09*'P3(L)'!E169-(0.02+0.09)*'P4(R)'!E169+2*0.09*'P5(L)'!E169-(0.02+2*0.09)*'P6(R)'!E169)*SIN($C$2/2)</f>
        <v>764.05116350217452</v>
      </c>
      <c r="T171" s="17">
        <f>(0*'P1(L)'!F169-0.02*'P2(R)'!F169+0.09*'P3(L)'!F169-(0.02+0.09)*'P4(R)'!F169+2*0.09*'P5(L)'!F169-(0.02+2*0.09)*'P6(R)'!F169)*SIN($C$2/2)</f>
        <v>1.7585035537258278E-14</v>
      </c>
      <c r="U171" s="17">
        <f>(0*'P1(L)'!G169-0.02*'P2(R)'!G169+0.09*'P3(L)'!G169-(0.02+0.09)*'P4(R)'!G169+2*0.09*'P5(L)'!G169-(0.02+2*0.09)*'P6(R)'!G169)*SIN($C$2/2)</f>
        <v>463.71085015085549</v>
      </c>
      <c r="V171">
        <f>-('P1(L)'!R169+'P2(R)'!R169+'P3(L)'!R169+'P4(R)'!R169+'P5(L)'!R169+'P6(R)'!R169)</f>
        <v>7.5739278485087072</v>
      </c>
      <c r="W171">
        <f t="shared" si="6"/>
        <v>7.5739435015077188</v>
      </c>
      <c r="X171">
        <f t="shared" si="7"/>
        <v>-787.06702746696612</v>
      </c>
      <c r="Y171">
        <f t="shared" si="8"/>
        <v>4823.4635101571639</v>
      </c>
    </row>
    <row r="172" spans="2:25">
      <c r="B172" s="17">
        <f xml:space="preserve"> -('P1(L)'!D170*SIN(Resultados!$C$2/2)+'P3(L)'!D170*SIN(Resultados!$C$2/2)+'P5(L)'!D170*SIN(Resultados!$C$2/2))+('P2(R)'!D170*SIN(Resultados!$C$2/2)+'P4(R)'!D170*SIN(Resultados!$C$2/2)+'P6(R)'!D170*SIN(Resultados!$C$2/2))-('P1(L)'!G170*COS(Resultados!$C$2/2)+'P3(L)'!G170*COS(Resultados!$C$2/2)+'P5(L)'!G170*COS(Resultados!$C$2/2))-('P2(R)'!G170*COS(Resultados!$C$2/2)+'P4(R)'!G170*COS(Resultados!$C$2/2)+'P6(R)'!G170*COS(Resultados!$C$2/2))</f>
        <v>-1.6484591469634324E-12</v>
      </c>
      <c r="C172" s="17">
        <f>-('P1(L)'!E170*SIN(Resultados!$C$2/2)+'P3(L)'!E170*SIN(Resultados!$C$2/2)+'P5(L)'!E170*SIN(Resultados!$C$2/2))+('P2(R)'!E170*SIN(Resultados!$C$2/2)+'P4(R)'!E170*SIN(Resultados!$C$2/2)+'P6(R)'!E170*SIN(Resultados!$C$2/2))</f>
        <v>6.8212102632969618E-12</v>
      </c>
      <c r="D172" s="17">
        <f>-('P1(L)'!F170*SIN(Resultados!$C$2/2)+'P3(L)'!F170*SIN(Resultados!$C$2/2)+'P5(L)'!F170*SIN(Resultados!$C$2/2))+('P2(R)'!F170*SIN(Resultados!$C$2/2)+'P4(R)'!F170*SIN(Resultados!$C$2/2)+'P6(R)'!F170*SIN(Resultados!$C$2/2))</f>
        <v>1.4210854715202004E-14</v>
      </c>
      <c r="E172" s="17">
        <f>'P1(L)'!D170*COS(Resultados!$C$2/2)+'P3(L)'!D170*COS(Resultados!$C$2/2)+'P5(L)'!D170*COS(Resultados!$C$2/2)+'P2(R)'!D170*COS(Resultados!$C$2/2)+'P4(R)'!D170*COS(Resultados!$C$2/2)+'P6(R)'!D170*COS(Resultados!$C$2/2)-'P1(L)'!G170*SIN(Resultados!$C$2/2)-'P3(L)'!G170*SIN(Resultados!$C$2/2)-'P5(L)'!G170*SIN(Resultados!$C$2/2)+'P2(R)'!G170*SIN(Resultados!$C$2/2)+'P4(R)'!G170*SIN(Resultados!$C$2/2)+'P6(R)'!G170*SIN(Resultados!$C$2/2)</f>
        <v>9.0949470177292824E-12</v>
      </c>
      <c r="F172" s="16">
        <f>'P1(L)'!J170+'P2(R)'!J170+'P3(L)'!J170+'P4(R)'!J170+'P5(L)'!J170+'P6(R)'!J170</f>
        <v>37.480330147023004</v>
      </c>
      <c r="G172" s="16">
        <f>'P1(L)'!K170+'P2(R)'!K170+'P3(L)'!K170+'P4(R)'!K170+'P5(L)'!K170+'P6(R)'!K170</f>
        <v>7.7897485607766201</v>
      </c>
      <c r="H172" s="16">
        <f>'P1(L)'!L170+'P2(R)'!L170+'P3(L)'!L170+'P4(R)'!L170+'P5(L)'!L170+'P6(R)'!L170</f>
        <v>-0.22371539772397531</v>
      </c>
      <c r="I172" s="17">
        <f>'P1(L)'!M170+'P2(R)'!M170+'P3(L)'!M170+'P4(R)'!M170+'P5(L)'!M170+'P6(R)'!M170</f>
        <v>0</v>
      </c>
      <c r="J172" s="17">
        <f>'P1(L)'!N170+'P2(R)'!N170+'P3(L)'!N170+'P4(R)'!N170+'P5(L)'!N170+'P6(R)'!N170</f>
        <v>8.1712414612411521E-14</v>
      </c>
      <c r="K172" s="17">
        <f>'P1(L)'!O170+'P2(R)'!O170+'P3(L)'!O170+'P4(R)'!O170+'P5(L)'!O170+'P6(R)'!O170</f>
        <v>386.1544207113883</v>
      </c>
      <c r="L172" s="17">
        <f>'P1(L)'!P170+'P2(R)'!P170+'P3(L)'!P170+'P4(R)'!P170+'P5(L)'!P170+'P6(R)'!P170</f>
        <v>3.7747582837255322E-14</v>
      </c>
      <c r="M172" s="17">
        <f>'P1(L)'!Q170+'P2(R)'!Q170+'P3(L)'!Q170+'P4(R)'!Q170+'P5(L)'!Q170+'P6(R)'!Q170</f>
        <v>-3.5527136788005009E-15</v>
      </c>
      <c r="N172">
        <f>(0*'P1(L)'!D170+0.02*'P2(R)'!D170+0.09*'P3(L)'!D170+(0.02+0.09)*'P4(R)'!D170+2*0.09*'P5(L)'!D170+(0.02+2*0.09)*'P6(R)'!D170)*COS($C$2/2)</f>
        <v>1150.3293926698295</v>
      </c>
      <c r="O172">
        <f>(0*'P1(L)'!E170+0.02*'P2(R)'!E170+0.09*'P3(L)'!E170+(0.02+0.09)*'P4(R)'!E170+2*0.09*'P5(L)'!E170+(0.02+2*0.09)*'P6(R)'!E170)*COS($C$2/2)</f>
        <v>-8.0388733884609289E-14</v>
      </c>
      <c r="P172">
        <f>(0*'P1(L)'!F170+0.02*'P2(R)'!F170+0.09*'P3(L)'!F170+(0.02+0.09)*'P4(R)'!F170+2*0.09*'P5(L)'!F170+(0.02+2*0.09)*'P6(R)'!F170)*COS($C$2/2)</f>
        <v>-21.897694088996161</v>
      </c>
      <c r="Q172">
        <f>(0*'P1(L)'!G170+0.02*'P2(R)'!G170+0.09*'P3(L)'!G170+(0.02+0.09)*'P4(R)'!G170+2*0.09*'P5(L)'!G170+(0.02+2*0.09)*'P6(R)'!G170)*COS($C$2/2)</f>
        <v>-1703.9519852105393</v>
      </c>
      <c r="R172" s="17">
        <f>(0*'P1(L)'!D170-0.02*'P2(R)'!D170+0.09*'P3(L)'!D170-(0.02+0.09)*'P4(R)'!D170+2*0.09*'P5(L)'!D170-(0.02+2*0.09)*'P6(R)'!D170)*SIN($C$2/2)</f>
        <v>3540.3498341487434</v>
      </c>
      <c r="S172" s="17">
        <f>(0*'P1(L)'!E170-0.02*'P2(R)'!E170+0.09*'P3(L)'!E170-(0.02+0.09)*'P4(R)'!E170+2*0.09*'P5(L)'!E170-(0.02+2*0.09)*'P6(R)'!E170)*SIN($C$2/2)</f>
        <v>713.75547777703366</v>
      </c>
      <c r="T172" s="17">
        <f>(0*'P1(L)'!F170-0.02*'P2(R)'!F170+0.09*'P3(L)'!F170-(0.02+0.09)*'P4(R)'!F170+2*0.09*'P5(L)'!F170-(0.02+2*0.09)*'P6(R)'!F170)*SIN($C$2/2)</f>
        <v>2.5121479338940399E-15</v>
      </c>
      <c r="U172" s="17">
        <f>(0*'P1(L)'!G170-0.02*'P2(R)'!G170+0.09*'P3(L)'!G170-(0.02+0.09)*'P4(R)'!G170+2*0.09*'P5(L)'!G170-(0.02+2*0.09)*'P6(R)'!G170)*SIN($C$2/2)</f>
        <v>553.64756143006616</v>
      </c>
      <c r="V172">
        <f>-('P1(L)'!R170+'P2(R)'!R170+'P3(L)'!R170+'P4(R)'!R170+'P5(L)'!R170+'P6(R)'!R170)</f>
        <v>45.053360963645488</v>
      </c>
      <c r="W172">
        <f t="shared" si="6"/>
        <v>45.046363310075648</v>
      </c>
      <c r="X172">
        <f t="shared" si="7"/>
        <v>-575.52028662970588</v>
      </c>
      <c r="Y172">
        <f t="shared" si="8"/>
        <v>4807.7528733558429</v>
      </c>
    </row>
    <row r="173" spans="2:25">
      <c r="B173" s="17">
        <f xml:space="preserve"> -('P1(L)'!D171*SIN(Resultados!$C$2/2)+'P3(L)'!D171*SIN(Resultados!$C$2/2)+'P5(L)'!D171*SIN(Resultados!$C$2/2))+('P2(R)'!D171*SIN(Resultados!$C$2/2)+'P4(R)'!D171*SIN(Resultados!$C$2/2)+'P6(R)'!D171*SIN(Resultados!$C$2/2))-('P1(L)'!G171*COS(Resultados!$C$2/2)+'P3(L)'!G171*COS(Resultados!$C$2/2)+'P5(L)'!G171*COS(Resultados!$C$2/2))-('P2(R)'!G171*COS(Resultados!$C$2/2)+'P4(R)'!G171*COS(Resultados!$C$2/2)+'P6(R)'!G171*COS(Resultados!$C$2/2))</f>
        <v>-1.2050804798491299E-11</v>
      </c>
      <c r="C173" s="17">
        <f>-('P1(L)'!E171*SIN(Resultados!$C$2/2)+'P3(L)'!E171*SIN(Resultados!$C$2/2)+'P5(L)'!E171*SIN(Resultados!$C$2/2))+('P2(R)'!E171*SIN(Resultados!$C$2/2)+'P4(R)'!E171*SIN(Resultados!$C$2/2)+'P6(R)'!E171*SIN(Resultados!$C$2/2))</f>
        <v>-3.1832314562052488E-12</v>
      </c>
      <c r="D173" s="17">
        <f>-('P1(L)'!F171*SIN(Resultados!$C$2/2)+'P3(L)'!F171*SIN(Resultados!$C$2/2)+'P5(L)'!F171*SIN(Resultados!$C$2/2))+('P2(R)'!F171*SIN(Resultados!$C$2/2)+'P4(R)'!F171*SIN(Resultados!$C$2/2)+'P6(R)'!F171*SIN(Resultados!$C$2/2))</f>
        <v>2.8421709430404007E-13</v>
      </c>
      <c r="E173" s="17">
        <f>'P1(L)'!D171*COS(Resultados!$C$2/2)+'P3(L)'!D171*COS(Resultados!$C$2/2)+'P5(L)'!D171*COS(Resultados!$C$2/2)+'P2(R)'!D171*COS(Resultados!$C$2/2)+'P4(R)'!D171*COS(Resultados!$C$2/2)+'P6(R)'!D171*COS(Resultados!$C$2/2)-'P1(L)'!G171*SIN(Resultados!$C$2/2)-'P3(L)'!G171*SIN(Resultados!$C$2/2)-'P5(L)'!G171*SIN(Resultados!$C$2/2)+'P2(R)'!G171*SIN(Resultados!$C$2/2)+'P4(R)'!G171*SIN(Resultados!$C$2/2)+'P6(R)'!G171*SIN(Resultados!$C$2/2)</f>
        <v>0</v>
      </c>
      <c r="F173" s="16">
        <f>'P1(L)'!J171+'P2(R)'!J171+'P3(L)'!J171+'P4(R)'!J171+'P5(L)'!J171+'P6(R)'!J171</f>
        <v>69.785940398286243</v>
      </c>
      <c r="G173" s="16">
        <f>'P1(L)'!K171+'P2(R)'!K171+'P3(L)'!K171+'P4(R)'!K171+'P5(L)'!K171+'P6(R)'!K171</f>
        <v>19.641878535091521</v>
      </c>
      <c r="H173" s="16">
        <f>'P1(L)'!L171+'P2(R)'!L171+'P3(L)'!L171+'P4(R)'!L171+'P5(L)'!L171+'P6(R)'!L171</f>
        <v>-0.51213968492291473</v>
      </c>
      <c r="I173" s="17">
        <f>'P1(L)'!M171+'P2(R)'!M171+'P3(L)'!M171+'P4(R)'!M171+'P5(L)'!M171+'P6(R)'!M171</f>
        <v>0</v>
      </c>
      <c r="J173" s="17">
        <f>'P1(L)'!N171+'P2(R)'!N171+'P3(L)'!N171+'P4(R)'!N171+'P5(L)'!N171+'P6(R)'!N171</f>
        <v>-9.9475983006414026E-14</v>
      </c>
      <c r="K173" s="17">
        <f>'P1(L)'!O171+'P2(R)'!O171+'P3(L)'!O171+'P4(R)'!O171+'P5(L)'!O171+'P6(R)'!O171</f>
        <v>425.28909848655871</v>
      </c>
      <c r="L173" s="17">
        <f>'P1(L)'!P171+'P2(R)'!P171+'P3(L)'!P171+'P4(R)'!P171+'P5(L)'!P171+'P6(R)'!P171</f>
        <v>0</v>
      </c>
      <c r="M173" s="17">
        <f>'P1(L)'!Q171+'P2(R)'!Q171+'P3(L)'!Q171+'P4(R)'!Q171+'P5(L)'!Q171+'P6(R)'!Q171</f>
        <v>7.5495165674510645E-15</v>
      </c>
      <c r="N173">
        <f>(0*'P1(L)'!D171+0.02*'P2(R)'!D171+0.09*'P3(L)'!D171+(0.02+0.09)*'P4(R)'!D171+2*0.09*'P5(L)'!D171+(0.02+2*0.09)*'P6(R)'!D171)*COS($C$2/2)</f>
        <v>1334.0405002211064</v>
      </c>
      <c r="O173">
        <f>(0*'P1(L)'!E171+0.02*'P2(R)'!E171+0.09*'P3(L)'!E171+(0.02+0.09)*'P4(R)'!E171+2*0.09*'P5(L)'!E171+(0.02+2*0.09)*'P6(R)'!E171)*COS($C$2/2)</f>
        <v>-8.0388733884609289E-14</v>
      </c>
      <c r="P173">
        <f>(0*'P1(L)'!F171+0.02*'P2(R)'!F171+0.09*'P3(L)'!F171+(0.02+0.09)*'P4(R)'!F171+2*0.09*'P5(L)'!F171+(0.02+2*0.09)*'P6(R)'!F171)*COS($C$2/2)</f>
        <v>-22.898466974831727</v>
      </c>
      <c r="Q173">
        <f>(0*'P1(L)'!G171+0.02*'P2(R)'!G171+0.09*'P3(L)'!G171+(0.02+0.09)*'P4(R)'!G171+2*0.09*'P5(L)'!G171+(0.02+2*0.09)*'P6(R)'!G171)*COS($C$2/2)</f>
        <v>-1672.6411036859163</v>
      </c>
      <c r="R173" s="17">
        <f>(0*'P1(L)'!D171-0.02*'P2(R)'!D171+0.09*'P3(L)'!D171-(0.02+0.09)*'P4(R)'!D171+2*0.09*'P5(L)'!D171-(0.02+2*0.09)*'P6(R)'!D171)*SIN($C$2/2)</f>
        <v>3475.2943189846515</v>
      </c>
      <c r="S173" s="17">
        <f>(0*'P1(L)'!E171-0.02*'P2(R)'!E171+0.09*'P3(L)'!E171-(0.02+0.09)*'P4(R)'!E171+2*0.09*'P5(L)'!E171-(0.02+2*0.09)*'P6(R)'!E171)*SIN($C$2/2)</f>
        <v>655.63973767443224</v>
      </c>
      <c r="T173" s="17">
        <f>(0*'P1(L)'!F171-0.02*'P2(R)'!F171+0.09*'P3(L)'!F171-(0.02+0.09)*'P4(R)'!F171+2*0.09*'P5(L)'!F171-(0.02+2*0.09)*'P6(R)'!F171)*SIN($C$2/2)</f>
        <v>-1.5072887603364239E-14</v>
      </c>
      <c r="U173" s="17">
        <f>(0*'P1(L)'!G171-0.02*'P2(R)'!G171+0.09*'P3(L)'!G171-(0.02+0.09)*'P4(R)'!G171+2*0.09*'P5(L)'!G171-(0.02+2*0.09)*'P6(R)'!G171)*SIN($C$2/2)</f>
        <v>642.06676322696649</v>
      </c>
      <c r="V173">
        <f>-('P1(L)'!R171+'P2(R)'!R171+'P3(L)'!R171+'P4(R)'!R171+'P5(L)'!R171+'P6(R)'!R171)</f>
        <v>88.930138624062351</v>
      </c>
      <c r="W173">
        <f t="shared" si="6"/>
        <v>88.91567924845485</v>
      </c>
      <c r="X173">
        <f t="shared" si="7"/>
        <v>-361.49907043964163</v>
      </c>
      <c r="Y173">
        <f t="shared" si="8"/>
        <v>4773.0008198860505</v>
      </c>
    </row>
    <row r="174" spans="2:25">
      <c r="B174" s="17">
        <f xml:space="preserve"> -('P1(L)'!D172*SIN(Resultados!$C$2/2)+'P3(L)'!D172*SIN(Resultados!$C$2/2)+'P5(L)'!D172*SIN(Resultados!$C$2/2))+('P2(R)'!D172*SIN(Resultados!$C$2/2)+'P4(R)'!D172*SIN(Resultados!$C$2/2)+'P6(R)'!D172*SIN(Resultados!$C$2/2))-('P1(L)'!G172*COS(Resultados!$C$2/2)+'P3(L)'!G172*COS(Resultados!$C$2/2)+'P5(L)'!G172*COS(Resultados!$C$2/2))-('P2(R)'!G172*COS(Resultados!$C$2/2)+'P4(R)'!G172*COS(Resultados!$C$2/2)+'P6(R)'!G172*COS(Resultados!$C$2/2))</f>
        <v>3.4106051316484809E-12</v>
      </c>
      <c r="C174" s="17">
        <f>-('P1(L)'!E172*SIN(Resultados!$C$2/2)+'P3(L)'!E172*SIN(Resultados!$C$2/2)+'P5(L)'!E172*SIN(Resultados!$C$2/2))+('P2(R)'!E172*SIN(Resultados!$C$2/2)+'P4(R)'!E172*SIN(Resultados!$C$2/2)+'P6(R)'!E172*SIN(Resultados!$C$2/2))</f>
        <v>9.0949470177292824E-13</v>
      </c>
      <c r="D174" s="17">
        <f>-('P1(L)'!F172*SIN(Resultados!$C$2/2)+'P3(L)'!F172*SIN(Resultados!$C$2/2)+'P5(L)'!F172*SIN(Resultados!$C$2/2))+('P2(R)'!F172*SIN(Resultados!$C$2/2)+'P4(R)'!F172*SIN(Resultados!$C$2/2)+'P6(R)'!F172*SIN(Resultados!$C$2/2))</f>
        <v>-4.4764192352886312E-13</v>
      </c>
      <c r="E174" s="17">
        <f>'P1(L)'!D172*COS(Resultados!$C$2/2)+'P3(L)'!D172*COS(Resultados!$C$2/2)+'P5(L)'!D172*COS(Resultados!$C$2/2)+'P2(R)'!D172*COS(Resultados!$C$2/2)+'P4(R)'!D172*COS(Resultados!$C$2/2)+'P6(R)'!D172*COS(Resultados!$C$2/2)-'P1(L)'!G172*SIN(Resultados!$C$2/2)-'P3(L)'!G172*SIN(Resultados!$C$2/2)-'P5(L)'!G172*SIN(Resultados!$C$2/2)+'P2(R)'!G172*SIN(Resultados!$C$2/2)+'P4(R)'!G172*SIN(Resultados!$C$2/2)+'P6(R)'!G172*SIN(Resultados!$C$2/2)</f>
        <v>-1.9099388737231493E-11</v>
      </c>
      <c r="F174" s="16">
        <f>'P1(L)'!J172+'P2(R)'!J172+'P3(L)'!J172+'P4(R)'!J172+'P5(L)'!J172+'P6(R)'!J172</f>
        <v>106.12840491222114</v>
      </c>
      <c r="G174" s="16">
        <f>'P1(L)'!K172+'P2(R)'!K172+'P3(L)'!K172+'P4(R)'!K172+'P5(L)'!K172+'P6(R)'!K172</f>
        <v>32.185062014977255</v>
      </c>
      <c r="H174" s="16">
        <f>'P1(L)'!L172+'P2(R)'!L172+'P3(L)'!L172+'P4(R)'!L172+'P5(L)'!L172+'P6(R)'!L172</f>
        <v>-0.80326926855800185</v>
      </c>
      <c r="I174" s="17">
        <f>'P1(L)'!M172+'P2(R)'!M172+'P3(L)'!M172+'P4(R)'!M172+'P5(L)'!M172+'P6(R)'!M172</f>
        <v>0</v>
      </c>
      <c r="J174" s="17">
        <f>'P1(L)'!N172+'P2(R)'!N172+'P3(L)'!N172+'P4(R)'!N172+'P5(L)'!N172+'P6(R)'!N172</f>
        <v>6.5369931689929217E-13</v>
      </c>
      <c r="K174" s="17">
        <f>'P1(L)'!O172+'P2(R)'!O172+'P3(L)'!O172+'P4(R)'!O172+'P5(L)'!O172+'P6(R)'!O172</f>
        <v>453.95174720339463</v>
      </c>
      <c r="L174" s="17">
        <f>'P1(L)'!P172+'P2(R)'!P172+'P3(L)'!P172+'P4(R)'!P172+'P5(L)'!P172+'P6(R)'!P172</f>
        <v>-1.2434497875801753E-14</v>
      </c>
      <c r="M174" s="17">
        <f>'P1(L)'!Q172+'P2(R)'!Q172+'P3(L)'!Q172+'P4(R)'!Q172+'P5(L)'!Q172+'P6(R)'!Q172</f>
        <v>0</v>
      </c>
      <c r="N174">
        <f>(0*'P1(L)'!D172+0.02*'P2(R)'!D172+0.09*'P3(L)'!D172+(0.02+0.09)*'P4(R)'!D172+2*0.09*'P5(L)'!D172+(0.02+2*0.09)*'P6(R)'!D172)*COS($C$2/2)</f>
        <v>1514.0950954892896</v>
      </c>
      <c r="O174">
        <f>(0*'P1(L)'!E172+0.02*'P2(R)'!E172+0.09*'P3(L)'!E172+(0.02+0.09)*'P4(R)'!E172+2*0.09*'P5(L)'!E172+(0.02+2*0.09)*'P6(R)'!E172)*COS($C$2/2)</f>
        <v>-1.6077746776921858E-13</v>
      </c>
      <c r="P174">
        <f>(0*'P1(L)'!F172+0.02*'P2(R)'!F172+0.09*'P3(L)'!F172+(0.02+0.09)*'P4(R)'!F172+2*0.09*'P5(L)'!F172+(0.02+2*0.09)*'P6(R)'!F172)*COS($C$2/2)</f>
        <v>-22.89846697483177</v>
      </c>
      <c r="Q174">
        <f>(0*'P1(L)'!G172+0.02*'P2(R)'!G172+0.09*'P3(L)'!G172+(0.02+0.09)*'P4(R)'!G172+2*0.09*'P5(L)'!G172+(0.02+2*0.09)*'P6(R)'!G172)*COS($C$2/2)</f>
        <v>-1636.7456291599494</v>
      </c>
      <c r="R174" s="17">
        <f>(0*'P1(L)'!D172-0.02*'P2(R)'!D172+0.09*'P3(L)'!D172-(0.02+0.09)*'P4(R)'!D172+2*0.09*'P5(L)'!D172-(0.02+2*0.09)*'P6(R)'!D172)*SIN($C$2/2)</f>
        <v>3400.7132636569731</v>
      </c>
      <c r="S174" s="17">
        <f>(0*'P1(L)'!E172-0.02*'P2(R)'!E172+0.09*'P3(L)'!E172-(0.02+0.09)*'P4(R)'!E172+2*0.09*'P5(L)'!E172-(0.02+2*0.09)*'P6(R)'!E172)*SIN($C$2/2)</f>
        <v>590.34067140443403</v>
      </c>
      <c r="T174" s="17">
        <f>(0*'P1(L)'!F172-0.02*'P2(R)'!F172+0.09*'P3(L)'!F172-(0.02+0.09)*'P4(R)'!F172+2*0.09*'P5(L)'!F172-(0.02+2*0.09)*'P6(R)'!F172)*SIN($C$2/2)</f>
        <v>5.7779402479562922E-14</v>
      </c>
      <c r="U174" s="17">
        <f>(0*'P1(L)'!G172-0.02*'P2(R)'!G172+0.09*'P3(L)'!G172-(0.02+0.09)*'P4(R)'!G172+2*0.09*'P5(L)'!G172-(0.02+2*0.09)*'P6(R)'!G172)*SIN($C$2/2)</f>
        <v>728.72610465537707</v>
      </c>
      <c r="V174">
        <f>-('P1(L)'!R172+'P2(R)'!R172+'P3(L)'!R172+'P4(R)'!R172+'P5(L)'!R172+'P6(R)'!R172)</f>
        <v>137.53145056554291</v>
      </c>
      <c r="W174">
        <f t="shared" si="6"/>
        <v>137.51019765864038</v>
      </c>
      <c r="X174">
        <f t="shared" si="7"/>
        <v>-145.54900064549179</v>
      </c>
      <c r="Y174">
        <f t="shared" si="8"/>
        <v>4719.7800397167839</v>
      </c>
    </row>
    <row r="175" spans="2:25">
      <c r="B175" s="17">
        <f xml:space="preserve"> -('P1(L)'!D173*SIN(Resultados!$C$2/2)+'P3(L)'!D173*SIN(Resultados!$C$2/2)+'P5(L)'!D173*SIN(Resultados!$C$2/2))+('P2(R)'!D173*SIN(Resultados!$C$2/2)+'P4(R)'!D173*SIN(Resultados!$C$2/2)+'P6(R)'!D173*SIN(Resultados!$C$2/2))-('P1(L)'!G173*COS(Resultados!$C$2/2)+'P3(L)'!G173*COS(Resultados!$C$2/2)+'P5(L)'!G173*COS(Resultados!$C$2/2))-('P2(R)'!G173*COS(Resultados!$C$2/2)+'P4(R)'!G173*COS(Resultados!$C$2/2)+'P6(R)'!G173*COS(Resultados!$C$2/2))</f>
        <v>-1.6370904631912708E-11</v>
      </c>
      <c r="C175" s="17">
        <f>-('P1(L)'!E173*SIN(Resultados!$C$2/2)+'P3(L)'!E173*SIN(Resultados!$C$2/2)+'P5(L)'!E173*SIN(Resultados!$C$2/2))+('P2(R)'!E173*SIN(Resultados!$C$2/2)+'P4(R)'!E173*SIN(Resultados!$C$2/2)+'P6(R)'!E173*SIN(Resultados!$C$2/2))</f>
        <v>-6.8212102632969618E-12</v>
      </c>
      <c r="D175" s="17">
        <f>-('P1(L)'!F173*SIN(Resultados!$C$2/2)+'P3(L)'!F173*SIN(Resultados!$C$2/2)+'P5(L)'!F173*SIN(Resultados!$C$2/2))+('P2(R)'!F173*SIN(Resultados!$C$2/2)+'P4(R)'!F173*SIN(Resultados!$C$2/2)+'P6(R)'!F173*SIN(Resultados!$C$2/2))</f>
        <v>-2.2026824808563106E-13</v>
      </c>
      <c r="E175" s="17">
        <f>'P1(L)'!D173*COS(Resultados!$C$2/2)+'P3(L)'!D173*COS(Resultados!$C$2/2)+'P5(L)'!D173*COS(Resultados!$C$2/2)+'P2(R)'!D173*COS(Resultados!$C$2/2)+'P4(R)'!D173*COS(Resultados!$C$2/2)+'P6(R)'!D173*COS(Resultados!$C$2/2)-'P1(L)'!G173*SIN(Resultados!$C$2/2)-'P3(L)'!G173*SIN(Resultados!$C$2/2)-'P5(L)'!G173*SIN(Resultados!$C$2/2)+'P2(R)'!G173*SIN(Resultados!$C$2/2)+'P4(R)'!G173*SIN(Resultados!$C$2/2)+'P6(R)'!G173*SIN(Resultados!$C$2/2)</f>
        <v>-2.4556356947869062E-11</v>
      </c>
      <c r="F175" s="16">
        <f>'P1(L)'!J173+'P2(R)'!J173+'P3(L)'!J173+'P4(R)'!J173+'P5(L)'!J173+'P6(R)'!J173</f>
        <v>145.32298726978433</v>
      </c>
      <c r="G175" s="16">
        <f>'P1(L)'!K173+'P2(R)'!K173+'P3(L)'!K173+'P4(R)'!K173+'P5(L)'!K173+'P6(R)'!K173</f>
        <v>44.993554046379558</v>
      </c>
      <c r="H175" s="16">
        <f>'P1(L)'!L173+'P2(R)'!L173+'P3(L)'!L173+'P4(R)'!L173+'P5(L)'!L173+'P6(R)'!L173</f>
        <v>-1.0739519917263003</v>
      </c>
      <c r="I175" s="17">
        <f>'P1(L)'!M173+'P2(R)'!M173+'P3(L)'!M173+'P4(R)'!M173+'P5(L)'!M173+'P6(R)'!M173</f>
        <v>0</v>
      </c>
      <c r="J175" s="17">
        <f>'P1(L)'!N173+'P2(R)'!N173+'P3(L)'!N173+'P4(R)'!N173+'P5(L)'!N173+'P6(R)'!N173</f>
        <v>4.2632564145606011E-13</v>
      </c>
      <c r="K175" s="17">
        <f>'P1(L)'!O173+'P2(R)'!O173+'P3(L)'!O173+'P4(R)'!O173+'P5(L)'!O173+'P6(R)'!O173</f>
        <v>471.43659732460952</v>
      </c>
      <c r="L175" s="17">
        <f>'P1(L)'!P173+'P2(R)'!P173+'P3(L)'!P173+'P4(R)'!P173+'P5(L)'!P173+'P6(R)'!P173</f>
        <v>-6.3948846218409017E-14</v>
      </c>
      <c r="M175" s="17">
        <f>'P1(L)'!Q173+'P2(R)'!Q173+'P3(L)'!Q173+'P4(R)'!Q173+'P5(L)'!Q173+'P6(R)'!Q173</f>
        <v>5.773159728050814E-15</v>
      </c>
      <c r="N175">
        <f>(0*'P1(L)'!D173+0.02*'P2(R)'!D173+0.09*'P3(L)'!D173+(0.02+0.09)*'P4(R)'!D173+2*0.09*'P5(L)'!D173+(0.02+2*0.09)*'P6(R)'!D173)*COS($C$2/2)</f>
        <v>1689.9996613442017</v>
      </c>
      <c r="O175">
        <f>(0*'P1(L)'!E173+0.02*'P2(R)'!E173+0.09*'P3(L)'!E173+(0.02+0.09)*'P4(R)'!E173+2*0.09*'P5(L)'!E173+(0.02+2*0.09)*'P6(R)'!E173)*COS($C$2/2)</f>
        <v>-4.8233240330765576E-13</v>
      </c>
      <c r="P175">
        <f>(0*'P1(L)'!F173+0.02*'P2(R)'!F173+0.09*'P3(L)'!F173+(0.02+0.09)*'P4(R)'!F173+2*0.09*'P5(L)'!F173+(0.02+2*0.09)*'P6(R)'!F173)*COS($C$2/2)</f>
        <v>-21.897694088996193</v>
      </c>
      <c r="Q175">
        <f>(0*'P1(L)'!G173+0.02*'P2(R)'!G173+0.09*'P3(L)'!G173+(0.02+0.09)*'P4(R)'!G173+2*0.09*'P5(L)'!G173+(0.02+2*0.09)*'P6(R)'!G173)*COS($C$2/2)</f>
        <v>-1596.3639486332477</v>
      </c>
      <c r="R175" s="17">
        <f>(0*'P1(L)'!D173-0.02*'P2(R)'!D173+0.09*'P3(L)'!D173-(0.02+0.09)*'P4(R)'!D173+2*0.09*'P5(L)'!D173-(0.02+2*0.09)*'P6(R)'!D173)*SIN($C$2/2)</f>
        <v>3316.811089654288</v>
      </c>
      <c r="S175" s="17">
        <f>(0*'P1(L)'!E173-0.02*'P2(R)'!E173+0.09*'P3(L)'!E173-(0.02+0.09)*'P4(R)'!E173+2*0.09*'P5(L)'!E173-(0.02+2*0.09)*'P6(R)'!E173)*SIN($C$2/2)</f>
        <v>518.57370920180108</v>
      </c>
      <c r="T175" s="17">
        <f>(0*'P1(L)'!F173-0.02*'P2(R)'!F173+0.09*'P3(L)'!F173-(0.02+0.09)*'P4(R)'!F173+2*0.09*'P5(L)'!F173-(0.02+2*0.09)*'P6(R)'!F173)*SIN($C$2/2)</f>
        <v>4.2706514876198679E-14</v>
      </c>
      <c r="U175" s="17">
        <f>(0*'P1(L)'!G173-0.02*'P2(R)'!G173+0.09*'P3(L)'!G173-(0.02+0.09)*'P4(R)'!G173+2*0.09*'P5(L)'!G173-(0.02+2*0.09)*'P6(R)'!G173)*SIN($C$2/2)</f>
        <v>813.38805848405673</v>
      </c>
      <c r="V175">
        <f>-('P1(L)'!R173+'P2(R)'!R173+'P3(L)'!R173+'P4(R)'!R173+'P5(L)'!R173+'P6(R)'!R173)</f>
        <v>189.26892523411621</v>
      </c>
      <c r="W175">
        <f t="shared" si="6"/>
        <v>189.2425893244376</v>
      </c>
      <c r="X175">
        <f t="shared" si="7"/>
        <v>71.738018621957508</v>
      </c>
      <c r="Y175">
        <f t="shared" si="8"/>
        <v>4648.7728573401455</v>
      </c>
    </row>
    <row r="176" spans="2:25">
      <c r="B176" s="17">
        <f xml:space="preserve"> -('P1(L)'!D174*SIN(Resultados!$C$2/2)+'P3(L)'!D174*SIN(Resultados!$C$2/2)+'P5(L)'!D174*SIN(Resultados!$C$2/2))+('P2(R)'!D174*SIN(Resultados!$C$2/2)+'P4(R)'!D174*SIN(Resultados!$C$2/2)+'P6(R)'!D174*SIN(Resultados!$C$2/2))-('P1(L)'!G174*COS(Resultados!$C$2/2)+'P3(L)'!G174*COS(Resultados!$C$2/2)+'P5(L)'!G174*COS(Resultados!$C$2/2))-('P2(R)'!G174*COS(Resultados!$C$2/2)+'P4(R)'!G174*COS(Resultados!$C$2/2)+'P6(R)'!G174*COS(Resultados!$C$2/2))</f>
        <v>2.0008883439004421E-11</v>
      </c>
      <c r="C176" s="17">
        <f>-('P1(L)'!E174*SIN(Resultados!$C$2/2)+'P3(L)'!E174*SIN(Resultados!$C$2/2)+'P5(L)'!E174*SIN(Resultados!$C$2/2))+('P2(R)'!E174*SIN(Resultados!$C$2/2)+'P4(R)'!E174*SIN(Resultados!$C$2/2)+'P6(R)'!E174*SIN(Resultados!$C$2/2))</f>
        <v>1.3642420526593924E-12</v>
      </c>
      <c r="D176" s="17">
        <f>-('P1(L)'!F174*SIN(Resultados!$C$2/2)+'P3(L)'!F174*SIN(Resultados!$C$2/2)+'P5(L)'!F174*SIN(Resultados!$C$2/2))+('P2(R)'!F174*SIN(Resultados!$C$2/2)+'P4(R)'!F174*SIN(Resultados!$C$2/2)+'P6(R)'!F174*SIN(Resultados!$C$2/2))</f>
        <v>-7.815970093361102E-14</v>
      </c>
      <c r="E176" s="17">
        <f>'P1(L)'!D174*COS(Resultados!$C$2/2)+'P3(L)'!D174*COS(Resultados!$C$2/2)+'P5(L)'!D174*COS(Resultados!$C$2/2)+'P2(R)'!D174*COS(Resultados!$C$2/2)+'P4(R)'!D174*COS(Resultados!$C$2/2)+'P6(R)'!D174*COS(Resultados!$C$2/2)-'P1(L)'!G174*SIN(Resultados!$C$2/2)-'P3(L)'!G174*SIN(Resultados!$C$2/2)-'P5(L)'!G174*SIN(Resultados!$C$2/2)+'P2(R)'!G174*SIN(Resultados!$C$2/2)+'P4(R)'!G174*SIN(Resultados!$C$2/2)+'P6(R)'!G174*SIN(Resultados!$C$2/2)</f>
        <v>0</v>
      </c>
      <c r="F176" s="16">
        <f>'P1(L)'!J174+'P2(R)'!J174+'P3(L)'!J174+'P4(R)'!J174+'P5(L)'!J174+'P6(R)'!J174</f>
        <v>186.26130767328479</v>
      </c>
      <c r="G176" s="16">
        <f>'P1(L)'!K174+'P2(R)'!K174+'P3(L)'!K174+'P4(R)'!K174+'P5(L)'!K174+'P6(R)'!K174</f>
        <v>57.667821466532857</v>
      </c>
      <c r="H176" s="16">
        <f>'P1(L)'!L174+'P2(R)'!L174+'P3(L)'!L174+'P4(R)'!L174+'P5(L)'!L174+'P6(R)'!L174</f>
        <v>-1.3033510003713118</v>
      </c>
      <c r="I176" s="17">
        <f>'P1(L)'!M174+'P2(R)'!M174+'P3(L)'!M174+'P4(R)'!M174+'P5(L)'!M174+'P6(R)'!M174</f>
        <v>0</v>
      </c>
      <c r="J176" s="17">
        <f>'P1(L)'!N174+'P2(R)'!N174+'P3(L)'!N174+'P4(R)'!N174+'P5(L)'!N174+'P6(R)'!N174</f>
        <v>1.2789769243681803E-13</v>
      </c>
      <c r="K176" s="17">
        <f>'P1(L)'!O174+'P2(R)'!O174+'P3(L)'!O174+'P4(R)'!O174+'P5(L)'!O174+'P6(R)'!O174</f>
        <v>477.31311381132923</v>
      </c>
      <c r="L176" s="17">
        <f>'P1(L)'!P174+'P2(R)'!P174+'P3(L)'!P174+'P4(R)'!P174+'P5(L)'!P174+'P6(R)'!P174</f>
        <v>0</v>
      </c>
      <c r="M176" s="17">
        <f>'P1(L)'!Q174+'P2(R)'!Q174+'P3(L)'!Q174+'P4(R)'!Q174+'P5(L)'!Q174+'P6(R)'!Q174</f>
        <v>-5.773159728050814E-15</v>
      </c>
      <c r="N176">
        <f>(0*'P1(L)'!D174+0.02*'P2(R)'!D174+0.09*'P3(L)'!D174+(0.02+0.09)*'P4(R)'!D174+2*0.09*'P5(L)'!D174+(0.02+2*0.09)*'P6(R)'!D174)*COS($C$2/2)</f>
        <v>1861.2720555978085</v>
      </c>
      <c r="O176">
        <f>(0*'P1(L)'!E174+0.02*'P2(R)'!E174+0.09*'P3(L)'!E174+(0.02+0.09)*'P4(R)'!E174+2*0.09*'P5(L)'!E174+(0.02+2*0.09)*'P6(R)'!E174)*COS($C$2/2)</f>
        <v>-4.0194366942304643E-13</v>
      </c>
      <c r="P176">
        <f>(0*'P1(L)'!F174+0.02*'P2(R)'!F174+0.09*'P3(L)'!F174+(0.02+0.09)*'P4(R)'!F174+2*0.09*'P5(L)'!F174+(0.02+2*0.09)*'P6(R)'!F174)*COS($C$2/2)</f>
        <v>-19.939886894677159</v>
      </c>
      <c r="Q176">
        <f>(0*'P1(L)'!G174+0.02*'P2(R)'!G174+0.09*'P3(L)'!G174+(0.02+0.09)*'P4(R)'!G174+2*0.09*'P5(L)'!G174+(0.02+2*0.09)*'P6(R)'!G174)*COS($C$2/2)</f>
        <v>-1551.60674548524</v>
      </c>
      <c r="R176" s="17">
        <f>(0*'P1(L)'!D174-0.02*'P2(R)'!D174+0.09*'P3(L)'!D174-(0.02+0.09)*'P4(R)'!D174+2*0.09*'P5(L)'!D174-(0.02+2*0.09)*'P6(R)'!D174)*SIN($C$2/2)</f>
        <v>3223.817767003572</v>
      </c>
      <c r="S176" s="17">
        <f>(0*'P1(L)'!E174-0.02*'P2(R)'!E174+0.09*'P3(L)'!E174-(0.02+0.09)*'P4(R)'!E174+2*0.09*'P5(L)'!E174-(0.02+2*0.09)*'P6(R)'!E174)*SIN($C$2/2)</f>
        <v>441.12514492262744</v>
      </c>
      <c r="T176" s="17">
        <f>(0*'P1(L)'!F174-0.02*'P2(R)'!F174+0.09*'P3(L)'!F174-(0.02+0.09)*'P4(R)'!F174+2*0.09*'P5(L)'!F174-(0.02+2*0.09)*'P6(R)'!F174)*SIN($C$2/2)</f>
        <v>2.5121479338940399E-14</v>
      </c>
      <c r="U176" s="17">
        <f>(0*'P1(L)'!G174-0.02*'P2(R)'!G174+0.09*'P3(L)'!G174-(0.02+0.09)*'P4(R)'!G174+2*0.09*'P5(L)'!G174-(0.02+2*0.09)*'P6(R)'!G174)*SIN($C$2/2)</f>
        <v>895.82057218234218</v>
      </c>
      <c r="V176">
        <f>-('P1(L)'!R174+'P2(R)'!R174+'P3(L)'!R174+'P4(R)'!R174+'P5(L)'!R174+'P6(R)'!R174)</f>
        <v>242.65466893825862</v>
      </c>
      <c r="W176">
        <f t="shared" si="6"/>
        <v>242.62577813944631</v>
      </c>
      <c r="X176">
        <f t="shared" si="7"/>
        <v>289.72542321789092</v>
      </c>
      <c r="Y176">
        <f t="shared" si="8"/>
        <v>4560.7634841085419</v>
      </c>
    </row>
    <row r="177" spans="2:25">
      <c r="B177" s="17">
        <f xml:space="preserve"> -('P1(L)'!D175*SIN(Resultados!$C$2/2)+'P3(L)'!D175*SIN(Resultados!$C$2/2)+'P5(L)'!D175*SIN(Resultados!$C$2/2))+('P2(R)'!D175*SIN(Resultados!$C$2/2)+'P4(R)'!D175*SIN(Resultados!$C$2/2)+'P6(R)'!D175*SIN(Resultados!$C$2/2))-('P1(L)'!G175*COS(Resultados!$C$2/2)+'P3(L)'!G175*COS(Resultados!$C$2/2)+'P5(L)'!G175*COS(Resultados!$C$2/2))-('P2(R)'!G175*COS(Resultados!$C$2/2)+'P4(R)'!G175*COS(Resultados!$C$2/2)+'P6(R)'!G175*COS(Resultados!$C$2/2))</f>
        <v>1.3642420526593924E-12</v>
      </c>
      <c r="C177" s="17">
        <f>-('P1(L)'!E175*SIN(Resultados!$C$2/2)+'P3(L)'!E175*SIN(Resultados!$C$2/2)+'P5(L)'!E175*SIN(Resultados!$C$2/2))+('P2(R)'!E175*SIN(Resultados!$C$2/2)+'P4(R)'!E175*SIN(Resultados!$C$2/2)+'P6(R)'!E175*SIN(Resultados!$C$2/2))</f>
        <v>9.5496943686157465E-12</v>
      </c>
      <c r="D177" s="17">
        <f>-('P1(L)'!F175*SIN(Resultados!$C$2/2)+'P3(L)'!F175*SIN(Resultados!$C$2/2)+'P5(L)'!F175*SIN(Resultados!$C$2/2))+('P2(R)'!F175*SIN(Resultados!$C$2/2)+'P4(R)'!F175*SIN(Resultados!$C$2/2)+'P6(R)'!F175*SIN(Resultados!$C$2/2))</f>
        <v>-2.5579538487363607E-13</v>
      </c>
      <c r="E177" s="17">
        <f>'P1(L)'!D175*COS(Resultados!$C$2/2)+'P3(L)'!D175*COS(Resultados!$C$2/2)+'P5(L)'!D175*COS(Resultados!$C$2/2)+'P2(R)'!D175*COS(Resultados!$C$2/2)+'P4(R)'!D175*COS(Resultados!$C$2/2)+'P6(R)'!D175*COS(Resultados!$C$2/2)-'P1(L)'!G175*SIN(Resultados!$C$2/2)-'P3(L)'!G175*SIN(Resultados!$C$2/2)-'P5(L)'!G175*SIN(Resultados!$C$2/2)+'P2(R)'!G175*SIN(Resultados!$C$2/2)+'P4(R)'!G175*SIN(Resultados!$C$2/2)+'P6(R)'!G175*SIN(Resultados!$C$2/2)</f>
        <v>0</v>
      </c>
      <c r="F177" s="16">
        <f>'P1(L)'!J175+'P2(R)'!J175+'P3(L)'!J175+'P4(R)'!J175+'P5(L)'!J175+'P6(R)'!J175</f>
        <v>227.92051388939663</v>
      </c>
      <c r="G177" s="16">
        <f>'P1(L)'!K175+'P2(R)'!K175+'P3(L)'!K175+'P4(R)'!K175+'P5(L)'!K175+'P6(R)'!K175</f>
        <v>69.841637510985862</v>
      </c>
      <c r="H177" s="16">
        <f>'P1(L)'!L175+'P2(R)'!L175+'P3(L)'!L175+'P4(R)'!L175+'P5(L)'!L175+'P6(R)'!L175</f>
        <v>-1.4743176818010701</v>
      </c>
      <c r="I177" s="17">
        <f>'P1(L)'!M175+'P2(R)'!M175+'P3(L)'!M175+'P4(R)'!M175+'P5(L)'!M175+'P6(R)'!M175</f>
        <v>0</v>
      </c>
      <c r="J177" s="17">
        <f>'P1(L)'!N175+'P2(R)'!N175+'P3(L)'!N175+'P4(R)'!N175+'P5(L)'!N175+'P6(R)'!N175</f>
        <v>3.979039320256561E-13</v>
      </c>
      <c r="K177" s="17">
        <f>'P1(L)'!O175+'P2(R)'!O175+'P3(L)'!O175+'P4(R)'!O175+'P5(L)'!O175+'P6(R)'!O175</f>
        <v>471.43659732460907</v>
      </c>
      <c r="L177" s="17">
        <f>'P1(L)'!P175+'P2(R)'!P175+'P3(L)'!P175+'P4(R)'!P175+'P5(L)'!P175+'P6(R)'!P175</f>
        <v>6.3948846218409017E-14</v>
      </c>
      <c r="M177" s="17">
        <f>'P1(L)'!Q175+'P2(R)'!Q175+'P3(L)'!Q175+'P4(R)'!Q175+'P5(L)'!Q175+'P6(R)'!Q175</f>
        <v>4.9863194699732168E-15</v>
      </c>
      <c r="N177">
        <f>(0*'P1(L)'!D175+0.02*'P2(R)'!D175+0.09*'P3(L)'!D175+(0.02+0.09)*'P4(R)'!D175+2*0.09*'P5(L)'!D175+(0.02+2*0.09)*'P6(R)'!D175)*COS($C$2/2)</f>
        <v>2027.4428325224517</v>
      </c>
      <c r="O177">
        <f>(0*'P1(L)'!E175+0.02*'P2(R)'!E175+0.09*'P3(L)'!E175+(0.02+0.09)*'P4(R)'!E175+2*0.09*'P5(L)'!E175+(0.02+2*0.09)*'P6(R)'!E175)*COS($C$2/2)</f>
        <v>0</v>
      </c>
      <c r="P177">
        <f>(0*'P1(L)'!F175+0.02*'P2(R)'!F175+0.09*'P3(L)'!F175+(0.02+0.09)*'P4(R)'!F175+2*0.09*'P5(L)'!F175+(0.02+2*0.09)*'P6(R)'!F175)*COS($C$2/2)</f>
        <v>-17.110610960867625</v>
      </c>
      <c r="Q177">
        <f>(0*'P1(L)'!G175+0.02*'P2(R)'!G175+0.09*'P3(L)'!G175+(0.02+0.09)*'P4(R)'!G175+2*0.09*'P5(L)'!G175+(0.02+2*0.09)*'P6(R)'!G175)*COS($C$2/2)</f>
        <v>-1502.5966960987198</v>
      </c>
      <c r="R177" s="17">
        <f>(0*'P1(L)'!D175-0.02*'P2(R)'!D175+0.09*'P3(L)'!D175-(0.02+0.09)*'P4(R)'!D175+2*0.09*'P5(L)'!D175-(0.02+2*0.09)*'P6(R)'!D175)*SIN($C$2/2)</f>
        <v>3121.9881839383238</v>
      </c>
      <c r="S177" s="17">
        <f>(0*'P1(L)'!E175-0.02*'P2(R)'!E175+0.09*'P3(L)'!E175-(0.02+0.09)*'P4(R)'!E175+2*0.09*'P5(L)'!E175-(0.02+2*0.09)*'P6(R)'!E175)*SIN($C$2/2)</f>
        <v>358.84352124431064</v>
      </c>
      <c r="T177" s="17">
        <f>(0*'P1(L)'!F175-0.02*'P2(R)'!F175+0.09*'P3(L)'!F175-(0.02+0.09)*'P4(R)'!F175+2*0.09*'P5(L)'!F175-(0.02+2*0.09)*'P6(R)'!F175)*SIN($C$2/2)</f>
        <v>3.5170071074516555E-14</v>
      </c>
      <c r="U177" s="17">
        <f>(0*'P1(L)'!G175-0.02*'P2(R)'!G175+0.09*'P3(L)'!G175-(0.02+0.09)*'P4(R)'!G175+2*0.09*'P5(L)'!G175-(0.02+2*0.09)*'P6(R)'!G175)*SIN($C$2/2)</f>
        <v>975.79770396000072</v>
      </c>
      <c r="V177">
        <f>-('P1(L)'!R175+'P2(R)'!R175+'P3(L)'!R175+'P4(R)'!R175+'P5(L)'!R175+'P6(R)'!R175)</f>
        <v>296.31627076043515</v>
      </c>
      <c r="W177">
        <f t="shared" si="6"/>
        <v>296.2878337185814</v>
      </c>
      <c r="X177">
        <f t="shared" si="7"/>
        <v>507.73552546286419</v>
      </c>
      <c r="Y177">
        <f t="shared" si="8"/>
        <v>4456.6294091426353</v>
      </c>
    </row>
    <row r="178" spans="2:25">
      <c r="B178" s="17">
        <f xml:space="preserve"> -('P1(L)'!D176*SIN(Resultados!$C$2/2)+'P3(L)'!D176*SIN(Resultados!$C$2/2)+'P5(L)'!D176*SIN(Resultados!$C$2/2))+('P2(R)'!D176*SIN(Resultados!$C$2/2)+'P4(R)'!D176*SIN(Resultados!$C$2/2)+'P6(R)'!D176*SIN(Resultados!$C$2/2))-('P1(L)'!G176*COS(Resultados!$C$2/2)+'P3(L)'!G176*COS(Resultados!$C$2/2)+'P5(L)'!G176*COS(Resultados!$C$2/2))-('P2(R)'!G176*COS(Resultados!$C$2/2)+'P4(R)'!G176*COS(Resultados!$C$2/2)+'P6(R)'!G176*COS(Resultados!$C$2/2))</f>
        <v>-1.6370904631912708E-11</v>
      </c>
      <c r="C178" s="17">
        <f>-('P1(L)'!E176*SIN(Resultados!$C$2/2)+'P3(L)'!E176*SIN(Resultados!$C$2/2)+'P5(L)'!E176*SIN(Resultados!$C$2/2))+('P2(R)'!E176*SIN(Resultados!$C$2/2)+'P4(R)'!E176*SIN(Resultados!$C$2/2)+'P6(R)'!E176*SIN(Resultados!$C$2/2))</f>
        <v>0</v>
      </c>
      <c r="D178" s="17">
        <f>-('P1(L)'!F176*SIN(Resultados!$C$2/2)+'P3(L)'!F176*SIN(Resultados!$C$2/2)+'P5(L)'!F176*SIN(Resultados!$C$2/2))+('P2(R)'!F176*SIN(Resultados!$C$2/2)+'P4(R)'!F176*SIN(Resultados!$C$2/2)+'P6(R)'!F176*SIN(Resultados!$C$2/2))</f>
        <v>-1.5809575870662229E-13</v>
      </c>
      <c r="E178" s="17">
        <f>'P1(L)'!D176*COS(Resultados!$C$2/2)+'P3(L)'!D176*COS(Resultados!$C$2/2)+'P5(L)'!D176*COS(Resultados!$C$2/2)+'P2(R)'!D176*COS(Resultados!$C$2/2)+'P4(R)'!D176*COS(Resultados!$C$2/2)+'P6(R)'!D176*COS(Resultados!$C$2/2)-'P1(L)'!G176*SIN(Resultados!$C$2/2)-'P3(L)'!G176*SIN(Resultados!$C$2/2)-'P5(L)'!G176*SIN(Resultados!$C$2/2)+'P2(R)'!G176*SIN(Resultados!$C$2/2)+'P4(R)'!G176*SIN(Resultados!$C$2/2)+'P6(R)'!G176*SIN(Resultados!$C$2/2)</f>
        <v>-9.0949470177292824E-12</v>
      </c>
      <c r="F178" s="16">
        <f>'P1(L)'!J176+'P2(R)'!J176+'P3(L)'!J176+'P4(R)'!J176+'P5(L)'!J176+'P6(R)'!J176</f>
        <v>269.37038366685243</v>
      </c>
      <c r="G178" s="16">
        <f>'P1(L)'!K176+'P2(R)'!K176+'P3(L)'!K176+'P4(R)'!K176+'P5(L)'!K176+'P6(R)'!K176</f>
        <v>81.187383179902866</v>
      </c>
      <c r="H178" s="16">
        <f>'P1(L)'!L176+'P2(R)'!L176+'P3(L)'!L176+'P4(R)'!L176+'P5(L)'!L176+'P6(R)'!L176</f>
        <v>-1.5743880462165771</v>
      </c>
      <c r="I178" s="17">
        <f>'P1(L)'!M176+'P2(R)'!M176+'P3(L)'!M176+'P4(R)'!M176+'P5(L)'!M176+'P6(R)'!M176</f>
        <v>0</v>
      </c>
      <c r="J178" s="17">
        <f>'P1(L)'!N176+'P2(R)'!N176+'P3(L)'!N176+'P4(R)'!N176+'P5(L)'!N176+'P6(R)'!N176</f>
        <v>0</v>
      </c>
      <c r="K178" s="17">
        <f>'P1(L)'!O176+'P2(R)'!O176+'P3(L)'!O176+'P4(R)'!O176+'P5(L)'!O176+'P6(R)'!O176</f>
        <v>453.95174720339412</v>
      </c>
      <c r="L178" s="17">
        <f>'P1(L)'!P176+'P2(R)'!P176+'P3(L)'!P176+'P4(R)'!P176+'P5(L)'!P176+'P6(R)'!P176</f>
        <v>0</v>
      </c>
      <c r="M178" s="17">
        <f>'P1(L)'!Q176+'P2(R)'!Q176+'P3(L)'!Q176+'P4(R)'!Q176+'P5(L)'!Q176+'P6(R)'!Q176</f>
        <v>8.2156503822261584E-15</v>
      </c>
      <c r="N178">
        <f>(0*'P1(L)'!D176+0.02*'P2(R)'!D176+0.09*'P3(L)'!D176+(0.02+0.09)*'P4(R)'!D176+2*0.09*'P5(L)'!D176+(0.02+2*0.09)*'P6(R)'!D176)*COS($C$2/2)</f>
        <v>2188.0565295689762</v>
      </c>
      <c r="O178">
        <f>(0*'P1(L)'!E176+0.02*'P2(R)'!E176+0.09*'P3(L)'!E176+(0.02+0.09)*'P4(R)'!E176+2*0.09*'P5(L)'!E176+(0.02+2*0.09)*'P6(R)'!E176)*COS($C$2/2)</f>
        <v>0</v>
      </c>
      <c r="P178">
        <f>(0*'P1(L)'!F176+0.02*'P2(R)'!F176+0.09*'P3(L)'!F176+(0.02+0.09)*'P4(R)'!F176+2*0.09*'P5(L)'!F176+(0.02+2*0.09)*'P6(R)'!F176)*COS($C$2/2)</f>
        <v>-13.533519222247296</v>
      </c>
      <c r="Q178">
        <f>(0*'P1(L)'!G176+0.02*'P2(R)'!G176+0.09*'P3(L)'!G176+(0.02+0.09)*'P4(R)'!G176+2*0.09*'P5(L)'!G176+(0.02+2*0.09)*'P6(R)'!G176)*COS($C$2/2)</f>
        <v>-1449.4681336124079</v>
      </c>
      <c r="R178" s="17">
        <f>(0*'P1(L)'!D176-0.02*'P2(R)'!D176+0.09*'P3(L)'!D176-(0.02+0.09)*'P4(R)'!D176+2*0.09*'P5(L)'!D176-(0.02+2*0.09)*'P6(R)'!D176)*SIN($C$2/2)</f>
        <v>3011.6014482676396</v>
      </c>
      <c r="S178" s="17">
        <f>(0*'P1(L)'!E176-0.02*'P2(R)'!E176+0.09*'P3(L)'!E176-(0.02+0.09)*'P4(R)'!E176+2*0.09*'P5(L)'!E176-(0.02+2*0.09)*'P6(R)'!E176)*SIN($C$2/2)</f>
        <v>272.63033285440702</v>
      </c>
      <c r="T178" s="17">
        <f>(0*'P1(L)'!F176-0.02*'P2(R)'!F176+0.09*'P3(L)'!F176-(0.02+0.09)*'P4(R)'!F176+2*0.09*'P5(L)'!F176-(0.02+2*0.09)*'P6(R)'!F176)*SIN($C$2/2)</f>
        <v>9.7345732438394051E-15</v>
      </c>
      <c r="U178" s="17">
        <f>(0*'P1(L)'!G176-0.02*'P2(R)'!G176+0.09*'P3(L)'!G176-(0.02+0.09)*'P4(R)'!G176+2*0.09*'P5(L)'!G176-(0.02+2*0.09)*'P6(R)'!G176)*SIN($C$2/2)</f>
        <v>1053.1002420579709</v>
      </c>
      <c r="V178">
        <f>-('P1(L)'!R176+'P2(R)'!R176+'P3(L)'!R176+'P4(R)'!R176+'P5(L)'!R176+'P6(R)'!R176)</f>
        <v>349.00827080544451</v>
      </c>
      <c r="W178">
        <f t="shared" si="6"/>
        <v>348.98337880053867</v>
      </c>
      <c r="X178">
        <f t="shared" si="7"/>
        <v>725.05487673432094</v>
      </c>
      <c r="Y178">
        <f t="shared" si="8"/>
        <v>4337.3320231800171</v>
      </c>
    </row>
    <row r="179" spans="2:25">
      <c r="B179" s="17">
        <f xml:space="preserve"> -('P1(L)'!D177*SIN(Resultados!$C$2/2)+'P3(L)'!D177*SIN(Resultados!$C$2/2)+'P5(L)'!D177*SIN(Resultados!$C$2/2))+('P2(R)'!D177*SIN(Resultados!$C$2/2)+'P4(R)'!D177*SIN(Resultados!$C$2/2)+'P6(R)'!D177*SIN(Resultados!$C$2/2))-('P1(L)'!G177*COS(Resultados!$C$2/2)+'P3(L)'!G177*COS(Resultados!$C$2/2)+'P5(L)'!G177*COS(Resultados!$C$2/2))-('P2(R)'!G177*COS(Resultados!$C$2/2)+'P4(R)'!G177*COS(Resultados!$C$2/2)+'P6(R)'!G177*COS(Resultados!$C$2/2))</f>
        <v>1.4551915228366852E-11</v>
      </c>
      <c r="C179" s="17">
        <f>-('P1(L)'!E177*SIN(Resultados!$C$2/2)+'P3(L)'!E177*SIN(Resultados!$C$2/2)+'P5(L)'!E177*SIN(Resultados!$C$2/2))+('P2(R)'!E177*SIN(Resultados!$C$2/2)+'P4(R)'!E177*SIN(Resultados!$C$2/2)+'P6(R)'!E177*SIN(Resultados!$C$2/2))</f>
        <v>9.3223206931725144E-12</v>
      </c>
      <c r="D179" s="17">
        <f>-('P1(L)'!F177*SIN(Resultados!$C$2/2)+'P3(L)'!F177*SIN(Resultados!$C$2/2)+'P5(L)'!F177*SIN(Resultados!$C$2/2))+('P2(R)'!F177*SIN(Resultados!$C$2/2)+'P4(R)'!F177*SIN(Resultados!$C$2/2)+'P6(R)'!F177*SIN(Resultados!$C$2/2))</f>
        <v>2.4602542225693469E-13</v>
      </c>
      <c r="E179" s="17">
        <f>'P1(L)'!D177*COS(Resultados!$C$2/2)+'P3(L)'!D177*COS(Resultados!$C$2/2)+'P5(L)'!D177*COS(Resultados!$C$2/2)+'P2(R)'!D177*COS(Resultados!$C$2/2)+'P4(R)'!D177*COS(Resultados!$C$2/2)+'P6(R)'!D177*COS(Resultados!$C$2/2)-'P1(L)'!G177*SIN(Resultados!$C$2/2)-'P3(L)'!G177*SIN(Resultados!$C$2/2)-'P5(L)'!G177*SIN(Resultados!$C$2/2)+'P2(R)'!G177*SIN(Resultados!$C$2/2)+'P4(R)'!G177*SIN(Resultados!$C$2/2)+'P6(R)'!G177*SIN(Resultados!$C$2/2)</f>
        <v>1.8189894035458565E-11</v>
      </c>
      <c r="F179" s="16">
        <f>'P1(L)'!J177+'P2(R)'!J177+'P3(L)'!J177+'P4(R)'!J177+'P5(L)'!J177+'P6(R)'!J177</f>
        <v>309.77985668401925</v>
      </c>
      <c r="G179" s="16">
        <f>'P1(L)'!K177+'P2(R)'!K177+'P3(L)'!K177+'P4(R)'!K177+'P5(L)'!K177+'P6(R)'!K177</f>
        <v>91.420049107538887</v>
      </c>
      <c r="H179" s="16">
        <f>'P1(L)'!L177+'P2(R)'!L177+'P3(L)'!L177+'P4(R)'!L177+'P5(L)'!L177+'P6(R)'!L177</f>
        <v>-1.5963770645025024</v>
      </c>
      <c r="I179" s="17">
        <f>'P1(L)'!M177+'P2(R)'!M177+'P3(L)'!M177+'P4(R)'!M177+'P5(L)'!M177+'P6(R)'!M177</f>
        <v>0</v>
      </c>
      <c r="J179" s="17">
        <f>'P1(L)'!N177+'P2(R)'!N177+'P3(L)'!N177+'P4(R)'!N177+'P5(L)'!N177+'P6(R)'!N177</f>
        <v>0</v>
      </c>
      <c r="K179" s="17">
        <f>'P1(L)'!O177+'P2(R)'!O177+'P3(L)'!O177+'P4(R)'!O177+'P5(L)'!O177+'P6(R)'!O177</f>
        <v>425.28909848655894</v>
      </c>
      <c r="L179" s="17">
        <f>'P1(L)'!P177+'P2(R)'!P177+'P3(L)'!P177+'P4(R)'!P177+'P5(L)'!P177+'P6(R)'!P177</f>
        <v>5.1514348342607263E-14</v>
      </c>
      <c r="M179" s="17">
        <f>'P1(L)'!Q177+'P2(R)'!Q177+'P3(L)'!Q177+'P4(R)'!Q177+'P5(L)'!Q177+'P6(R)'!Q177</f>
        <v>0</v>
      </c>
      <c r="N179">
        <f>(0*'P1(L)'!D177+0.02*'P2(R)'!D177+0.09*'P3(L)'!D177+(0.02+0.09)*'P4(R)'!D177+2*0.09*'P5(L)'!D177+(0.02+2*0.09)*'P6(R)'!D177)*COS($C$2/2)</f>
        <v>2342.6729157578975</v>
      </c>
      <c r="O179">
        <f>(0*'P1(L)'!E177+0.02*'P2(R)'!E177+0.09*'P3(L)'!E177+(0.02+0.09)*'P4(R)'!E177+2*0.09*'P5(L)'!E177+(0.02+2*0.09)*'P6(R)'!E177)*COS($C$2/2)</f>
        <v>2.4116620165382788E-13</v>
      </c>
      <c r="P179">
        <f>(0*'P1(L)'!F177+0.02*'P2(R)'!F177+0.09*'P3(L)'!F177+(0.02+0.09)*'P4(R)'!F177+2*0.09*'P5(L)'!F177+(0.02+2*0.09)*'P6(R)'!F177)*COS($C$2/2)</f>
        <v>-9.3649477525844329</v>
      </c>
      <c r="Q179">
        <f>(0*'P1(L)'!G177+0.02*'P2(R)'!G177+0.09*'P3(L)'!G177+(0.02+0.09)*'P4(R)'!G177+2*0.09*'P5(L)'!G177+(0.02+2*0.09)*'P6(R)'!G177)*COS($C$2/2)</f>
        <v>-1392.3666797231601</v>
      </c>
      <c r="R179" s="17">
        <f>(0*'P1(L)'!D177-0.02*'P2(R)'!D177+0.09*'P3(L)'!D177-(0.02+0.09)*'P4(R)'!D177+2*0.09*'P5(L)'!D177-(0.02+2*0.09)*'P6(R)'!D177)*SIN($C$2/2)</f>
        <v>2892.9601223611035</v>
      </c>
      <c r="S179" s="17">
        <f>(0*'P1(L)'!E177-0.02*'P2(R)'!E177+0.09*'P3(L)'!E177-(0.02+0.09)*'P4(R)'!E177+2*0.09*'P5(L)'!E177-(0.02+2*0.09)*'P6(R)'!E177)*SIN($C$2/2)</f>
        <v>183.43014948618472</v>
      </c>
      <c r="T179" s="17">
        <f>(0*'P1(L)'!F177-0.02*'P2(R)'!F177+0.09*'P3(L)'!F177-(0.02+0.09)*'P4(R)'!F177+2*0.09*'P5(L)'!F177-(0.02+2*0.09)*'P6(R)'!F177)*SIN($C$2/2)</f>
        <v>-2.0097183471152319E-14</v>
      </c>
      <c r="U179" s="17">
        <f>(0*'P1(L)'!G177-0.02*'P2(R)'!G177+0.09*'P3(L)'!G177-(0.02+0.09)*'P4(R)'!G177+2*0.09*'P5(L)'!G177-(0.02+2*0.09)*'P6(R)'!G177)*SIN($C$2/2)</f>
        <v>1127.5163055925611</v>
      </c>
      <c r="V179">
        <f>-('P1(L)'!R177+'P2(R)'!R177+'P3(L)'!R177+'P4(R)'!R177+'P5(L)'!R177+'P6(R)'!R177)</f>
        <v>399.62210409907811</v>
      </c>
      <c r="W179">
        <f t="shared" si="6"/>
        <v>399.60352872705562</v>
      </c>
      <c r="X179">
        <f t="shared" si="7"/>
        <v>940.94128828215321</v>
      </c>
      <c r="Y179">
        <f t="shared" si="8"/>
        <v>4203.9065774398496</v>
      </c>
    </row>
    <row r="180" spans="2:25">
      <c r="B180" s="17">
        <f xml:space="preserve"> -('P1(L)'!D178*SIN(Resultados!$C$2/2)+'P3(L)'!D178*SIN(Resultados!$C$2/2)+'P5(L)'!D178*SIN(Resultados!$C$2/2))+('P2(R)'!D178*SIN(Resultados!$C$2/2)+'P4(R)'!D178*SIN(Resultados!$C$2/2)+'P6(R)'!D178*SIN(Resultados!$C$2/2))-('P1(L)'!G178*COS(Resultados!$C$2/2)+'P3(L)'!G178*COS(Resultados!$C$2/2)+'P5(L)'!G178*COS(Resultados!$C$2/2))-('P2(R)'!G178*COS(Resultados!$C$2/2)+'P4(R)'!G178*COS(Resultados!$C$2/2)+'P6(R)'!G178*COS(Resultados!$C$2/2))</f>
        <v>1.3187673175707459E-11</v>
      </c>
      <c r="C180" s="17">
        <f>-('P1(L)'!E178*SIN(Resultados!$C$2/2)+'P3(L)'!E178*SIN(Resultados!$C$2/2)+'P5(L)'!E178*SIN(Resultados!$C$2/2))+('P2(R)'!E178*SIN(Resultados!$C$2/2)+'P4(R)'!E178*SIN(Resultados!$C$2/2)+'P6(R)'!E178*SIN(Resultados!$C$2/2))</f>
        <v>-2.2737367544323206E-13</v>
      </c>
      <c r="D180" s="17">
        <f>-('P1(L)'!F178*SIN(Resultados!$C$2/2)+'P3(L)'!F178*SIN(Resultados!$C$2/2)+'P5(L)'!F178*SIN(Resultados!$C$2/2))+('P2(R)'!F178*SIN(Resultados!$C$2/2)+'P4(R)'!F178*SIN(Resultados!$C$2/2)+'P6(R)'!F178*SIN(Resultados!$C$2/2))</f>
        <v>7.460698725481052E-14</v>
      </c>
      <c r="E180" s="17">
        <f>'P1(L)'!D178*COS(Resultados!$C$2/2)+'P3(L)'!D178*COS(Resultados!$C$2/2)+'P5(L)'!D178*COS(Resultados!$C$2/2)+'P2(R)'!D178*COS(Resultados!$C$2/2)+'P4(R)'!D178*COS(Resultados!$C$2/2)+'P6(R)'!D178*COS(Resultados!$C$2/2)-'P1(L)'!G178*SIN(Resultados!$C$2/2)-'P3(L)'!G178*SIN(Resultados!$C$2/2)-'P5(L)'!G178*SIN(Resultados!$C$2/2)+'P2(R)'!G178*SIN(Resultados!$C$2/2)+'P4(R)'!G178*SIN(Resultados!$C$2/2)+'P6(R)'!G178*SIN(Resultados!$C$2/2)</f>
        <v>0</v>
      </c>
      <c r="F180" s="16">
        <f>'P1(L)'!J178+'P2(R)'!J178+'P3(L)'!J178+'P4(R)'!J178+'P5(L)'!J178+'P6(R)'!J178</f>
        <v>348.42229373361164</v>
      </c>
      <c r="G180" s="16">
        <f>'P1(L)'!K178+'P2(R)'!K178+'P3(L)'!K178+'P4(R)'!K178+'P5(L)'!K178+'P6(R)'!K178</f>
        <v>100.29979841090756</v>
      </c>
      <c r="H180" s="16">
        <f>'P1(L)'!L178+'P2(R)'!L178+'P3(L)'!L178+'P4(R)'!L178+'P5(L)'!L178+'P6(R)'!L178</f>
        <v>-1.5385610404882537</v>
      </c>
      <c r="I180" s="17">
        <f>'P1(L)'!M178+'P2(R)'!M178+'P3(L)'!M178+'P4(R)'!M178+'P5(L)'!M178+'P6(R)'!M178</f>
        <v>0</v>
      </c>
      <c r="J180" s="17">
        <f>'P1(L)'!N178+'P2(R)'!N178+'P3(L)'!N178+'P4(R)'!N178+'P5(L)'!N178+'P6(R)'!N178</f>
        <v>0</v>
      </c>
      <c r="K180" s="17">
        <f>'P1(L)'!O178+'P2(R)'!O178+'P3(L)'!O178+'P4(R)'!O178+'P5(L)'!O178+'P6(R)'!O178</f>
        <v>386.15442071138784</v>
      </c>
      <c r="L180" s="17">
        <f>'P1(L)'!P178+'P2(R)'!P178+'P3(L)'!P178+'P4(R)'!P178+'P5(L)'!P178+'P6(R)'!P178</f>
        <v>-2.8421709430404007E-14</v>
      </c>
      <c r="M180" s="17">
        <f>'P1(L)'!Q178+'P2(R)'!Q178+'P3(L)'!Q178+'P4(R)'!Q178+'P5(L)'!Q178+'P6(R)'!Q178</f>
        <v>-5.773159728050814E-15</v>
      </c>
      <c r="N180">
        <f>(0*'P1(L)'!D178+0.02*'P2(R)'!D178+0.09*'P3(L)'!D178+(0.02+0.09)*'P4(R)'!D178+2*0.09*'P5(L)'!D178+(0.02+2*0.09)*'P6(R)'!D178)*COS($C$2/2)</f>
        <v>2490.8681983219226</v>
      </c>
      <c r="O180">
        <f>(0*'P1(L)'!E178+0.02*'P2(R)'!E178+0.09*'P3(L)'!E178+(0.02+0.09)*'P4(R)'!E178+2*0.09*'P5(L)'!E178+(0.02+2*0.09)*'P6(R)'!E178)*COS($C$2/2)</f>
        <v>3.2155493553843715E-13</v>
      </c>
      <c r="P180">
        <f>(0*'P1(L)'!F178+0.02*'P2(R)'!F178+0.09*'P3(L)'!F178+(0.02+0.09)*'P4(R)'!F178+2*0.09*'P5(L)'!F178+(0.02+2*0.09)*'P6(R)'!F178)*COS($C$2/2)</f>
        <v>-4.7870831281285264</v>
      </c>
      <c r="Q180">
        <f>(0*'P1(L)'!G178+0.02*'P2(R)'!G178+0.09*'P3(L)'!G178+(0.02+0.09)*'P4(R)'!G178+2*0.09*'P5(L)'!G178+(0.02+2*0.09)*'P6(R)'!G178)*COS($C$2/2)</f>
        <v>-1331.4488455470123</v>
      </c>
      <c r="R180" s="17">
        <f>(0*'P1(L)'!D178-0.02*'P2(R)'!D178+0.09*'P3(L)'!D178-(0.02+0.09)*'P4(R)'!D178+2*0.09*'P5(L)'!D178-(0.02+2*0.09)*'P6(R)'!D178)*SIN($C$2/2)</f>
        <v>2766.389393846368</v>
      </c>
      <c r="S180" s="17">
        <f>(0*'P1(L)'!E178-0.02*'P2(R)'!E178+0.09*'P3(L)'!E178-(0.02+0.09)*'P4(R)'!E178+2*0.09*'P5(L)'!E178-(0.02+2*0.09)*'P6(R)'!E178)*SIN($C$2/2)</f>
        <v>92.220267014966211</v>
      </c>
      <c r="T180" s="17">
        <f>(0*'P1(L)'!F178-0.02*'P2(R)'!F178+0.09*'P3(L)'!F178-(0.02+0.09)*'P4(R)'!F178+2*0.09*'P5(L)'!F178-(0.02+2*0.09)*'P6(R)'!F178)*SIN($C$2/2)</f>
        <v>-2.0725220454625828E-14</v>
      </c>
      <c r="U180" s="17">
        <f>(0*'P1(L)'!G178-0.02*'P2(R)'!G178+0.09*'P3(L)'!G178-(0.02+0.09)*'P4(R)'!G178+2*0.09*'P5(L)'!G178-(0.02+2*0.09)*'P6(R)'!G178)*SIN($C$2/2)</f>
        <v>1198.8419253062193</v>
      </c>
      <c r="V180">
        <f>-('P1(L)'!R178+'P2(R)'!R178+'P3(L)'!R178+'P4(R)'!R178+'P5(L)'!R178+'P6(R)'!R178)</f>
        <v>447.19369064113079</v>
      </c>
      <c r="W180">
        <f t="shared" si="6"/>
        <v>447.18353110403092</v>
      </c>
      <c r="X180">
        <f t="shared" si="7"/>
        <v>1154.6322696467823</v>
      </c>
      <c r="Y180">
        <f t="shared" si="8"/>
        <v>4057.4515861675536</v>
      </c>
    </row>
    <row r="181" spans="2:25">
      <c r="B181" s="17">
        <f xml:space="preserve"> -('P1(L)'!D179*SIN(Resultados!$C$2/2)+'P3(L)'!D179*SIN(Resultados!$C$2/2)+'P5(L)'!D179*SIN(Resultados!$C$2/2))+('P2(R)'!D179*SIN(Resultados!$C$2/2)+'P4(R)'!D179*SIN(Resultados!$C$2/2)+'P6(R)'!D179*SIN(Resultados!$C$2/2))-('P1(L)'!G179*COS(Resultados!$C$2/2)+'P3(L)'!G179*COS(Resultados!$C$2/2)+'P5(L)'!G179*COS(Resultados!$C$2/2))-('P2(R)'!G179*COS(Resultados!$C$2/2)+'P4(R)'!G179*COS(Resultados!$C$2/2)+'P6(R)'!G179*COS(Resultados!$C$2/2))</f>
        <v>-1.0459189070388675E-11</v>
      </c>
      <c r="C181" s="17">
        <f>-('P1(L)'!E179*SIN(Resultados!$C$2/2)+'P3(L)'!E179*SIN(Resultados!$C$2/2)+'P5(L)'!E179*SIN(Resultados!$C$2/2))+('P2(R)'!E179*SIN(Resultados!$C$2/2)+'P4(R)'!E179*SIN(Resultados!$C$2/2)+'P6(R)'!E179*SIN(Resultados!$C$2/2))</f>
        <v>-7.73070496506989E-12</v>
      </c>
      <c r="D181" s="17">
        <f>-('P1(L)'!F179*SIN(Resultados!$C$2/2)+'P3(L)'!F179*SIN(Resultados!$C$2/2)+'P5(L)'!F179*SIN(Resultados!$C$2/2))+('P2(R)'!F179*SIN(Resultados!$C$2/2)+'P4(R)'!F179*SIN(Resultados!$C$2/2)+'P6(R)'!F179*SIN(Resultados!$C$2/2))</f>
        <v>-2.6290081223123707E-13</v>
      </c>
      <c r="E181" s="17">
        <f>'P1(L)'!D179*COS(Resultados!$C$2/2)+'P3(L)'!D179*COS(Resultados!$C$2/2)+'P5(L)'!D179*COS(Resultados!$C$2/2)+'P2(R)'!D179*COS(Resultados!$C$2/2)+'P4(R)'!D179*COS(Resultados!$C$2/2)+'P6(R)'!D179*COS(Resultados!$C$2/2)-'P1(L)'!G179*SIN(Resultados!$C$2/2)-'P3(L)'!G179*SIN(Resultados!$C$2/2)-'P5(L)'!G179*SIN(Resultados!$C$2/2)+'P2(R)'!G179*SIN(Resultados!$C$2/2)+'P4(R)'!G179*SIN(Resultados!$C$2/2)+'P6(R)'!G179*SIN(Resultados!$C$2/2)</f>
        <v>-2.0918378140777349E-11</v>
      </c>
      <c r="F181" s="16">
        <f>'P1(L)'!J179+'P2(R)'!J179+'P3(L)'!J179+'P4(R)'!J179+'P5(L)'!J179+'P6(R)'!J179</f>
        <v>384.67956499999997</v>
      </c>
      <c r="G181" s="16">
        <f>'P1(L)'!K179+'P2(R)'!K179+'P3(L)'!K179+'P4(R)'!K179+'P5(L)'!K179+'P6(R)'!K179</f>
        <v>107.63322273527625</v>
      </c>
      <c r="H181" s="16">
        <f>'P1(L)'!L179+'P2(R)'!L179+'P3(L)'!L179+'P4(R)'!L179+'P5(L)'!L179+'P6(R)'!L179</f>
        <v>-1.404473538210492</v>
      </c>
      <c r="I181" s="17">
        <f>'P1(L)'!M179+'P2(R)'!M179+'P3(L)'!M179+'P4(R)'!M179+'P5(L)'!M179+'P6(R)'!M179</f>
        <v>0</v>
      </c>
      <c r="J181" s="17">
        <f>'P1(L)'!N179+'P2(R)'!N179+'P3(L)'!N179+'P4(R)'!N179+'P5(L)'!N179+'P6(R)'!N179</f>
        <v>2.5579538487363607E-13</v>
      </c>
      <c r="K181" s="17">
        <f>'P1(L)'!O179+'P2(R)'!O179+'P3(L)'!O179+'P4(R)'!O179+'P5(L)'!O179+'P6(R)'!O179</f>
        <v>337.51133952525709</v>
      </c>
      <c r="L181" s="17">
        <f>'P1(L)'!P179+'P2(R)'!P179+'P3(L)'!P179+'P4(R)'!P179+'P5(L)'!P179+'P6(R)'!P179</f>
        <v>0</v>
      </c>
      <c r="M181" s="17">
        <f>'P1(L)'!Q179+'P2(R)'!Q179+'P3(L)'!Q179+'P4(R)'!Q179+'P5(L)'!Q179+'P6(R)'!Q179</f>
        <v>0</v>
      </c>
      <c r="N181">
        <f>(0*'P1(L)'!D179+0.02*'P2(R)'!D179+0.09*'P3(L)'!D179+(0.02+0.09)*'P4(R)'!D179+2*0.09*'P5(L)'!D179+(0.02+2*0.09)*'P6(R)'!D179)*COS($C$2/2)</f>
        <v>2632.2361842924684</v>
      </c>
      <c r="O181">
        <f>(0*'P1(L)'!E179+0.02*'P2(R)'!E179+0.09*'P3(L)'!E179+(0.02+0.09)*'P4(R)'!E179+2*0.09*'P5(L)'!E179+(0.02+2*0.09)*'P6(R)'!E179)*COS($C$2/2)</f>
        <v>-9.6466480661531151E-13</v>
      </c>
      <c r="P181">
        <f>(0*'P1(L)'!F179+0.02*'P2(R)'!F179+0.09*'P3(L)'!F179+(0.02+0.09)*'P4(R)'!F179+2*0.09*'P5(L)'!F179+(0.02+2*0.09)*'P6(R)'!F179)*COS($C$2/2)</f>
        <v>-6.029155041345697E-14</v>
      </c>
      <c r="Q181">
        <f>(0*'P1(L)'!G179+0.02*'P2(R)'!G179+0.09*'P3(L)'!G179+(0.02+0.09)*'P4(R)'!G179+2*0.09*'P5(L)'!G179+(0.02+2*0.09)*'P6(R)'!G179)*COS($C$2/2)</f>
        <v>-1266.8816026330956</v>
      </c>
      <c r="R181" s="17">
        <f>(0*'P1(L)'!D179-0.02*'P2(R)'!D179+0.09*'P3(L)'!D179-(0.02+0.09)*'P4(R)'!D179+2*0.09*'P5(L)'!D179-(0.02+2*0.09)*'P6(R)'!D179)*SIN($C$2/2)</f>
        <v>2632.2361842924743</v>
      </c>
      <c r="S181" s="17">
        <f>(0*'P1(L)'!E179-0.02*'P2(R)'!E179+0.09*'P3(L)'!E179-(0.02+0.09)*'P4(R)'!E179+2*0.09*'P5(L)'!E179-(0.02+2*0.09)*'P6(R)'!E179)*SIN($C$2/2)</f>
        <v>1.0450535404999206E-12</v>
      </c>
      <c r="T181" s="17">
        <f>(0*'P1(L)'!F179-0.02*'P2(R)'!F179+0.09*'P3(L)'!F179-(0.02+0.09)*'P4(R)'!F179+2*0.09*'P5(L)'!F179-(0.02+2*0.09)*'P6(R)'!F179)*SIN($C$2/2)</f>
        <v>5.2755106611774839E-14</v>
      </c>
      <c r="U181" s="17">
        <f>(0*'P1(L)'!G179-0.02*'P2(R)'!G179+0.09*'P3(L)'!G179-(0.02+0.09)*'P4(R)'!G179+2*0.09*'P5(L)'!G179-(0.02+2*0.09)*'P6(R)'!G179)*SIN($C$2/2)</f>
        <v>1266.8816026330949</v>
      </c>
      <c r="V181">
        <f>-('P1(L)'!R179+'P2(R)'!R179+'P3(L)'!R179+'P4(R)'!R179+'P5(L)'!R179+'P6(R)'!R179)</f>
        <v>490.90888966879237</v>
      </c>
      <c r="W181">
        <f t="shared" si="6"/>
        <v>490.90831419706575</v>
      </c>
      <c r="X181">
        <f t="shared" si="7"/>
        <v>1365.3545816593719</v>
      </c>
      <c r="Y181">
        <f t="shared" si="8"/>
        <v>3899.1177869255698</v>
      </c>
    </row>
    <row r="182" spans="2:25">
      <c r="B182" s="17">
        <f xml:space="preserve"> -('P1(L)'!D180*SIN(Resultados!$C$2/2)+'P3(L)'!D180*SIN(Resultados!$C$2/2)+'P5(L)'!D180*SIN(Resultados!$C$2/2))+('P2(R)'!D180*SIN(Resultados!$C$2/2)+'P4(R)'!D180*SIN(Resultados!$C$2/2)+'P6(R)'!D180*SIN(Resultados!$C$2/2))-('P1(L)'!G180*COS(Resultados!$C$2/2)+'P3(L)'!G180*COS(Resultados!$C$2/2)+'P5(L)'!G180*COS(Resultados!$C$2/2))-('P2(R)'!G180*COS(Resultados!$C$2/2)+'P4(R)'!G180*COS(Resultados!$C$2/2)+'P6(R)'!G180*COS(Resultados!$C$2/2))</f>
        <v>3.637978807091713E-12</v>
      </c>
      <c r="C182" s="17">
        <f>-('P1(L)'!E180*SIN(Resultados!$C$2/2)+'P3(L)'!E180*SIN(Resultados!$C$2/2)+'P5(L)'!E180*SIN(Resultados!$C$2/2))+('P2(R)'!E180*SIN(Resultados!$C$2/2)+'P4(R)'!E180*SIN(Resultados!$C$2/2)+'P6(R)'!E180*SIN(Resultados!$C$2/2))</f>
        <v>-6.5938365878537297E-12</v>
      </c>
      <c r="D182" s="17">
        <f>-('P1(L)'!F180*SIN(Resultados!$C$2/2)+'P3(L)'!F180*SIN(Resultados!$C$2/2)+'P5(L)'!F180*SIN(Resultados!$C$2/2))+('P2(R)'!F180*SIN(Resultados!$C$2/2)+'P4(R)'!F180*SIN(Resultados!$C$2/2)+'P6(R)'!F180*SIN(Resultados!$C$2/2))</f>
        <v>1.4210854715202004E-14</v>
      </c>
      <c r="E182" s="17">
        <f>'P1(L)'!D180*COS(Resultados!$C$2/2)+'P3(L)'!D180*COS(Resultados!$C$2/2)+'P5(L)'!D180*COS(Resultados!$C$2/2)+'P2(R)'!D180*COS(Resultados!$C$2/2)+'P4(R)'!D180*COS(Resultados!$C$2/2)+'P6(R)'!D180*COS(Resultados!$C$2/2)-'P1(L)'!G180*SIN(Resultados!$C$2/2)-'P3(L)'!G180*SIN(Resultados!$C$2/2)-'P5(L)'!G180*SIN(Resultados!$C$2/2)+'P2(R)'!G180*SIN(Resultados!$C$2/2)+'P4(R)'!G180*SIN(Resultados!$C$2/2)+'P6(R)'!G180*SIN(Resultados!$C$2/2)</f>
        <v>0</v>
      </c>
      <c r="F182" s="16">
        <f>'P1(L)'!J180+'P2(R)'!J180+'P3(L)'!J180+'P4(R)'!J180+'P5(L)'!J180+'P6(R)'!J180</f>
        <v>418.04404726332268</v>
      </c>
      <c r="G182" s="16">
        <f>'P1(L)'!K180+'P2(R)'!K180+'P3(L)'!K180+'P4(R)'!K180+'P5(L)'!K180+'P6(R)'!K180</f>
        <v>113.27394918822282</v>
      </c>
      <c r="H182" s="16">
        <f>'P1(L)'!L180+'P2(R)'!L180+'P3(L)'!L180+'P4(R)'!L180+'P5(L)'!L180+'P6(R)'!L180</f>
        <v>-1.2023767079297776</v>
      </c>
      <c r="I182" s="17">
        <f>'P1(L)'!M180+'P2(R)'!M180+'P3(L)'!M180+'P4(R)'!M180+'P5(L)'!M180+'P6(R)'!M180</f>
        <v>0</v>
      </c>
      <c r="J182" s="17">
        <f>'P1(L)'!N180+'P2(R)'!N180+'P3(L)'!N180+'P4(R)'!N180+'P5(L)'!N180+'P6(R)'!N180</f>
        <v>2.2737367544323206E-13</v>
      </c>
      <c r="K182" s="17">
        <f>'P1(L)'!O180+'P2(R)'!O180+'P3(L)'!O180+'P4(R)'!O180+'P5(L)'!O180+'P6(R)'!O180</f>
        <v>280.55760902409827</v>
      </c>
      <c r="L182" s="17">
        <f>'P1(L)'!P180+'P2(R)'!P180+'P3(L)'!P180+'P4(R)'!P180+'P5(L)'!P180+'P6(R)'!P180</f>
        <v>0</v>
      </c>
      <c r="M182" s="17">
        <f>'P1(L)'!Q180+'P2(R)'!Q180+'P3(L)'!Q180+'P4(R)'!Q180+'P5(L)'!Q180+'P6(R)'!Q180</f>
        <v>-6.6613381477509392E-15</v>
      </c>
      <c r="N182">
        <f>(0*'P1(L)'!D180+0.02*'P2(R)'!D180+0.09*'P3(L)'!D180+(0.02+0.09)*'P4(R)'!D180+2*0.09*'P5(L)'!D180+(0.02+2*0.09)*'P6(R)'!D180)*COS($C$2/2)</f>
        <v>2766.389393846368</v>
      </c>
      <c r="O182">
        <f>(0*'P1(L)'!E180+0.02*'P2(R)'!E180+0.09*'P3(L)'!E180+(0.02+0.09)*'P4(R)'!E180+2*0.09*'P5(L)'!E180+(0.02+2*0.09)*'P6(R)'!E180)*COS($C$2/2)</f>
        <v>-6.8330423801917897E-13</v>
      </c>
      <c r="P182">
        <f>(0*'P1(L)'!F180+0.02*'P2(R)'!F180+0.09*'P3(L)'!F180+(0.02+0.09)*'P4(R)'!F180+2*0.09*'P5(L)'!F180+(0.02+2*0.09)*'P6(R)'!F180)*COS($C$2/2)</f>
        <v>4.787083128128514</v>
      </c>
      <c r="Q182">
        <f>(0*'P1(L)'!G180+0.02*'P2(R)'!G180+0.09*'P3(L)'!G180+(0.02+0.09)*'P4(R)'!G180+2*0.09*'P5(L)'!G180+(0.02+2*0.09)*'P6(R)'!G180)*COS($C$2/2)</f>
        <v>-1198.8419253062202</v>
      </c>
      <c r="R182" s="17">
        <f>(0*'P1(L)'!D180-0.02*'P2(R)'!D180+0.09*'P3(L)'!D180-(0.02+0.09)*'P4(R)'!D180+2*0.09*'P5(L)'!D180-(0.02+2*0.09)*'P6(R)'!D180)*SIN($C$2/2)</f>
        <v>2490.868198321923</v>
      </c>
      <c r="S182" s="17">
        <f>(0*'P1(L)'!E180-0.02*'P2(R)'!E180+0.09*'P3(L)'!E180-(0.02+0.09)*'P4(R)'!E180+2*0.09*'P5(L)'!E180-(0.02+2*0.09)*'P6(R)'!E180)*SIN($C$2/2)</f>
        <v>-92.220267014965245</v>
      </c>
      <c r="T182" s="17">
        <f>(0*'P1(L)'!F180-0.02*'P2(R)'!F180+0.09*'P3(L)'!F180-(0.02+0.09)*'P4(R)'!F180+2*0.09*'P5(L)'!F180-(0.02+2*0.09)*'P6(R)'!F180)*SIN($C$2/2)</f>
        <v>3.6426145041463579E-14</v>
      </c>
      <c r="U182" s="17">
        <f>(0*'P1(L)'!G180-0.02*'P2(R)'!G180+0.09*'P3(L)'!G180-(0.02+0.09)*'P4(R)'!G180+2*0.09*'P5(L)'!G180-(0.02+2*0.09)*'P6(R)'!G180)*SIN($C$2/2)</f>
        <v>1331.4488455470123</v>
      </c>
      <c r="V182">
        <f>-('P1(L)'!R180+'P2(R)'!R180+'P3(L)'!R180+'P4(R)'!R180+'P5(L)'!R180+'P6(R)'!R180)</f>
        <v>530.10650886431233</v>
      </c>
      <c r="W182">
        <f t="shared" si="6"/>
        <v>530.11561974361564</v>
      </c>
      <c r="X182">
        <f t="shared" si="7"/>
        <v>1572.3345516682753</v>
      </c>
      <c r="Y182">
        <f t="shared" si="8"/>
        <v>3730.0967768539699</v>
      </c>
    </row>
    <row r="183" spans="2:25">
      <c r="B183" s="17">
        <f xml:space="preserve"> -('P1(L)'!D181*SIN(Resultados!$C$2/2)+'P3(L)'!D181*SIN(Resultados!$C$2/2)+'P5(L)'!D181*SIN(Resultados!$C$2/2))+('P2(R)'!D181*SIN(Resultados!$C$2/2)+'P4(R)'!D181*SIN(Resultados!$C$2/2)+'P6(R)'!D181*SIN(Resultados!$C$2/2))-('P1(L)'!G181*COS(Resultados!$C$2/2)+'P3(L)'!G181*COS(Resultados!$C$2/2)+'P5(L)'!G181*COS(Resultados!$C$2/2))-('P2(R)'!G181*COS(Resultados!$C$2/2)+'P4(R)'!G181*COS(Resultados!$C$2/2)+'P6(R)'!G181*COS(Resultados!$C$2/2))</f>
        <v>-1.2732925824820995E-11</v>
      </c>
      <c r="C183" s="17">
        <f>-('P1(L)'!E181*SIN(Resultados!$C$2/2)+'P3(L)'!E181*SIN(Resultados!$C$2/2)+'P5(L)'!E181*SIN(Resultados!$C$2/2))+('P2(R)'!E181*SIN(Resultados!$C$2/2)+'P4(R)'!E181*SIN(Resultados!$C$2/2)+'P6(R)'!E181*SIN(Resultados!$C$2/2))</f>
        <v>2.8421709430404007E-12</v>
      </c>
      <c r="D183" s="17">
        <f>-('P1(L)'!F181*SIN(Resultados!$C$2/2)+'P3(L)'!F181*SIN(Resultados!$C$2/2)+'P5(L)'!F181*SIN(Resultados!$C$2/2))+('P2(R)'!F181*SIN(Resultados!$C$2/2)+'P4(R)'!F181*SIN(Resultados!$C$2/2)+'P6(R)'!F181*SIN(Resultados!$C$2/2))</f>
        <v>-3.6237679523765109E-13</v>
      </c>
      <c r="E183" s="17">
        <f>'P1(L)'!D181*COS(Resultados!$C$2/2)+'P3(L)'!D181*COS(Resultados!$C$2/2)+'P5(L)'!D181*COS(Resultados!$C$2/2)+'P2(R)'!D181*COS(Resultados!$C$2/2)+'P4(R)'!D181*COS(Resultados!$C$2/2)+'P6(R)'!D181*COS(Resultados!$C$2/2)-'P1(L)'!G181*SIN(Resultados!$C$2/2)-'P3(L)'!G181*SIN(Resultados!$C$2/2)-'P5(L)'!G181*SIN(Resultados!$C$2/2)+'P2(R)'!G181*SIN(Resultados!$C$2/2)+'P4(R)'!G181*SIN(Resultados!$C$2/2)+'P6(R)'!G181*SIN(Resultados!$C$2/2)</f>
        <v>-1.4551915228366852E-11</v>
      </c>
      <c r="F183" s="16">
        <f>'P1(L)'!J181+'P2(R)'!J181+'P3(L)'!J181+'P4(R)'!J181+'P5(L)'!J181+'P6(R)'!J181</f>
        <v>448.10474081422285</v>
      </c>
      <c r="G183" s="16">
        <f>'P1(L)'!K181+'P2(R)'!K181+'P3(L)'!K181+'P4(R)'!K181+'P5(L)'!K181+'P6(R)'!K181</f>
        <v>117.12612607250546</v>
      </c>
      <c r="H183" s="16">
        <f>'P1(L)'!L181+'P2(R)'!L181+'P3(L)'!L181+'P4(R)'!L181+'P5(L)'!L181+'P6(R)'!L181</f>
        <v>-0.94456827743344618</v>
      </c>
      <c r="I183" s="17">
        <f>'P1(L)'!M181+'P2(R)'!M181+'P3(L)'!M181+'P4(R)'!M181+'P5(L)'!M181+'P6(R)'!M181</f>
        <v>-3.5527136788005009E-14</v>
      </c>
      <c r="J183" s="17">
        <f>'P1(L)'!N181+'P2(R)'!N181+'P3(L)'!N181+'P4(R)'!N181+'P5(L)'!N181+'P6(R)'!N181</f>
        <v>0</v>
      </c>
      <c r="K183" s="17">
        <f>'P1(L)'!O181+'P2(R)'!O181+'P3(L)'!O181+'P4(R)'!O181+'P5(L)'!O181+'P6(R)'!O181</f>
        <v>216.6956190714449</v>
      </c>
      <c r="L183" s="17">
        <f>'P1(L)'!P181+'P2(R)'!P181+'P3(L)'!P181+'P4(R)'!P181+'P5(L)'!P181+'P6(R)'!P181</f>
        <v>-1.3322676295501878E-14</v>
      </c>
      <c r="M183" s="17">
        <f>'P1(L)'!Q181+'P2(R)'!Q181+'P3(L)'!Q181+'P4(R)'!Q181+'P5(L)'!Q181+'P6(R)'!Q181</f>
        <v>0</v>
      </c>
      <c r="N183">
        <f>(0*'P1(L)'!D181+0.02*'P2(R)'!D181+0.09*'P3(L)'!D181+(0.02+0.09)*'P4(R)'!D181+2*0.09*'P5(L)'!D181+(0.02+2*0.09)*'P6(R)'!D181)*COS($C$2/2)</f>
        <v>2892.9601223611025</v>
      </c>
      <c r="O183">
        <f>(0*'P1(L)'!E181+0.02*'P2(R)'!E181+0.09*'P3(L)'!E181+(0.02+0.09)*'P4(R)'!E181+2*0.09*'P5(L)'!E181+(0.02+2*0.09)*'P6(R)'!E181)*COS($C$2/2)</f>
        <v>-4.8233240330765576E-13</v>
      </c>
      <c r="P183">
        <f>(0*'P1(L)'!F181+0.02*'P2(R)'!F181+0.09*'P3(L)'!F181+(0.02+0.09)*'P4(R)'!F181+2*0.09*'P5(L)'!F181+(0.02+2*0.09)*'P6(R)'!F181)*COS($C$2/2)</f>
        <v>9.3649477525844205</v>
      </c>
      <c r="Q183">
        <f>(0*'P1(L)'!G181+0.02*'P2(R)'!G181+0.09*'P3(L)'!G181+(0.02+0.09)*'P4(R)'!G181+2*0.09*'P5(L)'!G181+(0.02+2*0.09)*'P6(R)'!G181)*COS($C$2/2)</f>
        <v>-1127.5163055925616</v>
      </c>
      <c r="R183" s="17">
        <f>(0*'P1(L)'!D181-0.02*'P2(R)'!D181+0.09*'P3(L)'!D181-(0.02+0.09)*'P4(R)'!D181+2*0.09*'P5(L)'!D181-(0.02+2*0.09)*'P6(R)'!D181)*SIN($C$2/2)</f>
        <v>2342.6729157578975</v>
      </c>
      <c r="S183" s="17">
        <f>(0*'P1(L)'!E181-0.02*'P2(R)'!E181+0.09*'P3(L)'!E181-(0.02+0.09)*'P4(R)'!E181+2*0.09*'P5(L)'!E181-(0.02+2*0.09)*'P6(R)'!E181)*SIN($C$2/2)</f>
        <v>-183.43014948618472</v>
      </c>
      <c r="T183" s="17">
        <f>(0*'P1(L)'!F181-0.02*'P2(R)'!F181+0.09*'P3(L)'!F181-(0.02+0.09)*'P4(R)'!F181+2*0.09*'P5(L)'!F181-(0.02+2*0.09)*'P6(R)'!F181)*SIN($C$2/2)</f>
        <v>1.7585035537258278E-14</v>
      </c>
      <c r="U183" s="17">
        <f>(0*'P1(L)'!G181-0.02*'P2(R)'!G181+0.09*'P3(L)'!G181-(0.02+0.09)*'P4(R)'!G181+2*0.09*'P5(L)'!G181-(0.02+2*0.09)*'P6(R)'!G181)*SIN($C$2/2)</f>
        <v>1392.3666797231604</v>
      </c>
      <c r="V183">
        <f>-('P1(L)'!R181+'P2(R)'!R181+'P3(L)'!R181+'P4(R)'!R181+'P5(L)'!R181+'P6(R)'!R181)</f>
        <v>564.26846733715104</v>
      </c>
      <c r="W183">
        <f t="shared" si="6"/>
        <v>564.28629860929493</v>
      </c>
      <c r="X183">
        <f t="shared" si="7"/>
        <v>1774.8087645211251</v>
      </c>
      <c r="Y183">
        <f t="shared" si="8"/>
        <v>3551.6094459948731</v>
      </c>
    </row>
    <row r="184" spans="2:25">
      <c r="B184" s="17">
        <f xml:space="preserve"> -('P1(L)'!D182*SIN(Resultados!$C$2/2)+'P3(L)'!D182*SIN(Resultados!$C$2/2)+'P5(L)'!D182*SIN(Resultados!$C$2/2))+('P2(R)'!D182*SIN(Resultados!$C$2/2)+'P4(R)'!D182*SIN(Resultados!$C$2/2)+'P6(R)'!D182*SIN(Resultados!$C$2/2))-('P1(L)'!G182*COS(Resultados!$C$2/2)+'P3(L)'!G182*COS(Resultados!$C$2/2)+'P5(L)'!G182*COS(Resultados!$C$2/2))-('P2(R)'!G182*COS(Resultados!$C$2/2)+'P4(R)'!G182*COS(Resultados!$C$2/2)+'P6(R)'!G182*COS(Resultados!$C$2/2))</f>
        <v>-1.2732925824820995E-11</v>
      </c>
      <c r="C184" s="17">
        <f>-('P1(L)'!E182*SIN(Resultados!$C$2/2)+'P3(L)'!E182*SIN(Resultados!$C$2/2)+'P5(L)'!E182*SIN(Resultados!$C$2/2))+('P2(R)'!E182*SIN(Resultados!$C$2/2)+'P4(R)'!E182*SIN(Resultados!$C$2/2)+'P6(R)'!E182*SIN(Resultados!$C$2/2))</f>
        <v>-3.4106051316484809E-13</v>
      </c>
      <c r="D184" s="17">
        <f>-('P1(L)'!F182*SIN(Resultados!$C$2/2)+'P3(L)'!F182*SIN(Resultados!$C$2/2)+'P5(L)'!F182*SIN(Resultados!$C$2/2))+('P2(R)'!F182*SIN(Resultados!$C$2/2)+'P4(R)'!F182*SIN(Resultados!$C$2/2)+'P6(R)'!F182*SIN(Resultados!$C$2/2))</f>
        <v>-2.5579538487363607E-13</v>
      </c>
      <c r="E184" s="17">
        <f>'P1(L)'!D182*COS(Resultados!$C$2/2)+'P3(L)'!D182*COS(Resultados!$C$2/2)+'P5(L)'!D182*COS(Resultados!$C$2/2)+'P2(R)'!D182*COS(Resultados!$C$2/2)+'P4(R)'!D182*COS(Resultados!$C$2/2)+'P6(R)'!D182*COS(Resultados!$C$2/2)-'P1(L)'!G182*SIN(Resultados!$C$2/2)-'P3(L)'!G182*SIN(Resultados!$C$2/2)-'P5(L)'!G182*SIN(Resultados!$C$2/2)+'P2(R)'!G182*SIN(Resultados!$C$2/2)+'P4(R)'!G182*SIN(Resultados!$C$2/2)+'P6(R)'!G182*SIN(Resultados!$C$2/2)</f>
        <v>-1.1823431123048067E-11</v>
      </c>
      <c r="F184" s="16">
        <f>'P1(L)'!J182+'P2(R)'!J182+'P3(L)'!J182+'P4(R)'!J182+'P5(L)'!J182+'P6(R)'!J182</f>
        <v>474.53322595071666</v>
      </c>
      <c r="G184" s="16">
        <f>'P1(L)'!K182+'P2(R)'!K182+'P3(L)'!K182+'P4(R)'!K182+'P5(L)'!K182+'P6(R)'!K182</f>
        <v>119.14774215293311</v>
      </c>
      <c r="H184" s="16">
        <f>'P1(L)'!L182+'P2(R)'!L182+'P3(L)'!L182+'P4(R)'!L182+'P5(L)'!L182+'P6(R)'!L182</f>
        <v>-0.64649019097696625</v>
      </c>
      <c r="I184" s="17">
        <f>'P1(L)'!M182+'P2(R)'!M182+'P3(L)'!M182+'P4(R)'!M182+'P5(L)'!M182+'P6(R)'!M182</f>
        <v>0</v>
      </c>
      <c r="J184" s="17">
        <f>'P1(L)'!N182+'P2(R)'!N182+'P3(L)'!N182+'P4(R)'!N182+'P5(L)'!N182+'P6(R)'!N182</f>
        <v>-2.5579538487363607E-13</v>
      </c>
      <c r="K184" s="17">
        <f>'P1(L)'!O182+'P2(R)'!O182+'P3(L)'!O182+'P4(R)'!O182+'P5(L)'!O182+'P6(R)'!O182</f>
        <v>147.49786380572431</v>
      </c>
      <c r="L184" s="17">
        <f>'P1(L)'!P182+'P2(R)'!P182+'P3(L)'!P182+'P4(R)'!P182+'P5(L)'!P182+'P6(R)'!P182</f>
        <v>0</v>
      </c>
      <c r="M184" s="17">
        <f>'P1(L)'!Q182+'P2(R)'!Q182+'P3(L)'!Q182+'P4(R)'!Q182+'P5(L)'!Q182+'P6(R)'!Q182</f>
        <v>-5.773159728050814E-15</v>
      </c>
      <c r="N184">
        <f>(0*'P1(L)'!D182+0.02*'P2(R)'!D182+0.09*'P3(L)'!D182+(0.02+0.09)*'P4(R)'!D182+2*0.09*'P5(L)'!D182+(0.02+2*0.09)*'P6(R)'!D182)*COS($C$2/2)</f>
        <v>3011.6014482676378</v>
      </c>
      <c r="O184">
        <f>(0*'P1(L)'!E182+0.02*'P2(R)'!E182+0.09*'P3(L)'!E182+(0.02+0.09)*'P4(R)'!E182+2*0.09*'P5(L)'!E182+(0.02+2*0.09)*'P6(R)'!E182)*COS($C$2/2)</f>
        <v>-1.6077746776921858E-13</v>
      </c>
      <c r="P184">
        <f>(0*'P1(L)'!F182+0.02*'P2(R)'!F182+0.09*'P3(L)'!F182+(0.02+0.09)*'P4(R)'!F182+2*0.09*'P5(L)'!F182+(0.02+2*0.09)*'P6(R)'!F182)*COS($C$2/2)</f>
        <v>13.53351922224728</v>
      </c>
      <c r="Q184">
        <f>(0*'P1(L)'!G182+0.02*'P2(R)'!G182+0.09*'P3(L)'!G182+(0.02+0.09)*'P4(R)'!G182+2*0.09*'P5(L)'!G182+(0.02+2*0.09)*'P6(R)'!G182)*COS($C$2/2)</f>
        <v>-1053.1002420579714</v>
      </c>
      <c r="R184" s="17">
        <f>(0*'P1(L)'!D182-0.02*'P2(R)'!D182+0.09*'P3(L)'!D182-(0.02+0.09)*'P4(R)'!D182+2*0.09*'P5(L)'!D182-(0.02+2*0.09)*'P6(R)'!D182)*SIN($C$2/2)</f>
        <v>2188.0565295689771</v>
      </c>
      <c r="S184" s="17">
        <f>(0*'P1(L)'!E182-0.02*'P2(R)'!E182+0.09*'P3(L)'!E182-(0.02+0.09)*'P4(R)'!E182+2*0.09*'P5(L)'!E182-(0.02+2*0.09)*'P6(R)'!E182)*SIN($C$2/2)</f>
        <v>-272.6303328544065</v>
      </c>
      <c r="T184" s="17">
        <f>(0*'P1(L)'!F182-0.02*'P2(R)'!F182+0.09*'P3(L)'!F182-(0.02+0.09)*'P4(R)'!F182+2*0.09*'P5(L)'!F182-(0.02+2*0.09)*'P6(R)'!F182)*SIN($C$2/2)</f>
        <v>2.5121479338940399E-15</v>
      </c>
      <c r="U184" s="17">
        <f>(0*'P1(L)'!G182-0.02*'P2(R)'!G182+0.09*'P3(L)'!G182-(0.02+0.09)*'P4(R)'!G182+2*0.09*'P5(L)'!G182-(0.02+2*0.09)*'P6(R)'!G182)*SIN($C$2/2)</f>
        <v>1449.4681336124077</v>
      </c>
      <c r="V184">
        <f>-('P1(L)'!R182+'P2(R)'!R182+'P3(L)'!R182+'P4(R)'!R182+'P5(L)'!R182+'P6(R)'!R182)</f>
        <v>593.00983485797542</v>
      </c>
      <c r="W184">
        <f t="shared" si="6"/>
        <v>593.03447791267286</v>
      </c>
      <c r="X184">
        <f t="shared" si="7"/>
        <v>1972.0347254319138</v>
      </c>
      <c r="Y184">
        <f t="shared" si="8"/>
        <v>3364.894330326978</v>
      </c>
    </row>
    <row r="185" spans="2:25">
      <c r="B185" s="17">
        <f xml:space="preserve"> -('P1(L)'!D183*SIN(Resultados!$C$2/2)+'P3(L)'!D183*SIN(Resultados!$C$2/2)+'P5(L)'!D183*SIN(Resultados!$C$2/2))+('P2(R)'!D183*SIN(Resultados!$C$2/2)+'P4(R)'!D183*SIN(Resultados!$C$2/2)+'P6(R)'!D183*SIN(Resultados!$C$2/2))-('P1(L)'!G183*COS(Resultados!$C$2/2)+'P3(L)'!G183*COS(Resultados!$C$2/2)+'P5(L)'!G183*COS(Resultados!$C$2/2))-('P2(R)'!G183*COS(Resultados!$C$2/2)+'P4(R)'!G183*COS(Resultados!$C$2/2)+'P6(R)'!G183*COS(Resultados!$C$2/2))</f>
        <v>1.0913936421275139E-11</v>
      </c>
      <c r="C185" s="17">
        <f>-('P1(L)'!E183*SIN(Resultados!$C$2/2)+'P3(L)'!E183*SIN(Resultados!$C$2/2)+'P5(L)'!E183*SIN(Resultados!$C$2/2))+('P2(R)'!E183*SIN(Resultados!$C$2/2)+'P4(R)'!E183*SIN(Resultados!$C$2/2)+'P6(R)'!E183*SIN(Resultados!$C$2/2))</f>
        <v>6.6506800067145377E-12</v>
      </c>
      <c r="D185" s="17">
        <f>-('P1(L)'!F183*SIN(Resultados!$C$2/2)+'P3(L)'!F183*SIN(Resultados!$C$2/2)+'P5(L)'!F183*SIN(Resultados!$C$2/2))+('P2(R)'!F183*SIN(Resultados!$C$2/2)+'P4(R)'!F183*SIN(Resultados!$C$2/2)+'P6(R)'!F183*SIN(Resultados!$C$2/2))</f>
        <v>7.1054273576010019E-14</v>
      </c>
      <c r="E185" s="17">
        <f>'P1(L)'!D183*COS(Resultados!$C$2/2)+'P3(L)'!D183*COS(Resultados!$C$2/2)+'P5(L)'!D183*COS(Resultados!$C$2/2)+'P2(R)'!D183*COS(Resultados!$C$2/2)+'P4(R)'!D183*COS(Resultados!$C$2/2)+'P6(R)'!D183*COS(Resultados!$C$2/2)-'P1(L)'!G183*SIN(Resultados!$C$2/2)-'P3(L)'!G183*SIN(Resultados!$C$2/2)-'P5(L)'!G183*SIN(Resultados!$C$2/2)+'P2(R)'!G183*SIN(Resultados!$C$2/2)+'P4(R)'!G183*SIN(Resultados!$C$2/2)+'P6(R)'!G183*SIN(Resultados!$C$2/2)</f>
        <v>0</v>
      </c>
      <c r="F185" s="16">
        <f>'P1(L)'!J183+'P2(R)'!J183+'P3(L)'!J183+'P4(R)'!J183+'P5(L)'!J183+'P6(R)'!J183</f>
        <v>497.0788468158301</v>
      </c>
      <c r="G185" s="16">
        <f>'P1(L)'!K183+'P2(R)'!K183+'P3(L)'!K183+'P4(R)'!K183+'P5(L)'!K183+'P6(R)'!K183</f>
        <v>119.34805241566757</v>
      </c>
      <c r="H185" s="16">
        <f>'P1(L)'!L183+'P2(R)'!L183+'P3(L)'!L183+'P4(R)'!L183+'P5(L)'!L183+'P6(R)'!L183</f>
        <v>-0.32557205040061449</v>
      </c>
      <c r="I185" s="17">
        <f>'P1(L)'!M183+'P2(R)'!M183+'P3(L)'!M183+'P4(R)'!M183+'P5(L)'!M183+'P6(R)'!M183</f>
        <v>-2.8421709430404007E-14</v>
      </c>
      <c r="J185" s="17">
        <f>'P1(L)'!N183+'P2(R)'!N183+'P3(L)'!N183+'P4(R)'!N183+'P5(L)'!N183+'P6(R)'!N183</f>
        <v>0</v>
      </c>
      <c r="K185" s="17">
        <f>'P1(L)'!O183+'P2(R)'!O183+'P3(L)'!O183+'P4(R)'!O183+'P5(L)'!O183+'P6(R)'!O183</f>
        <v>74.668221615762548</v>
      </c>
      <c r="L185" s="17">
        <f>'P1(L)'!P183+'P2(R)'!P183+'P3(L)'!P183+'P4(R)'!P183+'P5(L)'!P183+'P6(R)'!P183</f>
        <v>-4.929390229335695E-14</v>
      </c>
      <c r="M185" s="17">
        <f>'P1(L)'!Q183+'P2(R)'!Q183+'P3(L)'!Q183+'P4(R)'!Q183+'P5(L)'!Q183+'P6(R)'!Q183</f>
        <v>1.3766765505351941E-14</v>
      </c>
      <c r="N185">
        <f>(0*'P1(L)'!D183+0.02*'P2(R)'!D183+0.09*'P3(L)'!D183+(0.02+0.09)*'P4(R)'!D183+2*0.09*'P5(L)'!D183+(0.02+2*0.09)*'P6(R)'!D183)*COS($C$2/2)</f>
        <v>3121.9881839383229</v>
      </c>
      <c r="O185">
        <f>(0*'P1(L)'!E183+0.02*'P2(R)'!E183+0.09*'P3(L)'!E183+(0.02+0.09)*'P4(R)'!E183+2*0.09*'P5(L)'!E183+(0.02+2*0.09)*'P6(R)'!E183)*COS($C$2/2)</f>
        <v>9.0437325620185454E-14</v>
      </c>
      <c r="P185">
        <f>(0*'P1(L)'!F183+0.02*'P2(R)'!F183+0.09*'P3(L)'!F183+(0.02+0.09)*'P4(R)'!F183+2*0.09*'P5(L)'!F183+(0.02+2*0.09)*'P6(R)'!F183)*COS($C$2/2)</f>
        <v>17.110610960867593</v>
      </c>
      <c r="Q185">
        <f>(0*'P1(L)'!G183+0.02*'P2(R)'!G183+0.09*'P3(L)'!G183+(0.02+0.09)*'P4(R)'!G183+2*0.09*'P5(L)'!G183+(0.02+2*0.09)*'P6(R)'!G183)*COS($C$2/2)</f>
        <v>-975.79770396000026</v>
      </c>
      <c r="R185" s="17">
        <f>(0*'P1(L)'!D183-0.02*'P2(R)'!D183+0.09*'P3(L)'!D183-(0.02+0.09)*'P4(R)'!D183+2*0.09*'P5(L)'!D183-(0.02+2*0.09)*'P6(R)'!D183)*SIN($C$2/2)</f>
        <v>2027.4428325224515</v>
      </c>
      <c r="S185" s="17">
        <f>(0*'P1(L)'!E183-0.02*'P2(R)'!E183+0.09*'P3(L)'!E183-(0.02+0.09)*'P4(R)'!E183+2*0.09*'P5(L)'!E183-(0.02+2*0.09)*'P6(R)'!E183)*SIN($C$2/2)</f>
        <v>-358.84352124431109</v>
      </c>
      <c r="T185" s="17">
        <f>(0*'P1(L)'!F183-0.02*'P2(R)'!F183+0.09*'P3(L)'!F183-(0.02+0.09)*'P4(R)'!F183+2*0.09*'P5(L)'!F183-(0.02+2*0.09)*'P6(R)'!F183)*SIN($C$2/2)</f>
        <v>-7.5364438016821196E-15</v>
      </c>
      <c r="U185" s="17">
        <f>(0*'P1(L)'!G183-0.02*'P2(R)'!G183+0.09*'P3(L)'!G183-(0.02+0.09)*'P4(R)'!G183+2*0.09*'P5(L)'!G183-(0.02+2*0.09)*'P6(R)'!G183)*SIN($C$2/2)</f>
        <v>1502.5966960987184</v>
      </c>
      <c r="V185">
        <f>-('P1(L)'!R183+'P2(R)'!R183+'P3(L)'!R183+'P4(R)'!R183+'P5(L)'!R183+'P6(R)'!R183)</f>
        <v>616.07248683058015</v>
      </c>
      <c r="W185">
        <f t="shared" si="6"/>
        <v>616.10132718109708</v>
      </c>
      <c r="X185">
        <f t="shared" si="7"/>
        <v>2163.3010909391905</v>
      </c>
      <c r="Y185">
        <f t="shared" si="8"/>
        <v>3171.1960073768587</v>
      </c>
    </row>
    <row r="186" spans="2:25">
      <c r="B186" s="17">
        <f xml:space="preserve"> -('P1(L)'!D184*SIN(Resultados!$C$2/2)+'P3(L)'!D184*SIN(Resultados!$C$2/2)+'P5(L)'!D184*SIN(Resultados!$C$2/2))+('P2(R)'!D184*SIN(Resultados!$C$2/2)+'P4(R)'!D184*SIN(Resultados!$C$2/2)+'P6(R)'!D184*SIN(Resultados!$C$2/2))-('P1(L)'!G184*COS(Resultados!$C$2/2)+'P3(L)'!G184*COS(Resultados!$C$2/2)+'P5(L)'!G184*COS(Resultados!$C$2/2))-('P2(R)'!G184*COS(Resultados!$C$2/2)+'P4(R)'!G184*COS(Resultados!$C$2/2)+'P6(R)'!G184*COS(Resultados!$C$2/2))</f>
        <v>-1.2732925824820995E-11</v>
      </c>
      <c r="C186" s="17">
        <f>-('P1(L)'!E184*SIN(Resultados!$C$2/2)+'P3(L)'!E184*SIN(Resultados!$C$2/2)+'P5(L)'!E184*SIN(Resultados!$C$2/2))+('P2(R)'!E184*SIN(Resultados!$C$2/2)+'P4(R)'!E184*SIN(Resultados!$C$2/2)+'P6(R)'!E184*SIN(Resultados!$C$2/2))</f>
        <v>3.6174517859562394E-12</v>
      </c>
      <c r="D186" s="17">
        <f>-('P1(L)'!F184*SIN(Resultados!$C$2/2)+'P3(L)'!F184*SIN(Resultados!$C$2/2)+'P5(L)'!F184*SIN(Resultados!$C$2/2))+('P2(R)'!F184*SIN(Resultados!$C$2/2)+'P4(R)'!F184*SIN(Resultados!$C$2/2)+'P6(R)'!F184*SIN(Resultados!$C$2/2))</f>
        <v>-2.2737367544323206E-13</v>
      </c>
      <c r="E186" s="17">
        <f>'P1(L)'!D184*COS(Resultados!$C$2/2)+'P3(L)'!D184*COS(Resultados!$C$2/2)+'P5(L)'!D184*COS(Resultados!$C$2/2)+'P2(R)'!D184*COS(Resultados!$C$2/2)+'P4(R)'!D184*COS(Resultados!$C$2/2)+'P6(R)'!D184*COS(Resultados!$C$2/2)-'P1(L)'!G184*SIN(Resultados!$C$2/2)-'P3(L)'!G184*SIN(Resultados!$C$2/2)-'P5(L)'!G184*SIN(Resultados!$C$2/2)+'P2(R)'!G184*SIN(Resultados!$C$2/2)+'P4(R)'!G184*SIN(Resultados!$C$2/2)+'P6(R)'!G184*SIN(Resultados!$C$2/2)</f>
        <v>9.0949470177292824E-12</v>
      </c>
      <c r="F186" s="16">
        <f>'P1(L)'!J184+'P2(R)'!J184+'P3(L)'!J184+'P4(R)'!J184+'P5(L)'!J184+'P6(R)'!J184</f>
        <v>515.5668488827888</v>
      </c>
      <c r="G186" s="16">
        <f>'P1(L)'!K184+'P2(R)'!K184+'P3(L)'!K184+'P4(R)'!K184+'P5(L)'!K184+'P6(R)'!K184</f>
        <v>117.78407687821573</v>
      </c>
      <c r="H186" s="16">
        <f>'P1(L)'!L184+'P2(R)'!L184+'P3(L)'!L184+'P4(R)'!L184+'P5(L)'!L184+'P6(R)'!L184</f>
        <v>-1.8829661647570249E-16</v>
      </c>
      <c r="I186" s="17">
        <f>'P1(L)'!M184+'P2(R)'!M184+'P3(L)'!M184+'P4(R)'!M184+'P5(L)'!M184+'P6(R)'!M184</f>
        <v>-3.1974423109204508E-14</v>
      </c>
      <c r="J186" s="17">
        <f>'P1(L)'!N184+'P2(R)'!N184+'P3(L)'!N184+'P4(R)'!N184+'P5(L)'!N184+'P6(R)'!N184</f>
        <v>-3.694822225952521E-13</v>
      </c>
      <c r="K186" s="17">
        <f>'P1(L)'!O184+'P2(R)'!O184+'P3(L)'!O184+'P4(R)'!O184+'P5(L)'!O184+'P6(R)'!O184</f>
        <v>1.4210854715202004E-13</v>
      </c>
      <c r="L186" s="17">
        <f>'P1(L)'!P184+'P2(R)'!P184+'P3(L)'!P184+'P4(R)'!P184+'P5(L)'!P184+'P6(R)'!P184</f>
        <v>-1.7259942955512626E-14</v>
      </c>
      <c r="M186" s="17">
        <f>'P1(L)'!Q184+'P2(R)'!Q184+'P3(L)'!Q184+'P4(R)'!Q184+'P5(L)'!Q184+'P6(R)'!Q184</f>
        <v>2.4424906541753444E-15</v>
      </c>
      <c r="N186">
        <f>(0*'P1(L)'!D184+0.02*'P2(R)'!D184+0.09*'P3(L)'!D184+(0.02+0.09)*'P4(R)'!D184+2*0.09*'P5(L)'!D184+(0.02+2*0.09)*'P6(R)'!D184)*COS($C$2/2)</f>
        <v>3223.8177670035711</v>
      </c>
      <c r="O186">
        <f>(0*'P1(L)'!E184+0.02*'P2(R)'!E184+0.09*'P3(L)'!E184+(0.02+0.09)*'P4(R)'!E184+2*0.09*'P5(L)'!E184+(0.02+2*0.09)*'P6(R)'!E184)*COS($C$2/2)</f>
        <v>7.5768017033645886E-13</v>
      </c>
      <c r="P186">
        <f>(0*'P1(L)'!F184+0.02*'P2(R)'!F184+0.09*'P3(L)'!F184+(0.02+0.09)*'P4(R)'!F184+2*0.09*'P5(L)'!F184+(0.02+2*0.09)*'P6(R)'!F184)*COS($C$2/2)</f>
        <v>19.939886894677123</v>
      </c>
      <c r="Q186">
        <f>(0*'P1(L)'!G184+0.02*'P2(R)'!G184+0.09*'P3(L)'!G184+(0.02+0.09)*'P4(R)'!G184+2*0.09*'P5(L)'!G184+(0.02+2*0.09)*'P6(R)'!G184)*COS($C$2/2)</f>
        <v>-895.82057218234161</v>
      </c>
      <c r="R186" s="17">
        <f>(0*'P1(L)'!D184-0.02*'P2(R)'!D184+0.09*'P3(L)'!D184-(0.02+0.09)*'P4(R)'!D184+2*0.09*'P5(L)'!D184-(0.02+2*0.09)*'P6(R)'!D184)*SIN($C$2/2)</f>
        <v>1861.2720555978092</v>
      </c>
      <c r="S186" s="17">
        <f>(0*'P1(L)'!E184-0.02*'P2(R)'!E184+0.09*'P3(L)'!E184-(0.02+0.09)*'P4(R)'!E184+2*0.09*'P5(L)'!E184-(0.02+2*0.09)*'P6(R)'!E184)*SIN($C$2/2)</f>
        <v>-441.12514492262778</v>
      </c>
      <c r="T186" s="17">
        <f>(0*'P1(L)'!F184-0.02*'P2(R)'!F184+0.09*'P3(L)'!F184-(0.02+0.09)*'P4(R)'!F184+2*0.09*'P5(L)'!F184-(0.02+2*0.09)*'P6(R)'!F184)*SIN($C$2/2)</f>
        <v>2.0097183471152319E-14</v>
      </c>
      <c r="U186" s="17">
        <f>(0*'P1(L)'!G184-0.02*'P2(R)'!G184+0.09*'P3(L)'!G184-(0.02+0.09)*'P4(R)'!G184+2*0.09*'P5(L)'!G184-(0.02+2*0.09)*'P6(R)'!G184)*SIN($C$2/2)</f>
        <v>1551.6067454852387</v>
      </c>
      <c r="V186">
        <f>-('P1(L)'!R184+'P2(R)'!R184+'P3(L)'!R184+'P4(R)'!R184+'P5(L)'!R184+'P6(R)'!R184)</f>
        <v>633.32089288731004</v>
      </c>
      <c r="W186">
        <f t="shared" si="6"/>
        <v>633.35092576100453</v>
      </c>
      <c r="X186">
        <f t="shared" si="7"/>
        <v>2347.9370817159079</v>
      </c>
      <c r="Y186">
        <f t="shared" si="8"/>
        <v>2971.7536561604202</v>
      </c>
    </row>
    <row r="187" spans="2:25">
      <c r="B187" s="17">
        <f xml:space="preserve"> -('P1(L)'!D185*SIN(Resultados!$C$2/2)+'P3(L)'!D185*SIN(Resultados!$C$2/2)+'P5(L)'!D185*SIN(Resultados!$C$2/2))+('P2(R)'!D185*SIN(Resultados!$C$2/2)+'P4(R)'!D185*SIN(Resultados!$C$2/2)+'P6(R)'!D185*SIN(Resultados!$C$2/2))-('P1(L)'!G185*COS(Resultados!$C$2/2)+'P3(L)'!G185*COS(Resultados!$C$2/2)+'P5(L)'!G185*COS(Resultados!$C$2/2))-('P2(R)'!G185*COS(Resultados!$C$2/2)+'P4(R)'!G185*COS(Resultados!$C$2/2)+'P6(R)'!G185*COS(Resultados!$C$2/2))</f>
        <v>9.0949470177292824E-13</v>
      </c>
      <c r="C187" s="17">
        <f>-('P1(L)'!E185*SIN(Resultados!$C$2/2)+'P3(L)'!E185*SIN(Resultados!$C$2/2)+'P5(L)'!E185*SIN(Resultados!$C$2/2))+('P2(R)'!E185*SIN(Resultados!$C$2/2)+'P4(R)'!E185*SIN(Resultados!$C$2/2)+'P6(R)'!E185*SIN(Resultados!$C$2/2))</f>
        <v>-9.8339114629197866E-12</v>
      </c>
      <c r="D187" s="17">
        <f>-('P1(L)'!F185*SIN(Resultados!$C$2/2)+'P3(L)'!F185*SIN(Resultados!$C$2/2)+'P5(L)'!F185*SIN(Resultados!$C$2/2))+('P2(R)'!F185*SIN(Resultados!$C$2/2)+'P4(R)'!F185*SIN(Resultados!$C$2/2)+'P6(R)'!F185*SIN(Resultados!$C$2/2))</f>
        <v>1.7053025658242404E-13</v>
      </c>
      <c r="E187" s="17">
        <f>'P1(L)'!D185*COS(Resultados!$C$2/2)+'P3(L)'!D185*COS(Resultados!$C$2/2)+'P5(L)'!D185*COS(Resultados!$C$2/2)+'P2(R)'!D185*COS(Resultados!$C$2/2)+'P4(R)'!D185*COS(Resultados!$C$2/2)+'P6(R)'!D185*COS(Resultados!$C$2/2)-'P1(L)'!G185*SIN(Resultados!$C$2/2)-'P3(L)'!G185*SIN(Resultados!$C$2/2)-'P5(L)'!G185*SIN(Resultados!$C$2/2)+'P2(R)'!G185*SIN(Resultados!$C$2/2)+'P4(R)'!G185*SIN(Resultados!$C$2/2)+'P6(R)'!G185*SIN(Resultados!$C$2/2)</f>
        <v>-2.4556356947869062E-11</v>
      </c>
      <c r="F187" s="16">
        <f>'P1(L)'!J185+'P2(R)'!J185+'P3(L)'!J185+'P4(R)'!J185+'P5(L)'!J185+'P6(R)'!J185</f>
        <v>529.89469883701406</v>
      </c>
      <c r="G187" s="16">
        <f>'P1(L)'!K185+'P2(R)'!K185+'P3(L)'!K185+'P4(R)'!K185+'P5(L)'!K185+'P6(R)'!K185</f>
        <v>114.55579563763055</v>
      </c>
      <c r="H187" s="16">
        <f>'P1(L)'!L185+'P2(R)'!L185+'P3(L)'!L185+'P4(R)'!L185+'P5(L)'!L185+'P6(R)'!L185</f>
        <v>0.31249915282338531</v>
      </c>
      <c r="I187" s="17">
        <f>'P1(L)'!M185+'P2(R)'!M185+'P3(L)'!M185+'P4(R)'!M185+'P5(L)'!M185+'P6(R)'!M185</f>
        <v>5.3290705182007514E-14</v>
      </c>
      <c r="J187" s="17">
        <f>'P1(L)'!N185+'P2(R)'!N185+'P3(L)'!N185+'P4(R)'!N185+'P5(L)'!N185+'P6(R)'!N185</f>
        <v>0</v>
      </c>
      <c r="K187" s="17">
        <f>'P1(L)'!O185+'P2(R)'!O185+'P3(L)'!O185+'P4(R)'!O185+'P5(L)'!O185+'P6(R)'!O185</f>
        <v>-74.66822161576205</v>
      </c>
      <c r="L187" s="17">
        <f>'P1(L)'!P185+'P2(R)'!P185+'P3(L)'!P185+'P4(R)'!P185+'P5(L)'!P185+'P6(R)'!P185</f>
        <v>6.9277916736609768E-14</v>
      </c>
      <c r="M187" s="17">
        <f>'P1(L)'!Q185+'P2(R)'!Q185+'P3(L)'!Q185+'P4(R)'!Q185+'P5(L)'!Q185+'P6(R)'!Q185</f>
        <v>-1.6653345369377348E-14</v>
      </c>
      <c r="N187">
        <f>(0*'P1(L)'!D185+0.02*'P2(R)'!D185+0.09*'P3(L)'!D185+(0.02+0.09)*'P4(R)'!D185+2*0.09*'P5(L)'!D185+(0.02+2*0.09)*'P6(R)'!D185)*COS($C$2/2)</f>
        <v>3316.8110896542835</v>
      </c>
      <c r="O187">
        <f>(0*'P1(L)'!E185+0.02*'P2(R)'!E185+0.09*'P3(L)'!E185+(0.02+0.09)*'P4(R)'!E185+2*0.09*'P5(L)'!E185+(0.02+2*0.09)*'P6(R)'!E185)*COS($C$2/2)</f>
        <v>-1.3364627008316294E-12</v>
      </c>
      <c r="P187">
        <f>(0*'P1(L)'!F185+0.02*'P2(R)'!F185+0.09*'P3(L)'!F185+(0.02+0.09)*'P4(R)'!F185+2*0.09*'P5(L)'!F185+(0.02+2*0.09)*'P6(R)'!F185)*COS($C$2/2)</f>
        <v>21.897694088996179</v>
      </c>
      <c r="Q187">
        <f>(0*'P1(L)'!G185+0.02*'P2(R)'!G185+0.09*'P3(L)'!G185+(0.02+0.09)*'P4(R)'!G185+2*0.09*'P5(L)'!G185+(0.02+2*0.09)*'P6(R)'!G185)*COS($C$2/2)</f>
        <v>-813.38805848405832</v>
      </c>
      <c r="R187" s="17">
        <f>(0*'P1(L)'!D185-0.02*'P2(R)'!D185+0.09*'P3(L)'!D185-(0.02+0.09)*'P4(R)'!D185+2*0.09*'P5(L)'!D185-(0.02+2*0.09)*'P6(R)'!D185)*SIN($C$2/2)</f>
        <v>1689.9996613442083</v>
      </c>
      <c r="S187" s="17">
        <f>(0*'P1(L)'!E185-0.02*'P2(R)'!E185+0.09*'P3(L)'!E185-(0.02+0.09)*'P4(R)'!E185+2*0.09*'P5(L)'!E185-(0.02+2*0.09)*'P6(R)'!E185)*SIN($C$2/2)</f>
        <v>-518.57370920179903</v>
      </c>
      <c r="T187" s="17">
        <f>(0*'P1(L)'!F185-0.02*'P2(R)'!F185+0.09*'P3(L)'!F185-(0.02+0.09)*'P4(R)'!F185+2*0.09*'P5(L)'!F185-(0.02+2*0.09)*'P6(R)'!F185)*SIN($C$2/2)</f>
        <v>-2.260933140504636E-14</v>
      </c>
      <c r="U187" s="17">
        <f>(0*'P1(L)'!G185-0.02*'P2(R)'!G185+0.09*'P3(L)'!G185-(0.02+0.09)*'P4(R)'!G185+2*0.09*'P5(L)'!G185-(0.02+2*0.09)*'P6(R)'!G185)*SIN($C$2/2)</f>
        <v>1596.3639486332486</v>
      </c>
      <c r="V187">
        <f>-('P1(L)'!R185+'P2(R)'!R185+'P3(L)'!R185+'P4(R)'!R185+'P5(L)'!R185+'P6(R)'!R185)</f>
        <v>644.73481042926937</v>
      </c>
      <c r="W187">
        <f t="shared" si="6"/>
        <v>644.76299362746806</v>
      </c>
      <c r="X187">
        <f t="shared" si="7"/>
        <v>2525.3207252592201</v>
      </c>
      <c r="Y187">
        <f t="shared" si="8"/>
        <v>2767.7899007756578</v>
      </c>
    </row>
    <row r="188" spans="2:25">
      <c r="B188" s="17">
        <f xml:space="preserve"> -('P1(L)'!D186*SIN(Resultados!$C$2/2)+'P3(L)'!D186*SIN(Resultados!$C$2/2)+'P5(L)'!D186*SIN(Resultados!$C$2/2))+('P2(R)'!D186*SIN(Resultados!$C$2/2)+'P4(R)'!D186*SIN(Resultados!$C$2/2)+'P6(R)'!D186*SIN(Resultados!$C$2/2))-('P1(L)'!G186*COS(Resultados!$C$2/2)+'P3(L)'!G186*COS(Resultados!$C$2/2)+'P5(L)'!G186*COS(Resultados!$C$2/2))-('P2(R)'!G186*COS(Resultados!$C$2/2)+'P4(R)'!G186*COS(Resultados!$C$2/2)+'P6(R)'!G186*COS(Resultados!$C$2/2))</f>
        <v>3.637978807091713E-12</v>
      </c>
      <c r="C188" s="17">
        <f>-('P1(L)'!E186*SIN(Resultados!$C$2/2)+'P3(L)'!E186*SIN(Resultados!$C$2/2)+'P5(L)'!E186*SIN(Resultados!$C$2/2))+('P2(R)'!E186*SIN(Resultados!$C$2/2)+'P4(R)'!E186*SIN(Resultados!$C$2/2)+'P6(R)'!E186*SIN(Resultados!$C$2/2))</f>
        <v>3.4106051316484809E-13</v>
      </c>
      <c r="D188" s="17">
        <f>-('P1(L)'!F186*SIN(Resultados!$C$2/2)+'P3(L)'!F186*SIN(Resultados!$C$2/2)+'P5(L)'!F186*SIN(Resultados!$C$2/2))+('P2(R)'!F186*SIN(Resultados!$C$2/2)+'P4(R)'!F186*SIN(Resultados!$C$2/2)+'P6(R)'!F186*SIN(Resultados!$C$2/2))</f>
        <v>1.8474111129762605E-13</v>
      </c>
      <c r="E188" s="17">
        <f>'P1(L)'!D186*COS(Resultados!$C$2/2)+'P3(L)'!D186*COS(Resultados!$C$2/2)+'P5(L)'!D186*COS(Resultados!$C$2/2)+'P2(R)'!D186*COS(Resultados!$C$2/2)+'P4(R)'!D186*COS(Resultados!$C$2/2)+'P6(R)'!D186*COS(Resultados!$C$2/2)-'P1(L)'!G186*SIN(Resultados!$C$2/2)-'P3(L)'!G186*SIN(Resultados!$C$2/2)-'P5(L)'!G186*SIN(Resultados!$C$2/2)+'P2(R)'!G186*SIN(Resultados!$C$2/2)+'P4(R)'!G186*SIN(Resultados!$C$2/2)+'P6(R)'!G186*SIN(Resultados!$C$2/2)</f>
        <v>-2.0918378140777349E-11</v>
      </c>
      <c r="F188" s="16">
        <f>'P1(L)'!J186+'P2(R)'!J186+'P3(L)'!J186+'P4(R)'!J186+'P5(L)'!J186+'P6(R)'!J186</f>
        <v>540.02690822637533</v>
      </c>
      <c r="G188" s="16">
        <f>'P1(L)'!K186+'P2(R)'!K186+'P3(L)'!K186+'P4(R)'!K186+'P5(L)'!K186+'P6(R)'!K186</f>
        <v>109.80036912714782</v>
      </c>
      <c r="H188" s="16">
        <f>'P1(L)'!L186+'P2(R)'!L186+'P3(L)'!L186+'P4(R)'!L186+'P5(L)'!L186+'P6(R)'!L186</f>
        <v>0.59577177312548513</v>
      </c>
      <c r="I188" s="17">
        <f>'P1(L)'!M186+'P2(R)'!M186+'P3(L)'!M186+'P4(R)'!M186+'P5(L)'!M186+'P6(R)'!M186</f>
        <v>0</v>
      </c>
      <c r="J188" s="17">
        <f>'P1(L)'!N186+'P2(R)'!N186+'P3(L)'!N186+'P4(R)'!N186+'P5(L)'!N186+'P6(R)'!N186</f>
        <v>0</v>
      </c>
      <c r="K188" s="17">
        <f>'P1(L)'!O186+'P2(R)'!O186+'P3(L)'!O186+'P4(R)'!O186+'P5(L)'!O186+'P6(R)'!O186</f>
        <v>-147.49786380572289</v>
      </c>
      <c r="L188" s="17">
        <f>'P1(L)'!P186+'P2(R)'!P186+'P3(L)'!P186+'P4(R)'!P186+'P5(L)'!P186+'P6(R)'!P186</f>
        <v>-2.5757174171303632E-14</v>
      </c>
      <c r="M188" s="17">
        <f>'P1(L)'!Q186+'P2(R)'!Q186+'P3(L)'!Q186+'P4(R)'!Q186+'P5(L)'!Q186+'P6(R)'!Q186</f>
        <v>8.992806499463768E-15</v>
      </c>
      <c r="N188">
        <f>(0*'P1(L)'!D186+0.02*'P2(R)'!D186+0.09*'P3(L)'!D186+(0.02+0.09)*'P4(R)'!D186+2*0.09*'P5(L)'!D186+(0.02+2*0.09)*'P6(R)'!D186)*COS($C$2/2)</f>
        <v>3400.7132636569677</v>
      </c>
      <c r="O188">
        <f>(0*'P1(L)'!E186+0.02*'P2(R)'!E186+0.09*'P3(L)'!E186+(0.02+0.09)*'P4(R)'!E186+2*0.09*'P5(L)'!E186+(0.02+2*0.09)*'P6(R)'!E186)*COS($C$2/2)</f>
        <v>-9.8476199008646379E-13</v>
      </c>
      <c r="P188">
        <f>(0*'P1(L)'!F186+0.02*'P2(R)'!F186+0.09*'P3(L)'!F186+(0.02+0.09)*'P4(R)'!F186+2*0.09*'P5(L)'!F186+(0.02+2*0.09)*'P6(R)'!F186)*COS($C$2/2)</f>
        <v>22.898466974831742</v>
      </c>
      <c r="Q188">
        <f>(0*'P1(L)'!G186+0.02*'P2(R)'!G186+0.09*'P3(L)'!G186+(0.02+0.09)*'P4(R)'!G186+2*0.09*'P5(L)'!G186+(0.02+2*0.09)*'P6(R)'!G186)*COS($C$2/2)</f>
        <v>-728.72610465537832</v>
      </c>
      <c r="R188" s="17">
        <f>(0*'P1(L)'!D186-0.02*'P2(R)'!D186+0.09*'P3(L)'!D186-(0.02+0.09)*'P4(R)'!D186+2*0.09*'P5(L)'!D186-(0.02+2*0.09)*'P6(R)'!D186)*SIN($C$2/2)</f>
        <v>1514.0950954892944</v>
      </c>
      <c r="S188" s="17">
        <f>(0*'P1(L)'!E186-0.02*'P2(R)'!E186+0.09*'P3(L)'!E186-(0.02+0.09)*'P4(R)'!E186+2*0.09*'P5(L)'!E186-(0.02+2*0.09)*'P6(R)'!E186)*SIN($C$2/2)</f>
        <v>-590.34067140443278</v>
      </c>
      <c r="T188" s="17">
        <f>(0*'P1(L)'!F186-0.02*'P2(R)'!F186+0.09*'P3(L)'!F186-(0.02+0.09)*'P4(R)'!F186+2*0.09*'P5(L)'!F186-(0.02+2*0.09)*'P6(R)'!F186)*SIN($C$2/2)</f>
        <v>-4.0194366942304638E-14</v>
      </c>
      <c r="U188" s="17">
        <f>(0*'P1(L)'!G186-0.02*'P2(R)'!G186+0.09*'P3(L)'!G186-(0.02+0.09)*'P4(R)'!G186+2*0.09*'P5(L)'!G186-(0.02+2*0.09)*'P6(R)'!G186)*SIN($C$2/2)</f>
        <v>1636.7456291599494</v>
      </c>
      <c r="V188">
        <f>-('P1(L)'!R186+'P2(R)'!R186+'P3(L)'!R186+'P4(R)'!R186+'P5(L)'!R186+'P6(R)'!R186)</f>
        <v>650.39944984226383</v>
      </c>
      <c r="W188">
        <f t="shared" si="6"/>
        <v>650.42304912664872</v>
      </c>
      <c r="X188">
        <f t="shared" si="7"/>
        <v>2694.8856259764198</v>
      </c>
      <c r="Y188">
        <f t="shared" si="8"/>
        <v>2560.5000532448112</v>
      </c>
    </row>
    <row r="189" spans="2:25">
      <c r="B189" s="17">
        <f xml:space="preserve"> -('P1(L)'!D187*SIN(Resultados!$C$2/2)+'P3(L)'!D187*SIN(Resultados!$C$2/2)+'P5(L)'!D187*SIN(Resultados!$C$2/2))+('P2(R)'!D187*SIN(Resultados!$C$2/2)+'P4(R)'!D187*SIN(Resultados!$C$2/2)+'P6(R)'!D187*SIN(Resultados!$C$2/2))-('P1(L)'!G187*COS(Resultados!$C$2/2)+'P3(L)'!G187*COS(Resultados!$C$2/2)+'P5(L)'!G187*COS(Resultados!$C$2/2))-('P2(R)'!G187*COS(Resultados!$C$2/2)+'P4(R)'!G187*COS(Resultados!$C$2/2)+'P6(R)'!G187*COS(Resultados!$C$2/2))</f>
        <v>-2.9103830456733704E-11</v>
      </c>
      <c r="C189" s="17">
        <f>-('P1(L)'!E187*SIN(Resultados!$C$2/2)+'P3(L)'!E187*SIN(Resultados!$C$2/2)+'P5(L)'!E187*SIN(Resultados!$C$2/2))+('P2(R)'!E187*SIN(Resultados!$C$2/2)+'P4(R)'!E187*SIN(Resultados!$C$2/2)+'P6(R)'!E187*SIN(Resultados!$C$2/2))</f>
        <v>-2.5011104298755527E-12</v>
      </c>
      <c r="D189" s="17">
        <f>-('P1(L)'!F187*SIN(Resultados!$C$2/2)+'P3(L)'!F187*SIN(Resultados!$C$2/2)+'P5(L)'!F187*SIN(Resultados!$C$2/2))+('P2(R)'!F187*SIN(Resultados!$C$2/2)+'P4(R)'!F187*SIN(Resultados!$C$2/2)+'P6(R)'!F187*SIN(Resultados!$C$2/2))</f>
        <v>-2.6290081223123707E-13</v>
      </c>
      <c r="E189" s="17">
        <f>'P1(L)'!D187*COS(Resultados!$C$2/2)+'P3(L)'!D187*COS(Resultados!$C$2/2)+'P5(L)'!D187*COS(Resultados!$C$2/2)+'P2(R)'!D187*COS(Resultados!$C$2/2)+'P4(R)'!D187*COS(Resultados!$C$2/2)+'P6(R)'!D187*COS(Resultados!$C$2/2)-'P1(L)'!G187*SIN(Resultados!$C$2/2)-'P3(L)'!G187*SIN(Resultados!$C$2/2)-'P5(L)'!G187*SIN(Resultados!$C$2/2)+'P2(R)'!G187*SIN(Resultados!$C$2/2)+'P4(R)'!G187*SIN(Resultados!$C$2/2)+'P6(R)'!G187*SIN(Resultados!$C$2/2)</f>
        <v>-9.0949470177292824E-12</v>
      </c>
      <c r="F189" s="16">
        <f>'P1(L)'!J187+'P2(R)'!J187+'P3(L)'!J187+'P4(R)'!J187+'P5(L)'!J187+'P6(R)'!J187</f>
        <v>545.99208319035586</v>
      </c>
      <c r="G189" s="16">
        <f>'P1(L)'!K187+'P2(R)'!K187+'P3(L)'!K187+'P4(R)'!K187+'P5(L)'!K187+'P6(R)'!K187</f>
        <v>103.68635963038145</v>
      </c>
      <c r="H189" s="16">
        <f>'P1(L)'!L187+'P2(R)'!L187+'P3(L)'!L187+'P4(R)'!L187+'P5(L)'!L187+'P6(R)'!L187</f>
        <v>0.83618274925942959</v>
      </c>
      <c r="I189" s="17">
        <f>'P1(L)'!M187+'P2(R)'!M187+'P3(L)'!M187+'P4(R)'!M187+'P5(L)'!M187+'P6(R)'!M187</f>
        <v>-4.2632564145606011E-14</v>
      </c>
      <c r="J189" s="17">
        <f>'P1(L)'!N187+'P2(R)'!N187+'P3(L)'!N187+'P4(R)'!N187+'P5(L)'!N187+'P6(R)'!N187</f>
        <v>-7.1054273576010019E-13</v>
      </c>
      <c r="K189" s="17">
        <f>'P1(L)'!O187+'P2(R)'!O187+'P3(L)'!O187+'P4(R)'!O187+'P5(L)'!O187+'P6(R)'!O187</f>
        <v>-216.6956190714441</v>
      </c>
      <c r="L189" s="17">
        <f>'P1(L)'!P187+'P2(R)'!P187+'P3(L)'!P187+'P4(R)'!P187+'P5(L)'!P187+'P6(R)'!P187</f>
        <v>-2.2204460492503131E-14</v>
      </c>
      <c r="M189" s="17">
        <f>'P1(L)'!Q187+'P2(R)'!Q187+'P3(L)'!Q187+'P4(R)'!Q187+'P5(L)'!Q187+'P6(R)'!Q187</f>
        <v>-2.9579588984275532E-14</v>
      </c>
      <c r="N189">
        <f>(0*'P1(L)'!D187+0.02*'P2(R)'!D187+0.09*'P3(L)'!D187+(0.02+0.09)*'P4(R)'!D187+2*0.09*'P5(L)'!D187+(0.02+2*0.09)*'P6(R)'!D187)*COS($C$2/2)</f>
        <v>3475.2943189846519</v>
      </c>
      <c r="O189">
        <f>(0*'P1(L)'!E187+0.02*'P2(R)'!E187+0.09*'P3(L)'!E187+(0.02+0.09)*'P4(R)'!E187+2*0.09*'P5(L)'!E187+(0.02+2*0.09)*'P6(R)'!E187)*COS($C$2/2)</f>
        <v>-1.0048591735576161E-13</v>
      </c>
      <c r="P189">
        <f>(0*'P1(L)'!F187+0.02*'P2(R)'!F187+0.09*'P3(L)'!F187+(0.02+0.09)*'P4(R)'!F187+2*0.09*'P5(L)'!F187+(0.02+2*0.09)*'P6(R)'!F187)*COS($C$2/2)</f>
        <v>22.898466974831752</v>
      </c>
      <c r="Q189">
        <f>(0*'P1(L)'!G187+0.02*'P2(R)'!G187+0.09*'P3(L)'!G187+(0.02+0.09)*'P4(R)'!G187+2*0.09*'P5(L)'!G187+(0.02+2*0.09)*'P6(R)'!G187)*COS($C$2/2)</f>
        <v>-642.06676322696717</v>
      </c>
      <c r="R189" s="17">
        <f>(0*'P1(L)'!D187-0.02*'P2(R)'!D187+0.09*'P3(L)'!D187-(0.02+0.09)*'P4(R)'!D187+2*0.09*'P5(L)'!D187-(0.02+2*0.09)*'P6(R)'!D187)*SIN($C$2/2)</f>
        <v>1334.040500221108</v>
      </c>
      <c r="S189" s="17">
        <f>(0*'P1(L)'!E187-0.02*'P2(R)'!E187+0.09*'P3(L)'!E187-(0.02+0.09)*'P4(R)'!E187+2*0.09*'P5(L)'!E187-(0.02+2*0.09)*'P6(R)'!E187)*SIN($C$2/2)</f>
        <v>-655.63973767443156</v>
      </c>
      <c r="T189" s="17">
        <f>(0*'P1(L)'!F187-0.02*'P2(R)'!F187+0.09*'P3(L)'!F187-(0.02+0.09)*'P4(R)'!F187+2*0.09*'P5(L)'!F187-(0.02+2*0.09)*'P6(R)'!F187)*SIN($C$2/2)</f>
        <v>1.0048591735576159E-14</v>
      </c>
      <c r="U189" s="17">
        <f>(0*'P1(L)'!G187-0.02*'P2(R)'!G187+0.09*'P3(L)'!G187-(0.02+0.09)*'P4(R)'!G187+2*0.09*'P5(L)'!G187-(0.02+2*0.09)*'P6(R)'!G187)*SIN($C$2/2)</f>
        <v>1672.641103685917</v>
      </c>
      <c r="V189">
        <f>-('P1(L)'!R187+'P2(R)'!R187+'P3(L)'!R187+'P4(R)'!R187+'P5(L)'!R187+'P6(R)'!R187)</f>
        <v>650.4977404695336</v>
      </c>
      <c r="W189">
        <f t="shared" si="6"/>
        <v>650.51462556999672</v>
      </c>
      <c r="X189">
        <f t="shared" si="7"/>
        <v>2856.1260227325165</v>
      </c>
      <c r="Y189">
        <f t="shared" si="8"/>
        <v>2351.0418662325933</v>
      </c>
    </row>
    <row r="190" spans="2:25">
      <c r="B190" s="17">
        <f xml:space="preserve"> -('P1(L)'!D188*SIN(Resultados!$C$2/2)+'P3(L)'!D188*SIN(Resultados!$C$2/2)+'P5(L)'!D188*SIN(Resultados!$C$2/2))+('P2(R)'!D188*SIN(Resultados!$C$2/2)+'P4(R)'!D188*SIN(Resultados!$C$2/2)+'P6(R)'!D188*SIN(Resultados!$C$2/2))-('P1(L)'!G188*COS(Resultados!$C$2/2)+'P3(L)'!G188*COS(Resultados!$C$2/2)+'P5(L)'!G188*COS(Resultados!$C$2/2))-('P2(R)'!G188*COS(Resultados!$C$2/2)+'P4(R)'!G188*COS(Resultados!$C$2/2)+'P6(R)'!G188*COS(Resultados!$C$2/2))</f>
        <v>-1.8189894035458565E-12</v>
      </c>
      <c r="C190" s="17">
        <f>-('P1(L)'!E188*SIN(Resultados!$C$2/2)+'P3(L)'!E188*SIN(Resultados!$C$2/2)+'P5(L)'!E188*SIN(Resultados!$C$2/2))+('P2(R)'!E188*SIN(Resultados!$C$2/2)+'P4(R)'!E188*SIN(Resultados!$C$2/2)+'P6(R)'!E188*SIN(Resultados!$C$2/2))</f>
        <v>3.637978807091713E-12</v>
      </c>
      <c r="D190" s="17">
        <f>-('P1(L)'!F188*SIN(Resultados!$C$2/2)+'P3(L)'!F188*SIN(Resultados!$C$2/2)+'P5(L)'!F188*SIN(Resultados!$C$2/2))+('P2(R)'!F188*SIN(Resultados!$C$2/2)+'P4(R)'!F188*SIN(Resultados!$C$2/2)+'P6(R)'!F188*SIN(Resultados!$C$2/2))</f>
        <v>-9.2370555648813024E-14</v>
      </c>
      <c r="E190" s="17">
        <f>'P1(L)'!D188*COS(Resultados!$C$2/2)+'P3(L)'!D188*COS(Resultados!$C$2/2)+'P5(L)'!D188*COS(Resultados!$C$2/2)+'P2(R)'!D188*COS(Resultados!$C$2/2)+'P4(R)'!D188*COS(Resultados!$C$2/2)+'P6(R)'!D188*COS(Resultados!$C$2/2)-'P1(L)'!G188*SIN(Resultados!$C$2/2)-'P3(L)'!G188*SIN(Resultados!$C$2/2)-'P5(L)'!G188*SIN(Resultados!$C$2/2)+'P2(R)'!G188*SIN(Resultados!$C$2/2)+'P4(R)'!G188*SIN(Resultados!$C$2/2)+'P6(R)'!G188*SIN(Resultados!$C$2/2)</f>
        <v>0</v>
      </c>
      <c r="F190" s="16">
        <f>'P1(L)'!J188+'P2(R)'!J188+'P3(L)'!J188+'P4(R)'!J188+'P5(L)'!J188+'P6(R)'!J188</f>
        <v>547.8768961817417</v>
      </c>
      <c r="G190" s="16">
        <f>'P1(L)'!K188+'P2(R)'!K188+'P3(L)'!K188+'P4(R)'!K188+'P5(L)'!K188+'P6(R)'!K188</f>
        <v>96.406950884450367</v>
      </c>
      <c r="H190" s="16">
        <f>'P1(L)'!L188+'P2(R)'!L188+'P3(L)'!L188+'P4(R)'!L188+'P5(L)'!L188+'P6(R)'!L188</f>
        <v>1.0233374315693513</v>
      </c>
      <c r="I190" s="17">
        <f>'P1(L)'!M188+'P2(R)'!M188+'P3(L)'!M188+'P4(R)'!M188+'P5(L)'!M188+'P6(R)'!M188</f>
        <v>-2.8421709430404007E-14</v>
      </c>
      <c r="J190" s="17">
        <f>'P1(L)'!N188+'P2(R)'!N188+'P3(L)'!N188+'P4(R)'!N188+'P5(L)'!N188+'P6(R)'!N188</f>
        <v>0</v>
      </c>
      <c r="K190" s="17">
        <f>'P1(L)'!O188+'P2(R)'!O188+'P3(L)'!O188+'P4(R)'!O188+'P5(L)'!O188+'P6(R)'!O188</f>
        <v>-280.55760902409719</v>
      </c>
      <c r="L190" s="17">
        <f>'P1(L)'!P188+'P2(R)'!P188+'P3(L)'!P188+'P4(R)'!P188+'P5(L)'!P188+'P6(R)'!P188</f>
        <v>-3.730349362740526E-14</v>
      </c>
      <c r="M190" s="17">
        <f>'P1(L)'!Q188+'P2(R)'!Q188+'P3(L)'!Q188+'P4(R)'!Q188+'P5(L)'!Q188+'P6(R)'!Q188</f>
        <v>1.1768364061026659E-14</v>
      </c>
      <c r="N190">
        <f>(0*'P1(L)'!D188+0.02*'P2(R)'!D188+0.09*'P3(L)'!D188+(0.02+0.09)*'P4(R)'!D188+2*0.09*'P5(L)'!D188+(0.02+2*0.09)*'P6(R)'!D188)*COS($C$2/2)</f>
        <v>3540.3498341487439</v>
      </c>
      <c r="O190">
        <f>(0*'P1(L)'!E188+0.02*'P2(R)'!E188+0.09*'P3(L)'!E188+(0.02+0.09)*'P4(R)'!E188+2*0.09*'P5(L)'!E188+(0.02+2*0.09)*'P6(R)'!E188)*COS($C$2/2)</f>
        <v>8.0388733884609289E-14</v>
      </c>
      <c r="P190">
        <f>(0*'P1(L)'!F188+0.02*'P2(R)'!F188+0.09*'P3(L)'!F188+(0.02+0.09)*'P4(R)'!F188+2*0.09*'P5(L)'!F188+(0.02+2*0.09)*'P6(R)'!F188)*COS($C$2/2)</f>
        <v>21.897694088996147</v>
      </c>
      <c r="Q190">
        <f>(0*'P1(L)'!G188+0.02*'P2(R)'!G188+0.09*'P3(L)'!G188+(0.02+0.09)*'P4(R)'!G188+2*0.09*'P5(L)'!G188+(0.02+2*0.09)*'P6(R)'!G188)*COS($C$2/2)</f>
        <v>-553.64756143006593</v>
      </c>
      <c r="R190" s="17">
        <f>(0*'P1(L)'!D188-0.02*'P2(R)'!D188+0.09*'P3(L)'!D188-(0.02+0.09)*'P4(R)'!D188+2*0.09*'P5(L)'!D188-(0.02+2*0.09)*'P6(R)'!D188)*SIN($C$2/2)</f>
        <v>1150.3293926698302</v>
      </c>
      <c r="S190" s="17">
        <f>(0*'P1(L)'!E188-0.02*'P2(R)'!E188+0.09*'P3(L)'!E188-(0.02+0.09)*'P4(R)'!E188+2*0.09*'P5(L)'!E188-(0.02+2*0.09)*'P6(R)'!E188)*SIN($C$2/2)</f>
        <v>-713.755477777034</v>
      </c>
      <c r="T190" s="17">
        <f>(0*'P1(L)'!F188-0.02*'P2(R)'!F188+0.09*'P3(L)'!F188-(0.02+0.09)*'P4(R)'!F188+2*0.09*'P5(L)'!F188-(0.02+2*0.09)*'P6(R)'!F188)*SIN($C$2/2)</f>
        <v>1.0048591735576159E-14</v>
      </c>
      <c r="U190" s="17">
        <f>(0*'P1(L)'!G188-0.02*'P2(R)'!G188+0.09*'P3(L)'!G188-(0.02+0.09)*'P4(R)'!G188+2*0.09*'P5(L)'!G188-(0.02+2*0.09)*'P6(R)'!G188)*SIN($C$2/2)</f>
        <v>1703.9519852105384</v>
      </c>
      <c r="V190">
        <f>-('P1(L)'!R188+'P2(R)'!R188+'P3(L)'!R188+'P4(R)'!R188+'P5(L)'!R188+'P6(R)'!R188)</f>
        <v>645.29832759464523</v>
      </c>
      <c r="W190">
        <f t="shared" si="6"/>
        <v>645.30718449776134</v>
      </c>
      <c r="X190">
        <f t="shared" si="7"/>
        <v>3008.5999668076738</v>
      </c>
      <c r="Y190">
        <f t="shared" si="8"/>
        <v>2140.5259001033346</v>
      </c>
    </row>
    <row r="191" spans="2:25">
      <c r="B191" s="17">
        <f xml:space="preserve"> -('P1(L)'!D189*SIN(Resultados!$C$2/2)+'P3(L)'!D189*SIN(Resultados!$C$2/2)+'P5(L)'!D189*SIN(Resultados!$C$2/2))+('P2(R)'!D189*SIN(Resultados!$C$2/2)+'P4(R)'!D189*SIN(Resultados!$C$2/2)+'P6(R)'!D189*SIN(Resultados!$C$2/2))-('P1(L)'!G189*COS(Resultados!$C$2/2)+'P3(L)'!G189*COS(Resultados!$C$2/2)+'P5(L)'!G189*COS(Resultados!$C$2/2))-('P2(R)'!G189*COS(Resultados!$C$2/2)+'P4(R)'!G189*COS(Resultados!$C$2/2)+'P6(R)'!G189*COS(Resultados!$C$2/2))</f>
        <v>2.7284841053187847E-12</v>
      </c>
      <c r="C191" s="17">
        <f>-('P1(L)'!E189*SIN(Resultados!$C$2/2)+'P3(L)'!E189*SIN(Resultados!$C$2/2)+'P5(L)'!E189*SIN(Resultados!$C$2/2))+('P2(R)'!E189*SIN(Resultados!$C$2/2)+'P4(R)'!E189*SIN(Resultados!$C$2/2)+'P6(R)'!E189*SIN(Resultados!$C$2/2))</f>
        <v>-2.0463630789890885E-12</v>
      </c>
      <c r="D191" s="17">
        <f>-('P1(L)'!F189*SIN(Resultados!$C$2/2)+'P3(L)'!F189*SIN(Resultados!$C$2/2)+'P5(L)'!F189*SIN(Resultados!$C$2/2))+('P2(R)'!F189*SIN(Resultados!$C$2/2)+'P4(R)'!F189*SIN(Resultados!$C$2/2)+'P6(R)'!F189*SIN(Resultados!$C$2/2))</f>
        <v>-5.6843418860808015E-14</v>
      </c>
      <c r="E191" s="17">
        <f>'P1(L)'!D189*COS(Resultados!$C$2/2)+'P3(L)'!D189*COS(Resultados!$C$2/2)+'P5(L)'!D189*COS(Resultados!$C$2/2)+'P2(R)'!D189*COS(Resultados!$C$2/2)+'P4(R)'!D189*COS(Resultados!$C$2/2)+'P6(R)'!D189*COS(Resultados!$C$2/2)-'P1(L)'!G189*SIN(Resultados!$C$2/2)-'P3(L)'!G189*SIN(Resultados!$C$2/2)-'P5(L)'!G189*SIN(Resultados!$C$2/2)+'P2(R)'!G189*SIN(Resultados!$C$2/2)+'P4(R)'!G189*SIN(Resultados!$C$2/2)+'P6(R)'!G189*SIN(Resultados!$C$2/2)</f>
        <v>1.2278178473934531E-11</v>
      </c>
      <c r="F191" s="16">
        <f>'P1(L)'!J189+'P2(R)'!J189+'P3(L)'!J189+'P4(R)'!J189+'P5(L)'!J189+'P6(R)'!J189</f>
        <v>545.820400226571</v>
      </c>
      <c r="G191" s="16">
        <f>'P1(L)'!K189+'P2(R)'!K189+'P3(L)'!K189+'P4(R)'!K189+'P5(L)'!K189+'P6(R)'!K189</f>
        <v>88.173151552210712</v>
      </c>
      <c r="H191" s="16">
        <f>'P1(L)'!L189+'P2(R)'!L189+'P3(L)'!L189+'P4(R)'!L189+'P5(L)'!L189+'P6(R)'!L189</f>
        <v>1.1505449245934023</v>
      </c>
      <c r="I191" s="17">
        <f>'P1(L)'!M189+'P2(R)'!M189+'P3(L)'!M189+'P4(R)'!M189+'P5(L)'!M189+'P6(R)'!M189</f>
        <v>0</v>
      </c>
      <c r="J191" s="17">
        <f>'P1(L)'!N189+'P2(R)'!N189+'P3(L)'!N189+'P4(R)'!N189+'P5(L)'!N189+'P6(R)'!N189</f>
        <v>0</v>
      </c>
      <c r="K191" s="17">
        <f>'P1(L)'!O189+'P2(R)'!O189+'P3(L)'!O189+'P4(R)'!O189+'P5(L)'!O189+'P6(R)'!O189</f>
        <v>-337.51133952525652</v>
      </c>
      <c r="L191" s="17">
        <f>'P1(L)'!P189+'P2(R)'!P189+'P3(L)'!P189+'P4(R)'!P189+'P5(L)'!P189+'P6(R)'!P189</f>
        <v>-3.730349362740526E-14</v>
      </c>
      <c r="M191" s="17">
        <f>'P1(L)'!Q189+'P2(R)'!Q189+'P3(L)'!Q189+'P4(R)'!Q189+'P5(L)'!Q189+'P6(R)'!Q189</f>
        <v>-1.9095836023552692E-14</v>
      </c>
      <c r="N191">
        <f>(0*'P1(L)'!D189+0.02*'P2(R)'!D189+0.09*'P3(L)'!D189+(0.02+0.09)*'P4(R)'!D189+2*0.09*'P5(L)'!D189+(0.02+2*0.09)*'P6(R)'!D189)*COS($C$2/2)</f>
        <v>3595.7014965041344</v>
      </c>
      <c r="O191">
        <f>(0*'P1(L)'!E189+0.02*'P2(R)'!E189+0.09*'P3(L)'!E189+(0.02+0.09)*'P4(R)'!E189+2*0.09*'P5(L)'!E189+(0.02+2*0.09)*'P6(R)'!E189)*COS($C$2/2)</f>
        <v>2.0097183471152322E-13</v>
      </c>
      <c r="P191">
        <f>(0*'P1(L)'!F189+0.02*'P2(R)'!F189+0.09*'P3(L)'!F189+(0.02+0.09)*'P4(R)'!F189+2*0.09*'P5(L)'!F189+(0.02+2*0.09)*'P6(R)'!F189)*COS($C$2/2)</f>
        <v>19.939886894677134</v>
      </c>
      <c r="Q191">
        <f>(0*'P1(L)'!G189+0.02*'P2(R)'!G189+0.09*'P3(L)'!G189+(0.02+0.09)*'P4(R)'!G189+2*0.09*'P5(L)'!G189+(0.02+2*0.09)*'P6(R)'!G189)*COS($C$2/2)</f>
        <v>-463.71085015085521</v>
      </c>
      <c r="R191" s="17">
        <f>(0*'P1(L)'!D189-0.02*'P2(R)'!D189+0.09*'P3(L)'!D189-(0.02+0.09)*'P4(R)'!D189+2*0.09*'P5(L)'!D189-(0.02+2*0.09)*'P6(R)'!D189)*SIN($C$2/2)</f>
        <v>963.46531221166197</v>
      </c>
      <c r="S191" s="17">
        <f>(0*'P1(L)'!E189-0.02*'P2(R)'!E189+0.09*'P3(L)'!E189-(0.02+0.09)*'P4(R)'!E189+2*0.09*'P5(L)'!E189-(0.02+2*0.09)*'P6(R)'!E189)*SIN($C$2/2)</f>
        <v>-764.05116350217418</v>
      </c>
      <c r="T191" s="17">
        <f>(0*'P1(L)'!F189-0.02*'P2(R)'!F189+0.09*'P3(L)'!F189-(0.02+0.09)*'P4(R)'!F189+2*0.09*'P5(L)'!F189-(0.02+2*0.09)*'P6(R)'!F189)*SIN($C$2/2)</f>
        <v>1.2560739669470199E-14</v>
      </c>
      <c r="U191" s="17">
        <f>(0*'P1(L)'!G189-0.02*'P2(R)'!G189+0.09*'P3(L)'!G189-(0.02+0.09)*'P4(R)'!G189+2*0.09*'P5(L)'!G189-(0.02+2*0.09)*'P6(R)'!G189)*SIN($C$2/2)</f>
        <v>1730.5924527839493</v>
      </c>
      <c r="V191">
        <f>-('P1(L)'!R189+'P2(R)'!R189+'P3(L)'!R189+'P4(R)'!R189+'P5(L)'!R189+'P6(R)'!R189)</f>
        <v>635.14365936415663</v>
      </c>
      <c r="W191">
        <f t="shared" si="6"/>
        <v>635.14409670337511</v>
      </c>
      <c r="X191">
        <f t="shared" si="7"/>
        <v>3151.9305332479566</v>
      </c>
      <c r="Y191">
        <f t="shared" si="8"/>
        <v>1930.0066014934371</v>
      </c>
    </row>
    <row r="192" spans="2:25">
      <c r="B192" s="17">
        <f xml:space="preserve"> -('P1(L)'!D190*SIN(Resultados!$C$2/2)+'P3(L)'!D190*SIN(Resultados!$C$2/2)+'P5(L)'!D190*SIN(Resultados!$C$2/2))+('P2(R)'!D190*SIN(Resultados!$C$2/2)+'P4(R)'!D190*SIN(Resultados!$C$2/2)+'P6(R)'!D190*SIN(Resultados!$C$2/2))-('P1(L)'!G190*COS(Resultados!$C$2/2)+'P3(L)'!G190*COS(Resultados!$C$2/2)+'P5(L)'!G190*COS(Resultados!$C$2/2))-('P2(R)'!G190*COS(Resultados!$C$2/2)+'P4(R)'!G190*COS(Resultados!$C$2/2)+'P6(R)'!G190*COS(Resultados!$C$2/2))</f>
        <v>6.8212102632969618E-12</v>
      </c>
      <c r="C192" s="17">
        <f>-('P1(L)'!E190*SIN(Resultados!$C$2/2)+'P3(L)'!E190*SIN(Resultados!$C$2/2)+'P5(L)'!E190*SIN(Resultados!$C$2/2))+('P2(R)'!E190*SIN(Resultados!$C$2/2)+'P4(R)'!E190*SIN(Resultados!$C$2/2)+'P6(R)'!E190*SIN(Resultados!$C$2/2))</f>
        <v>-2.0463630789890885E-12</v>
      </c>
      <c r="D192" s="17">
        <f>-('P1(L)'!F190*SIN(Resultados!$C$2/2)+'P3(L)'!F190*SIN(Resultados!$C$2/2)+'P5(L)'!F190*SIN(Resultados!$C$2/2))+('P2(R)'!F190*SIN(Resultados!$C$2/2)+'P4(R)'!F190*SIN(Resultados!$C$2/2)+'P6(R)'!F190*SIN(Resultados!$C$2/2))</f>
        <v>4.9382720135326963E-13</v>
      </c>
      <c r="E192" s="17">
        <f>'P1(L)'!D190*COS(Resultados!$C$2/2)+'P3(L)'!D190*COS(Resultados!$C$2/2)+'P5(L)'!D190*COS(Resultados!$C$2/2)+'P2(R)'!D190*COS(Resultados!$C$2/2)+'P4(R)'!D190*COS(Resultados!$C$2/2)+'P6(R)'!D190*COS(Resultados!$C$2/2)-'P1(L)'!G190*SIN(Resultados!$C$2/2)-'P3(L)'!G190*SIN(Resultados!$C$2/2)-'P5(L)'!G190*SIN(Resultados!$C$2/2)+'P2(R)'!G190*SIN(Resultados!$C$2/2)+'P4(R)'!G190*SIN(Resultados!$C$2/2)+'P6(R)'!G190*SIN(Resultados!$C$2/2)</f>
        <v>-2.0008883439004421E-11</v>
      </c>
      <c r="F192" s="16">
        <f>'P1(L)'!J190+'P2(R)'!J190+'P3(L)'!J190+'P4(R)'!J190+'P5(L)'!J190+'P6(R)'!J190</f>
        <v>540.01033717029509</v>
      </c>
      <c r="G192" s="16">
        <f>'P1(L)'!K190+'P2(R)'!K190+'P3(L)'!K190+'P4(R)'!K190+'P5(L)'!K190+'P6(R)'!K190</f>
        <v>79.207341020893224</v>
      </c>
      <c r="H192" s="16">
        <f>'P1(L)'!L190+'P2(R)'!L190+'P3(L)'!L190+'P4(R)'!L190+'P5(L)'!L190+'P6(R)'!L190</f>
        <v>1.2150141403542085</v>
      </c>
      <c r="I192" s="17">
        <f>'P1(L)'!M190+'P2(R)'!M190+'P3(L)'!M190+'P4(R)'!M190+'P5(L)'!M190+'P6(R)'!M190</f>
        <v>5.3290705182007514E-14</v>
      </c>
      <c r="J192" s="17">
        <f>'P1(L)'!N190+'P2(R)'!N190+'P3(L)'!N190+'P4(R)'!N190+'P5(L)'!N190+'P6(R)'!N190</f>
        <v>-2.8421709430404007E-13</v>
      </c>
      <c r="K192" s="17">
        <f>'P1(L)'!O190+'P2(R)'!O190+'P3(L)'!O190+'P4(R)'!O190+'P5(L)'!O190+'P6(R)'!O190</f>
        <v>-386.15442071138807</v>
      </c>
      <c r="L192" s="17">
        <f>'P1(L)'!P190+'P2(R)'!P190+'P3(L)'!P190+'P4(R)'!P190+'P5(L)'!P190+'P6(R)'!P190</f>
        <v>3.1974423109204508E-14</v>
      </c>
      <c r="M192" s="17">
        <f>'P1(L)'!Q190+'P2(R)'!Q190+'P3(L)'!Q190+'P4(R)'!Q190+'P5(L)'!Q190+'P6(R)'!Q190</f>
        <v>-8.8817841970012523E-15</v>
      </c>
      <c r="N192">
        <f>(0*'P1(L)'!D190+0.02*'P2(R)'!D190+0.09*'P3(L)'!D190+(0.02+0.09)*'P4(R)'!D190+2*0.09*'P5(L)'!D190+(0.02+2*0.09)*'P6(R)'!D190)*COS($C$2/2)</f>
        <v>3641.1975909917492</v>
      </c>
      <c r="O192">
        <f>(0*'P1(L)'!E190+0.02*'P2(R)'!E190+0.09*'P3(L)'!E190+(0.02+0.09)*'P4(R)'!E190+2*0.09*'P5(L)'!E190+(0.02+2*0.09)*'P6(R)'!E190)*COS($C$2/2)</f>
        <v>-1.3264141090960532E-12</v>
      </c>
      <c r="P192">
        <f>(0*'P1(L)'!F190+0.02*'P2(R)'!F190+0.09*'P3(L)'!F190+(0.02+0.09)*'P4(R)'!F190+2*0.09*'P5(L)'!F190+(0.02+2*0.09)*'P6(R)'!F190)*COS($C$2/2)</f>
        <v>17.110610960867678</v>
      </c>
      <c r="Q192">
        <f>(0*'P1(L)'!G190+0.02*'P2(R)'!G190+0.09*'P3(L)'!G190+(0.02+0.09)*'P4(R)'!G190+2*0.09*'P5(L)'!G190+(0.02+2*0.09)*'P6(R)'!G190)*COS($C$2/2)</f>
        <v>-372.50313966352928</v>
      </c>
      <c r="R192" s="17">
        <f>(0*'P1(L)'!D190-0.02*'P2(R)'!D190+0.09*'P3(L)'!D190-(0.02+0.09)*'P4(R)'!D190+2*0.09*'P5(L)'!D190-(0.02+2*0.09)*'P6(R)'!D190)*SIN($C$2/2)</f>
        <v>773.96044030237545</v>
      </c>
      <c r="S192" s="17">
        <f>(0*'P1(L)'!E190-0.02*'P2(R)'!E190+0.09*'P3(L)'!E190-(0.02+0.09)*'P4(R)'!E190+2*0.09*'P5(L)'!E190-(0.02+2*0.09)*'P6(R)'!E190)*SIN($C$2/2)</f>
        <v>-805.97574479199932</v>
      </c>
      <c r="T192" s="17">
        <f>(0*'P1(L)'!F190-0.02*'P2(R)'!F190+0.09*'P3(L)'!F190-(0.02+0.09)*'P4(R)'!F190+2*0.09*'P5(L)'!F190-(0.02+2*0.09)*'P6(R)'!F190)*SIN($C$2/2)</f>
        <v>-8.4784992768923844E-14</v>
      </c>
      <c r="U192" s="17">
        <f>(0*'P1(L)'!G190-0.02*'P2(R)'!G190+0.09*'P3(L)'!G190-(0.02+0.09)*'P4(R)'!G190+2*0.09*'P5(L)'!G190-(0.02+2*0.09)*'P6(R)'!G190)*SIN($C$2/2)</f>
        <v>1752.4894867362873</v>
      </c>
      <c r="V192">
        <f>-('P1(L)'!R190+'P2(R)'!R190+'P3(L)'!R190+'P4(R)'!R190+'P5(L)'!R190+'P6(R)'!R190)</f>
        <v>620.44015073189337</v>
      </c>
      <c r="W192">
        <f t="shared" si="6"/>
        <v>620.43269233154251</v>
      </c>
      <c r="X192">
        <f t="shared" si="7"/>
        <v>3285.805062289086</v>
      </c>
      <c r="Y192">
        <f t="shared" si="8"/>
        <v>1720.4741822466633</v>
      </c>
    </row>
    <row r="193" spans="2:25">
      <c r="B193" s="17">
        <f xml:space="preserve"> -('P1(L)'!D191*SIN(Resultados!$C$2/2)+'P3(L)'!D191*SIN(Resultados!$C$2/2)+'P5(L)'!D191*SIN(Resultados!$C$2/2))+('P2(R)'!D191*SIN(Resultados!$C$2/2)+'P4(R)'!D191*SIN(Resultados!$C$2/2)+'P6(R)'!D191*SIN(Resultados!$C$2/2))-('P1(L)'!G191*COS(Resultados!$C$2/2)+'P3(L)'!G191*COS(Resultados!$C$2/2)+'P5(L)'!G191*COS(Resultados!$C$2/2))-('P2(R)'!G191*COS(Resultados!$C$2/2)+'P4(R)'!G191*COS(Resultados!$C$2/2)+'P6(R)'!G191*COS(Resultados!$C$2/2))</f>
        <v>1.2278178473934531E-11</v>
      </c>
      <c r="C193" s="17">
        <f>-('P1(L)'!E191*SIN(Resultados!$C$2/2)+'P3(L)'!E191*SIN(Resultados!$C$2/2)+'P5(L)'!E191*SIN(Resultados!$C$2/2))+('P2(R)'!E191*SIN(Resultados!$C$2/2)+'P4(R)'!E191*SIN(Resultados!$C$2/2)+'P6(R)'!E191*SIN(Resultados!$C$2/2))</f>
        <v>-4.0927261579781771E-12</v>
      </c>
      <c r="D193" s="17">
        <f>-('P1(L)'!F191*SIN(Resultados!$C$2/2)+'P3(L)'!F191*SIN(Resultados!$C$2/2)+'P5(L)'!F191*SIN(Resultados!$C$2/2))+('P2(R)'!F191*SIN(Resultados!$C$2/2)+'P4(R)'!F191*SIN(Resultados!$C$2/2)+'P6(R)'!F191*SIN(Resultados!$C$2/2))</f>
        <v>2.4247270857813419E-13</v>
      </c>
      <c r="E193" s="17">
        <f>'P1(L)'!D191*COS(Resultados!$C$2/2)+'P3(L)'!D191*COS(Resultados!$C$2/2)+'P5(L)'!D191*COS(Resultados!$C$2/2)+'P2(R)'!D191*COS(Resultados!$C$2/2)+'P4(R)'!D191*COS(Resultados!$C$2/2)+'P6(R)'!D191*COS(Resultados!$C$2/2)-'P1(L)'!G191*SIN(Resultados!$C$2/2)-'P3(L)'!G191*SIN(Resultados!$C$2/2)-'P5(L)'!G191*SIN(Resultados!$C$2/2)+'P2(R)'!G191*SIN(Resultados!$C$2/2)+'P4(R)'!G191*SIN(Resultados!$C$2/2)+'P6(R)'!G191*SIN(Resultados!$C$2/2)</f>
        <v>-5.4569682106375694E-12</v>
      </c>
      <c r="F193" s="16">
        <f>'P1(L)'!J191+'P2(R)'!J191+'P3(L)'!J191+'P4(R)'!J191+'P5(L)'!J191+'P6(R)'!J191</f>
        <v>530.67517622639355</v>
      </c>
      <c r="G193" s="16">
        <f>'P1(L)'!K191+'P2(R)'!K191+'P3(L)'!K191+'P4(R)'!K191+'P5(L)'!K191+'P6(R)'!K191</f>
        <v>69.736262671980086</v>
      </c>
      <c r="H193" s="16">
        <f>'P1(L)'!L191+'P2(R)'!L191+'P3(L)'!L191+'P4(R)'!L191+'P5(L)'!L191+'P6(R)'!L191</f>
        <v>1.2177742221085468</v>
      </c>
      <c r="I193" s="17">
        <f>'P1(L)'!M191+'P2(R)'!M191+'P3(L)'!M191+'P4(R)'!M191+'P5(L)'!M191+'P6(R)'!M191</f>
        <v>3.730349362740526E-14</v>
      </c>
      <c r="J193" s="17">
        <f>'P1(L)'!N191+'P2(R)'!N191+'P3(L)'!N191+'P4(R)'!N191+'P5(L)'!N191+'P6(R)'!N191</f>
        <v>0</v>
      </c>
      <c r="K193" s="17">
        <f>'P1(L)'!O191+'P2(R)'!O191+'P3(L)'!O191+'P4(R)'!O191+'P5(L)'!O191+'P6(R)'!O191</f>
        <v>-425.2890984865586</v>
      </c>
      <c r="L193" s="17">
        <f>'P1(L)'!P191+'P2(R)'!P191+'P3(L)'!P191+'P4(R)'!P191+'P5(L)'!P191+'P6(R)'!P191</f>
        <v>0</v>
      </c>
      <c r="M193" s="17">
        <f>'P1(L)'!Q191+'P2(R)'!Q191+'P3(L)'!Q191+'P4(R)'!Q191+'P5(L)'!Q191+'P6(R)'!Q191</f>
        <v>-1.7763568394002505E-14</v>
      </c>
      <c r="N193">
        <f>(0*'P1(L)'!D191+0.02*'P2(R)'!D191+0.09*'P3(L)'!D191+(0.02+0.09)*'P4(R)'!D191+2*0.09*'P5(L)'!D191+(0.02+2*0.09)*'P6(R)'!D191)*COS($C$2/2)</f>
        <v>3676.7134159790012</v>
      </c>
      <c r="O193">
        <f>(0*'P1(L)'!E191+0.02*'P2(R)'!E191+0.09*'P3(L)'!E191+(0.02+0.09)*'P4(R)'!E191+2*0.09*'P5(L)'!E191+(0.02+2*0.09)*'P6(R)'!E191)*COS($C$2/2)</f>
        <v>-1.0450535404999208E-12</v>
      </c>
      <c r="P193">
        <f>(0*'P1(L)'!F191+0.02*'P2(R)'!F191+0.09*'P3(L)'!F191+(0.02+0.09)*'P4(R)'!F191+2*0.09*'P5(L)'!F191+(0.02+2*0.09)*'P6(R)'!F191)*COS($C$2/2)</f>
        <v>13.533519222247342</v>
      </c>
      <c r="Q193">
        <f>(0*'P1(L)'!G191+0.02*'P2(R)'!G191+0.09*'P3(L)'!G191+(0.02+0.09)*'P4(R)'!G191+2*0.09*'P5(L)'!G191+(0.02+2*0.09)*'P6(R)'!G191)*COS($C$2/2)</f>
        <v>-280.27442396275831</v>
      </c>
      <c r="R193" s="17">
        <f>(0*'P1(L)'!D191-0.02*'P2(R)'!D191+0.09*'P3(L)'!D191-(0.02+0.09)*'P4(R)'!D191+2*0.09*'P5(L)'!D191-(0.02+2*0.09)*'P6(R)'!D191)*SIN($C$2/2)</f>
        <v>582.33419662354947</v>
      </c>
      <c r="S193" s="17">
        <f>(0*'P1(L)'!E191-0.02*'P2(R)'!E191+0.09*'P3(L)'!E191-(0.02+0.09)*'P4(R)'!E191+2*0.09*'P5(L)'!E191-(0.02+2*0.09)*'P6(R)'!E191)*SIN($C$2/2)</f>
        <v>-839.0698871606163</v>
      </c>
      <c r="T193" s="17">
        <f>(0*'P1(L)'!F191-0.02*'P2(R)'!F191+0.09*'P3(L)'!F191-(0.02+0.09)*'P4(R)'!F191+2*0.09*'P5(L)'!F191-(0.02+2*0.09)*'P6(R)'!F191)*SIN($C$2/2)</f>
        <v>-6.3745753822561265E-14</v>
      </c>
      <c r="U193" s="17">
        <f>(0*'P1(L)'!G191-0.02*'P2(R)'!G191+0.09*'P3(L)'!G191-(0.02+0.09)*'P4(R)'!G191+2*0.09*'P5(L)'!G191-(0.02+2*0.09)*'P6(R)'!G191)*SIN($C$2/2)</f>
        <v>1769.5830688195299</v>
      </c>
      <c r="V193">
        <f>-('P1(L)'!R191+'P2(R)'!R191+'P3(L)'!R191+'P4(R)'!R191+'P5(L)'!R191+'P6(R)'!R191)</f>
        <v>601.64324283510621</v>
      </c>
      <c r="W193">
        <f t="shared" si="6"/>
        <v>601.62921312048218</v>
      </c>
      <c r="X193">
        <f t="shared" si="7"/>
        <v>3409.9725112384895</v>
      </c>
      <c r="Y193">
        <f t="shared" si="8"/>
        <v>1512.8473782824631</v>
      </c>
    </row>
    <row r="194" spans="2:25">
      <c r="B194" s="17">
        <f xml:space="preserve"> -('P1(L)'!D192*SIN(Resultados!$C$2/2)+'P3(L)'!D192*SIN(Resultados!$C$2/2)+'P5(L)'!D192*SIN(Resultados!$C$2/2))+('P2(R)'!D192*SIN(Resultados!$C$2/2)+'P4(R)'!D192*SIN(Resultados!$C$2/2)+'P6(R)'!D192*SIN(Resultados!$C$2/2))-('P1(L)'!G192*COS(Resultados!$C$2/2)+'P3(L)'!G192*COS(Resultados!$C$2/2)+'P5(L)'!G192*COS(Resultados!$C$2/2))-('P2(R)'!G192*COS(Resultados!$C$2/2)+'P4(R)'!G192*COS(Resultados!$C$2/2)+'P6(R)'!G192*COS(Resultados!$C$2/2))</f>
        <v>1.5006662579253316E-11</v>
      </c>
      <c r="C194" s="17">
        <f>-('P1(L)'!E192*SIN(Resultados!$C$2/2)+'P3(L)'!E192*SIN(Resultados!$C$2/2)+'P5(L)'!E192*SIN(Resultados!$C$2/2))+('P2(R)'!E192*SIN(Resultados!$C$2/2)+'P4(R)'!E192*SIN(Resultados!$C$2/2)+'P6(R)'!E192*SIN(Resultados!$C$2/2))</f>
        <v>-7.2759576141834259E-12</v>
      </c>
      <c r="D194" s="17">
        <f>-('P1(L)'!F192*SIN(Resultados!$C$2/2)+'P3(L)'!F192*SIN(Resultados!$C$2/2)+'P5(L)'!F192*SIN(Resultados!$C$2/2))+('P2(R)'!F192*SIN(Resultados!$C$2/2)+'P4(R)'!F192*SIN(Resultados!$C$2/2)+'P6(R)'!F192*SIN(Resultados!$C$2/2))</f>
        <v>2.042810365310288E-13</v>
      </c>
      <c r="E194" s="17">
        <f>'P1(L)'!D192*COS(Resultados!$C$2/2)+'P3(L)'!D192*COS(Resultados!$C$2/2)+'P5(L)'!D192*COS(Resultados!$C$2/2)+'P2(R)'!D192*COS(Resultados!$C$2/2)+'P4(R)'!D192*COS(Resultados!$C$2/2)+'P6(R)'!D192*COS(Resultados!$C$2/2)-'P1(L)'!G192*SIN(Resultados!$C$2/2)-'P3(L)'!G192*SIN(Resultados!$C$2/2)-'P5(L)'!G192*SIN(Resultados!$C$2/2)+'P2(R)'!G192*SIN(Resultados!$C$2/2)+'P4(R)'!G192*SIN(Resultados!$C$2/2)+'P6(R)'!G192*SIN(Resultados!$C$2/2)</f>
        <v>0</v>
      </c>
      <c r="F194" s="16">
        <f>'P1(L)'!J192+'P2(R)'!J192+'P3(L)'!J192+'P4(R)'!J192+'P5(L)'!J192+'P6(R)'!J192</f>
        <v>518.07945077139368</v>
      </c>
      <c r="G194" s="16">
        <f>'P1(L)'!K192+'P2(R)'!K192+'P3(L)'!K192+'P4(R)'!K192+'P5(L)'!K192+'P6(R)'!K192</f>
        <v>59.984925604837862</v>
      </c>
      <c r="H194" s="16">
        <f>'P1(L)'!L192+'P2(R)'!L192+'P3(L)'!L192+'P4(R)'!L192+'P5(L)'!L192+'P6(R)'!L192</f>
        <v>1.1633564321223244</v>
      </c>
      <c r="I194" s="17">
        <f>'P1(L)'!M192+'P2(R)'!M192+'P3(L)'!M192+'P4(R)'!M192+'P5(L)'!M192+'P6(R)'!M192</f>
        <v>-1.9539925233402755E-14</v>
      </c>
      <c r="J194" s="17">
        <f>'P1(L)'!N192+'P2(R)'!N192+'P3(L)'!N192+'P4(R)'!N192+'P5(L)'!N192+'P6(R)'!N192</f>
        <v>-2.5579538487363607E-13</v>
      </c>
      <c r="K194" s="17">
        <f>'P1(L)'!O192+'P2(R)'!O192+'P3(L)'!O192+'P4(R)'!O192+'P5(L)'!O192+'P6(R)'!O192</f>
        <v>-453.95174720339412</v>
      </c>
      <c r="L194" s="17">
        <f>'P1(L)'!P192+'P2(R)'!P192+'P3(L)'!P192+'P4(R)'!P192+'P5(L)'!P192+'P6(R)'!P192</f>
        <v>-1.1013412404281553E-13</v>
      </c>
      <c r="M194" s="17">
        <f>'P1(L)'!Q192+'P2(R)'!Q192+'P3(L)'!Q192+'P4(R)'!Q192+'P5(L)'!Q192+'P6(R)'!Q192</f>
        <v>-3.2418512319054571E-14</v>
      </c>
      <c r="N194">
        <f>(0*'P1(L)'!D192+0.02*'P2(R)'!D192+0.09*'P3(L)'!D192+(0.02+0.09)*'P4(R)'!D192+2*0.09*'P5(L)'!D192+(0.02+2*0.09)*'P6(R)'!D192)*COS($C$2/2)</f>
        <v>3702.1516250582708</v>
      </c>
      <c r="O194">
        <f>(0*'P1(L)'!E192+0.02*'P2(R)'!E192+0.09*'P3(L)'!E192+(0.02+0.09)*'P4(R)'!E192+2*0.09*'P5(L)'!E192+(0.02+2*0.09)*'P6(R)'!E192)*COS($C$2/2)</f>
        <v>-5.6272113719226498E-13</v>
      </c>
      <c r="P194">
        <f>(0*'P1(L)'!F192+0.02*'P2(R)'!F192+0.09*'P3(L)'!F192+(0.02+0.09)*'P4(R)'!F192+2*0.09*'P5(L)'!F192+(0.02+2*0.09)*'P6(R)'!F192)*COS($C$2/2)</f>
        <v>9.3649477525844969</v>
      </c>
      <c r="Q194">
        <f>(0*'P1(L)'!G192+0.02*'P2(R)'!G192+0.09*'P3(L)'!G192+(0.02+0.09)*'P4(R)'!G192+2*0.09*'P5(L)'!G192+(0.02+2*0.09)*'P6(R)'!G192)*COS($C$2/2)</f>
        <v>-187.27749554754178</v>
      </c>
      <c r="R194" s="17">
        <f>(0*'P1(L)'!D192-0.02*'P2(R)'!D192+0.09*'P3(L)'!D192-(0.02+0.09)*'P4(R)'!D192+2*0.09*'P5(L)'!D192-(0.02+2*0.09)*'P6(R)'!D192)*SIN($C$2/2)</f>
        <v>389.11181538933215</v>
      </c>
      <c r="S194" s="17">
        <f>(0*'P1(L)'!E192-0.02*'P2(R)'!E192+0.09*'P3(L)'!E192-(0.02+0.09)*'P4(R)'!E192+2*0.09*'P5(L)'!E192-(0.02+2*0.09)*'P6(R)'!E192)*SIN($C$2/2)</f>
        <v>-862.97100425883923</v>
      </c>
      <c r="T194" s="17">
        <f>(0*'P1(L)'!F192-0.02*'P2(R)'!F192+0.09*'P3(L)'!F192-(0.02+0.09)*'P4(R)'!F192+2*0.09*'P5(L)'!F192-(0.02+2*0.09)*'P6(R)'!F192)*SIN($C$2/2)</f>
        <v>-3.4228015599306295E-14</v>
      </c>
      <c r="U194" s="17">
        <f>(0*'P1(L)'!G192-0.02*'P2(R)'!G192+0.09*'P3(L)'!G192-(0.02+0.09)*'P4(R)'!G192+2*0.09*'P5(L)'!G192-(0.02+2*0.09)*'P6(R)'!G192)*SIN($C$2/2)</f>
        <v>1781.8263467133493</v>
      </c>
      <c r="V194">
        <f>-('P1(L)'!R192+'P2(R)'!R192+'P3(L)'!R192+'P4(R)'!R192+'P5(L)'!R192+'P6(R)'!R192)</f>
        <v>579.24641053340133</v>
      </c>
      <c r="W194">
        <f t="shared" si="6"/>
        <v>579.22773280835384</v>
      </c>
      <c r="X194">
        <f t="shared" si="7"/>
        <v>3524.2390772633134</v>
      </c>
      <c r="Y194">
        <f t="shared" si="8"/>
        <v>1307.9671578438422</v>
      </c>
    </row>
    <row r="195" spans="2:25">
      <c r="B195" s="17">
        <f xml:space="preserve"> -('P1(L)'!D193*SIN(Resultados!$C$2/2)+'P3(L)'!D193*SIN(Resultados!$C$2/2)+'P5(L)'!D193*SIN(Resultados!$C$2/2))+('P2(R)'!D193*SIN(Resultados!$C$2/2)+'P4(R)'!D193*SIN(Resultados!$C$2/2)+'P6(R)'!D193*SIN(Resultados!$C$2/2))-('P1(L)'!G193*COS(Resultados!$C$2/2)+'P3(L)'!G193*COS(Resultados!$C$2/2)+'P5(L)'!G193*COS(Resultados!$C$2/2))-('P2(R)'!G193*COS(Resultados!$C$2/2)+'P4(R)'!G193*COS(Resultados!$C$2/2)+'P6(R)'!G193*COS(Resultados!$C$2/2))</f>
        <v>-6.3664629124104977E-12</v>
      </c>
      <c r="C195" s="17">
        <f>-('P1(L)'!E193*SIN(Resultados!$C$2/2)+'P3(L)'!E193*SIN(Resultados!$C$2/2)+'P5(L)'!E193*SIN(Resultados!$C$2/2))+('P2(R)'!E193*SIN(Resultados!$C$2/2)+'P4(R)'!E193*SIN(Resultados!$C$2/2)+'P6(R)'!E193*SIN(Resultados!$C$2/2))</f>
        <v>-9.0949470177292824E-13</v>
      </c>
      <c r="D195" s="17">
        <f>-('P1(L)'!F193*SIN(Resultados!$C$2/2)+'P3(L)'!F193*SIN(Resultados!$C$2/2)+'P5(L)'!F193*SIN(Resultados!$C$2/2))+('P2(R)'!F193*SIN(Resultados!$C$2/2)+'P4(R)'!F193*SIN(Resultados!$C$2/2)+'P6(R)'!F193*SIN(Resultados!$C$2/2))</f>
        <v>5.7553961596568115E-13</v>
      </c>
      <c r="E195" s="17">
        <f>'P1(L)'!D193*COS(Resultados!$C$2/2)+'P3(L)'!D193*COS(Resultados!$C$2/2)+'P5(L)'!D193*COS(Resultados!$C$2/2)+'P2(R)'!D193*COS(Resultados!$C$2/2)+'P4(R)'!D193*COS(Resultados!$C$2/2)+'P6(R)'!D193*COS(Resultados!$C$2/2)-'P1(L)'!G193*SIN(Resultados!$C$2/2)-'P3(L)'!G193*SIN(Resultados!$C$2/2)-'P5(L)'!G193*SIN(Resultados!$C$2/2)+'P2(R)'!G193*SIN(Resultados!$C$2/2)+'P4(R)'!G193*SIN(Resultados!$C$2/2)+'P6(R)'!G193*SIN(Resultados!$C$2/2)</f>
        <v>-4.0017766878008842E-11</v>
      </c>
      <c r="F195" s="16">
        <f>'P1(L)'!J193+'P2(R)'!J193+'P3(L)'!J193+'P4(R)'!J193+'P5(L)'!J193+'P6(R)'!J193</f>
        <v>502.51746360434782</v>
      </c>
      <c r="G195" s="16">
        <f>'P1(L)'!K193+'P2(R)'!K193+'P3(L)'!K193+'P4(R)'!K193+'P5(L)'!K193+'P6(R)'!K193</f>
        <v>50.170695230490992</v>
      </c>
      <c r="H195" s="16">
        <f>'P1(L)'!L193+'P2(R)'!L193+'P3(L)'!L193+'P4(R)'!L193+'P5(L)'!L193+'P6(R)'!L193</f>
        <v>1.0592658629643257</v>
      </c>
      <c r="I195" s="17">
        <f>'P1(L)'!M193+'P2(R)'!M193+'P3(L)'!M193+'P4(R)'!M193+'P5(L)'!M193+'P6(R)'!M193</f>
        <v>0</v>
      </c>
      <c r="J195" s="17">
        <f>'P1(L)'!N193+'P2(R)'!N193+'P3(L)'!N193+'P4(R)'!N193+'P5(L)'!N193+'P6(R)'!N193</f>
        <v>-9.3791641120333225E-13</v>
      </c>
      <c r="K195" s="17">
        <f>'P1(L)'!O193+'P2(R)'!O193+'P3(L)'!O193+'P4(R)'!O193+'P5(L)'!O193+'P6(R)'!O193</f>
        <v>-471.43659732460895</v>
      </c>
      <c r="L195" s="17">
        <f>'P1(L)'!P193+'P2(R)'!P193+'P3(L)'!P193+'P4(R)'!P193+'P5(L)'!P193+'P6(R)'!P193</f>
        <v>1.4210854715202004E-14</v>
      </c>
      <c r="M195" s="17">
        <f>'P1(L)'!Q193+'P2(R)'!Q193+'P3(L)'!Q193+'P4(R)'!Q193+'P5(L)'!Q193+'P6(R)'!Q193</f>
        <v>3.5527136788005009E-15</v>
      </c>
      <c r="N195">
        <f>(0*'P1(L)'!D193+0.02*'P2(R)'!D193+0.09*'P3(L)'!D193+(0.02+0.09)*'P4(R)'!D193+2*0.09*'P5(L)'!D193+(0.02+2*0.09)*'P6(R)'!D193)*COS($C$2/2)</f>
        <v>3717.442493866658</v>
      </c>
      <c r="O195">
        <f>(0*'P1(L)'!E193+0.02*'P2(R)'!E193+0.09*'P3(L)'!E193+(0.02+0.09)*'P4(R)'!E193+2*0.09*'P5(L)'!E193+(0.02+2*0.09)*'P6(R)'!E193)*COS($C$2/2)</f>
        <v>-4.8233240330765576E-13</v>
      </c>
      <c r="P195">
        <f>(0*'P1(L)'!F193+0.02*'P2(R)'!F193+0.09*'P3(L)'!F193+(0.02+0.09)*'P4(R)'!F193+2*0.09*'P5(L)'!F193+(0.02+2*0.09)*'P6(R)'!F193)*COS($C$2/2)</f>
        <v>4.7870831281285824</v>
      </c>
      <c r="Q195">
        <f>(0*'P1(L)'!G193+0.02*'P2(R)'!G193+0.09*'P3(L)'!G193+(0.02+0.09)*'P4(R)'!G193+2*0.09*'P5(L)'!G193+(0.02+2*0.09)*'P6(R)'!G193)*COS($C$2/2)</f>
        <v>-93.767252534529021</v>
      </c>
      <c r="R195" s="17">
        <f>(0*'P1(L)'!D193-0.02*'P2(R)'!D193+0.09*'P3(L)'!D193-(0.02+0.09)*'P4(R)'!D193+2*0.09*'P5(L)'!D193-(0.02+2*0.09)*'P6(R)'!D193)*SIN($C$2/2)</f>
        <v>194.82290571596286</v>
      </c>
      <c r="S195" s="17">
        <f>(0*'P1(L)'!E193-0.02*'P2(R)'!E193+0.09*'P3(L)'!E193-(0.02+0.09)*'P4(R)'!E193+2*0.09*'P5(L)'!E193-(0.02+2*0.09)*'P6(R)'!E193)*SIN($C$2/2)</f>
        <v>-877.41723044611081</v>
      </c>
      <c r="T195" s="17">
        <f>(0*'P1(L)'!F193-0.02*'P2(R)'!F193+0.09*'P3(L)'!F193-(0.02+0.09)*'P4(R)'!F193+2*0.09*'P5(L)'!F193-(0.02+2*0.09)*'P6(R)'!F193)*SIN($C$2/2)</f>
        <v>-3.3285960124096029E-14</v>
      </c>
      <c r="U195" s="17">
        <f>(0*'P1(L)'!G193-0.02*'P2(R)'!G193+0.09*'P3(L)'!G193-(0.02+0.09)*'P4(R)'!G193+2*0.09*'P5(L)'!G193-(0.02+2*0.09)*'P6(R)'!G193)*SIN($C$2/2)</f>
        <v>1789.1857624440574</v>
      </c>
      <c r="V195">
        <f>-('P1(L)'!R193+'P2(R)'!R193+'P3(L)'!R193+'P4(R)'!R193+'P5(L)'!R193+'P6(R)'!R193)</f>
        <v>553.76848719627776</v>
      </c>
      <c r="W195">
        <f t="shared" si="6"/>
        <v>553.74742469780313</v>
      </c>
      <c r="X195">
        <f t="shared" si="7"/>
        <v>3628.4623244602567</v>
      </c>
      <c r="Y195">
        <f t="shared" si="8"/>
        <v>1106.5914377139095</v>
      </c>
    </row>
    <row r="196" spans="2:25">
      <c r="B196" s="17">
        <f xml:space="preserve"> -('P1(L)'!D194*SIN(Resultados!$C$2/2)+'P3(L)'!D194*SIN(Resultados!$C$2/2)+'P5(L)'!D194*SIN(Resultados!$C$2/2))+('P2(R)'!D194*SIN(Resultados!$C$2/2)+'P4(R)'!D194*SIN(Resultados!$C$2/2)+'P6(R)'!D194*SIN(Resultados!$C$2/2))-('P1(L)'!G194*COS(Resultados!$C$2/2)+'P3(L)'!G194*COS(Resultados!$C$2/2)+'P5(L)'!G194*COS(Resultados!$C$2/2))-('P2(R)'!G194*COS(Resultados!$C$2/2)+'P4(R)'!G194*COS(Resultados!$C$2/2)+'P6(R)'!G194*COS(Resultados!$C$2/2))</f>
        <v>1.1823431123048067E-11</v>
      </c>
      <c r="C196" s="17">
        <f>-('P1(L)'!E194*SIN(Resultados!$C$2/2)+'P3(L)'!E194*SIN(Resultados!$C$2/2)+'P5(L)'!E194*SIN(Resultados!$C$2/2))+('P2(R)'!E194*SIN(Resultados!$C$2/2)+'P4(R)'!E194*SIN(Resultados!$C$2/2)+'P6(R)'!E194*SIN(Resultados!$C$2/2))</f>
        <v>3.637978807091713E-12</v>
      </c>
      <c r="D196" s="17">
        <f>-('P1(L)'!F194*SIN(Resultados!$C$2/2)+'P3(L)'!F194*SIN(Resultados!$C$2/2)+'P5(L)'!F194*SIN(Resultados!$C$2/2))+('P2(R)'!F194*SIN(Resultados!$C$2/2)+'P4(R)'!F194*SIN(Resultados!$C$2/2)+'P6(R)'!F194*SIN(Resultados!$C$2/2))</f>
        <v>-3.907985046680551E-13</v>
      </c>
      <c r="E196" s="17">
        <f>'P1(L)'!D194*COS(Resultados!$C$2/2)+'P3(L)'!D194*COS(Resultados!$C$2/2)+'P5(L)'!D194*COS(Resultados!$C$2/2)+'P2(R)'!D194*COS(Resultados!$C$2/2)+'P4(R)'!D194*COS(Resultados!$C$2/2)+'P6(R)'!D194*COS(Resultados!$C$2/2)-'P1(L)'!G194*SIN(Resultados!$C$2/2)-'P3(L)'!G194*SIN(Resultados!$C$2/2)-'P5(L)'!G194*SIN(Resultados!$C$2/2)+'P2(R)'!G194*SIN(Resultados!$C$2/2)+'P4(R)'!G194*SIN(Resultados!$C$2/2)+'P6(R)'!G194*SIN(Resultados!$C$2/2)</f>
        <v>1.7735146684572101E-11</v>
      </c>
      <c r="F196" s="16">
        <f>'P1(L)'!J194+'P2(R)'!J194+'P3(L)'!J194+'P4(R)'!J194+'P5(L)'!J194+'P6(R)'!J194</f>
        <v>457.24270780865936</v>
      </c>
      <c r="G196" s="16">
        <f>'P1(L)'!K194+'P2(R)'!K194+'P3(L)'!K194+'P4(R)'!K194+'P5(L)'!K194+'P6(R)'!K194</f>
        <v>32.051815425085827</v>
      </c>
      <c r="H196" s="16">
        <f>'P1(L)'!L194+'P2(R)'!L194+'P3(L)'!L194+'P4(R)'!L194+'P5(L)'!L194+'P6(R)'!L194</f>
        <v>1.1061891115649654</v>
      </c>
      <c r="I196" s="17">
        <f>'P1(L)'!M194+'P2(R)'!M194+'P3(L)'!M194+'P4(R)'!M194+'P5(L)'!M194+'P6(R)'!M194</f>
        <v>4.2632564145606011E-14</v>
      </c>
      <c r="J196" s="17">
        <f>'P1(L)'!N194+'P2(R)'!N194+'P3(L)'!N194+'P4(R)'!N194+'P5(L)'!N194+'P6(R)'!N194</f>
        <v>5.5422333389287814E-13</v>
      </c>
      <c r="K196" s="17">
        <f>'P1(L)'!O194+'P2(R)'!O194+'P3(L)'!O194+'P4(R)'!O194+'P5(L)'!O194+'P6(R)'!O194</f>
        <v>-477.313113811329</v>
      </c>
      <c r="L196" s="17">
        <f>'P1(L)'!P194+'P2(R)'!P194+'P3(L)'!P194+'P4(R)'!P194+'P5(L)'!P194+'P6(R)'!P194</f>
        <v>2.6645352591003757E-14</v>
      </c>
      <c r="M196" s="17">
        <f>'P1(L)'!Q194+'P2(R)'!Q194+'P3(L)'!Q194+'P4(R)'!Q194+'P5(L)'!Q194+'P6(R)'!Q194</f>
        <v>-1.2434497875801753E-14</v>
      </c>
      <c r="N196">
        <f>(0*'P1(L)'!D194+0.02*'P2(R)'!D194+0.09*'P3(L)'!D194+(0.02+0.09)*'P4(R)'!D194+2*0.09*'P5(L)'!D194+(0.02+2*0.09)*'P6(R)'!D194)*COS($C$2/2)</f>
        <v>3722.5441111956179</v>
      </c>
      <c r="O196">
        <f>(0*'P1(L)'!E194+0.02*'P2(R)'!E194+0.09*'P3(L)'!E194+(0.02+0.09)*'P4(R)'!E194+2*0.09*'P5(L)'!E194+(0.02+2*0.09)*'P6(R)'!E194)*COS($C$2/2)</f>
        <v>-1.6077746776921858E-13</v>
      </c>
      <c r="P196">
        <f>(0*'P1(L)'!F194+0.02*'P2(R)'!F194+0.09*'P3(L)'!F194+(0.02+0.09)*'P4(R)'!F194+2*0.09*'P5(L)'!F194+(0.02+2*0.09)*'P6(R)'!F194)*COS($C$2/2)</f>
        <v>7.5364438016821212E-15</v>
      </c>
      <c r="Q196">
        <f>(0*'P1(L)'!G194+0.02*'P2(R)'!G194+0.09*'P3(L)'!G194+(0.02+0.09)*'P4(R)'!G194+2*0.09*'P5(L)'!G194+(0.02+2*0.09)*'P6(R)'!G194)*COS($C$2/2)</f>
        <v>-2.4116620165382788E-13</v>
      </c>
      <c r="R196" s="17">
        <f>(0*'P1(L)'!D194-0.02*'P2(R)'!D194+0.09*'P3(L)'!D194-(0.02+0.09)*'P4(R)'!D194+2*0.09*'P5(L)'!D194-(0.02+2*0.09)*'P6(R)'!D194)*SIN($C$2/2)</f>
        <v>6.4310987107687421E-13</v>
      </c>
      <c r="S196" s="17">
        <f>(0*'P1(L)'!E194-0.02*'P2(R)'!E194+0.09*'P3(L)'!E194-(0.02+0.09)*'P4(R)'!E194+2*0.09*'P5(L)'!E194-(0.02+2*0.09)*'P6(R)'!E194)*SIN($C$2/2)</f>
        <v>-882.25028984525443</v>
      </c>
      <c r="T196" s="17">
        <f>(0*'P1(L)'!F194-0.02*'P2(R)'!F194+0.09*'P3(L)'!F194-(0.02+0.09)*'P4(R)'!F194+2*0.09*'P5(L)'!F194-(0.02+2*0.09)*'P6(R)'!F194)*SIN($C$2/2)</f>
        <v>-7.5364438016821196E-15</v>
      </c>
      <c r="U196" s="17">
        <f>(0*'P1(L)'!G194-0.02*'P2(R)'!G194+0.09*'P3(L)'!G194-(0.02+0.09)*'P4(R)'!G194+2*0.09*'P5(L)'!G194-(0.02+2*0.09)*'P6(R)'!G194)*SIN($C$2/2)</f>
        <v>1791.6411443646844</v>
      </c>
      <c r="V196">
        <f>-('P1(L)'!R194+'P2(R)'!R194+'P3(L)'!R194+'P4(R)'!R194+'P5(L)'!R194+'P6(R)'!R194)</f>
        <v>490.41760568207053</v>
      </c>
      <c r="W196">
        <f t="shared" si="6"/>
        <v>490.40071234531013</v>
      </c>
      <c r="X196">
        <f t="shared" si="7"/>
        <v>3722.5441111956175</v>
      </c>
      <c r="Y196">
        <f t="shared" si="8"/>
        <v>909.3908545194306</v>
      </c>
    </row>
    <row r="197" spans="2:25">
      <c r="B197" s="17">
        <f xml:space="preserve"> -('P1(L)'!D195*SIN(Resultados!$C$2/2)+'P3(L)'!D195*SIN(Resultados!$C$2/2)+'P5(L)'!D195*SIN(Resultados!$C$2/2))+('P2(R)'!D195*SIN(Resultados!$C$2/2)+'P4(R)'!D195*SIN(Resultados!$C$2/2)+'P6(R)'!D195*SIN(Resultados!$C$2/2))-('P1(L)'!G195*COS(Resultados!$C$2/2)+'P3(L)'!G195*COS(Resultados!$C$2/2)+'P5(L)'!G195*COS(Resultados!$C$2/2))-('P2(R)'!G195*COS(Resultados!$C$2/2)+'P4(R)'!G195*COS(Resultados!$C$2/2)+'P6(R)'!G195*COS(Resultados!$C$2/2))</f>
        <v>-2.0463630789890885E-12</v>
      </c>
      <c r="C197" s="17">
        <f>-('P1(L)'!E195*SIN(Resultados!$C$2/2)+'P3(L)'!E195*SIN(Resultados!$C$2/2)+'P5(L)'!E195*SIN(Resultados!$C$2/2))+('P2(R)'!E195*SIN(Resultados!$C$2/2)+'P4(R)'!E195*SIN(Resultados!$C$2/2)+'P6(R)'!E195*SIN(Resultados!$C$2/2))</f>
        <v>4.5474735088646412E-13</v>
      </c>
      <c r="D197" s="17">
        <f>-('P1(L)'!F195*SIN(Resultados!$C$2/2)+'P3(L)'!F195*SIN(Resultados!$C$2/2)+'P5(L)'!F195*SIN(Resultados!$C$2/2))+('P2(R)'!F195*SIN(Resultados!$C$2/2)+'P4(R)'!F195*SIN(Resultados!$C$2/2)+'P6(R)'!F195*SIN(Resultados!$C$2/2))</f>
        <v>7.1054273576010019E-15</v>
      </c>
      <c r="E197" s="17">
        <f>'P1(L)'!D195*COS(Resultados!$C$2/2)+'P3(L)'!D195*COS(Resultados!$C$2/2)+'P5(L)'!D195*COS(Resultados!$C$2/2)+'P2(R)'!D195*COS(Resultados!$C$2/2)+'P4(R)'!D195*COS(Resultados!$C$2/2)+'P6(R)'!D195*COS(Resultados!$C$2/2)-'P1(L)'!G195*SIN(Resultados!$C$2/2)-'P3(L)'!G195*SIN(Resultados!$C$2/2)-'P5(L)'!G195*SIN(Resultados!$C$2/2)+'P2(R)'!G195*SIN(Resultados!$C$2/2)+'P4(R)'!G195*SIN(Resultados!$C$2/2)+'P6(R)'!G195*SIN(Resultados!$C$2/2)</f>
        <v>0</v>
      </c>
      <c r="F197" s="16">
        <f>'P1(L)'!J195+'P2(R)'!J195+'P3(L)'!J195+'P4(R)'!J195+'P5(L)'!J195+'P6(R)'!J195</f>
        <v>422.25883466177743</v>
      </c>
      <c r="G197" s="16">
        <f>'P1(L)'!K195+'P2(R)'!K195+'P3(L)'!K195+'P4(R)'!K195+'P5(L)'!K195+'P6(R)'!K195</f>
        <v>18.030619092986655</v>
      </c>
      <c r="H197" s="16">
        <f>'P1(L)'!L195+'P2(R)'!L195+'P3(L)'!L195+'P4(R)'!L195+'P5(L)'!L195+'P6(R)'!L195</f>
        <v>1.055618241903298</v>
      </c>
      <c r="I197" s="17">
        <f>'P1(L)'!M195+'P2(R)'!M195+'P3(L)'!M195+'P4(R)'!M195+'P5(L)'!M195+'P6(R)'!M195</f>
        <v>-3.3750779948604759E-14</v>
      </c>
      <c r="J197" s="17">
        <f>'P1(L)'!N195+'P2(R)'!N195+'P3(L)'!N195+'P4(R)'!N195+'P5(L)'!N195+'P6(R)'!N195</f>
        <v>1.1368683772161603E-13</v>
      </c>
      <c r="K197" s="17">
        <f>'P1(L)'!O195+'P2(R)'!O195+'P3(L)'!O195+'P4(R)'!O195+'P5(L)'!O195+'P6(R)'!O195</f>
        <v>-471.43659732460929</v>
      </c>
      <c r="L197" s="17">
        <f>'P1(L)'!P195+'P2(R)'!P195+'P3(L)'!P195+'P4(R)'!P195+'P5(L)'!P195+'P6(R)'!P195</f>
        <v>0</v>
      </c>
      <c r="M197" s="17">
        <f>'P1(L)'!Q195+'P2(R)'!Q195+'P3(L)'!Q195+'P4(R)'!Q195+'P5(L)'!Q195+'P6(R)'!Q195</f>
        <v>8.8817841970012523E-15</v>
      </c>
      <c r="N197">
        <f>(0*'P1(L)'!D195+0.02*'P2(R)'!D195+0.09*'P3(L)'!D195+(0.02+0.09)*'P4(R)'!D195+2*0.09*'P5(L)'!D195+(0.02+2*0.09)*'P6(R)'!D195)*COS($C$2/2)</f>
        <v>3717.4424938666598</v>
      </c>
      <c r="O197">
        <f>(0*'P1(L)'!E195+0.02*'P2(R)'!E195+0.09*'P3(L)'!E195+(0.02+0.09)*'P4(R)'!E195+2*0.09*'P5(L)'!E195+(0.02+2*0.09)*'P6(R)'!E195)*COS($C$2/2)</f>
        <v>4.0194366942304643E-13</v>
      </c>
      <c r="P197">
        <f>(0*'P1(L)'!F195+0.02*'P2(R)'!F195+0.09*'P3(L)'!F195+(0.02+0.09)*'P4(R)'!F195+2*0.09*'P5(L)'!F195+(0.02+2*0.09)*'P6(R)'!F195)*COS($C$2/2)</f>
        <v>-4.7870831281285442</v>
      </c>
      <c r="Q197">
        <f>(0*'P1(L)'!G195+0.02*'P2(R)'!G195+0.09*'P3(L)'!G195+(0.02+0.09)*'P4(R)'!G195+2*0.09*'P5(L)'!G195+(0.02+2*0.09)*'P6(R)'!G195)*COS($C$2/2)</f>
        <v>93.76725253452841</v>
      </c>
      <c r="R197" s="17">
        <f>(0*'P1(L)'!D195-0.02*'P2(R)'!D195+0.09*'P3(L)'!D195-(0.02+0.09)*'P4(R)'!D195+2*0.09*'P5(L)'!D195-(0.02+2*0.09)*'P6(R)'!D195)*SIN($C$2/2)</f>
        <v>-194.82290571596093</v>
      </c>
      <c r="S197" s="17">
        <f>(0*'P1(L)'!E195-0.02*'P2(R)'!E195+0.09*'P3(L)'!E195-(0.02+0.09)*'P4(R)'!E195+2*0.09*'P5(L)'!E195-(0.02+2*0.09)*'P6(R)'!E195)*SIN($C$2/2)</f>
        <v>-877.41723044611138</v>
      </c>
      <c r="T197" s="17">
        <f>(0*'P1(L)'!F195-0.02*'P2(R)'!F195+0.09*'P3(L)'!F195-(0.02+0.09)*'P4(R)'!F195+2*0.09*'P5(L)'!F195-(0.02+2*0.09)*'P6(R)'!F195)*SIN($C$2/2)</f>
        <v>8.7925177686291388E-15</v>
      </c>
      <c r="U197" s="17">
        <f>(0*'P1(L)'!G195-0.02*'P2(R)'!G195+0.09*'P3(L)'!G195-(0.02+0.09)*'P4(R)'!G195+2*0.09*'P5(L)'!G195-(0.02+2*0.09)*'P6(R)'!G195)*SIN($C$2/2)</f>
        <v>1789.1857624440565</v>
      </c>
      <c r="V197">
        <f>-('P1(L)'!R195+'P2(R)'!R195+'P3(L)'!R195+'P4(R)'!R195+'P5(L)'!R195+'P6(R)'!R195)</f>
        <v>441.35648580786358</v>
      </c>
      <c r="W197">
        <f t="shared" si="6"/>
        <v>441.34507199666734</v>
      </c>
      <c r="X197">
        <f t="shared" si="7"/>
        <v>3806.4226632730602</v>
      </c>
      <c r="Y197">
        <f t="shared" si="8"/>
        <v>716.94562628198423</v>
      </c>
    </row>
    <row r="198" spans="2:25">
      <c r="B198" s="17">
        <f xml:space="preserve"> -('P1(L)'!D196*SIN(Resultados!$C$2/2)+'P3(L)'!D196*SIN(Resultados!$C$2/2)+'P5(L)'!D196*SIN(Resultados!$C$2/2))+('P2(R)'!D196*SIN(Resultados!$C$2/2)+'P4(R)'!D196*SIN(Resultados!$C$2/2)+'P6(R)'!D196*SIN(Resultados!$C$2/2))-('P1(L)'!G196*COS(Resultados!$C$2/2)+'P3(L)'!G196*COS(Resultados!$C$2/2)+'P5(L)'!G196*COS(Resultados!$C$2/2))-('P2(R)'!G196*COS(Resultados!$C$2/2)+'P4(R)'!G196*COS(Resultados!$C$2/2)+'P6(R)'!G196*COS(Resultados!$C$2/2))</f>
        <v>2.2282620193436742E-11</v>
      </c>
      <c r="C198" s="17">
        <f>-('P1(L)'!E196*SIN(Resultados!$C$2/2)+'P3(L)'!E196*SIN(Resultados!$C$2/2)+'P5(L)'!E196*SIN(Resultados!$C$2/2))+('P2(R)'!E196*SIN(Resultados!$C$2/2)+'P4(R)'!E196*SIN(Resultados!$C$2/2)+'P6(R)'!E196*SIN(Resultados!$C$2/2))</f>
        <v>-2.2737367544323206E-12</v>
      </c>
      <c r="D198" s="17">
        <f>-('P1(L)'!F196*SIN(Resultados!$C$2/2)+'P3(L)'!F196*SIN(Resultados!$C$2/2)+'P5(L)'!F196*SIN(Resultados!$C$2/2))+('P2(R)'!F196*SIN(Resultados!$C$2/2)+'P4(R)'!F196*SIN(Resultados!$C$2/2)+'P6(R)'!F196*SIN(Resultados!$C$2/2))</f>
        <v>1.4921397450962104E-13</v>
      </c>
      <c r="E198" s="17">
        <f>'P1(L)'!D196*COS(Resultados!$C$2/2)+'P3(L)'!D196*COS(Resultados!$C$2/2)+'P5(L)'!D196*COS(Resultados!$C$2/2)+'P2(R)'!D196*COS(Resultados!$C$2/2)+'P4(R)'!D196*COS(Resultados!$C$2/2)+'P6(R)'!D196*COS(Resultados!$C$2/2)-'P1(L)'!G196*SIN(Resultados!$C$2/2)-'P3(L)'!G196*SIN(Resultados!$C$2/2)-'P5(L)'!G196*SIN(Resultados!$C$2/2)+'P2(R)'!G196*SIN(Resultados!$C$2/2)+'P4(R)'!G196*SIN(Resultados!$C$2/2)+'P6(R)'!G196*SIN(Resultados!$C$2/2)</f>
        <v>-1.5688783605583012E-11</v>
      </c>
      <c r="F198" s="16">
        <f>'P1(L)'!J196+'P2(R)'!J196+'P3(L)'!J196+'P4(R)'!J196+'P5(L)'!J196+'P6(R)'!J196</f>
        <v>396.57254624167655</v>
      </c>
      <c r="G198" s="16">
        <f>'P1(L)'!K196+'P2(R)'!K196+'P3(L)'!K196+'P4(R)'!K196+'P5(L)'!K196+'P6(R)'!K196</f>
        <v>8.0315427831145758</v>
      </c>
      <c r="H198" s="16">
        <f>'P1(L)'!L196+'P2(R)'!L196+'P3(L)'!L196+'P4(R)'!L196+'P5(L)'!L196+'P6(R)'!L196</f>
        <v>0.90782831242376505</v>
      </c>
      <c r="I198" s="17">
        <f>'P1(L)'!M196+'P2(R)'!M196+'P3(L)'!M196+'P4(R)'!M196+'P5(L)'!M196+'P6(R)'!M196</f>
        <v>6.7501559897209518E-14</v>
      </c>
      <c r="J198" s="17">
        <f>'P1(L)'!N196+'P2(R)'!N196+'P3(L)'!N196+'P4(R)'!N196+'P5(L)'!N196+'P6(R)'!N196</f>
        <v>-6.6791017161449417E-13</v>
      </c>
      <c r="K198" s="17">
        <f>'P1(L)'!O196+'P2(R)'!O196+'P3(L)'!O196+'P4(R)'!O196+'P5(L)'!O196+'P6(R)'!O196</f>
        <v>-453.95174720339463</v>
      </c>
      <c r="L198" s="17">
        <f>'P1(L)'!P196+'P2(R)'!P196+'P3(L)'!P196+'P4(R)'!P196+'P5(L)'!P196+'P6(R)'!P196</f>
        <v>-5.2402526762307389E-14</v>
      </c>
      <c r="M198" s="17">
        <f>'P1(L)'!Q196+'P2(R)'!Q196+'P3(L)'!Q196+'P4(R)'!Q196+'P5(L)'!Q196+'P6(R)'!Q196</f>
        <v>-3.5527136788005009E-15</v>
      </c>
      <c r="N198">
        <f>(0*'P1(L)'!D196+0.02*'P2(R)'!D196+0.09*'P3(L)'!D196+(0.02+0.09)*'P4(R)'!D196+2*0.09*'P5(L)'!D196+(0.02+2*0.09)*'P6(R)'!D196)*COS($C$2/2)</f>
        <v>3702.1516250582699</v>
      </c>
      <c r="O198">
        <f>(0*'P1(L)'!E196+0.02*'P2(R)'!E196+0.09*'P3(L)'!E196+(0.02+0.09)*'P4(R)'!E196+2*0.09*'P5(L)'!E196+(0.02+2*0.09)*'P6(R)'!E196)*COS($C$2/2)</f>
        <v>-1.0450535404999208E-12</v>
      </c>
      <c r="P198">
        <f>(0*'P1(L)'!F196+0.02*'P2(R)'!F196+0.09*'P3(L)'!F196+(0.02+0.09)*'P4(R)'!F196+2*0.09*'P5(L)'!F196+(0.02+2*0.09)*'P6(R)'!F196)*COS($C$2/2)</f>
        <v>-9.3649477525843974</v>
      </c>
      <c r="Q198">
        <f>(0*'P1(L)'!G196+0.02*'P2(R)'!G196+0.09*'P3(L)'!G196+(0.02+0.09)*'P4(R)'!G196+2*0.09*'P5(L)'!G196+(0.02+2*0.09)*'P6(R)'!G196)*COS($C$2/2)</f>
        <v>187.27749554753794</v>
      </c>
      <c r="R198" s="17">
        <f>(0*'P1(L)'!D196-0.02*'P2(R)'!D196+0.09*'P3(L)'!D196-(0.02+0.09)*'P4(R)'!D196+2*0.09*'P5(L)'!D196-(0.02+2*0.09)*'P6(R)'!D196)*SIN($C$2/2)</f>
        <v>-389.1118153893309</v>
      </c>
      <c r="S198" s="17">
        <f>(0*'P1(L)'!E196-0.02*'P2(R)'!E196+0.09*'P3(L)'!E196-(0.02+0.09)*'P4(R)'!E196+2*0.09*'P5(L)'!E196-(0.02+2*0.09)*'P6(R)'!E196)*SIN($C$2/2)</f>
        <v>-862.97100425883968</v>
      </c>
      <c r="T198" s="17">
        <f>(0*'P1(L)'!F196-0.02*'P2(R)'!F196+0.09*'P3(L)'!F196-(0.02+0.09)*'P4(R)'!F196+2*0.09*'P5(L)'!F196-(0.02+2*0.09)*'P6(R)'!F196)*SIN($C$2/2)</f>
        <v>-4.0194366942304638E-14</v>
      </c>
      <c r="U198" s="17">
        <f>(0*'P1(L)'!G196-0.02*'P2(R)'!G196+0.09*'P3(L)'!G196-(0.02+0.09)*'P4(R)'!G196+2*0.09*'P5(L)'!G196-(0.02+2*0.09)*'P6(R)'!G196)*SIN($C$2/2)</f>
        <v>1781.8263467133502</v>
      </c>
      <c r="V198">
        <f>-('P1(L)'!R196+'P2(R)'!R196+'P3(L)'!R196+'P4(R)'!R196+'P5(L)'!R196+'P6(R)'!R196)</f>
        <v>405.51794779117517</v>
      </c>
      <c r="W198">
        <f t="shared" si="6"/>
        <v>405.51191733721487</v>
      </c>
      <c r="X198">
        <f t="shared" si="7"/>
        <v>3880.0641728532223</v>
      </c>
      <c r="Y198">
        <f t="shared" si="8"/>
        <v>529.74352706517948</v>
      </c>
    </row>
    <row r="199" spans="2:25">
      <c r="B199" s="17">
        <f xml:space="preserve"> -('P1(L)'!D197*SIN(Resultados!$C$2/2)+'P3(L)'!D197*SIN(Resultados!$C$2/2)+'P5(L)'!D197*SIN(Resultados!$C$2/2))+('P2(R)'!D197*SIN(Resultados!$C$2/2)+'P4(R)'!D197*SIN(Resultados!$C$2/2)+'P6(R)'!D197*SIN(Resultados!$C$2/2))-('P1(L)'!G197*COS(Resultados!$C$2/2)+'P3(L)'!G197*COS(Resultados!$C$2/2)+'P5(L)'!G197*COS(Resultados!$C$2/2))-('P2(R)'!G197*COS(Resultados!$C$2/2)+'P4(R)'!G197*COS(Resultados!$C$2/2)+'P6(R)'!G197*COS(Resultados!$C$2/2))</f>
        <v>4.5474735088646412E-12</v>
      </c>
      <c r="C199" s="17">
        <f>-('P1(L)'!E197*SIN(Resultados!$C$2/2)+'P3(L)'!E197*SIN(Resultados!$C$2/2)+'P5(L)'!E197*SIN(Resultados!$C$2/2))+('P2(R)'!E197*SIN(Resultados!$C$2/2)+'P4(R)'!E197*SIN(Resultados!$C$2/2)+'P6(R)'!E197*SIN(Resultados!$C$2/2))</f>
        <v>-3.1832314562052488E-12</v>
      </c>
      <c r="D199" s="17">
        <f>-('P1(L)'!F197*SIN(Resultados!$C$2/2)+'P3(L)'!F197*SIN(Resultados!$C$2/2)+'P5(L)'!F197*SIN(Resultados!$C$2/2))+('P2(R)'!F197*SIN(Resultados!$C$2/2)+'P4(R)'!F197*SIN(Resultados!$C$2/2)+'P6(R)'!F197*SIN(Resultados!$C$2/2))</f>
        <v>6.9633188104489818E-13</v>
      </c>
      <c r="E199" s="17">
        <f>'P1(L)'!D197*COS(Resultados!$C$2/2)+'P3(L)'!D197*COS(Resultados!$C$2/2)+'P5(L)'!D197*COS(Resultados!$C$2/2)+'P2(R)'!D197*COS(Resultados!$C$2/2)+'P4(R)'!D197*COS(Resultados!$C$2/2)+'P6(R)'!D197*COS(Resultados!$C$2/2)-'P1(L)'!G197*SIN(Resultados!$C$2/2)-'P3(L)'!G197*SIN(Resultados!$C$2/2)-'P5(L)'!G197*SIN(Resultados!$C$2/2)+'P2(R)'!G197*SIN(Resultados!$C$2/2)+'P4(R)'!G197*SIN(Resultados!$C$2/2)+'P6(R)'!G197*SIN(Resultados!$C$2/2)</f>
        <v>-3.5925040720030665E-11</v>
      </c>
      <c r="F199" s="16">
        <f>'P1(L)'!J197+'P2(R)'!J197+'P3(L)'!J197+'P4(R)'!J197+'P5(L)'!J197+'P6(R)'!J197</f>
        <v>379.20352662100294</v>
      </c>
      <c r="G199" s="16">
        <f>'P1(L)'!K197+'P2(R)'!K197+'P3(L)'!K197+'P4(R)'!K197+'P5(L)'!K197+'P6(R)'!K197</f>
        <v>1.8798698962486906</v>
      </c>
      <c r="H199" s="16">
        <f>'P1(L)'!L197+'P2(R)'!L197+'P3(L)'!L197+'P4(R)'!L197+'P5(L)'!L197+'P6(R)'!L197</f>
        <v>0.67134526426651964</v>
      </c>
      <c r="I199" s="17">
        <f>'P1(L)'!M197+'P2(R)'!M197+'P3(L)'!M197+'P4(R)'!M197+'P5(L)'!M197+'P6(R)'!M197</f>
        <v>-1.021405182655144E-14</v>
      </c>
      <c r="J199" s="17">
        <f>'P1(L)'!N197+'P2(R)'!N197+'P3(L)'!N197+'P4(R)'!N197+'P5(L)'!N197+'P6(R)'!N197</f>
        <v>-1.0800249583553523E-12</v>
      </c>
      <c r="K199" s="17">
        <f>'P1(L)'!O197+'P2(R)'!O197+'P3(L)'!O197+'P4(R)'!O197+'P5(L)'!O197+'P6(R)'!O197</f>
        <v>-425.28909848655888</v>
      </c>
      <c r="L199" s="17">
        <f>'P1(L)'!P197+'P2(R)'!P197+'P3(L)'!P197+'P4(R)'!P197+'P5(L)'!P197+'P6(R)'!P197</f>
        <v>-2.3980817331903381E-14</v>
      </c>
      <c r="M199" s="17">
        <f>'P1(L)'!Q197+'P2(R)'!Q197+'P3(L)'!Q197+'P4(R)'!Q197+'P5(L)'!Q197+'P6(R)'!Q197</f>
        <v>2.886579864025407E-14</v>
      </c>
      <c r="N199">
        <f>(0*'P1(L)'!D197+0.02*'P2(R)'!D197+0.09*'P3(L)'!D197+(0.02+0.09)*'P4(R)'!D197+2*0.09*'P5(L)'!D197+(0.02+2*0.09)*'P6(R)'!D197)*COS($C$2/2)</f>
        <v>3676.7134159790016</v>
      </c>
      <c r="O199">
        <f>(0*'P1(L)'!E197+0.02*'P2(R)'!E197+0.09*'P3(L)'!E197+(0.02+0.09)*'P4(R)'!E197+2*0.09*'P5(L)'!E197+(0.02+2*0.09)*'P6(R)'!E197)*COS($C$2/2)</f>
        <v>-2.4116620165382788E-13</v>
      </c>
      <c r="P199">
        <f>(0*'P1(L)'!F197+0.02*'P2(R)'!F197+0.09*'P3(L)'!F197+(0.02+0.09)*'P4(R)'!F197+2*0.09*'P5(L)'!F197+(0.02+2*0.09)*'P6(R)'!F197)*COS($C$2/2)</f>
        <v>-13.533519222247255</v>
      </c>
      <c r="Q199">
        <f>(0*'P1(L)'!G197+0.02*'P2(R)'!G197+0.09*'P3(L)'!G197+(0.02+0.09)*'P4(R)'!G197+2*0.09*'P5(L)'!G197+(0.02+2*0.09)*'P6(R)'!G197)*COS($C$2/2)</f>
        <v>280.27442396275455</v>
      </c>
      <c r="R199" s="17">
        <f>(0*'P1(L)'!D197-0.02*'P2(R)'!D197+0.09*'P3(L)'!D197-(0.02+0.09)*'P4(R)'!D197+2*0.09*'P5(L)'!D197-(0.02+2*0.09)*'P6(R)'!D197)*SIN($C$2/2)</f>
        <v>-582.33419662354788</v>
      </c>
      <c r="S199" s="17">
        <f>(0*'P1(L)'!E197-0.02*'P2(R)'!E197+0.09*'P3(L)'!E197-(0.02+0.09)*'P4(R)'!E197+2*0.09*'P5(L)'!E197-(0.02+2*0.09)*'P6(R)'!E197)*SIN($C$2/2)</f>
        <v>-839.06988716061733</v>
      </c>
      <c r="T199" s="17">
        <f>(0*'P1(L)'!F197-0.02*'P2(R)'!F197+0.09*'P3(L)'!F197-(0.02+0.09)*'P4(R)'!F197+2*0.09*'P5(L)'!F197-(0.02+2*0.09)*'P6(R)'!F197)*SIN($C$2/2)</f>
        <v>-3.5170071074516555E-14</v>
      </c>
      <c r="U199" s="17">
        <f>(0*'P1(L)'!G197-0.02*'P2(R)'!G197+0.09*'P3(L)'!G197-(0.02+0.09)*'P4(R)'!G197+2*0.09*'P5(L)'!G197-(0.02+2*0.09)*'P6(R)'!G197)*SIN($C$2/2)</f>
        <v>1769.5830688195299</v>
      </c>
      <c r="V199">
        <f>-('P1(L)'!R197+'P2(R)'!R197+'P3(L)'!R197+'P4(R)'!R197+'P5(L)'!R197+'P6(R)'!R197)</f>
        <v>381.75664415969999</v>
      </c>
      <c r="W199">
        <f t="shared" si="6"/>
        <v>381.75474178151813</v>
      </c>
      <c r="X199">
        <f t="shared" si="7"/>
        <v>3943.4543207195084</v>
      </c>
      <c r="Y199">
        <f t="shared" si="8"/>
        <v>348.17898503536458</v>
      </c>
    </row>
    <row r="200" spans="2:25">
      <c r="B200" s="17">
        <f xml:space="preserve"> -('P1(L)'!D198*SIN(Resultados!$C$2/2)+'P3(L)'!D198*SIN(Resultados!$C$2/2)+'P5(L)'!D198*SIN(Resultados!$C$2/2))+('P2(R)'!D198*SIN(Resultados!$C$2/2)+'P4(R)'!D198*SIN(Resultados!$C$2/2)+'P6(R)'!D198*SIN(Resultados!$C$2/2))-('P1(L)'!G198*COS(Resultados!$C$2/2)+'P3(L)'!G198*COS(Resultados!$C$2/2)+'P5(L)'!G198*COS(Resultados!$C$2/2))-('P2(R)'!G198*COS(Resultados!$C$2/2)+'P4(R)'!G198*COS(Resultados!$C$2/2)+'P6(R)'!G198*COS(Resultados!$C$2/2))</f>
        <v>-3.751665644813329E-12</v>
      </c>
      <c r="C200" s="17">
        <f>-('P1(L)'!E198*SIN(Resultados!$C$2/2)+'P3(L)'!E198*SIN(Resultados!$C$2/2)+'P5(L)'!E198*SIN(Resultados!$C$2/2))+('P2(R)'!E198*SIN(Resultados!$C$2/2)+'P4(R)'!E198*SIN(Resultados!$C$2/2)+'P6(R)'!E198*SIN(Resultados!$C$2/2))</f>
        <v>-6.3664629124104977E-12</v>
      </c>
      <c r="D200" s="17">
        <f>-('P1(L)'!F198*SIN(Resultados!$C$2/2)+'P3(L)'!F198*SIN(Resultados!$C$2/2)+'P5(L)'!F198*SIN(Resultados!$C$2/2))+('P2(R)'!F198*SIN(Resultados!$C$2/2)+'P4(R)'!F198*SIN(Resultados!$C$2/2)+'P6(R)'!F198*SIN(Resultados!$C$2/2))</f>
        <v>5.2580162446247414E-13</v>
      </c>
      <c r="E200" s="17">
        <f>'P1(L)'!D198*COS(Resultados!$C$2/2)+'P3(L)'!D198*COS(Resultados!$C$2/2)+'P5(L)'!D198*COS(Resultados!$C$2/2)+'P2(R)'!D198*COS(Resultados!$C$2/2)+'P4(R)'!D198*COS(Resultados!$C$2/2)+'P6(R)'!D198*COS(Resultados!$C$2/2)-'P1(L)'!G198*SIN(Resultados!$C$2/2)-'P3(L)'!G198*SIN(Resultados!$C$2/2)-'P5(L)'!G198*SIN(Resultados!$C$2/2)+'P2(R)'!G198*SIN(Resultados!$C$2/2)+'P4(R)'!G198*SIN(Resultados!$C$2/2)+'P6(R)'!G198*SIN(Resultados!$C$2/2)</f>
        <v>-3.7459813029272482E-11</v>
      </c>
      <c r="F200" s="16">
        <f>'P1(L)'!J198+'P2(R)'!J198+'P3(L)'!J198+'P4(R)'!J198+'P5(L)'!J198+'P6(R)'!J198</f>
        <v>369.19111556165007</v>
      </c>
      <c r="G200" s="16">
        <f>'P1(L)'!K198+'P2(R)'!K198+'P3(L)'!K198+'P4(R)'!K198+'P5(L)'!K198+'P6(R)'!K198</f>
        <v>-0.68578933733416214</v>
      </c>
      <c r="H200" s="16">
        <f>'P1(L)'!L198+'P2(R)'!L198+'P3(L)'!L198+'P4(R)'!L198+'P5(L)'!L198+'P6(R)'!L198</f>
        <v>0.36173814638846791</v>
      </c>
      <c r="I200" s="17">
        <f>'P1(L)'!M198+'P2(R)'!M198+'P3(L)'!M198+'P4(R)'!M198+'P5(L)'!M198+'P6(R)'!M198</f>
        <v>2.886579864025407E-15</v>
      </c>
      <c r="J200" s="17">
        <f>'P1(L)'!N198+'P2(R)'!N198+'P3(L)'!N198+'P4(R)'!N198+'P5(L)'!N198+'P6(R)'!N198</f>
        <v>-8.3488771451811772E-13</v>
      </c>
      <c r="K200" s="17">
        <f>'P1(L)'!O198+'P2(R)'!O198+'P3(L)'!O198+'P4(R)'!O198+'P5(L)'!O198+'P6(R)'!O198</f>
        <v>-386.15442071138818</v>
      </c>
      <c r="L200" s="17">
        <f>'P1(L)'!P198+'P2(R)'!P198+'P3(L)'!P198+'P4(R)'!P198+'P5(L)'!P198+'P6(R)'!P198</f>
        <v>-3.907985046680551E-14</v>
      </c>
      <c r="M200" s="17">
        <f>'P1(L)'!Q198+'P2(R)'!Q198+'P3(L)'!Q198+'P4(R)'!Q198+'P5(L)'!Q198+'P6(R)'!Q198</f>
        <v>2.2315482794965646E-14</v>
      </c>
      <c r="N200">
        <f>(0*'P1(L)'!D198+0.02*'P2(R)'!D198+0.09*'P3(L)'!D198+(0.02+0.09)*'P4(R)'!D198+2*0.09*'P5(L)'!D198+(0.02+2*0.09)*'P6(R)'!D198)*COS($C$2/2)</f>
        <v>3641.197590991751</v>
      </c>
      <c r="O200">
        <f>(0*'P1(L)'!E198+0.02*'P2(R)'!E198+0.09*'P3(L)'!E198+(0.02+0.09)*'P4(R)'!E198+2*0.09*'P5(L)'!E198+(0.02+2*0.09)*'P6(R)'!E198)*COS($C$2/2)</f>
        <v>-8.0388733884609289E-14</v>
      </c>
      <c r="P200">
        <f>(0*'P1(L)'!F198+0.02*'P2(R)'!F198+0.09*'P3(L)'!F198+(0.02+0.09)*'P4(R)'!F198+2*0.09*'P5(L)'!F198+(0.02+2*0.09)*'P6(R)'!F198)*COS($C$2/2)</f>
        <v>-17.110610960867604</v>
      </c>
      <c r="Q200">
        <f>(0*'P1(L)'!G198+0.02*'P2(R)'!G198+0.09*'P3(L)'!G198+(0.02+0.09)*'P4(R)'!G198+2*0.09*'P5(L)'!G198+(0.02+2*0.09)*'P6(R)'!G198)*COS($C$2/2)</f>
        <v>372.50313966352564</v>
      </c>
      <c r="R200" s="17">
        <f>(0*'P1(L)'!D198-0.02*'P2(R)'!D198+0.09*'P3(L)'!D198-(0.02+0.09)*'P4(R)'!D198+2*0.09*'P5(L)'!D198-(0.02+2*0.09)*'P6(R)'!D198)*SIN($C$2/2)</f>
        <v>-773.96044030237317</v>
      </c>
      <c r="S200" s="17">
        <f>(0*'P1(L)'!E198-0.02*'P2(R)'!E198+0.09*'P3(L)'!E198-(0.02+0.09)*'P4(R)'!E198+2*0.09*'P5(L)'!E198-(0.02+2*0.09)*'P6(R)'!E198)*SIN($C$2/2)</f>
        <v>-805.97574479199966</v>
      </c>
      <c r="T200" s="17">
        <f>(0*'P1(L)'!F198-0.02*'P2(R)'!F198+0.09*'P3(L)'!F198-(0.02+0.09)*'P4(R)'!F198+2*0.09*'P5(L)'!F198-(0.02+2*0.09)*'P6(R)'!F198)*SIN($C$2/2)</f>
        <v>-1.0048591735576159E-14</v>
      </c>
      <c r="U200" s="17">
        <f>(0*'P1(L)'!G198-0.02*'P2(R)'!G198+0.09*'P3(L)'!G198-(0.02+0.09)*'P4(R)'!G198+2*0.09*'P5(L)'!G198-(0.02+2*0.09)*'P6(R)'!G198)*SIN($C$2/2)</f>
        <v>1752.4894867362873</v>
      </c>
      <c r="V200">
        <f>-('P1(L)'!R198+'P2(R)'!R198+'P3(L)'!R198+'P4(R)'!R198+'P5(L)'!R198+'P6(R)'!R198)</f>
        <v>368.86685855462179</v>
      </c>
      <c r="W200">
        <f t="shared" si="6"/>
        <v>368.86706437070438</v>
      </c>
      <c r="X200">
        <f t="shared" si="7"/>
        <v>3996.5901196944087</v>
      </c>
      <c r="Y200">
        <f t="shared" si="8"/>
        <v>172.55330164191446</v>
      </c>
    </row>
    <row r="201" spans="2:25">
      <c r="B201" s="17">
        <f xml:space="preserve"> -('P1(L)'!D199*SIN(Resultados!$C$2/2)+'P3(L)'!D199*SIN(Resultados!$C$2/2)+'P5(L)'!D199*SIN(Resultados!$C$2/2))+('P2(R)'!D199*SIN(Resultados!$C$2/2)+'P4(R)'!D199*SIN(Resultados!$C$2/2)+'P6(R)'!D199*SIN(Resultados!$C$2/2))-('P1(L)'!G199*COS(Resultados!$C$2/2)+'P3(L)'!G199*COS(Resultados!$C$2/2)+'P5(L)'!G199*COS(Resultados!$C$2/2))-('P2(R)'!G199*COS(Resultados!$C$2/2)+'P4(R)'!G199*COS(Resultados!$C$2/2)+'P6(R)'!G199*COS(Resultados!$C$2/2))</f>
        <v>-1.2488607070277899E-13</v>
      </c>
      <c r="C201" s="17">
        <f>-('P1(L)'!E199*SIN(Resultados!$C$2/2)+'P3(L)'!E199*SIN(Resultados!$C$2/2)+'P5(L)'!E199*SIN(Resultados!$C$2/2))+('P2(R)'!E199*SIN(Resultados!$C$2/2)+'P4(R)'!E199*SIN(Resultados!$C$2/2)+'P6(R)'!E199*SIN(Resultados!$C$2/2))</f>
        <v>5.4569682106375694E-12</v>
      </c>
      <c r="D201" s="17">
        <f>-('P1(L)'!F199*SIN(Resultados!$C$2/2)+'P3(L)'!F199*SIN(Resultados!$C$2/2)+'P5(L)'!F199*SIN(Resultados!$C$2/2))+('P2(R)'!F199*SIN(Resultados!$C$2/2)+'P4(R)'!F199*SIN(Resultados!$C$2/2)+'P6(R)'!F199*SIN(Resultados!$C$2/2))</f>
        <v>-4.5474735088646412E-13</v>
      </c>
      <c r="E201" s="17">
        <f>'P1(L)'!D199*COS(Resultados!$C$2/2)+'P3(L)'!D199*COS(Resultados!$C$2/2)+'P5(L)'!D199*COS(Resultados!$C$2/2)+'P2(R)'!D199*COS(Resultados!$C$2/2)+'P4(R)'!D199*COS(Resultados!$C$2/2)+'P6(R)'!D199*COS(Resultados!$C$2/2)-'P1(L)'!G199*SIN(Resultados!$C$2/2)-'P3(L)'!G199*SIN(Resultados!$C$2/2)-'P5(L)'!G199*SIN(Resultados!$C$2/2)+'P2(R)'!G199*SIN(Resultados!$C$2/2)+'P4(R)'!G199*SIN(Resultados!$C$2/2)+'P6(R)'!G199*SIN(Resultados!$C$2/2)</f>
        <v>2.9103830456733704E-11</v>
      </c>
      <c r="F201" s="16">
        <f>'P1(L)'!J199+'P2(R)'!J199+'P3(L)'!J199+'P4(R)'!J199+'P5(L)'!J199+'P6(R)'!J199</f>
        <v>365.59995999999995</v>
      </c>
      <c r="G201" s="16">
        <f>'P1(L)'!K199+'P2(R)'!K199+'P3(L)'!K199+'P4(R)'!K199+'P5(L)'!K199+'P6(R)'!K199</f>
        <v>7.2357150675708394E-15</v>
      </c>
      <c r="H201" s="16">
        <f>'P1(L)'!L199+'P2(R)'!L199+'P3(L)'!L199+'P4(R)'!L199+'P5(L)'!L199+'P6(R)'!L199</f>
        <v>1.8883333759184226E-16</v>
      </c>
      <c r="I201" s="17">
        <f>'P1(L)'!M199+'P2(R)'!M199+'P3(L)'!M199+'P4(R)'!M199+'P5(L)'!M199+'P6(R)'!M199</f>
        <v>7.1054273576010019E-15</v>
      </c>
      <c r="J201" s="17">
        <f>'P1(L)'!N199+'P2(R)'!N199+'P3(L)'!N199+'P4(R)'!N199+'P5(L)'!N199+'P6(R)'!N199</f>
        <v>4.2599792983662861E-13</v>
      </c>
      <c r="K201" s="17">
        <f>'P1(L)'!O199+'P2(R)'!O199+'P3(L)'!O199+'P4(R)'!O199+'P5(L)'!O199+'P6(R)'!O199</f>
        <v>-337.51133952525691</v>
      </c>
      <c r="L201" s="17">
        <f>'P1(L)'!P199+'P2(R)'!P199+'P3(L)'!P199+'P4(R)'!P199+'P5(L)'!P199+'P6(R)'!P199</f>
        <v>2.7269005980009655E-14</v>
      </c>
      <c r="M201" s="17">
        <f>'P1(L)'!Q199+'P2(R)'!Q199+'P3(L)'!Q199+'P4(R)'!Q199+'P5(L)'!Q199+'P6(R)'!Q199</f>
        <v>-1.9095836023552692E-14</v>
      </c>
      <c r="N201">
        <f>(0*'P1(L)'!D199+0.02*'P2(R)'!D199+0.09*'P3(L)'!D199+(0.02+0.09)*'P4(R)'!D199+2*0.09*'P5(L)'!D199+(0.02+2*0.09)*'P6(R)'!D199)*COS($C$2/2)</f>
        <v>3595.7014965041326</v>
      </c>
      <c r="O201">
        <f>(0*'P1(L)'!E199+0.02*'P2(R)'!E199+0.09*'P3(L)'!E199+(0.02+0.09)*'P4(R)'!E199+2*0.09*'P5(L)'!E199+(0.02+2*0.09)*'P6(R)'!E199)*COS($C$2/2)</f>
        <v>-1.6077746776921858E-13</v>
      </c>
      <c r="P201">
        <f>(0*'P1(L)'!F199+0.02*'P2(R)'!F199+0.09*'P3(L)'!F199+(0.02+0.09)*'P4(R)'!F199+2*0.09*'P5(L)'!F199+(0.02+2*0.09)*'P6(R)'!F199)*COS($C$2/2)</f>
        <v>-19.939886894677105</v>
      </c>
      <c r="Q201">
        <f>(0*'P1(L)'!G199+0.02*'P2(R)'!G199+0.09*'P3(L)'!G199+(0.02+0.09)*'P4(R)'!G199+2*0.09*'P5(L)'!G199+(0.02+2*0.09)*'P6(R)'!G199)*COS($C$2/2)</f>
        <v>463.71085015085509</v>
      </c>
      <c r="R201" s="17">
        <f>(0*'P1(L)'!D199-0.02*'P2(R)'!D199+0.09*'P3(L)'!D199-(0.02+0.09)*'P4(R)'!D199+2*0.09*'P5(L)'!D199-(0.02+2*0.09)*'P6(R)'!D199)*SIN($C$2/2)</f>
        <v>-963.46531221166094</v>
      </c>
      <c r="S201" s="17">
        <f>(0*'P1(L)'!E199-0.02*'P2(R)'!E199+0.09*'P3(L)'!E199-(0.02+0.09)*'P4(R)'!E199+2*0.09*'P5(L)'!E199-(0.02+2*0.09)*'P6(R)'!E199)*SIN($C$2/2)</f>
        <v>-764.05116350217486</v>
      </c>
      <c r="T201" s="17">
        <f>(0*'P1(L)'!F199-0.02*'P2(R)'!F199+0.09*'P3(L)'!F199-(0.02+0.09)*'P4(R)'!F199+2*0.09*'P5(L)'!F199-(0.02+2*0.09)*'P6(R)'!F199)*SIN($C$2/2)</f>
        <v>2.5121479338940399E-15</v>
      </c>
      <c r="U201" s="17">
        <f>(0*'P1(L)'!G199-0.02*'P2(R)'!G199+0.09*'P3(L)'!G199-(0.02+0.09)*'P4(R)'!G199+2*0.09*'P5(L)'!G199-(0.02+2*0.09)*'P6(R)'!G199)*SIN($C$2/2)</f>
        <v>1730.5924527839491</v>
      </c>
      <c r="V201">
        <f>-('P1(L)'!R199+'P2(R)'!R199+'P3(L)'!R199+'P4(R)'!R199+'P5(L)'!R199+'P6(R)'!R199)</f>
        <v>365.59995999999995</v>
      </c>
      <c r="W201">
        <f t="shared" si="6"/>
        <v>365.59995999999995</v>
      </c>
      <c r="X201">
        <f t="shared" si="7"/>
        <v>4039.4724597603104</v>
      </c>
      <c r="Y201">
        <f t="shared" si="8"/>
        <v>3.0759770701131401</v>
      </c>
    </row>
    <row r="202" spans="2:25">
      <c r="B202" s="17">
        <f xml:space="preserve"> -('P1(L)'!D200*SIN(Resultados!$C$2/2)+'P3(L)'!D200*SIN(Resultados!$C$2/2)+'P5(L)'!D200*SIN(Resultados!$C$2/2))+('P2(R)'!D200*SIN(Resultados!$C$2/2)+'P4(R)'!D200*SIN(Resultados!$C$2/2)+'P6(R)'!D200*SIN(Resultados!$C$2/2))-('P1(L)'!G200*COS(Resultados!$C$2/2)+'P3(L)'!G200*COS(Resultados!$C$2/2)+'P5(L)'!G200*COS(Resultados!$C$2/2))-('P2(R)'!G200*COS(Resultados!$C$2/2)+'P4(R)'!G200*COS(Resultados!$C$2/2)+'P6(R)'!G200*COS(Resultados!$C$2/2))</f>
        <v>6.0822458181064576E-12</v>
      </c>
      <c r="C202" s="17">
        <f>-('P1(L)'!E200*SIN(Resultados!$C$2/2)+'P3(L)'!E200*SIN(Resultados!$C$2/2)+'P5(L)'!E200*SIN(Resultados!$C$2/2))+('P2(R)'!E200*SIN(Resultados!$C$2/2)+'P4(R)'!E200*SIN(Resultados!$C$2/2)+'P6(R)'!E200*SIN(Resultados!$C$2/2))</f>
        <v>-7.2759576141834259E-12</v>
      </c>
      <c r="D202" s="17">
        <f>-('P1(L)'!F200*SIN(Resultados!$C$2/2)+'P3(L)'!F200*SIN(Resultados!$C$2/2)+'P5(L)'!F200*SIN(Resultados!$C$2/2))+('P2(R)'!F200*SIN(Resultados!$C$2/2)+'P4(R)'!F200*SIN(Resultados!$C$2/2)+'P6(R)'!F200*SIN(Resultados!$C$2/2))</f>
        <v>-2.8421709430404007E-14</v>
      </c>
      <c r="E202" s="17">
        <f>'P1(L)'!D200*COS(Resultados!$C$2/2)+'P3(L)'!D200*COS(Resultados!$C$2/2)+'P5(L)'!D200*COS(Resultados!$C$2/2)+'P2(R)'!D200*COS(Resultados!$C$2/2)+'P4(R)'!D200*COS(Resultados!$C$2/2)+'P6(R)'!D200*COS(Resultados!$C$2/2)-'P1(L)'!G200*SIN(Resultados!$C$2/2)-'P3(L)'!G200*SIN(Resultados!$C$2/2)-'P5(L)'!G200*SIN(Resultados!$C$2/2)+'P2(R)'!G200*SIN(Resultados!$C$2/2)+'P4(R)'!G200*SIN(Resultados!$C$2/2)+'P6(R)'!G200*SIN(Resultados!$C$2/2)</f>
        <v>0</v>
      </c>
      <c r="F202" s="16">
        <f>'P1(L)'!J200+'P2(R)'!J200+'P3(L)'!J200+'P4(R)'!J200+'P5(L)'!J200+'P6(R)'!J200</f>
        <v>369.21910478579042</v>
      </c>
      <c r="G202" s="16">
        <f>'P1(L)'!K200+'P2(R)'!K200+'P3(L)'!K200+'P4(R)'!K200+'P5(L)'!K200+'P6(R)'!K200</f>
        <v>4.0901705383762517</v>
      </c>
      <c r="H202" s="16">
        <f>'P1(L)'!L200+'P2(R)'!L200+'P3(L)'!L200+'P4(R)'!L200+'P5(L)'!L200+'P6(R)'!L200</f>
        <v>-0.40351970691705108</v>
      </c>
      <c r="I202" s="17">
        <f>'P1(L)'!M200+'P2(R)'!M200+'P3(L)'!M200+'P4(R)'!M200+'P5(L)'!M200+'P6(R)'!M200</f>
        <v>-2.3536728122053319E-14</v>
      </c>
      <c r="J202" s="17">
        <f>'P1(L)'!N200+'P2(R)'!N200+'P3(L)'!N200+'P4(R)'!N200+'P5(L)'!N200+'P6(R)'!N200</f>
        <v>3.1974423109204508E-14</v>
      </c>
      <c r="K202" s="17">
        <f>'P1(L)'!O200+'P2(R)'!O200+'P3(L)'!O200+'P4(R)'!O200+'P5(L)'!O200+'P6(R)'!O200</f>
        <v>-280.55760902409776</v>
      </c>
      <c r="L202" s="17">
        <f>'P1(L)'!P200+'P2(R)'!P200+'P3(L)'!P200+'P4(R)'!P200+'P5(L)'!P200+'P6(R)'!P200</f>
        <v>3.5971225997855072E-14</v>
      </c>
      <c r="M202" s="17">
        <f>'P1(L)'!Q200+'P2(R)'!Q200+'P3(L)'!Q200+'P4(R)'!Q200+'P5(L)'!Q200+'P6(R)'!Q200</f>
        <v>8.8817841970012523E-16</v>
      </c>
      <c r="N202">
        <f>(0*'P1(L)'!D200+0.02*'P2(R)'!D200+0.09*'P3(L)'!D200+(0.02+0.09)*'P4(R)'!D200+2*0.09*'P5(L)'!D200+(0.02+2*0.09)*'P6(R)'!D200)*COS($C$2/2)</f>
        <v>3540.3498341487439</v>
      </c>
      <c r="O202">
        <f>(0*'P1(L)'!E200+0.02*'P2(R)'!E200+0.09*'P3(L)'!E200+(0.02+0.09)*'P4(R)'!E200+2*0.09*'P5(L)'!E200+(0.02+2*0.09)*'P6(R)'!E200)*COS($C$2/2)</f>
        <v>-3.2155493553843715E-13</v>
      </c>
      <c r="P202">
        <f>(0*'P1(L)'!F200+0.02*'P2(R)'!F200+0.09*'P3(L)'!F200+(0.02+0.09)*'P4(R)'!F200+2*0.09*'P5(L)'!F200+(0.02+2*0.09)*'P6(R)'!F200)*COS($C$2/2)</f>
        <v>-21.897694088996158</v>
      </c>
      <c r="Q202">
        <f>(0*'P1(L)'!G200+0.02*'P2(R)'!G200+0.09*'P3(L)'!G200+(0.02+0.09)*'P4(R)'!G200+2*0.09*'P5(L)'!G200+(0.02+2*0.09)*'P6(R)'!G200)*COS($C$2/2)</f>
        <v>553.64756143006605</v>
      </c>
      <c r="R202" s="17">
        <f>(0*'P1(L)'!D200-0.02*'P2(R)'!D200+0.09*'P3(L)'!D200-(0.02+0.09)*'P4(R)'!D200+2*0.09*'P5(L)'!D200-(0.02+2*0.09)*'P6(R)'!D200)*SIN($C$2/2)</f>
        <v>-1150.3293926698295</v>
      </c>
      <c r="S202" s="17">
        <f>(0*'P1(L)'!E200-0.02*'P2(R)'!E200+0.09*'P3(L)'!E200-(0.02+0.09)*'P4(R)'!E200+2*0.09*'P5(L)'!E200-(0.02+2*0.09)*'P6(R)'!E200)*SIN($C$2/2)</f>
        <v>-713.75547777703366</v>
      </c>
      <c r="T202" s="17">
        <f>(0*'P1(L)'!F200-0.02*'P2(R)'!F200+0.09*'P3(L)'!F200-(0.02+0.09)*'P4(R)'!F200+2*0.09*'P5(L)'!F200-(0.02+2*0.09)*'P6(R)'!F200)*SIN($C$2/2)</f>
        <v>2.5121479338940399E-15</v>
      </c>
      <c r="U202" s="17">
        <f>(0*'P1(L)'!G200-0.02*'P2(R)'!G200+0.09*'P3(L)'!G200-(0.02+0.09)*'P4(R)'!G200+2*0.09*'P5(L)'!G200-(0.02+2*0.09)*'P6(R)'!G200)*SIN($C$2/2)</f>
        <v>1703.9519852105386</v>
      </c>
      <c r="V202">
        <f>-('P1(L)'!R200+'P2(R)'!R200+'P3(L)'!R200+'P4(R)'!R200+'P5(L)'!R200+'P6(R)'!R200)</f>
        <v>372.90849920790316</v>
      </c>
      <c r="W202">
        <f t="shared" si="6"/>
        <v>372.90575561724961</v>
      </c>
      <c r="X202">
        <f t="shared" si="7"/>
        <v>4072.0997014898135</v>
      </c>
      <c r="Y202">
        <f t="shared" si="8"/>
        <v>-160.13288523632446</v>
      </c>
    </row>
    <row r="203" spans="2:25">
      <c r="B203" s="17">
        <f xml:space="preserve"> -('P1(L)'!D201*SIN(Resultados!$C$2/2)+'P3(L)'!D201*SIN(Resultados!$C$2/2)+'P5(L)'!D201*SIN(Resultados!$C$2/2))+('P2(R)'!D201*SIN(Resultados!$C$2/2)+'P4(R)'!D201*SIN(Resultados!$C$2/2)+'P6(R)'!D201*SIN(Resultados!$C$2/2))-('P1(L)'!G201*COS(Resultados!$C$2/2)+'P3(L)'!G201*COS(Resultados!$C$2/2)+'P5(L)'!G201*COS(Resultados!$C$2/2))-('P2(R)'!G201*COS(Resultados!$C$2/2)+'P4(R)'!G201*COS(Resultados!$C$2/2)+'P6(R)'!G201*COS(Resultados!$C$2/2))</f>
        <v>-3.1832314562052488E-12</v>
      </c>
      <c r="C203" s="17">
        <f>-('P1(L)'!E201*SIN(Resultados!$C$2/2)+'P3(L)'!E201*SIN(Resultados!$C$2/2)+'P5(L)'!E201*SIN(Resultados!$C$2/2))+('P2(R)'!E201*SIN(Resultados!$C$2/2)+'P4(R)'!E201*SIN(Resultados!$C$2/2)+'P6(R)'!E201*SIN(Resultados!$C$2/2))</f>
        <v>-3.1832314562052488E-12</v>
      </c>
      <c r="D203" s="17">
        <f>-('P1(L)'!F201*SIN(Resultados!$C$2/2)+'P3(L)'!F201*SIN(Resultados!$C$2/2)+'P5(L)'!F201*SIN(Resultados!$C$2/2))+('P2(R)'!F201*SIN(Resultados!$C$2/2)+'P4(R)'!F201*SIN(Resultados!$C$2/2)+'P6(R)'!F201*SIN(Resultados!$C$2/2))</f>
        <v>4.2632564145606011E-14</v>
      </c>
      <c r="E203" s="17">
        <f>'P1(L)'!D201*COS(Resultados!$C$2/2)+'P3(L)'!D201*COS(Resultados!$C$2/2)+'P5(L)'!D201*COS(Resultados!$C$2/2)+'P2(R)'!D201*COS(Resultados!$C$2/2)+'P4(R)'!D201*COS(Resultados!$C$2/2)+'P6(R)'!D201*COS(Resultados!$C$2/2)-'P1(L)'!G201*SIN(Resultados!$C$2/2)-'P3(L)'!G201*SIN(Resultados!$C$2/2)-'P5(L)'!G201*SIN(Resultados!$C$2/2)+'P2(R)'!G201*SIN(Resultados!$C$2/2)+'P4(R)'!G201*SIN(Resultados!$C$2/2)+'P6(R)'!G201*SIN(Resultados!$C$2/2)</f>
        <v>-2.8421709430404007E-12</v>
      </c>
      <c r="F203" s="16">
        <f>'P1(L)'!J201+'P2(R)'!J201+'P3(L)'!J201+'P4(R)'!J201+'P5(L)'!J201+'P6(R)'!J201</f>
        <v>377.01685226198128</v>
      </c>
      <c r="G203" s="16">
        <f>'P1(L)'!K201+'P2(R)'!K201+'P3(L)'!K201+'P4(R)'!K201+'P5(L)'!K201+'P6(R)'!K201</f>
        <v>10.445513761168685</v>
      </c>
      <c r="H203" s="16">
        <f>'P1(L)'!L201+'P2(R)'!L201+'P3(L)'!L201+'P4(R)'!L201+'P5(L)'!L201+'P6(R)'!L201</f>
        <v>-0.80414452635860023</v>
      </c>
      <c r="I203" s="17">
        <f>'P1(L)'!M201+'P2(R)'!M201+'P3(L)'!M201+'P4(R)'!M201+'P5(L)'!M201+'P6(R)'!M201</f>
        <v>-1.9539925233402755E-14</v>
      </c>
      <c r="J203" s="17">
        <f>'P1(L)'!N201+'P2(R)'!N201+'P3(L)'!N201+'P4(R)'!N201+'P5(L)'!N201+'P6(R)'!N201</f>
        <v>0</v>
      </c>
      <c r="K203" s="17">
        <f>'P1(L)'!O201+'P2(R)'!O201+'P3(L)'!O201+'P4(R)'!O201+'P5(L)'!O201+'P6(R)'!O201</f>
        <v>-216.69561907144404</v>
      </c>
      <c r="L203" s="17">
        <f>'P1(L)'!P201+'P2(R)'!P201+'P3(L)'!P201+'P4(R)'!P201+'P5(L)'!P201+'P6(R)'!P201</f>
        <v>1.5987211554602254E-14</v>
      </c>
      <c r="M203" s="17">
        <f>'P1(L)'!Q201+'P2(R)'!Q201+'P3(L)'!Q201+'P4(R)'!Q201+'P5(L)'!Q201+'P6(R)'!Q201</f>
        <v>3.9968028886505635E-15</v>
      </c>
      <c r="N203">
        <f>(0*'P1(L)'!D201+0.02*'P2(R)'!D201+0.09*'P3(L)'!D201+(0.02+0.09)*'P4(R)'!D201+2*0.09*'P5(L)'!D201+(0.02+2*0.09)*'P6(R)'!D201)*COS($C$2/2)</f>
        <v>3475.2943189846533</v>
      </c>
      <c r="O203">
        <f>(0*'P1(L)'!E201+0.02*'P2(R)'!E201+0.09*'P3(L)'!E201+(0.02+0.09)*'P4(R)'!E201+2*0.09*'P5(L)'!E201+(0.02+2*0.09)*'P6(R)'!E201)*COS($C$2/2)</f>
        <v>-8.0388733884609289E-14</v>
      </c>
      <c r="P203">
        <f>(0*'P1(L)'!F201+0.02*'P2(R)'!F201+0.09*'P3(L)'!F201+(0.02+0.09)*'P4(R)'!F201+2*0.09*'P5(L)'!F201+(0.02+2*0.09)*'P6(R)'!F201)*COS($C$2/2)</f>
        <v>-22.898466974831745</v>
      </c>
      <c r="Q203">
        <f>(0*'P1(L)'!G201+0.02*'P2(R)'!G201+0.09*'P3(L)'!G201+(0.02+0.09)*'P4(R)'!G201+2*0.09*'P5(L)'!G201+(0.02+2*0.09)*'P6(R)'!G201)*COS($C$2/2)</f>
        <v>642.06676322696705</v>
      </c>
      <c r="R203" s="17">
        <f>(0*'P1(L)'!D201-0.02*'P2(R)'!D201+0.09*'P3(L)'!D201-(0.02+0.09)*'P4(R)'!D201+2*0.09*'P5(L)'!D201-(0.02+2*0.09)*'P6(R)'!D201)*SIN($C$2/2)</f>
        <v>-1334.0405002211055</v>
      </c>
      <c r="S203" s="17">
        <f>(0*'P1(L)'!E201-0.02*'P2(R)'!E201+0.09*'P3(L)'!E201-(0.02+0.09)*'P4(R)'!E201+2*0.09*'P5(L)'!E201-(0.02+2*0.09)*'P6(R)'!E201)*SIN($C$2/2)</f>
        <v>-655.63973767443213</v>
      </c>
      <c r="T203" s="17">
        <f>(0*'P1(L)'!F201-0.02*'P2(R)'!F201+0.09*'P3(L)'!F201-(0.02+0.09)*'P4(R)'!F201+2*0.09*'P5(L)'!F201-(0.02+2*0.09)*'P6(R)'!F201)*SIN($C$2/2)</f>
        <v>-2.5121479338940399E-15</v>
      </c>
      <c r="U203" s="17">
        <f>(0*'P1(L)'!G201-0.02*'P2(R)'!G201+0.09*'P3(L)'!G201-(0.02+0.09)*'P4(R)'!G201+2*0.09*'P5(L)'!G201-(0.02+2*0.09)*'P6(R)'!G201)*SIN($C$2/2)</f>
        <v>1672.6411036859167</v>
      </c>
      <c r="V203">
        <f>-('P1(L)'!R201+'P2(R)'!R201+'P3(L)'!R201+'P4(R)'!R201+'P5(L)'!R201+'P6(R)'!R201)</f>
        <v>386.66512254503613</v>
      </c>
      <c r="W203">
        <f t="shared" si="6"/>
        <v>386.65822149679138</v>
      </c>
      <c r="X203">
        <f t="shared" si="7"/>
        <v>4094.4626152367887</v>
      </c>
      <c r="Y203">
        <f t="shared" si="8"/>
        <v>-317.0391342096209</v>
      </c>
    </row>
    <row r="204" spans="2:25">
      <c r="B204" s="17">
        <f xml:space="preserve"> -('P1(L)'!D202*SIN(Resultados!$C$2/2)+'P3(L)'!D202*SIN(Resultados!$C$2/2)+'P5(L)'!D202*SIN(Resultados!$C$2/2))+('P2(R)'!D202*SIN(Resultados!$C$2/2)+'P4(R)'!D202*SIN(Resultados!$C$2/2)+'P6(R)'!D202*SIN(Resultados!$C$2/2))-('P1(L)'!G202*COS(Resultados!$C$2/2)+'P3(L)'!G202*COS(Resultados!$C$2/2)+'P5(L)'!G202*COS(Resultados!$C$2/2))-('P2(R)'!G202*COS(Resultados!$C$2/2)+'P4(R)'!G202*COS(Resultados!$C$2/2)+'P6(R)'!G202*COS(Resultados!$C$2/2))</f>
        <v>2.5011104298755527E-12</v>
      </c>
      <c r="C204" s="17">
        <f>-('P1(L)'!E202*SIN(Resultados!$C$2/2)+'P3(L)'!E202*SIN(Resultados!$C$2/2)+'P5(L)'!E202*SIN(Resultados!$C$2/2))+('P2(R)'!E202*SIN(Resultados!$C$2/2)+'P4(R)'!E202*SIN(Resultados!$C$2/2)+'P6(R)'!E202*SIN(Resultados!$C$2/2))</f>
        <v>2.2737367544323206E-12</v>
      </c>
      <c r="D204" s="17">
        <f>-('P1(L)'!F202*SIN(Resultados!$C$2/2)+'P3(L)'!F202*SIN(Resultados!$C$2/2)+'P5(L)'!F202*SIN(Resultados!$C$2/2))+('P2(R)'!F202*SIN(Resultados!$C$2/2)+'P4(R)'!F202*SIN(Resultados!$C$2/2)+'P6(R)'!F202*SIN(Resultados!$C$2/2))</f>
        <v>-6.3948846218409017E-14</v>
      </c>
      <c r="E204" s="17">
        <f>'P1(L)'!D202*COS(Resultados!$C$2/2)+'P3(L)'!D202*COS(Resultados!$C$2/2)+'P5(L)'!D202*COS(Resultados!$C$2/2)+'P2(R)'!D202*COS(Resultados!$C$2/2)+'P4(R)'!D202*COS(Resultados!$C$2/2)+'P6(R)'!D202*COS(Resultados!$C$2/2)-'P1(L)'!G202*SIN(Resultados!$C$2/2)-'P3(L)'!G202*SIN(Resultados!$C$2/2)-'P5(L)'!G202*SIN(Resultados!$C$2/2)+'P2(R)'!G202*SIN(Resultados!$C$2/2)+'P4(R)'!G202*SIN(Resultados!$C$2/2)+'P6(R)'!G202*SIN(Resultados!$C$2/2)</f>
        <v>-1.8189894035458565E-12</v>
      </c>
      <c r="F204" s="16">
        <f>'P1(L)'!J202+'P2(R)'!J202+'P3(L)'!J202+'P4(R)'!J202+'P5(L)'!J202+'P6(R)'!J202</f>
        <v>388.19897454504536</v>
      </c>
      <c r="G204" s="16">
        <f>'P1(L)'!K202+'P2(R)'!K202+'P3(L)'!K202+'P4(R)'!K202+'P5(L)'!K202+'P6(R)'!K202</f>
        <v>18.608829747638602</v>
      </c>
      <c r="H204" s="16">
        <f>'P1(L)'!L202+'P2(R)'!L202+'P3(L)'!L202+'P4(R)'!L202+'P5(L)'!L202+'P6(R)'!L202</f>
        <v>-1.1763540120306373</v>
      </c>
      <c r="I204" s="17">
        <f>'P1(L)'!M202+'P2(R)'!M202+'P3(L)'!M202+'P4(R)'!M202+'P5(L)'!M202+'P6(R)'!M202</f>
        <v>1.6875389974302379E-14</v>
      </c>
      <c r="J204" s="17">
        <f>'P1(L)'!N202+'P2(R)'!N202+'P3(L)'!N202+'P4(R)'!N202+'P5(L)'!N202+'P6(R)'!N202</f>
        <v>-1.2789769243681803E-13</v>
      </c>
      <c r="K204" s="17">
        <f>'P1(L)'!O202+'P2(R)'!O202+'P3(L)'!O202+'P4(R)'!O202+'P5(L)'!O202+'P6(R)'!O202</f>
        <v>-147.49786380572397</v>
      </c>
      <c r="L204" s="17">
        <f>'P1(L)'!P202+'P2(R)'!P202+'P3(L)'!P202+'P4(R)'!P202+'P5(L)'!P202+'P6(R)'!P202</f>
        <v>7.9936057773011271E-15</v>
      </c>
      <c r="M204" s="17">
        <f>'P1(L)'!Q202+'P2(R)'!Q202+'P3(L)'!Q202+'P4(R)'!Q202+'P5(L)'!Q202+'P6(R)'!Q202</f>
        <v>-5.773159728050814E-15</v>
      </c>
      <c r="N204">
        <f>(0*'P1(L)'!D202+0.02*'P2(R)'!D202+0.09*'P3(L)'!D202+(0.02+0.09)*'P4(R)'!D202+2*0.09*'P5(L)'!D202+(0.02+2*0.09)*'P6(R)'!D202)*COS($C$2/2)</f>
        <v>3400.7132636569686</v>
      </c>
      <c r="O204">
        <f>(0*'P1(L)'!E202+0.02*'P2(R)'!E202+0.09*'P3(L)'!E202+(0.02+0.09)*'P4(R)'!E202+2*0.09*'P5(L)'!E202+(0.02+2*0.09)*'P6(R)'!E202)*COS($C$2/2)</f>
        <v>0</v>
      </c>
      <c r="P204">
        <f>(0*'P1(L)'!F202+0.02*'P2(R)'!F202+0.09*'P3(L)'!F202+(0.02+0.09)*'P4(R)'!F202+2*0.09*'P5(L)'!F202+(0.02+2*0.09)*'P6(R)'!F202)*COS($C$2/2)</f>
        <v>-22.898466974831699</v>
      </c>
      <c r="Q204">
        <f>(0*'P1(L)'!G202+0.02*'P2(R)'!G202+0.09*'P3(L)'!G202+(0.02+0.09)*'P4(R)'!G202+2*0.09*'P5(L)'!G202+(0.02+2*0.09)*'P6(R)'!G202)*COS($C$2/2)</f>
        <v>728.7261046553765</v>
      </c>
      <c r="R204" s="17">
        <f>(0*'P1(L)'!D202-0.02*'P2(R)'!D202+0.09*'P3(L)'!D202-(0.02+0.09)*'P4(R)'!D202+2*0.09*'P5(L)'!D202-(0.02+2*0.09)*'P6(R)'!D202)*SIN($C$2/2)</f>
        <v>-1514.0950954892942</v>
      </c>
      <c r="S204" s="17">
        <f>(0*'P1(L)'!E202-0.02*'P2(R)'!E202+0.09*'P3(L)'!E202-(0.02+0.09)*'P4(R)'!E202+2*0.09*'P5(L)'!E202-(0.02+2*0.09)*'P6(R)'!E202)*SIN($C$2/2)</f>
        <v>-590.34067140443381</v>
      </c>
      <c r="T204" s="17">
        <f>(0*'P1(L)'!F202-0.02*'P2(R)'!F202+0.09*'P3(L)'!F202-(0.02+0.09)*'P4(R)'!F202+2*0.09*'P5(L)'!F202-(0.02+2*0.09)*'P6(R)'!F202)*SIN($C$2/2)</f>
        <v>7.5364438016821196E-15</v>
      </c>
      <c r="U204" s="17">
        <f>(0*'P1(L)'!G202-0.02*'P2(R)'!G202+0.09*'P3(L)'!G202-(0.02+0.09)*'P4(R)'!G202+2*0.09*'P5(L)'!G202-(0.02+2*0.09)*'P6(R)'!G202)*SIN($C$2/2)</f>
        <v>1636.7456291599481</v>
      </c>
      <c r="V204">
        <f>-('P1(L)'!R202+'P2(R)'!R202+'P3(L)'!R202+'P4(R)'!R202+'P5(L)'!R202+'P6(R)'!R202)</f>
        <v>405.64306096061313</v>
      </c>
      <c r="W204">
        <f t="shared" ref="W204:W251" si="9">F204+G204+H204</f>
        <v>405.63145028065333</v>
      </c>
      <c r="X204">
        <f t="shared" ref="X204:X251" si="10">N204+O204+P204+Q204</f>
        <v>4106.5409013375138</v>
      </c>
      <c r="Y204">
        <f t="shared" ref="Y204:Y251" si="11">R204+S204+T204+U204</f>
        <v>-467.69013773378015</v>
      </c>
    </row>
    <row r="205" spans="2:25">
      <c r="B205" s="17">
        <f xml:space="preserve"> -('P1(L)'!D203*SIN(Resultados!$C$2/2)+'P3(L)'!D203*SIN(Resultados!$C$2/2)+'P5(L)'!D203*SIN(Resultados!$C$2/2))+('P2(R)'!D203*SIN(Resultados!$C$2/2)+'P4(R)'!D203*SIN(Resultados!$C$2/2)+'P6(R)'!D203*SIN(Resultados!$C$2/2))-('P1(L)'!G203*COS(Resultados!$C$2/2)+'P3(L)'!G203*COS(Resultados!$C$2/2)+'P5(L)'!G203*COS(Resultados!$C$2/2))-('P2(R)'!G203*COS(Resultados!$C$2/2)+'P4(R)'!G203*COS(Resultados!$C$2/2)+'P6(R)'!G203*COS(Resultados!$C$2/2))</f>
        <v>2.2737367544323206E-12</v>
      </c>
      <c r="C205" s="17">
        <f>-('P1(L)'!E203*SIN(Resultados!$C$2/2)+'P3(L)'!E203*SIN(Resultados!$C$2/2)+'P5(L)'!E203*SIN(Resultados!$C$2/2))+('P2(R)'!E203*SIN(Resultados!$C$2/2)+'P4(R)'!E203*SIN(Resultados!$C$2/2)+'P6(R)'!E203*SIN(Resultados!$C$2/2))</f>
        <v>-4.5474735088646412E-12</v>
      </c>
      <c r="D205" s="17">
        <f>-('P1(L)'!F203*SIN(Resultados!$C$2/2)+'P3(L)'!F203*SIN(Resultados!$C$2/2)+'P5(L)'!F203*SIN(Resultados!$C$2/2))+('P2(R)'!F203*SIN(Resultados!$C$2/2)+'P4(R)'!F203*SIN(Resultados!$C$2/2)+'P6(R)'!F203*SIN(Resultados!$C$2/2))</f>
        <v>1.4921397450962104E-13</v>
      </c>
      <c r="E205" s="17">
        <f>'P1(L)'!D203*COS(Resultados!$C$2/2)+'P3(L)'!D203*COS(Resultados!$C$2/2)+'P5(L)'!D203*COS(Resultados!$C$2/2)+'P2(R)'!D203*COS(Resultados!$C$2/2)+'P4(R)'!D203*COS(Resultados!$C$2/2)+'P6(R)'!D203*COS(Resultados!$C$2/2)-'P1(L)'!G203*SIN(Resultados!$C$2/2)-'P3(L)'!G203*SIN(Resultados!$C$2/2)-'P5(L)'!G203*SIN(Resultados!$C$2/2)+'P2(R)'!G203*SIN(Resultados!$C$2/2)+'P4(R)'!G203*SIN(Resultados!$C$2/2)+'P6(R)'!G203*SIN(Resultados!$C$2/2)</f>
        <v>-3.0240698833949864E-11</v>
      </c>
      <c r="F205" s="16">
        <f>'P1(L)'!J203+'P2(R)'!J203+'P3(L)'!J203+'P4(R)'!J203+'P5(L)'!J203+'P6(R)'!J203</f>
        <v>402.01451183560931</v>
      </c>
      <c r="G205" s="16">
        <f>'P1(L)'!K203+'P2(R)'!K203+'P3(L)'!K203+'P4(R)'!K203+'P5(L)'!K203+'P6(R)'!K203</f>
        <v>28.109834624423709</v>
      </c>
      <c r="H205" s="16">
        <f>'P1(L)'!L203+'P2(R)'!L203+'P3(L)'!L203+'P4(R)'!L203+'P5(L)'!L203+'P6(R)'!L203</f>
        <v>-1.4971361302845936</v>
      </c>
      <c r="I205" s="17">
        <f>'P1(L)'!M203+'P2(R)'!M203+'P3(L)'!M203+'P4(R)'!M203+'P5(L)'!M203+'P6(R)'!M203</f>
        <v>-3.3750779948604759E-14</v>
      </c>
      <c r="J205" s="17">
        <f>'P1(L)'!N203+'P2(R)'!N203+'P3(L)'!N203+'P4(R)'!N203+'P5(L)'!N203+'P6(R)'!N203</f>
        <v>0</v>
      </c>
      <c r="K205" s="17">
        <f>'P1(L)'!O203+'P2(R)'!O203+'P3(L)'!O203+'P4(R)'!O203+'P5(L)'!O203+'P6(R)'!O203</f>
        <v>-74.668221615762178</v>
      </c>
      <c r="L205" s="17">
        <f>'P1(L)'!P203+'P2(R)'!P203+'P3(L)'!P203+'P4(R)'!P203+'P5(L)'!P203+'P6(R)'!P203</f>
        <v>4.7961634663806763E-14</v>
      </c>
      <c r="M205" s="17">
        <f>'P1(L)'!Q203+'P2(R)'!Q203+'P3(L)'!Q203+'P4(R)'!Q203+'P5(L)'!Q203+'P6(R)'!Q203</f>
        <v>7.9936057773011271E-15</v>
      </c>
      <c r="N205">
        <f>(0*'P1(L)'!D203+0.02*'P2(R)'!D203+0.09*'P3(L)'!D203+(0.02+0.09)*'P4(R)'!D203+2*0.09*'P5(L)'!D203+(0.02+2*0.09)*'P6(R)'!D203)*COS($C$2/2)</f>
        <v>3316.8110896542858</v>
      </c>
      <c r="O205">
        <f>(0*'P1(L)'!E203+0.02*'P2(R)'!E203+0.09*'P3(L)'!E203+(0.02+0.09)*'P4(R)'!E203+2*0.09*'P5(L)'!E203+(0.02+2*0.09)*'P6(R)'!E203)*COS($C$2/2)</f>
        <v>-1.6077746776921858E-13</v>
      </c>
      <c r="P205">
        <f>(0*'P1(L)'!F203+0.02*'P2(R)'!F203+0.09*'P3(L)'!F203+(0.02+0.09)*'P4(R)'!F203+2*0.09*'P5(L)'!F203+(0.02+2*0.09)*'P6(R)'!F203)*COS($C$2/2)</f>
        <v>-21.897694088996158</v>
      </c>
      <c r="Q205">
        <f>(0*'P1(L)'!G203+0.02*'P2(R)'!G203+0.09*'P3(L)'!G203+(0.02+0.09)*'P4(R)'!G203+2*0.09*'P5(L)'!G203+(0.02+2*0.09)*'P6(R)'!G203)*COS($C$2/2)</f>
        <v>813.3880584840565</v>
      </c>
      <c r="R205" s="17">
        <f>(0*'P1(L)'!D203-0.02*'P2(R)'!D203+0.09*'P3(L)'!D203-(0.02+0.09)*'P4(R)'!D203+2*0.09*'P5(L)'!D203-(0.02+2*0.09)*'P6(R)'!D203)*SIN($C$2/2)</f>
        <v>-1689.9996613442047</v>
      </c>
      <c r="S205" s="17">
        <f>(0*'P1(L)'!E203-0.02*'P2(R)'!E203+0.09*'P3(L)'!E203-(0.02+0.09)*'P4(R)'!E203+2*0.09*'P5(L)'!E203-(0.02+2*0.09)*'P6(R)'!E203)*SIN($C$2/2)</f>
        <v>-518.57370920180074</v>
      </c>
      <c r="T205" s="17">
        <f>(0*'P1(L)'!F203-0.02*'P2(R)'!F203+0.09*'P3(L)'!F203-(0.02+0.09)*'P4(R)'!F203+2*0.09*'P5(L)'!F203-(0.02+2*0.09)*'P6(R)'!F203)*SIN($C$2/2)</f>
        <v>-8.7925177686291388E-15</v>
      </c>
      <c r="U205" s="17">
        <f>(0*'P1(L)'!G203-0.02*'P2(R)'!G203+0.09*'P3(L)'!G203-(0.02+0.09)*'P4(R)'!G203+2*0.09*'P5(L)'!G203-(0.02+2*0.09)*'P6(R)'!G203)*SIN($C$2/2)</f>
        <v>1596.3639486332472</v>
      </c>
      <c r="V205">
        <f>-('P1(L)'!R203+'P2(R)'!R203+'P3(L)'!R203+'P4(R)'!R203+'P5(L)'!R203+'P6(R)'!R203)</f>
        <v>428.64311637477289</v>
      </c>
      <c r="W205">
        <f t="shared" si="9"/>
        <v>428.62721032974838</v>
      </c>
      <c r="X205">
        <f t="shared" si="10"/>
        <v>4108.3014540493459</v>
      </c>
      <c r="Y205">
        <f t="shared" si="11"/>
        <v>-612.20942191275799</v>
      </c>
    </row>
    <row r="206" spans="2:25">
      <c r="B206" s="17">
        <f xml:space="preserve"> -('P1(L)'!D204*SIN(Resultados!$C$2/2)+'P3(L)'!D204*SIN(Resultados!$C$2/2)+'P5(L)'!D204*SIN(Resultados!$C$2/2))+('P2(R)'!D204*SIN(Resultados!$C$2/2)+'P4(R)'!D204*SIN(Resultados!$C$2/2)+'P6(R)'!D204*SIN(Resultados!$C$2/2))-('P1(L)'!G204*COS(Resultados!$C$2/2)+'P3(L)'!G204*COS(Resultados!$C$2/2)+'P5(L)'!G204*COS(Resultados!$C$2/2))-('P2(R)'!G204*COS(Resultados!$C$2/2)+'P4(R)'!G204*COS(Resultados!$C$2/2)+'P6(R)'!G204*COS(Resultados!$C$2/2))</f>
        <v>-4.5474735088646412E-12</v>
      </c>
      <c r="C206" s="17">
        <f>-('P1(L)'!E204*SIN(Resultados!$C$2/2)+'P3(L)'!E204*SIN(Resultados!$C$2/2)+'P5(L)'!E204*SIN(Resultados!$C$2/2))+('P2(R)'!E204*SIN(Resultados!$C$2/2)+'P4(R)'!E204*SIN(Resultados!$C$2/2)+'P6(R)'!E204*SIN(Resultados!$C$2/2))</f>
        <v>4.5474735088646412E-12</v>
      </c>
      <c r="D206" s="17">
        <f>-('P1(L)'!F204*SIN(Resultados!$C$2/2)+'P3(L)'!F204*SIN(Resultados!$C$2/2)+'P5(L)'!F204*SIN(Resultados!$C$2/2))+('P2(R)'!F204*SIN(Resultados!$C$2/2)+'P4(R)'!F204*SIN(Resultados!$C$2/2)+'P6(R)'!F204*SIN(Resultados!$C$2/2))</f>
        <v>-4.9737991503207013E-14</v>
      </c>
      <c r="E206" s="17">
        <f>'P1(L)'!D204*COS(Resultados!$C$2/2)+'P3(L)'!D204*COS(Resultados!$C$2/2)+'P5(L)'!D204*COS(Resultados!$C$2/2)+'P2(R)'!D204*COS(Resultados!$C$2/2)+'P4(R)'!D204*COS(Resultados!$C$2/2)+'P6(R)'!D204*COS(Resultados!$C$2/2)-'P1(L)'!G204*SIN(Resultados!$C$2/2)-'P3(L)'!G204*SIN(Resultados!$C$2/2)-'P5(L)'!G204*SIN(Resultados!$C$2/2)+'P2(R)'!G204*SIN(Resultados!$C$2/2)+'P4(R)'!G204*SIN(Resultados!$C$2/2)+'P6(R)'!G204*SIN(Resultados!$C$2/2)</f>
        <v>5.0022208597511053E-12</v>
      </c>
      <c r="F206" s="16">
        <f>'P1(L)'!J204+'P2(R)'!J204+'P3(L)'!J204+'P4(R)'!J204+'P5(L)'!J204+'P6(R)'!J204</f>
        <v>417.75753114240558</v>
      </c>
      <c r="G206" s="16">
        <f>'P1(L)'!K204+'P2(R)'!K204+'P3(L)'!K204+'P4(R)'!K204+'P5(L)'!K204+'P6(R)'!K204</f>
        <v>38.478310023672556</v>
      </c>
      <c r="H206" s="16">
        <f>'P1(L)'!L204+'P2(R)'!L204+'P3(L)'!L204+'P4(R)'!L204+'P5(L)'!L204+'P6(R)'!L204</f>
        <v>-1.7474467017981348</v>
      </c>
      <c r="I206" s="17">
        <f>'P1(L)'!M204+'P2(R)'!M204+'P3(L)'!M204+'P4(R)'!M204+'P5(L)'!M204+'P6(R)'!M204</f>
        <v>2.3092638912203256E-14</v>
      </c>
      <c r="J206" s="17">
        <f>'P1(L)'!N204+'P2(R)'!N204+'P3(L)'!N204+'P4(R)'!N204+'P5(L)'!N204+'P6(R)'!N204</f>
        <v>0</v>
      </c>
      <c r="K206" s="17">
        <f>'P1(L)'!O204+'P2(R)'!O204+'P3(L)'!O204+'P4(R)'!O204+'P5(L)'!O204+'P6(R)'!O204</f>
        <v>6.2527760746888816E-13</v>
      </c>
      <c r="L206" s="17">
        <f>'P1(L)'!P204+'P2(R)'!P204+'P3(L)'!P204+'P4(R)'!P204+'P5(L)'!P204+'P6(R)'!P204</f>
        <v>-4.0856207306205761E-14</v>
      </c>
      <c r="M206" s="17">
        <f>'P1(L)'!Q204+'P2(R)'!Q204+'P3(L)'!Q204+'P4(R)'!Q204+'P5(L)'!Q204+'P6(R)'!Q204</f>
        <v>-3.9968028886505635E-15</v>
      </c>
      <c r="N206">
        <f>(0*'P1(L)'!D204+0.02*'P2(R)'!D204+0.09*'P3(L)'!D204+(0.02+0.09)*'P4(R)'!D204+2*0.09*'P5(L)'!D204+(0.02+2*0.09)*'P6(R)'!D204)*COS($C$2/2)</f>
        <v>3223.8177670035707</v>
      </c>
      <c r="O206">
        <f>(0*'P1(L)'!E204+0.02*'P2(R)'!E204+0.09*'P3(L)'!E204+(0.02+0.09)*'P4(R)'!E204+2*0.09*'P5(L)'!E204+(0.02+2*0.09)*'P6(R)'!E204)*COS($C$2/2)</f>
        <v>8.0388733884609289E-14</v>
      </c>
      <c r="P206">
        <f>(0*'P1(L)'!F204+0.02*'P2(R)'!F204+0.09*'P3(L)'!F204+(0.02+0.09)*'P4(R)'!F204+2*0.09*'P5(L)'!F204+(0.02+2*0.09)*'P6(R)'!F204)*COS($C$2/2)</f>
        <v>-19.939886894677127</v>
      </c>
      <c r="Q206">
        <f>(0*'P1(L)'!G204+0.02*'P2(R)'!G204+0.09*'P3(L)'!G204+(0.02+0.09)*'P4(R)'!G204+2*0.09*'P5(L)'!G204+(0.02+2*0.09)*'P6(R)'!G204)*COS($C$2/2)</f>
        <v>895.82057218234218</v>
      </c>
      <c r="R206" s="17">
        <f>(0*'P1(L)'!D204-0.02*'P2(R)'!D204+0.09*'P3(L)'!D204-(0.02+0.09)*'P4(R)'!D204+2*0.09*'P5(L)'!D204-(0.02+2*0.09)*'P6(R)'!D204)*SIN($C$2/2)</f>
        <v>-1861.2720555978092</v>
      </c>
      <c r="S206" s="17">
        <f>(0*'P1(L)'!E204-0.02*'P2(R)'!E204+0.09*'P3(L)'!E204-(0.02+0.09)*'P4(R)'!E204+2*0.09*'P5(L)'!E204-(0.02+2*0.09)*'P6(R)'!E204)*SIN($C$2/2)</f>
        <v>-441.12514492262716</v>
      </c>
      <c r="T206" s="17">
        <f>(0*'P1(L)'!F204-0.02*'P2(R)'!F204+0.09*'P3(L)'!F204-(0.02+0.09)*'P4(R)'!F204+2*0.09*'P5(L)'!F204-(0.02+2*0.09)*'P6(R)'!F204)*SIN($C$2/2)</f>
        <v>6.2803698347350997E-15</v>
      </c>
      <c r="U206" s="17">
        <f>(0*'P1(L)'!G204-0.02*'P2(R)'!G204+0.09*'P3(L)'!G204-(0.02+0.09)*'P4(R)'!G204+2*0.09*'P5(L)'!G204-(0.02+2*0.09)*'P6(R)'!G204)*SIN($C$2/2)</f>
        <v>1551.6067454852398</v>
      </c>
      <c r="V206">
        <f>-('P1(L)'!R204+'P2(R)'!R204+'P3(L)'!R204+'P4(R)'!R204+'P5(L)'!R204+'P6(R)'!R204)</f>
        <v>454.50727079292744</v>
      </c>
      <c r="W206">
        <f t="shared" si="9"/>
        <v>454.48839446428002</v>
      </c>
      <c r="X206">
        <f t="shared" si="10"/>
        <v>4099.6984522912353</v>
      </c>
      <c r="Y206">
        <f t="shared" si="11"/>
        <v>-750.7904550351966</v>
      </c>
    </row>
    <row r="207" spans="2:25">
      <c r="B207" s="17">
        <f xml:space="preserve"> -('P1(L)'!D205*SIN(Resultados!$C$2/2)+'P3(L)'!D205*SIN(Resultados!$C$2/2)+'P5(L)'!D205*SIN(Resultados!$C$2/2))+('P2(R)'!D205*SIN(Resultados!$C$2/2)+'P4(R)'!D205*SIN(Resultados!$C$2/2)+'P6(R)'!D205*SIN(Resultados!$C$2/2))-('P1(L)'!G205*COS(Resultados!$C$2/2)+'P3(L)'!G205*COS(Resultados!$C$2/2)+'P5(L)'!G205*COS(Resultados!$C$2/2))-('P2(R)'!G205*COS(Resultados!$C$2/2)+'P4(R)'!G205*COS(Resultados!$C$2/2)+'P6(R)'!G205*COS(Resultados!$C$2/2))</f>
        <v>-4.0927261579781771E-12</v>
      </c>
      <c r="C207" s="17">
        <f>-('P1(L)'!E205*SIN(Resultados!$C$2/2)+'P3(L)'!E205*SIN(Resultados!$C$2/2)+'P5(L)'!E205*SIN(Resultados!$C$2/2))+('P2(R)'!E205*SIN(Resultados!$C$2/2)+'P4(R)'!E205*SIN(Resultados!$C$2/2)+'P6(R)'!E205*SIN(Resultados!$C$2/2))</f>
        <v>9.0949470177292824E-13</v>
      </c>
      <c r="D207" s="17">
        <f>-('P1(L)'!F205*SIN(Resultados!$C$2/2)+'P3(L)'!F205*SIN(Resultados!$C$2/2)+'P5(L)'!F205*SIN(Resultados!$C$2/2))+('P2(R)'!F205*SIN(Resultados!$C$2/2)+'P4(R)'!F205*SIN(Resultados!$C$2/2)+'P6(R)'!F205*SIN(Resultados!$C$2/2))</f>
        <v>1.1723955140041653E-13</v>
      </c>
      <c r="E207" s="17">
        <f>'P1(L)'!D205*COS(Resultados!$C$2/2)+'P3(L)'!D205*COS(Resultados!$C$2/2)+'P5(L)'!D205*COS(Resultados!$C$2/2)+'P2(R)'!D205*COS(Resultados!$C$2/2)+'P4(R)'!D205*COS(Resultados!$C$2/2)+'P6(R)'!D205*COS(Resultados!$C$2/2)-'P1(L)'!G205*SIN(Resultados!$C$2/2)-'P3(L)'!G205*SIN(Resultados!$C$2/2)-'P5(L)'!G205*SIN(Resultados!$C$2/2)+'P2(R)'!G205*SIN(Resultados!$C$2/2)+'P4(R)'!G205*SIN(Resultados!$C$2/2)+'P6(R)'!G205*SIN(Resultados!$C$2/2)</f>
        <v>2.7284841053187847E-11</v>
      </c>
      <c r="F207" s="16">
        <f>'P1(L)'!J205+'P2(R)'!J205+'P3(L)'!J205+'P4(R)'!J205+'P5(L)'!J205+'P6(R)'!J205</f>
        <v>434.76986370778297</v>
      </c>
      <c r="G207" s="16">
        <f>'P1(L)'!K205+'P2(R)'!K205+'P3(L)'!K205+'P4(R)'!K205+'P5(L)'!K205+'P6(R)'!K205</f>
        <v>49.256639716177887</v>
      </c>
      <c r="H207" s="16">
        <f>'P1(L)'!L205+'P2(R)'!L205+'P3(L)'!L205+'P4(R)'!L205+'P5(L)'!L205+'P6(R)'!L205</f>
        <v>-1.9133086031890707</v>
      </c>
      <c r="I207" s="17">
        <f>'P1(L)'!M205+'P2(R)'!M205+'P3(L)'!M205+'P4(R)'!M205+'P5(L)'!M205+'P6(R)'!M205</f>
        <v>0</v>
      </c>
      <c r="J207" s="17">
        <f>'P1(L)'!N205+'P2(R)'!N205+'P3(L)'!N205+'P4(R)'!N205+'P5(L)'!N205+'P6(R)'!N205</f>
        <v>0</v>
      </c>
      <c r="K207" s="17">
        <f>'P1(L)'!O205+'P2(R)'!O205+'P3(L)'!O205+'P4(R)'!O205+'P5(L)'!O205+'P6(R)'!O205</f>
        <v>74.668221615761809</v>
      </c>
      <c r="L207" s="17">
        <f>'P1(L)'!P205+'P2(R)'!P205+'P3(L)'!P205+'P4(R)'!P205+'P5(L)'!P205+'P6(R)'!P205</f>
        <v>-2.4868995751603507E-14</v>
      </c>
      <c r="M207" s="17">
        <f>'P1(L)'!Q205+'P2(R)'!Q205+'P3(L)'!Q205+'P4(R)'!Q205+'P5(L)'!Q205+'P6(R)'!Q205</f>
        <v>5.3290705182007514E-15</v>
      </c>
      <c r="N207">
        <f>(0*'P1(L)'!D205+0.02*'P2(R)'!D205+0.09*'P3(L)'!D205+(0.02+0.09)*'P4(R)'!D205+2*0.09*'P5(L)'!D205+(0.02+2*0.09)*'P6(R)'!D205)*COS($C$2/2)</f>
        <v>3121.9881839383224</v>
      </c>
      <c r="O207">
        <f>(0*'P1(L)'!E205+0.02*'P2(R)'!E205+0.09*'P3(L)'!E205+(0.02+0.09)*'P4(R)'!E205+2*0.09*'P5(L)'!E205+(0.02+2*0.09)*'P6(R)'!E205)*COS($C$2/2)</f>
        <v>-1.6077746776921858E-13</v>
      </c>
      <c r="P207">
        <f>(0*'P1(L)'!F205+0.02*'P2(R)'!F205+0.09*'P3(L)'!F205+(0.02+0.09)*'P4(R)'!F205+2*0.09*'P5(L)'!F205+(0.02+2*0.09)*'P6(R)'!F205)*COS($C$2/2)</f>
        <v>-17.110610960867593</v>
      </c>
      <c r="Q207">
        <f>(0*'P1(L)'!G205+0.02*'P2(R)'!G205+0.09*'P3(L)'!G205+(0.02+0.09)*'P4(R)'!G205+2*0.09*'P5(L)'!G205+(0.02+2*0.09)*'P6(R)'!G205)*COS($C$2/2)</f>
        <v>975.79770396000026</v>
      </c>
      <c r="R207" s="17">
        <f>(0*'P1(L)'!D205-0.02*'P2(R)'!D205+0.09*'P3(L)'!D205-(0.02+0.09)*'P4(R)'!D205+2*0.09*'P5(L)'!D205-(0.02+2*0.09)*'P6(R)'!D205)*SIN($C$2/2)</f>
        <v>-2027.4428325224524</v>
      </c>
      <c r="S207" s="17">
        <f>(0*'P1(L)'!E205-0.02*'P2(R)'!E205+0.09*'P3(L)'!E205-(0.02+0.09)*'P4(R)'!E205+2*0.09*'P5(L)'!E205-(0.02+2*0.09)*'P6(R)'!E205)*SIN($C$2/2)</f>
        <v>-358.84352124431064</v>
      </c>
      <c r="T207" s="17">
        <f>(0*'P1(L)'!F205-0.02*'P2(R)'!F205+0.09*'P3(L)'!F205-(0.02+0.09)*'P4(R)'!F205+2*0.09*'P5(L)'!F205-(0.02+2*0.09)*'P6(R)'!F205)*SIN($C$2/2)</f>
        <v>-6.2803698347350997E-15</v>
      </c>
      <c r="U207" s="17">
        <f>(0*'P1(L)'!G205-0.02*'P2(R)'!G205+0.09*'P3(L)'!G205-(0.02+0.09)*'P4(R)'!G205+2*0.09*'P5(L)'!G205-(0.02+2*0.09)*'P6(R)'!G205)*SIN($C$2/2)</f>
        <v>1502.5966960987189</v>
      </c>
      <c r="V207">
        <f>-('P1(L)'!R205+'P2(R)'!R205+'P3(L)'!R205+'P4(R)'!R205+'P5(L)'!R205+'P6(R)'!R205)</f>
        <v>482.13300586794691</v>
      </c>
      <c r="W207">
        <f t="shared" si="9"/>
        <v>482.11319482077181</v>
      </c>
      <c r="X207">
        <f t="shared" si="10"/>
        <v>4080.6752769374552</v>
      </c>
      <c r="Y207">
        <f t="shared" si="11"/>
        <v>-883.68965766804422</v>
      </c>
    </row>
    <row r="208" spans="2:25">
      <c r="B208" s="17">
        <f xml:space="preserve"> -('P1(L)'!D206*SIN(Resultados!$C$2/2)+'P3(L)'!D206*SIN(Resultados!$C$2/2)+'P5(L)'!D206*SIN(Resultados!$C$2/2))+('P2(R)'!D206*SIN(Resultados!$C$2/2)+'P4(R)'!D206*SIN(Resultados!$C$2/2)+'P6(R)'!D206*SIN(Resultados!$C$2/2))-('P1(L)'!G206*COS(Resultados!$C$2/2)+'P3(L)'!G206*COS(Resultados!$C$2/2)+'P5(L)'!G206*COS(Resultados!$C$2/2))-('P2(R)'!G206*COS(Resultados!$C$2/2)+'P4(R)'!G206*COS(Resultados!$C$2/2)+'P6(R)'!G206*COS(Resultados!$C$2/2))</f>
        <v>4.5474735088646412E-12</v>
      </c>
      <c r="C208" s="17">
        <f>-('P1(L)'!E206*SIN(Resultados!$C$2/2)+'P3(L)'!E206*SIN(Resultados!$C$2/2)+'P5(L)'!E206*SIN(Resultados!$C$2/2))+('P2(R)'!E206*SIN(Resultados!$C$2/2)+'P4(R)'!E206*SIN(Resultados!$C$2/2)+'P6(R)'!E206*SIN(Resultados!$C$2/2))</f>
        <v>-5.9117155615240335E-12</v>
      </c>
      <c r="D208" s="17">
        <f>-('P1(L)'!F206*SIN(Resultados!$C$2/2)+'P3(L)'!F206*SIN(Resultados!$C$2/2)+'P5(L)'!F206*SIN(Resultados!$C$2/2))+('P2(R)'!F206*SIN(Resultados!$C$2/2)+'P4(R)'!F206*SIN(Resultados!$C$2/2)+'P6(R)'!F206*SIN(Resultados!$C$2/2))</f>
        <v>-5.3290705182007514E-15</v>
      </c>
      <c r="E208" s="17">
        <f>'P1(L)'!D206*COS(Resultados!$C$2/2)+'P3(L)'!D206*COS(Resultados!$C$2/2)+'P5(L)'!D206*COS(Resultados!$C$2/2)+'P2(R)'!D206*COS(Resultados!$C$2/2)+'P4(R)'!D206*COS(Resultados!$C$2/2)+'P6(R)'!D206*COS(Resultados!$C$2/2)-'P1(L)'!G206*SIN(Resultados!$C$2/2)-'P3(L)'!G206*SIN(Resultados!$C$2/2)-'P5(L)'!G206*SIN(Resultados!$C$2/2)+'P2(R)'!G206*SIN(Resultados!$C$2/2)+'P4(R)'!G206*SIN(Resultados!$C$2/2)+'P6(R)'!G206*SIN(Resultados!$C$2/2)</f>
        <v>0</v>
      </c>
      <c r="F208" s="16">
        <f>'P1(L)'!J206+'P2(R)'!J206+'P3(L)'!J206+'P4(R)'!J206+'P5(L)'!J206+'P6(R)'!J206</f>
        <v>452.4421186583719</v>
      </c>
      <c r="G208" s="16">
        <f>'P1(L)'!K206+'P2(R)'!K206+'P3(L)'!K206+'P4(R)'!K206+'P5(L)'!K206+'P6(R)'!K206</f>
        <v>60.010933965182502</v>
      </c>
      <c r="H208" s="16">
        <f>'P1(L)'!L206+'P2(R)'!L206+'P3(L)'!L206+'P4(R)'!L206+'P5(L)'!L206+'P6(R)'!L206</f>
        <v>-1.9864883920804486</v>
      </c>
      <c r="I208" s="17">
        <f>'P1(L)'!M206+'P2(R)'!M206+'P3(L)'!M206+'P4(R)'!M206+'P5(L)'!M206+'P6(R)'!M206</f>
        <v>-2.4868995751603507E-14</v>
      </c>
      <c r="J208" s="17">
        <f>'P1(L)'!N206+'P2(R)'!N206+'P3(L)'!N206+'P4(R)'!N206+'P5(L)'!N206+'P6(R)'!N206</f>
        <v>0</v>
      </c>
      <c r="K208" s="17">
        <f>'P1(L)'!O206+'P2(R)'!O206+'P3(L)'!O206+'P4(R)'!O206+'P5(L)'!O206+'P6(R)'!O206</f>
        <v>147.4978638057234</v>
      </c>
      <c r="L208" s="17">
        <f>'P1(L)'!P206+'P2(R)'!P206+'P3(L)'!P206+'P4(R)'!P206+'P5(L)'!P206+'P6(R)'!P206</f>
        <v>4.2632564145606011E-14</v>
      </c>
      <c r="M208" s="17">
        <f>'P1(L)'!Q206+'P2(R)'!Q206+'P3(L)'!Q206+'P4(R)'!Q206+'P5(L)'!Q206+'P6(R)'!Q206</f>
        <v>1.021405182655144E-14</v>
      </c>
      <c r="N208">
        <f>(0*'P1(L)'!D206+0.02*'P2(R)'!D206+0.09*'P3(L)'!D206+(0.02+0.09)*'P4(R)'!D206+2*0.09*'P5(L)'!D206+(0.02+2*0.09)*'P6(R)'!D206)*COS($C$2/2)</f>
        <v>3011.6014482676387</v>
      </c>
      <c r="O208">
        <f>(0*'P1(L)'!E206+0.02*'P2(R)'!E206+0.09*'P3(L)'!E206+(0.02+0.09)*'P4(R)'!E206+2*0.09*'P5(L)'!E206+(0.02+2*0.09)*'P6(R)'!E206)*COS($C$2/2)</f>
        <v>-1.6077746776921858E-13</v>
      </c>
      <c r="P208">
        <f>(0*'P1(L)'!F206+0.02*'P2(R)'!F206+0.09*'P3(L)'!F206+(0.02+0.09)*'P4(R)'!F206+2*0.09*'P5(L)'!F206+(0.02+2*0.09)*'P6(R)'!F206)*COS($C$2/2)</f>
        <v>-13.533519222247286</v>
      </c>
      <c r="Q208">
        <f>(0*'P1(L)'!G206+0.02*'P2(R)'!G206+0.09*'P3(L)'!G206+(0.02+0.09)*'P4(R)'!G206+2*0.09*'P5(L)'!G206+(0.02+2*0.09)*'P6(R)'!G206)*COS($C$2/2)</f>
        <v>1053.1002420579712</v>
      </c>
      <c r="R208" s="17">
        <f>(0*'P1(L)'!D206-0.02*'P2(R)'!D206+0.09*'P3(L)'!D206-(0.02+0.09)*'P4(R)'!D206+2*0.09*'P5(L)'!D206-(0.02+2*0.09)*'P6(R)'!D206)*SIN($C$2/2)</f>
        <v>-2188.0565295689757</v>
      </c>
      <c r="S208" s="17">
        <f>(0*'P1(L)'!E206-0.02*'P2(R)'!E206+0.09*'P3(L)'!E206-(0.02+0.09)*'P4(R)'!E206+2*0.09*'P5(L)'!E206-(0.02+2*0.09)*'P6(R)'!E206)*SIN($C$2/2)</f>
        <v>-272.63033285440702</v>
      </c>
      <c r="T208" s="17">
        <f>(0*'P1(L)'!F206-0.02*'P2(R)'!F206+0.09*'P3(L)'!F206-(0.02+0.09)*'P4(R)'!F206+2*0.09*'P5(L)'!F206-(0.02+2*0.09)*'P6(R)'!F206)*SIN($C$2/2)</f>
        <v>-6.2803698347350997E-16</v>
      </c>
      <c r="U208" s="17">
        <f>(0*'P1(L)'!G206-0.02*'P2(R)'!G206+0.09*'P3(L)'!G206-(0.02+0.09)*'P4(R)'!G206+2*0.09*'P5(L)'!G206-(0.02+2*0.09)*'P6(R)'!G206)*SIN($C$2/2)</f>
        <v>1449.4681336124077</v>
      </c>
      <c r="V208">
        <f>-('P1(L)'!R206+'P2(R)'!R206+'P3(L)'!R206+'P4(R)'!R206+'P5(L)'!R206+'P6(R)'!R206)</f>
        <v>510.48487322963467</v>
      </c>
      <c r="W208">
        <f t="shared" si="9"/>
        <v>510.46656423147397</v>
      </c>
      <c r="X208">
        <f t="shared" si="10"/>
        <v>4051.1681711033625</v>
      </c>
      <c r="Y208">
        <f t="shared" si="11"/>
        <v>-1011.2187288109753</v>
      </c>
    </row>
    <row r="209" spans="2:25">
      <c r="B209" s="17">
        <f xml:space="preserve"> -('P1(L)'!D207*SIN(Resultados!$C$2/2)+'P3(L)'!D207*SIN(Resultados!$C$2/2)+'P5(L)'!D207*SIN(Resultados!$C$2/2))+('P2(R)'!D207*SIN(Resultados!$C$2/2)+'P4(R)'!D207*SIN(Resultados!$C$2/2)+'P6(R)'!D207*SIN(Resultados!$C$2/2))-('P1(L)'!G207*COS(Resultados!$C$2/2)+'P3(L)'!G207*COS(Resultados!$C$2/2)+'P5(L)'!G207*COS(Resultados!$C$2/2))-('P2(R)'!G207*COS(Resultados!$C$2/2)+'P4(R)'!G207*COS(Resultados!$C$2/2)+'P6(R)'!G207*COS(Resultados!$C$2/2))</f>
        <v>9.0949470177292824E-12</v>
      </c>
      <c r="C209" s="17">
        <f>-('P1(L)'!E207*SIN(Resultados!$C$2/2)+'P3(L)'!E207*SIN(Resultados!$C$2/2)+'P5(L)'!E207*SIN(Resultados!$C$2/2))+('P2(R)'!E207*SIN(Resultados!$C$2/2)+'P4(R)'!E207*SIN(Resultados!$C$2/2)+'P6(R)'!E207*SIN(Resultados!$C$2/2))</f>
        <v>-4.3200998334214091E-12</v>
      </c>
      <c r="D209" s="17">
        <f>-('P1(L)'!F207*SIN(Resultados!$C$2/2)+'P3(L)'!F207*SIN(Resultados!$C$2/2)+'P5(L)'!F207*SIN(Resultados!$C$2/2))+('P2(R)'!F207*SIN(Resultados!$C$2/2)+'P4(R)'!F207*SIN(Resultados!$C$2/2)+'P6(R)'!F207*SIN(Resultados!$C$2/2))</f>
        <v>3.2862601528904634E-14</v>
      </c>
      <c r="E209" s="17">
        <f>'P1(L)'!D207*COS(Resultados!$C$2/2)+'P3(L)'!D207*COS(Resultados!$C$2/2)+'P5(L)'!D207*COS(Resultados!$C$2/2)+'P2(R)'!D207*COS(Resultados!$C$2/2)+'P4(R)'!D207*COS(Resultados!$C$2/2)+'P6(R)'!D207*COS(Resultados!$C$2/2)-'P1(L)'!G207*SIN(Resultados!$C$2/2)-'P3(L)'!G207*SIN(Resultados!$C$2/2)-'P5(L)'!G207*SIN(Resultados!$C$2/2)+'P2(R)'!G207*SIN(Resultados!$C$2/2)+'P4(R)'!G207*SIN(Resultados!$C$2/2)+'P6(R)'!G207*SIN(Resultados!$C$2/2)</f>
        <v>0</v>
      </c>
      <c r="F209" s="16">
        <f>'P1(L)'!J207+'P2(R)'!J207+'P3(L)'!J207+'P4(R)'!J207+'P5(L)'!J207+'P6(R)'!J207</f>
        <v>470.2149749174049</v>
      </c>
      <c r="G209" s="16">
        <f>'P1(L)'!K207+'P2(R)'!K207+'P3(L)'!K207+'P4(R)'!K207+'P5(L)'!K207+'P6(R)'!K207</f>
        <v>70.340990966122988</v>
      </c>
      <c r="H209" s="16">
        <f>'P1(L)'!L207+'P2(R)'!L207+'P3(L)'!L207+'P4(R)'!L207+'P5(L)'!L207+'P6(R)'!L207</f>
        <v>-1.9647474157373497</v>
      </c>
      <c r="I209" s="17">
        <f>'P1(L)'!M207+'P2(R)'!M207+'P3(L)'!M207+'P4(R)'!M207+'P5(L)'!M207+'P6(R)'!M207</f>
        <v>-1.5987211554602254E-14</v>
      </c>
      <c r="J209" s="17">
        <f>'P1(L)'!N207+'P2(R)'!N207+'P3(L)'!N207+'P4(R)'!N207+'P5(L)'!N207+'P6(R)'!N207</f>
        <v>0</v>
      </c>
      <c r="K209" s="17">
        <f>'P1(L)'!O207+'P2(R)'!O207+'P3(L)'!O207+'P4(R)'!O207+'P5(L)'!O207+'P6(R)'!O207</f>
        <v>216.69561907144396</v>
      </c>
      <c r="L209" s="17">
        <f>'P1(L)'!P207+'P2(R)'!P207+'P3(L)'!P207+'P4(R)'!P207+'P5(L)'!P207+'P6(R)'!P207</f>
        <v>3.907985046680551E-14</v>
      </c>
      <c r="M209" s="17">
        <f>'P1(L)'!Q207+'P2(R)'!Q207+'P3(L)'!Q207+'P4(R)'!Q207+'P5(L)'!Q207+'P6(R)'!Q207</f>
        <v>6.2172489379008766E-15</v>
      </c>
      <c r="N209">
        <f>(0*'P1(L)'!D207+0.02*'P2(R)'!D207+0.09*'P3(L)'!D207+(0.02+0.09)*'P4(R)'!D207+2*0.09*'P5(L)'!D207+(0.02+2*0.09)*'P6(R)'!D207)*COS($C$2/2)</f>
        <v>2892.9601223611044</v>
      </c>
      <c r="O209">
        <f>(0*'P1(L)'!E207+0.02*'P2(R)'!E207+0.09*'P3(L)'!E207+(0.02+0.09)*'P4(R)'!E207+2*0.09*'P5(L)'!E207+(0.02+2*0.09)*'P6(R)'!E207)*COS($C$2/2)</f>
        <v>-1.6077746776921858E-13</v>
      </c>
      <c r="P209">
        <f>(0*'P1(L)'!F207+0.02*'P2(R)'!F207+0.09*'P3(L)'!F207+(0.02+0.09)*'P4(R)'!F207+2*0.09*'P5(L)'!F207+(0.02+2*0.09)*'P6(R)'!F207)*COS($C$2/2)</f>
        <v>-9.3649477525844578</v>
      </c>
      <c r="Q209">
        <f>(0*'P1(L)'!G207+0.02*'P2(R)'!G207+0.09*'P3(L)'!G207+(0.02+0.09)*'P4(R)'!G207+2*0.09*'P5(L)'!G207+(0.02+2*0.09)*'P6(R)'!G207)*COS($C$2/2)</f>
        <v>1127.5163055925614</v>
      </c>
      <c r="R209" s="17">
        <f>(0*'P1(L)'!D207-0.02*'P2(R)'!D207+0.09*'P3(L)'!D207-(0.02+0.09)*'P4(R)'!D207+2*0.09*'P5(L)'!D207-(0.02+2*0.09)*'P6(R)'!D207)*SIN($C$2/2)</f>
        <v>-2342.6729157578957</v>
      </c>
      <c r="S209" s="17">
        <f>(0*'P1(L)'!E207-0.02*'P2(R)'!E207+0.09*'P3(L)'!E207-(0.02+0.09)*'P4(R)'!E207+2*0.09*'P5(L)'!E207-(0.02+2*0.09)*'P6(R)'!E207)*SIN($C$2/2)</f>
        <v>-183.43014948618497</v>
      </c>
      <c r="T209" s="17">
        <f>(0*'P1(L)'!F207-0.02*'P2(R)'!F207+0.09*'P3(L)'!F207-(0.02+0.09)*'P4(R)'!F207+2*0.09*'P5(L)'!F207-(0.02+2*0.09)*'P6(R)'!F207)*SIN($C$2/2)</f>
        <v>-5.3383143595248349E-15</v>
      </c>
      <c r="U209" s="17">
        <f>(0*'P1(L)'!G207-0.02*'P2(R)'!G207+0.09*'P3(L)'!G207-(0.02+0.09)*'P4(R)'!G207+2*0.09*'P5(L)'!G207-(0.02+2*0.09)*'P6(R)'!G207)*SIN($C$2/2)</f>
        <v>1392.3666797231606</v>
      </c>
      <c r="V209">
        <f>-('P1(L)'!R207+'P2(R)'!R207+'P3(L)'!R207+'P4(R)'!R207+'P5(L)'!R207+'P6(R)'!R207)</f>
        <v>538.60555631829629</v>
      </c>
      <c r="W209">
        <f t="shared" si="9"/>
        <v>538.59121846779044</v>
      </c>
      <c r="X209">
        <f t="shared" si="10"/>
        <v>4011.1114802010811</v>
      </c>
      <c r="Y209">
        <f t="shared" si="11"/>
        <v>-1133.7363855209198</v>
      </c>
    </row>
    <row r="210" spans="2:25">
      <c r="B210" s="17">
        <f xml:space="preserve"> -('P1(L)'!D208*SIN(Resultados!$C$2/2)+'P3(L)'!D208*SIN(Resultados!$C$2/2)+'P5(L)'!D208*SIN(Resultados!$C$2/2))+('P2(R)'!D208*SIN(Resultados!$C$2/2)+'P4(R)'!D208*SIN(Resultados!$C$2/2)+'P6(R)'!D208*SIN(Resultados!$C$2/2))-('P1(L)'!G208*COS(Resultados!$C$2/2)+'P3(L)'!G208*COS(Resultados!$C$2/2)+'P5(L)'!G208*COS(Resultados!$C$2/2))-('P2(R)'!G208*COS(Resultados!$C$2/2)+'P4(R)'!G208*COS(Resultados!$C$2/2)+'P6(R)'!G208*COS(Resultados!$C$2/2))</f>
        <v>1.9554136088117957E-11</v>
      </c>
      <c r="C210" s="17">
        <f>-('P1(L)'!E208*SIN(Resultados!$C$2/2)+'P3(L)'!E208*SIN(Resultados!$C$2/2)+'P5(L)'!E208*SIN(Resultados!$C$2/2))+('P2(R)'!E208*SIN(Resultados!$C$2/2)+'P4(R)'!E208*SIN(Resultados!$C$2/2)+'P6(R)'!E208*SIN(Resultados!$C$2/2))</f>
        <v>-7.73070496506989E-12</v>
      </c>
      <c r="D210" s="17">
        <f>-('P1(L)'!F208*SIN(Resultados!$C$2/2)+'P3(L)'!F208*SIN(Resultados!$C$2/2)+'P5(L)'!F208*SIN(Resultados!$C$2/2))+('P2(R)'!F208*SIN(Resultados!$C$2/2)+'P4(R)'!F208*SIN(Resultados!$C$2/2)+'P6(R)'!F208*SIN(Resultados!$C$2/2))</f>
        <v>-3.836930773104541E-13</v>
      </c>
      <c r="E210" s="17">
        <f>'P1(L)'!D208*COS(Resultados!$C$2/2)+'P3(L)'!D208*COS(Resultados!$C$2/2)+'P5(L)'!D208*COS(Resultados!$C$2/2)+'P2(R)'!D208*COS(Resultados!$C$2/2)+'P4(R)'!D208*COS(Resultados!$C$2/2)+'P6(R)'!D208*COS(Resultados!$C$2/2)-'P1(L)'!G208*SIN(Resultados!$C$2/2)-'P3(L)'!G208*SIN(Resultados!$C$2/2)-'P5(L)'!G208*SIN(Resultados!$C$2/2)+'P2(R)'!G208*SIN(Resultados!$C$2/2)+'P4(R)'!G208*SIN(Resultados!$C$2/2)+'P6(R)'!G208*SIN(Resultados!$C$2/2)</f>
        <v>-3.637978807091713E-11</v>
      </c>
      <c r="F210" s="16">
        <f>'P1(L)'!J208+'P2(R)'!J208+'P3(L)'!J208+'P4(R)'!J208+'P5(L)'!J208+'P6(R)'!J208</f>
        <v>487.57957452740527</v>
      </c>
      <c r="G210" s="16">
        <f>'P1(L)'!K208+'P2(R)'!K208+'P3(L)'!K208+'P4(R)'!K208+'P5(L)'!K208+'P6(R)'!K208</f>
        <v>79.888786211524376</v>
      </c>
      <c r="H210" s="16">
        <f>'P1(L)'!L208+'P2(R)'!L208+'P3(L)'!L208+'P4(R)'!L208+'P5(L)'!L208+'P6(R)'!L208</f>
        <v>-1.8516760579282856</v>
      </c>
      <c r="I210" s="17">
        <f>'P1(L)'!M208+'P2(R)'!M208+'P3(L)'!M208+'P4(R)'!M208+'P5(L)'!M208+'P6(R)'!M208</f>
        <v>0</v>
      </c>
      <c r="J210" s="17">
        <f>'P1(L)'!N208+'P2(R)'!N208+'P3(L)'!N208+'P4(R)'!N208+'P5(L)'!N208+'P6(R)'!N208</f>
        <v>3.1263880373444408E-13</v>
      </c>
      <c r="K210" s="17">
        <f>'P1(L)'!O208+'P2(R)'!O208+'P3(L)'!O208+'P4(R)'!O208+'P5(L)'!O208+'P6(R)'!O208</f>
        <v>280.55760902409685</v>
      </c>
      <c r="L210" s="17">
        <f>'P1(L)'!P208+'P2(R)'!P208+'P3(L)'!P208+'P4(R)'!P208+'P5(L)'!P208+'P6(R)'!P208</f>
        <v>1.7763568394002505E-14</v>
      </c>
      <c r="M210" s="17">
        <f>'P1(L)'!Q208+'P2(R)'!Q208+'P3(L)'!Q208+'P4(R)'!Q208+'P5(L)'!Q208+'P6(R)'!Q208</f>
        <v>-2.6645352591003757E-15</v>
      </c>
      <c r="N210">
        <f>(0*'P1(L)'!D208+0.02*'P2(R)'!D208+0.09*'P3(L)'!D208+(0.02+0.09)*'P4(R)'!D208+2*0.09*'P5(L)'!D208+(0.02+2*0.09)*'P6(R)'!D208)*COS($C$2/2)</f>
        <v>2766.3893938463698</v>
      </c>
      <c r="O210">
        <f>(0*'P1(L)'!E208+0.02*'P2(R)'!E208+0.09*'P3(L)'!E208+(0.02+0.09)*'P4(R)'!E208+2*0.09*'P5(L)'!E208+(0.02+2*0.09)*'P6(R)'!E208)*COS($C$2/2)</f>
        <v>-8.0388733884609289E-14</v>
      </c>
      <c r="P210">
        <f>(0*'P1(L)'!F208+0.02*'P2(R)'!F208+0.09*'P3(L)'!F208+(0.02+0.09)*'P4(R)'!F208+2*0.09*'P5(L)'!F208+(0.02+2*0.09)*'P6(R)'!F208)*COS($C$2/2)</f>
        <v>-4.7870831281285522</v>
      </c>
      <c r="Q210">
        <f>(0*'P1(L)'!G208+0.02*'P2(R)'!G208+0.09*'P3(L)'!G208+(0.02+0.09)*'P4(R)'!G208+2*0.09*'P5(L)'!G208+(0.02+2*0.09)*'P6(R)'!G208)*COS($C$2/2)</f>
        <v>1198.8419253062195</v>
      </c>
      <c r="R210" s="17">
        <f>(0*'P1(L)'!D208-0.02*'P2(R)'!D208+0.09*'P3(L)'!D208-(0.02+0.09)*'P4(R)'!D208+2*0.09*'P5(L)'!D208-(0.02+2*0.09)*'P6(R)'!D208)*SIN($C$2/2)</f>
        <v>-2490.8681983219203</v>
      </c>
      <c r="S210" s="17">
        <f>(0*'P1(L)'!E208-0.02*'P2(R)'!E208+0.09*'P3(L)'!E208-(0.02+0.09)*'P4(R)'!E208+2*0.09*'P5(L)'!E208-(0.02+2*0.09)*'P6(R)'!E208)*SIN($C$2/2)</f>
        <v>-92.220267014966609</v>
      </c>
      <c r="T210" s="17">
        <f>(0*'P1(L)'!F208-0.02*'P2(R)'!F208+0.09*'P3(L)'!F208-(0.02+0.09)*'P4(R)'!F208+2*0.09*'P5(L)'!F208-(0.02+2*0.09)*'P6(R)'!F208)*SIN($C$2/2)</f>
        <v>-2.5121479338940399E-15</v>
      </c>
      <c r="U210" s="17">
        <f>(0*'P1(L)'!G208-0.02*'P2(R)'!G208+0.09*'P3(L)'!G208-(0.02+0.09)*'P4(R)'!G208+2*0.09*'P5(L)'!G208-(0.02+2*0.09)*'P6(R)'!G208)*SIN($C$2/2)</f>
        <v>1331.4488455470121</v>
      </c>
      <c r="V210">
        <f>-('P1(L)'!R208+'P2(R)'!R208+'P3(L)'!R208+'P4(R)'!R208+'P5(L)'!R208+'P6(R)'!R208)</f>
        <v>565.62492251797153</v>
      </c>
      <c r="W210">
        <f t="shared" si="9"/>
        <v>565.61668468100129</v>
      </c>
      <c r="X210">
        <f t="shared" si="10"/>
        <v>3960.4442360244611</v>
      </c>
      <c r="Y210">
        <f t="shared" si="11"/>
        <v>-1251.639619789875</v>
      </c>
    </row>
    <row r="211" spans="2:25">
      <c r="B211" s="17">
        <f xml:space="preserve"> -('P1(L)'!D209*SIN(Resultados!$C$2/2)+'P3(L)'!D209*SIN(Resultados!$C$2/2)+'P5(L)'!D209*SIN(Resultados!$C$2/2))+('P2(R)'!D209*SIN(Resultados!$C$2/2)+'P4(R)'!D209*SIN(Resultados!$C$2/2)+'P6(R)'!D209*SIN(Resultados!$C$2/2))-('P1(L)'!G209*COS(Resultados!$C$2/2)+'P3(L)'!G209*COS(Resultados!$C$2/2)+'P5(L)'!G209*COS(Resultados!$C$2/2))-('P2(R)'!G209*COS(Resultados!$C$2/2)+'P4(R)'!G209*COS(Resultados!$C$2/2)+'P6(R)'!G209*COS(Resultados!$C$2/2))</f>
        <v>-5.0022208597511053E-12</v>
      </c>
      <c r="C211" s="17">
        <f>-('P1(L)'!E209*SIN(Resultados!$C$2/2)+'P3(L)'!E209*SIN(Resultados!$C$2/2)+'P5(L)'!E209*SIN(Resultados!$C$2/2))+('P2(R)'!E209*SIN(Resultados!$C$2/2)+'P4(R)'!E209*SIN(Resultados!$C$2/2)+'P6(R)'!E209*SIN(Resultados!$C$2/2))</f>
        <v>3.1832314562052488E-12</v>
      </c>
      <c r="D211" s="17">
        <f>-('P1(L)'!F209*SIN(Resultados!$C$2/2)+'P3(L)'!F209*SIN(Resultados!$C$2/2)+'P5(L)'!F209*SIN(Resultados!$C$2/2))+('P2(R)'!F209*SIN(Resultados!$C$2/2)+'P4(R)'!F209*SIN(Resultados!$C$2/2)+'P6(R)'!F209*SIN(Resultados!$C$2/2))</f>
        <v>2.8421709430404007E-14</v>
      </c>
      <c r="E211" s="17">
        <f>'P1(L)'!D209*COS(Resultados!$C$2/2)+'P3(L)'!D209*COS(Resultados!$C$2/2)+'P5(L)'!D209*COS(Resultados!$C$2/2)+'P2(R)'!D209*COS(Resultados!$C$2/2)+'P4(R)'!D209*COS(Resultados!$C$2/2)+'P6(R)'!D209*COS(Resultados!$C$2/2)-'P1(L)'!G209*SIN(Resultados!$C$2/2)-'P3(L)'!G209*SIN(Resultados!$C$2/2)-'P5(L)'!G209*SIN(Resultados!$C$2/2)+'P2(R)'!G209*SIN(Resultados!$C$2/2)+'P4(R)'!G209*SIN(Resultados!$C$2/2)+'P6(R)'!G209*SIN(Resultados!$C$2/2)</f>
        <v>0</v>
      </c>
      <c r="F211" s="16">
        <f>'P1(L)'!J209+'P2(R)'!J209+'P3(L)'!J209+'P4(R)'!J209+'P5(L)'!J209+'P6(R)'!J209</f>
        <v>504.07819210509786</v>
      </c>
      <c r="G211" s="16">
        <f>'P1(L)'!K209+'P2(R)'!K209+'P3(L)'!K209+'P4(R)'!K209+'P5(L)'!K209+'P6(R)'!K209</f>
        <v>88.345278864923301</v>
      </c>
      <c r="H211" s="16">
        <f>'P1(L)'!L209+'P2(R)'!L209+'P3(L)'!L209+'P4(R)'!L209+'P5(L)'!L209+'P6(R)'!L209</f>
        <v>-1.6561561143145855</v>
      </c>
      <c r="I211" s="17">
        <f>'P1(L)'!M209+'P2(R)'!M209+'P3(L)'!M209+'P4(R)'!M209+'P5(L)'!M209+'P6(R)'!M209</f>
        <v>0</v>
      </c>
      <c r="J211" s="17">
        <f>'P1(L)'!N209+'P2(R)'!N209+'P3(L)'!N209+'P4(R)'!N209+'P5(L)'!N209+'P6(R)'!N209</f>
        <v>0</v>
      </c>
      <c r="K211" s="17">
        <f>'P1(L)'!O209+'P2(R)'!O209+'P3(L)'!O209+'P4(R)'!O209+'P5(L)'!O209+'P6(R)'!O209</f>
        <v>337.51133952525652</v>
      </c>
      <c r="L211" s="17">
        <f>'P1(L)'!P209+'P2(R)'!P209+'P3(L)'!P209+'P4(R)'!P209+'P5(L)'!P209+'P6(R)'!P209</f>
        <v>-2.4868995751603507E-14</v>
      </c>
      <c r="M211" s="17">
        <f>'P1(L)'!Q209+'P2(R)'!Q209+'P3(L)'!Q209+'P4(R)'!Q209+'P5(L)'!Q209+'P6(R)'!Q209</f>
        <v>0</v>
      </c>
      <c r="N211">
        <f>(0*'P1(L)'!D209+0.02*'P2(R)'!D209+0.09*'P3(L)'!D209+(0.02+0.09)*'P4(R)'!D209+2*0.09*'P5(L)'!D209+(0.02+2*0.09)*'P6(R)'!D209)*COS($C$2/2)</f>
        <v>2632.2361842924724</v>
      </c>
      <c r="O211">
        <f>(0*'P1(L)'!E209+0.02*'P2(R)'!E209+0.09*'P3(L)'!E209+(0.02+0.09)*'P4(R)'!E209+2*0.09*'P5(L)'!E209+(0.02+2*0.09)*'P6(R)'!E209)*COS($C$2/2)</f>
        <v>-1.2058310082691394E-13</v>
      </c>
      <c r="P211">
        <f>(0*'P1(L)'!F209+0.02*'P2(R)'!F209+0.09*'P3(L)'!F209+(0.02+0.09)*'P4(R)'!F209+2*0.09*'P5(L)'!F209+(0.02+2*0.09)*'P6(R)'!F209)*COS($C$2/2)</f>
        <v>-1.7585035537258281E-14</v>
      </c>
      <c r="Q211">
        <f>(0*'P1(L)'!G209+0.02*'P2(R)'!G209+0.09*'P3(L)'!G209+(0.02+0.09)*'P4(R)'!G209+2*0.09*'P5(L)'!G209+(0.02+2*0.09)*'P6(R)'!G209)*COS($C$2/2)</f>
        <v>1266.8816026330944</v>
      </c>
      <c r="R211" s="17">
        <f>(0*'P1(L)'!D209-0.02*'P2(R)'!D209+0.09*'P3(L)'!D209-(0.02+0.09)*'P4(R)'!D209+2*0.09*'P5(L)'!D209-(0.02+2*0.09)*'P6(R)'!D209)*SIN($C$2/2)</f>
        <v>-2632.2361842924702</v>
      </c>
      <c r="S211" s="17">
        <f>(0*'P1(L)'!E209-0.02*'P2(R)'!E209+0.09*'P3(L)'!E209-(0.02+0.09)*'P4(R)'!E209+2*0.09*'P5(L)'!E209-(0.02+2*0.09)*'P6(R)'!E209)*SIN($C$2/2)</f>
        <v>-2.8136056859613244E-13</v>
      </c>
      <c r="T211" s="17">
        <f>(0*'P1(L)'!F209-0.02*'P2(R)'!F209+0.09*'P3(L)'!F209-(0.02+0.09)*'P4(R)'!F209+2*0.09*'P5(L)'!F209-(0.02+2*0.09)*'P6(R)'!F209)*SIN($C$2/2)</f>
        <v>-5.0242958677880797E-15</v>
      </c>
      <c r="U211" s="17">
        <f>(0*'P1(L)'!G209-0.02*'P2(R)'!G209+0.09*'P3(L)'!G209-(0.02+0.09)*'P4(R)'!G209+2*0.09*'P5(L)'!G209-(0.02+2*0.09)*'P6(R)'!G209)*SIN($C$2/2)</f>
        <v>1266.8816026330944</v>
      </c>
      <c r="V211">
        <f>-('P1(L)'!R209+'P2(R)'!R209+'P3(L)'!R209+'P4(R)'!R209+'P5(L)'!R209+'P6(R)'!R209)</f>
        <v>590.76798599571941</v>
      </c>
      <c r="W211">
        <f t="shared" si="9"/>
        <v>590.76731485570656</v>
      </c>
      <c r="X211">
        <f t="shared" si="10"/>
        <v>3899.1177869255671</v>
      </c>
      <c r="Y211">
        <f t="shared" si="11"/>
        <v>-1365.3545816593762</v>
      </c>
    </row>
    <row r="212" spans="2:25">
      <c r="B212" s="17">
        <f xml:space="preserve"> -('P1(L)'!D210*SIN(Resultados!$C$2/2)+'P3(L)'!D210*SIN(Resultados!$C$2/2)+'P5(L)'!D210*SIN(Resultados!$C$2/2))+('P2(R)'!D210*SIN(Resultados!$C$2/2)+'P4(R)'!D210*SIN(Resultados!$C$2/2)+'P6(R)'!D210*SIN(Resultados!$C$2/2))-('P1(L)'!G210*COS(Resultados!$C$2/2)+'P3(L)'!G210*COS(Resultados!$C$2/2)+'P5(L)'!G210*COS(Resultados!$C$2/2))-('P2(R)'!G210*COS(Resultados!$C$2/2)+'P4(R)'!G210*COS(Resultados!$C$2/2)+'P6(R)'!G210*COS(Resultados!$C$2/2))</f>
        <v>-2.7284841053187847E-12</v>
      </c>
      <c r="C212" s="17">
        <f>-('P1(L)'!E210*SIN(Resultados!$C$2/2)+'P3(L)'!E210*SIN(Resultados!$C$2/2)+'P5(L)'!E210*SIN(Resultados!$C$2/2))+('P2(R)'!E210*SIN(Resultados!$C$2/2)+'P4(R)'!E210*SIN(Resultados!$C$2/2)+'P6(R)'!E210*SIN(Resultados!$C$2/2))</f>
        <v>6.3664629124104977E-12</v>
      </c>
      <c r="D212" s="17">
        <f>-('P1(L)'!F210*SIN(Resultados!$C$2/2)+'P3(L)'!F210*SIN(Resultados!$C$2/2)+'P5(L)'!F210*SIN(Resultados!$C$2/2))+('P2(R)'!F210*SIN(Resultados!$C$2/2)+'P4(R)'!F210*SIN(Resultados!$C$2/2)+'P6(R)'!F210*SIN(Resultados!$C$2/2))</f>
        <v>-2.1316282072803006E-14</v>
      </c>
      <c r="E212" s="17">
        <f>'P1(L)'!D210*COS(Resultados!$C$2/2)+'P3(L)'!D210*COS(Resultados!$C$2/2)+'P5(L)'!D210*COS(Resultados!$C$2/2)+'P2(R)'!D210*COS(Resultados!$C$2/2)+'P4(R)'!D210*COS(Resultados!$C$2/2)+'P6(R)'!D210*COS(Resultados!$C$2/2)-'P1(L)'!G210*SIN(Resultados!$C$2/2)-'P3(L)'!G210*SIN(Resultados!$C$2/2)-'P5(L)'!G210*SIN(Resultados!$C$2/2)+'P2(R)'!G210*SIN(Resultados!$C$2/2)+'P4(R)'!G210*SIN(Resultados!$C$2/2)+'P6(R)'!G210*SIN(Resultados!$C$2/2)</f>
        <v>0</v>
      </c>
      <c r="F212" s="16">
        <f>'P1(L)'!J210+'P2(R)'!J210+'P3(L)'!J210+'P4(R)'!J210+'P5(L)'!J210+'P6(R)'!J210</f>
        <v>519.30431728793167</v>
      </c>
      <c r="G212" s="16">
        <f>'P1(L)'!K210+'P2(R)'!K210+'P3(L)'!K210+'P4(R)'!K210+'P5(L)'!K210+'P6(R)'!K210</f>
        <v>95.455724059834935</v>
      </c>
      <c r="H212" s="16">
        <f>'P1(L)'!L210+'P2(R)'!L210+'P3(L)'!L210+'P4(R)'!L210+'P5(L)'!L210+'P6(R)'!L210</f>
        <v>-1.3915130364903971</v>
      </c>
      <c r="I212" s="17">
        <f>'P1(L)'!M210+'P2(R)'!M210+'P3(L)'!M210+'P4(R)'!M210+'P5(L)'!M210+'P6(R)'!M210</f>
        <v>3.1974423109204508E-14</v>
      </c>
      <c r="J212" s="17">
        <f>'P1(L)'!N210+'P2(R)'!N210+'P3(L)'!N210+'P4(R)'!N210+'P5(L)'!N210+'P6(R)'!N210</f>
        <v>0</v>
      </c>
      <c r="K212" s="17">
        <f>'P1(L)'!O210+'P2(R)'!O210+'P3(L)'!O210+'P4(R)'!O210+'P5(L)'!O210+'P6(R)'!O210</f>
        <v>386.15442071138818</v>
      </c>
      <c r="L212" s="17">
        <f>'P1(L)'!P210+'P2(R)'!P210+'P3(L)'!P210+'P4(R)'!P210+'P5(L)'!P210+'P6(R)'!P210</f>
        <v>0</v>
      </c>
      <c r="M212" s="17">
        <f>'P1(L)'!Q210+'P2(R)'!Q210+'P3(L)'!Q210+'P4(R)'!Q210+'P5(L)'!Q210+'P6(R)'!Q210</f>
        <v>2.55351295663786E-15</v>
      </c>
      <c r="N212">
        <f>(0*'P1(L)'!D210+0.02*'P2(R)'!D210+0.09*'P3(L)'!D210+(0.02+0.09)*'P4(R)'!D210+2*0.09*'P5(L)'!D210+(0.02+2*0.09)*'P6(R)'!D210)*COS($C$2/2)</f>
        <v>2490.8681983219212</v>
      </c>
      <c r="O212">
        <f>(0*'P1(L)'!E210+0.02*'P2(R)'!E210+0.09*'P3(L)'!E210+(0.02+0.09)*'P4(R)'!E210+2*0.09*'P5(L)'!E210+(0.02+2*0.09)*'P6(R)'!E210)*COS($C$2/2)</f>
        <v>1.2058310082691394E-13</v>
      </c>
      <c r="P212">
        <f>(0*'P1(L)'!F210+0.02*'P2(R)'!F210+0.09*'P3(L)'!F210+(0.02+0.09)*'P4(R)'!F210+2*0.09*'P5(L)'!F210+(0.02+2*0.09)*'P6(R)'!F210)*COS($C$2/2)</f>
        <v>4.7870831281285504</v>
      </c>
      <c r="Q212">
        <f>(0*'P1(L)'!G210+0.02*'P2(R)'!G210+0.09*'P3(L)'!G210+(0.02+0.09)*'P4(R)'!G210+2*0.09*'P5(L)'!G210+(0.02+2*0.09)*'P6(R)'!G210)*COS($C$2/2)</f>
        <v>1331.4488455470123</v>
      </c>
      <c r="R212" s="17">
        <f>(0*'P1(L)'!D210-0.02*'P2(R)'!D210+0.09*'P3(L)'!D210-(0.02+0.09)*'P4(R)'!D210+2*0.09*'P5(L)'!D210-(0.02+2*0.09)*'P6(R)'!D210)*SIN($C$2/2)</f>
        <v>-2766.3893938463698</v>
      </c>
      <c r="S212" s="17">
        <f>(0*'P1(L)'!E210-0.02*'P2(R)'!E210+0.09*'P3(L)'!E210-(0.02+0.09)*'P4(R)'!E210+2*0.09*'P5(L)'!E210-(0.02+2*0.09)*'P6(R)'!E210)*SIN($C$2/2)</f>
        <v>92.220267014966126</v>
      </c>
      <c r="T212" s="17">
        <f>(0*'P1(L)'!F210-0.02*'P2(R)'!F210+0.09*'P3(L)'!F210-(0.02+0.09)*'P4(R)'!F210+2*0.09*'P5(L)'!F210-(0.02+2*0.09)*'P6(R)'!F210)*SIN($C$2/2)</f>
        <v>5.0242958677880797E-15</v>
      </c>
      <c r="U212" s="17">
        <f>(0*'P1(L)'!G210-0.02*'P2(R)'!G210+0.09*'P3(L)'!G210-(0.02+0.09)*'P4(R)'!G210+2*0.09*'P5(L)'!G210-(0.02+2*0.09)*'P6(R)'!G210)*SIN($C$2/2)</f>
        <v>1198.8419253062198</v>
      </c>
      <c r="V212">
        <f>-('P1(L)'!R210+'P2(R)'!R210+'P3(L)'!R210+'P4(R)'!R210+'P5(L)'!R210+'P6(R)'!R210)</f>
        <v>613.36105439167557</v>
      </c>
      <c r="W212">
        <f t="shared" si="9"/>
        <v>613.36852831127612</v>
      </c>
      <c r="X212">
        <f t="shared" si="10"/>
        <v>3827.1041269970619</v>
      </c>
      <c r="Y212">
        <f t="shared" si="11"/>
        <v>-1475.3272015251837</v>
      </c>
    </row>
    <row r="213" spans="2:25">
      <c r="B213" s="17">
        <f xml:space="preserve"> -('P1(L)'!D211*SIN(Resultados!$C$2/2)+'P3(L)'!D211*SIN(Resultados!$C$2/2)+'P5(L)'!D211*SIN(Resultados!$C$2/2))+('P2(R)'!D211*SIN(Resultados!$C$2/2)+'P4(R)'!D211*SIN(Resultados!$C$2/2)+'P6(R)'!D211*SIN(Resultados!$C$2/2))-('P1(L)'!G211*COS(Resultados!$C$2/2)+'P3(L)'!G211*COS(Resultados!$C$2/2)+'P5(L)'!G211*COS(Resultados!$C$2/2))-('P2(R)'!G211*COS(Resultados!$C$2/2)+'P4(R)'!G211*COS(Resultados!$C$2/2)+'P6(R)'!G211*COS(Resultados!$C$2/2))</f>
        <v>4.5474735088646412E-12</v>
      </c>
      <c r="C213" s="17">
        <f>-('P1(L)'!E211*SIN(Resultados!$C$2/2)+'P3(L)'!E211*SIN(Resultados!$C$2/2)+'P5(L)'!E211*SIN(Resultados!$C$2/2))+('P2(R)'!E211*SIN(Resultados!$C$2/2)+'P4(R)'!E211*SIN(Resultados!$C$2/2)+'P6(R)'!E211*SIN(Resultados!$C$2/2))</f>
        <v>-1.0572875908110291E-11</v>
      </c>
      <c r="D213" s="17">
        <f>-('P1(L)'!F211*SIN(Resultados!$C$2/2)+'P3(L)'!F211*SIN(Resultados!$C$2/2)+'P5(L)'!F211*SIN(Resultados!$C$2/2))+('P2(R)'!F211*SIN(Resultados!$C$2/2)+'P4(R)'!F211*SIN(Resultados!$C$2/2)+'P6(R)'!F211*SIN(Resultados!$C$2/2))</f>
        <v>2.8421709430404007E-14</v>
      </c>
      <c r="E213" s="17">
        <f>'P1(L)'!D211*COS(Resultados!$C$2/2)+'P3(L)'!D211*COS(Resultados!$C$2/2)+'P5(L)'!D211*COS(Resultados!$C$2/2)+'P2(R)'!D211*COS(Resultados!$C$2/2)+'P4(R)'!D211*COS(Resultados!$C$2/2)+'P6(R)'!D211*COS(Resultados!$C$2/2)-'P1(L)'!G211*SIN(Resultados!$C$2/2)-'P3(L)'!G211*SIN(Resultados!$C$2/2)-'P5(L)'!G211*SIN(Resultados!$C$2/2)+'P2(R)'!G211*SIN(Resultados!$C$2/2)+'P4(R)'!G211*SIN(Resultados!$C$2/2)+'P6(R)'!G211*SIN(Resultados!$C$2/2)</f>
        <v>0</v>
      </c>
      <c r="F213" s="16">
        <f>'P1(L)'!J211+'P2(R)'!J211+'P3(L)'!J211+'P4(R)'!J211+'P5(L)'!J211+'P6(R)'!J211</f>
        <v>532.9014727965606</v>
      </c>
      <c r="G213" s="16">
        <f>'P1(L)'!K211+'P2(R)'!K211+'P3(L)'!K211+'P4(R)'!K211+'P5(L)'!K211+'P6(R)'!K211</f>
        <v>101.02284414133432</v>
      </c>
      <c r="H213" s="16">
        <f>'P1(L)'!L211+'P2(R)'!L211+'P3(L)'!L211+'P4(R)'!L211+'P5(L)'!L211+'P6(R)'!L211</f>
        <v>-1.0744338316423807</v>
      </c>
      <c r="I213" s="17">
        <f>'P1(L)'!M211+'P2(R)'!M211+'P3(L)'!M211+'P4(R)'!M211+'P5(L)'!M211+'P6(R)'!M211</f>
        <v>0</v>
      </c>
      <c r="J213" s="17">
        <f>'P1(L)'!N211+'P2(R)'!N211+'P3(L)'!N211+'P4(R)'!N211+'P5(L)'!N211+'P6(R)'!N211</f>
        <v>0</v>
      </c>
      <c r="K213" s="17">
        <f>'P1(L)'!O211+'P2(R)'!O211+'P3(L)'!O211+'P4(R)'!O211+'P5(L)'!O211+'P6(R)'!O211</f>
        <v>425.28909848655826</v>
      </c>
      <c r="L213" s="17">
        <f>'P1(L)'!P211+'P2(R)'!P211+'P3(L)'!P211+'P4(R)'!P211+'P5(L)'!P211+'P6(R)'!P211</f>
        <v>-3.0198066269804258E-14</v>
      </c>
      <c r="M213" s="17">
        <f>'P1(L)'!Q211+'P2(R)'!Q211+'P3(L)'!Q211+'P4(R)'!Q211+'P5(L)'!Q211+'P6(R)'!Q211</f>
        <v>8.136005616049896E-15</v>
      </c>
      <c r="N213">
        <f>(0*'P1(L)'!D211+0.02*'P2(R)'!D211+0.09*'P3(L)'!D211+(0.02+0.09)*'P4(R)'!D211+2*0.09*'P5(L)'!D211+(0.02+2*0.09)*'P6(R)'!D211)*COS($C$2/2)</f>
        <v>2342.6729157578966</v>
      </c>
      <c r="O213">
        <f>(0*'P1(L)'!E211+0.02*'P2(R)'!E211+0.09*'P3(L)'!E211+(0.02+0.09)*'P4(R)'!E211+2*0.09*'P5(L)'!E211+(0.02+2*0.09)*'P6(R)'!E211)*COS($C$2/2)</f>
        <v>-1.0048591735576161E-13</v>
      </c>
      <c r="P213">
        <f>(0*'P1(L)'!F211+0.02*'P2(R)'!F211+0.09*'P3(L)'!F211+(0.02+0.09)*'P4(R)'!F211+2*0.09*'P5(L)'!F211+(0.02+2*0.09)*'P6(R)'!F211)*COS($C$2/2)</f>
        <v>9.3649477525844365</v>
      </c>
      <c r="Q213">
        <f>(0*'P1(L)'!G211+0.02*'P2(R)'!G211+0.09*'P3(L)'!G211+(0.02+0.09)*'P4(R)'!G211+2*0.09*'P5(L)'!G211+(0.02+2*0.09)*'P6(R)'!G211)*COS($C$2/2)</f>
        <v>1392.3666797231601</v>
      </c>
      <c r="R213" s="17">
        <f>(0*'P1(L)'!D211-0.02*'P2(R)'!D211+0.09*'P3(L)'!D211-(0.02+0.09)*'P4(R)'!D211+2*0.09*'P5(L)'!D211-(0.02+2*0.09)*'P6(R)'!D211)*SIN($C$2/2)</f>
        <v>-2892.9601223611021</v>
      </c>
      <c r="S213" s="17">
        <f>(0*'P1(L)'!E211-0.02*'P2(R)'!E211+0.09*'P3(L)'!E211-(0.02+0.09)*'P4(R)'!E211+2*0.09*'P5(L)'!E211-(0.02+2*0.09)*'P6(R)'!E211)*SIN($C$2/2)</f>
        <v>183.43014948618526</v>
      </c>
      <c r="T213" s="17">
        <f>(0*'P1(L)'!F211-0.02*'P2(R)'!F211+0.09*'P3(L)'!F211-(0.02+0.09)*'P4(R)'!F211+2*0.09*'P5(L)'!F211-(0.02+2*0.09)*'P6(R)'!F211)*SIN($C$2/2)</f>
        <v>-7.5364438016821196E-15</v>
      </c>
      <c r="U213" s="17">
        <f>(0*'P1(L)'!G211-0.02*'P2(R)'!G211+0.09*'P3(L)'!G211-(0.02+0.09)*'P4(R)'!G211+2*0.09*'P5(L)'!G211-(0.02+2*0.09)*'P6(R)'!G211)*SIN($C$2/2)</f>
        <v>1127.5163055925607</v>
      </c>
      <c r="V213">
        <f>-('P1(L)'!R211+'P2(R)'!R211+'P3(L)'!R211+'P4(R)'!R211+'P5(L)'!R211+'P6(R)'!R211)</f>
        <v>632.83467421890612</v>
      </c>
      <c r="W213">
        <f t="shared" si="9"/>
        <v>632.84988310625249</v>
      </c>
      <c r="X213">
        <f t="shared" si="10"/>
        <v>3744.4045432336416</v>
      </c>
      <c r="Y213">
        <f t="shared" si="11"/>
        <v>-1582.0136672823562</v>
      </c>
    </row>
    <row r="214" spans="2:25">
      <c r="B214" s="17">
        <f xml:space="preserve"> -('P1(L)'!D212*SIN(Resultados!$C$2/2)+'P3(L)'!D212*SIN(Resultados!$C$2/2)+'P5(L)'!D212*SIN(Resultados!$C$2/2))+('P2(R)'!D212*SIN(Resultados!$C$2/2)+'P4(R)'!D212*SIN(Resultados!$C$2/2)+'P6(R)'!D212*SIN(Resultados!$C$2/2))-('P1(L)'!G212*COS(Resultados!$C$2/2)+'P3(L)'!G212*COS(Resultados!$C$2/2)+'P5(L)'!G212*COS(Resultados!$C$2/2))-('P2(R)'!G212*COS(Resultados!$C$2/2)+'P4(R)'!G212*COS(Resultados!$C$2/2)+'P6(R)'!G212*COS(Resultados!$C$2/2))</f>
        <v>4.5474735088646412E-12</v>
      </c>
      <c r="C214" s="17">
        <f>-('P1(L)'!E212*SIN(Resultados!$C$2/2)+'P3(L)'!E212*SIN(Resultados!$C$2/2)+'P5(L)'!E212*SIN(Resultados!$C$2/2))+('P2(R)'!E212*SIN(Resultados!$C$2/2)+'P4(R)'!E212*SIN(Resultados!$C$2/2)+'P6(R)'!E212*SIN(Resultados!$C$2/2))</f>
        <v>-3.751665644813329E-12</v>
      </c>
      <c r="D214" s="17">
        <f>-('P1(L)'!F212*SIN(Resultados!$C$2/2)+'P3(L)'!F212*SIN(Resultados!$C$2/2)+'P5(L)'!F212*SIN(Resultados!$C$2/2))+('P2(R)'!F212*SIN(Resultados!$C$2/2)+'P4(R)'!F212*SIN(Resultados!$C$2/2)+'P6(R)'!F212*SIN(Resultados!$C$2/2))</f>
        <v>0</v>
      </c>
      <c r="E214" s="17">
        <f>'P1(L)'!D212*COS(Resultados!$C$2/2)+'P3(L)'!D212*COS(Resultados!$C$2/2)+'P5(L)'!D212*COS(Resultados!$C$2/2)+'P2(R)'!D212*COS(Resultados!$C$2/2)+'P4(R)'!D212*COS(Resultados!$C$2/2)+'P6(R)'!D212*COS(Resultados!$C$2/2)-'P1(L)'!G212*SIN(Resultados!$C$2/2)-'P3(L)'!G212*SIN(Resultados!$C$2/2)-'P5(L)'!G212*SIN(Resultados!$C$2/2)+'P2(R)'!G212*SIN(Resultados!$C$2/2)+'P4(R)'!G212*SIN(Resultados!$C$2/2)+'P6(R)'!G212*SIN(Resultados!$C$2/2)</f>
        <v>0</v>
      </c>
      <c r="F214" s="16">
        <f>'P1(L)'!J212+'P2(R)'!J212+'P3(L)'!J212+'P4(R)'!J212+'P5(L)'!J212+'P6(R)'!J212</f>
        <v>544.56367716205159</v>
      </c>
      <c r="G214" s="16">
        <f>'P1(L)'!K212+'P2(R)'!K212+'P3(L)'!K212+'P4(R)'!K212+'P5(L)'!K212+'P6(R)'!K212</f>
        <v>104.90887872592408</v>
      </c>
      <c r="H214" s="16">
        <f>'P1(L)'!L212+'P2(R)'!L212+'P3(L)'!L212+'P4(R)'!L212+'P5(L)'!L212+'P6(R)'!L212</f>
        <v>-0.72374961167506469</v>
      </c>
      <c r="I214" s="17">
        <f>'P1(L)'!M212+'P2(R)'!M212+'P3(L)'!M212+'P4(R)'!M212+'P5(L)'!M212+'P6(R)'!M212</f>
        <v>0</v>
      </c>
      <c r="J214" s="17">
        <f>'P1(L)'!N212+'P2(R)'!N212+'P3(L)'!N212+'P4(R)'!N212+'P5(L)'!N212+'P6(R)'!N212</f>
        <v>0</v>
      </c>
      <c r="K214" s="17">
        <f>'P1(L)'!O212+'P2(R)'!O212+'P3(L)'!O212+'P4(R)'!O212+'P5(L)'!O212+'P6(R)'!O212</f>
        <v>453.95174720339401</v>
      </c>
      <c r="L214" s="17">
        <f>'P1(L)'!P212+'P2(R)'!P212+'P3(L)'!P212+'P4(R)'!P212+'P5(L)'!P212+'P6(R)'!P212</f>
        <v>-8.8817841970012523E-15</v>
      </c>
      <c r="M214" s="17">
        <f>'P1(L)'!Q212+'P2(R)'!Q212+'P3(L)'!Q212+'P4(R)'!Q212+'P5(L)'!Q212+'P6(R)'!Q212</f>
        <v>-6.2172489379008766E-15</v>
      </c>
      <c r="N214">
        <f>(0*'P1(L)'!D212+0.02*'P2(R)'!D212+0.09*'P3(L)'!D212+(0.02+0.09)*'P4(R)'!D212+2*0.09*'P5(L)'!D212+(0.02+2*0.09)*'P6(R)'!D212)*COS($C$2/2)</f>
        <v>2188.0565295689771</v>
      </c>
      <c r="O214">
        <f>(0*'P1(L)'!E212+0.02*'P2(R)'!E212+0.09*'P3(L)'!E212+(0.02+0.09)*'P4(R)'!E212+2*0.09*'P5(L)'!E212+(0.02+2*0.09)*'P6(R)'!E212)*COS($C$2/2)</f>
        <v>-1.8087465124037091E-13</v>
      </c>
      <c r="P214">
        <f>(0*'P1(L)'!F212+0.02*'P2(R)'!F212+0.09*'P3(L)'!F212+(0.02+0.09)*'P4(R)'!F212+2*0.09*'P5(L)'!F212+(0.02+2*0.09)*'P6(R)'!F212)*COS($C$2/2)</f>
        <v>13.533519222247278</v>
      </c>
      <c r="Q214">
        <f>(0*'P1(L)'!G212+0.02*'P2(R)'!G212+0.09*'P3(L)'!G212+(0.02+0.09)*'P4(R)'!G212+2*0.09*'P5(L)'!G212+(0.02+2*0.09)*'P6(R)'!G212)*COS($C$2/2)</f>
        <v>1449.4681336124083</v>
      </c>
      <c r="R214" s="17">
        <f>(0*'P1(L)'!D212-0.02*'P2(R)'!D212+0.09*'P3(L)'!D212-(0.02+0.09)*'P4(R)'!D212+2*0.09*'P5(L)'!D212-(0.02+2*0.09)*'P6(R)'!D212)*SIN($C$2/2)</f>
        <v>-3011.6014482676383</v>
      </c>
      <c r="S214" s="17">
        <f>(0*'P1(L)'!E212-0.02*'P2(R)'!E212+0.09*'P3(L)'!E212-(0.02+0.09)*'P4(R)'!E212+2*0.09*'P5(L)'!E212-(0.02+2*0.09)*'P6(R)'!E212)*SIN($C$2/2)</f>
        <v>272.6303328544065</v>
      </c>
      <c r="T214" s="17">
        <f>(0*'P1(L)'!F212-0.02*'P2(R)'!F212+0.09*'P3(L)'!F212-(0.02+0.09)*'P4(R)'!F212+2*0.09*'P5(L)'!F212-(0.02+2*0.09)*'P6(R)'!F212)*SIN($C$2/2)</f>
        <v>-7.5364438016821196E-15</v>
      </c>
      <c r="U214" s="17">
        <f>(0*'P1(L)'!G212-0.02*'P2(R)'!G212+0.09*'P3(L)'!G212-(0.02+0.09)*'P4(R)'!G212+2*0.09*'P5(L)'!G212-(0.02+2*0.09)*'P6(R)'!G212)*SIN($C$2/2)</f>
        <v>1053.1002420579714</v>
      </c>
      <c r="V214">
        <f>-('P1(L)'!R212+'P2(R)'!R212+'P3(L)'!R212+'P4(R)'!R212+'P5(L)'!R212+'P6(R)'!R212)</f>
        <v>648.72722356639076</v>
      </c>
      <c r="W214">
        <f t="shared" si="9"/>
        <v>648.74880627630057</v>
      </c>
      <c r="X214">
        <f t="shared" si="10"/>
        <v>3651.0581824036326</v>
      </c>
      <c r="Y214">
        <f t="shared" si="11"/>
        <v>-1685.8708733552605</v>
      </c>
    </row>
    <row r="215" spans="2:25">
      <c r="B215" s="17">
        <f xml:space="preserve"> -('P1(L)'!D213*SIN(Resultados!$C$2/2)+'P3(L)'!D213*SIN(Resultados!$C$2/2)+'P5(L)'!D213*SIN(Resultados!$C$2/2))+('P2(R)'!D213*SIN(Resultados!$C$2/2)+'P4(R)'!D213*SIN(Resultados!$C$2/2)+'P6(R)'!D213*SIN(Resultados!$C$2/2))-('P1(L)'!G213*COS(Resultados!$C$2/2)+'P3(L)'!G213*COS(Resultados!$C$2/2)+'P5(L)'!G213*COS(Resultados!$C$2/2))-('P2(R)'!G213*COS(Resultados!$C$2/2)+'P4(R)'!G213*COS(Resultados!$C$2/2)+'P6(R)'!G213*COS(Resultados!$C$2/2))</f>
        <v>-9.0949470177292824E-13</v>
      </c>
      <c r="C215" s="17">
        <f>-('P1(L)'!E213*SIN(Resultados!$C$2/2)+'P3(L)'!E213*SIN(Resultados!$C$2/2)+'P5(L)'!E213*SIN(Resultados!$C$2/2))+('P2(R)'!E213*SIN(Resultados!$C$2/2)+'P4(R)'!E213*SIN(Resultados!$C$2/2)+'P6(R)'!E213*SIN(Resultados!$C$2/2))</f>
        <v>-8.0149220593739301E-12</v>
      </c>
      <c r="D215" s="17">
        <f>-('P1(L)'!F213*SIN(Resultados!$C$2/2)+'P3(L)'!F213*SIN(Resultados!$C$2/2)+'P5(L)'!F213*SIN(Resultados!$C$2/2))+('P2(R)'!F213*SIN(Resultados!$C$2/2)+'P4(R)'!F213*SIN(Resultados!$C$2/2)+'P6(R)'!F213*SIN(Resultados!$C$2/2))</f>
        <v>-1.4210854715202004E-14</v>
      </c>
      <c r="E215" s="17">
        <f>'P1(L)'!D213*COS(Resultados!$C$2/2)+'P3(L)'!D213*COS(Resultados!$C$2/2)+'P5(L)'!D213*COS(Resultados!$C$2/2)+'P2(R)'!D213*COS(Resultados!$C$2/2)+'P4(R)'!D213*COS(Resultados!$C$2/2)+'P6(R)'!D213*COS(Resultados!$C$2/2)-'P1(L)'!G213*SIN(Resultados!$C$2/2)-'P3(L)'!G213*SIN(Resultados!$C$2/2)-'P5(L)'!G213*SIN(Resultados!$C$2/2)+'P2(R)'!G213*SIN(Resultados!$C$2/2)+'P4(R)'!G213*SIN(Resultados!$C$2/2)+'P6(R)'!G213*SIN(Resultados!$C$2/2)</f>
        <v>0</v>
      </c>
      <c r="F215" s="16">
        <f>'P1(L)'!J213+'P2(R)'!J213+'P3(L)'!J213+'P4(R)'!J213+'P5(L)'!J213+'P6(R)'!J213</f>
        <v>554.03340158681783</v>
      </c>
      <c r="G215" s="16">
        <f>'P1(L)'!K213+'P2(R)'!K213+'P3(L)'!K213+'P4(R)'!K213+'P5(L)'!K213+'P6(R)'!K213</f>
        <v>107.03527715806057</v>
      </c>
      <c r="H215" s="16">
        <f>'P1(L)'!L213+'P2(R)'!L213+'P3(L)'!L213+'P4(R)'!L213+'P5(L)'!L213+'P6(R)'!L213</f>
        <v>-0.35916032775917167</v>
      </c>
      <c r="I215" s="17">
        <f>'P1(L)'!M213+'P2(R)'!M213+'P3(L)'!M213+'P4(R)'!M213+'P5(L)'!M213+'P6(R)'!M213</f>
        <v>0</v>
      </c>
      <c r="J215" s="17">
        <f>'P1(L)'!N213+'P2(R)'!N213+'P3(L)'!N213+'P4(R)'!N213+'P5(L)'!N213+'P6(R)'!N213</f>
        <v>0</v>
      </c>
      <c r="K215" s="17">
        <f>'P1(L)'!O213+'P2(R)'!O213+'P3(L)'!O213+'P4(R)'!O213+'P5(L)'!O213+'P6(R)'!O213</f>
        <v>471.43659732460867</v>
      </c>
      <c r="L215" s="17">
        <f>'P1(L)'!P213+'P2(R)'!P213+'P3(L)'!P213+'P4(R)'!P213+'P5(L)'!P213+'P6(R)'!P213</f>
        <v>-6.7057470687359455E-14</v>
      </c>
      <c r="M215" s="17">
        <f>'P1(L)'!Q213+'P2(R)'!Q213+'P3(L)'!Q213+'P4(R)'!Q213+'P5(L)'!Q213+'P6(R)'!Q213</f>
        <v>1.4876988529977098E-14</v>
      </c>
      <c r="N215">
        <f>(0*'P1(L)'!D213+0.02*'P2(R)'!D213+0.09*'P3(L)'!D213+(0.02+0.09)*'P4(R)'!D213+2*0.09*'P5(L)'!D213+(0.02+2*0.09)*'P6(R)'!D213)*COS($C$2/2)</f>
        <v>2027.4428325224524</v>
      </c>
      <c r="O215">
        <f>(0*'P1(L)'!E213+0.02*'P2(R)'!E213+0.09*'P3(L)'!E213+(0.02+0.09)*'P4(R)'!E213+2*0.09*'P5(L)'!E213+(0.02+2*0.09)*'P6(R)'!E213)*COS($C$2/2)</f>
        <v>-5.0242958677880804E-14</v>
      </c>
      <c r="P215">
        <f>(0*'P1(L)'!F213+0.02*'P2(R)'!F213+0.09*'P3(L)'!F213+(0.02+0.09)*'P4(R)'!F213+2*0.09*'P5(L)'!F213+(0.02+2*0.09)*'P6(R)'!F213)*COS($C$2/2)</f>
        <v>17.110610960867582</v>
      </c>
      <c r="Q215">
        <f>(0*'P1(L)'!G213+0.02*'P2(R)'!G213+0.09*'P3(L)'!G213+(0.02+0.09)*'P4(R)'!G213+2*0.09*'P5(L)'!G213+(0.02+2*0.09)*'P6(R)'!G213)*COS($C$2/2)</f>
        <v>1502.5966960987187</v>
      </c>
      <c r="R215" s="17">
        <f>(0*'P1(L)'!D213-0.02*'P2(R)'!D213+0.09*'P3(L)'!D213-(0.02+0.09)*'P4(R)'!D213+2*0.09*'P5(L)'!D213-(0.02+2*0.09)*'P6(R)'!D213)*SIN($C$2/2)</f>
        <v>-3121.9881839383206</v>
      </c>
      <c r="S215" s="17">
        <f>(0*'P1(L)'!E213-0.02*'P2(R)'!E213+0.09*'P3(L)'!E213-(0.02+0.09)*'P4(R)'!E213+2*0.09*'P5(L)'!E213-(0.02+2*0.09)*'P6(R)'!E213)*SIN($C$2/2)</f>
        <v>358.84352124431121</v>
      </c>
      <c r="T215" s="17">
        <f>(0*'P1(L)'!F213-0.02*'P2(R)'!F213+0.09*'P3(L)'!F213-(0.02+0.09)*'P4(R)'!F213+2*0.09*'P5(L)'!F213-(0.02+2*0.09)*'P6(R)'!F213)*SIN($C$2/2)</f>
        <v>0</v>
      </c>
      <c r="U215" s="17">
        <f>(0*'P1(L)'!G213-0.02*'P2(R)'!G213+0.09*'P3(L)'!G213-(0.02+0.09)*'P4(R)'!G213+2*0.09*'P5(L)'!G213-(0.02+2*0.09)*'P6(R)'!G213)*SIN($C$2/2)</f>
        <v>975.79770395999992</v>
      </c>
      <c r="V215">
        <f>-('P1(L)'!R213+'P2(R)'!R213+'P3(L)'!R213+'P4(R)'!R213+'P5(L)'!R213+'P6(R)'!R213)</f>
        <v>660.68370727506374</v>
      </c>
      <c r="W215">
        <f t="shared" si="9"/>
        <v>660.70951841711928</v>
      </c>
      <c r="X215">
        <f t="shared" si="10"/>
        <v>3547.1501395820387</v>
      </c>
      <c r="Y215">
        <f t="shared" si="11"/>
        <v>-1787.3469587340096</v>
      </c>
    </row>
    <row r="216" spans="2:25">
      <c r="B216" s="17">
        <f xml:space="preserve"> -('P1(L)'!D214*SIN(Resultados!$C$2/2)+'P3(L)'!D214*SIN(Resultados!$C$2/2)+'P5(L)'!D214*SIN(Resultados!$C$2/2))+('P2(R)'!D214*SIN(Resultados!$C$2/2)+'P4(R)'!D214*SIN(Resultados!$C$2/2)+'P6(R)'!D214*SIN(Resultados!$C$2/2))-('P1(L)'!G214*COS(Resultados!$C$2/2)+'P3(L)'!G214*COS(Resultados!$C$2/2)+'P5(L)'!G214*COS(Resultados!$C$2/2))-('P2(R)'!G214*COS(Resultados!$C$2/2)+'P4(R)'!G214*COS(Resultados!$C$2/2)+'P6(R)'!G214*COS(Resultados!$C$2/2))</f>
        <v>8.1854523159563541E-12</v>
      </c>
      <c r="C216" s="17">
        <f>-('P1(L)'!E214*SIN(Resultados!$C$2/2)+'P3(L)'!E214*SIN(Resultados!$C$2/2)+'P5(L)'!E214*SIN(Resultados!$C$2/2))+('P2(R)'!E214*SIN(Resultados!$C$2/2)+'P4(R)'!E214*SIN(Resultados!$C$2/2)+'P6(R)'!E214*SIN(Resultados!$C$2/2))</f>
        <v>-6.7085234715137592E-13</v>
      </c>
      <c r="D216" s="17">
        <f>-('P1(L)'!F214*SIN(Resultados!$C$2/2)+'P3(L)'!F214*SIN(Resultados!$C$2/2)+'P5(L)'!F214*SIN(Resultados!$C$2/2))+('P2(R)'!F214*SIN(Resultados!$C$2/2)+'P4(R)'!F214*SIN(Resultados!$C$2/2)+'P6(R)'!F214*SIN(Resultados!$C$2/2))</f>
        <v>2.2737367544323206E-13</v>
      </c>
      <c r="E216" s="17">
        <f>'P1(L)'!D214*COS(Resultados!$C$2/2)+'P3(L)'!D214*COS(Resultados!$C$2/2)+'P5(L)'!D214*COS(Resultados!$C$2/2)+'P2(R)'!D214*COS(Resultados!$C$2/2)+'P4(R)'!D214*COS(Resultados!$C$2/2)+'P6(R)'!D214*COS(Resultados!$C$2/2)-'P1(L)'!G214*SIN(Resultados!$C$2/2)-'P3(L)'!G214*SIN(Resultados!$C$2/2)-'P5(L)'!G214*SIN(Resultados!$C$2/2)+'P2(R)'!G214*SIN(Resultados!$C$2/2)+'P4(R)'!G214*SIN(Resultados!$C$2/2)+'P6(R)'!G214*SIN(Resultados!$C$2/2)</f>
        <v>9.0949470177292824E-12</v>
      </c>
      <c r="F216" s="16">
        <f>'P1(L)'!J214+'P2(R)'!J214+'P3(L)'!J214+'P4(R)'!J214+'P5(L)'!J214+'P6(R)'!J214</f>
        <v>561.10152887266383</v>
      </c>
      <c r="G216" s="16">
        <f>'P1(L)'!K214+'P2(R)'!K214+'P3(L)'!K214+'P4(R)'!K214+'P5(L)'!K214+'P6(R)'!K214</f>
        <v>107.38142926777618</v>
      </c>
      <c r="H216" s="16">
        <f>'P1(L)'!L214+'P2(R)'!L214+'P3(L)'!L214+'P4(R)'!L214+'P5(L)'!L214+'P6(R)'!L214</f>
        <v>-2.3818748626093138E-16</v>
      </c>
      <c r="I216" s="17">
        <f>'P1(L)'!M214+'P2(R)'!M214+'P3(L)'!M214+'P4(R)'!M214+'P5(L)'!M214+'P6(R)'!M214</f>
        <v>0</v>
      </c>
      <c r="J216" s="17">
        <f>'P1(L)'!N214+'P2(R)'!N214+'P3(L)'!N214+'P4(R)'!N214+'P5(L)'!N214+'P6(R)'!N214</f>
        <v>-3.4106051316484809E-13</v>
      </c>
      <c r="K216" s="17">
        <f>'P1(L)'!O214+'P2(R)'!O214+'P3(L)'!O214+'P4(R)'!O214+'P5(L)'!O214+'P6(R)'!O214</f>
        <v>477.31311381132849</v>
      </c>
      <c r="L216" s="17">
        <f>'P1(L)'!P214+'P2(R)'!P214+'P3(L)'!P214+'P4(R)'!P214+'P5(L)'!P214+'P6(R)'!P214</f>
        <v>-3.0236636174120496E-15</v>
      </c>
      <c r="M216" s="17">
        <f>'P1(L)'!Q214+'P2(R)'!Q214+'P3(L)'!Q214+'P4(R)'!Q214+'P5(L)'!Q214+'P6(R)'!Q214</f>
        <v>-7.7715611723760958E-15</v>
      </c>
      <c r="N216">
        <f>(0*'P1(L)'!D214+0.02*'P2(R)'!D214+0.09*'P3(L)'!D214+(0.02+0.09)*'P4(R)'!D214+2*0.09*'P5(L)'!D214+(0.02+2*0.09)*'P6(R)'!D214)*COS($C$2/2)</f>
        <v>1861.2720555978108</v>
      </c>
      <c r="O216">
        <f>(0*'P1(L)'!E214+0.02*'P2(R)'!E214+0.09*'P3(L)'!E214+(0.02+0.09)*'P4(R)'!E214+2*0.09*'P5(L)'!E214+(0.02+2*0.09)*'P6(R)'!E214)*COS($C$2/2)</f>
        <v>1.4203370974334185E-13</v>
      </c>
      <c r="P216">
        <f>(0*'P1(L)'!F214+0.02*'P2(R)'!F214+0.09*'P3(L)'!F214+(0.02+0.09)*'P4(R)'!F214+2*0.09*'P5(L)'!F214+(0.02+2*0.09)*'P6(R)'!F214)*COS($C$2/2)</f>
        <v>19.939886894677123</v>
      </c>
      <c r="Q216">
        <f>(0*'P1(L)'!G214+0.02*'P2(R)'!G214+0.09*'P3(L)'!G214+(0.02+0.09)*'P4(R)'!G214+2*0.09*'P5(L)'!G214+(0.02+2*0.09)*'P6(R)'!G214)*COS($C$2/2)</f>
        <v>1551.6067454852393</v>
      </c>
      <c r="R216" s="17">
        <f>(0*'P1(L)'!D214-0.02*'P2(R)'!D214+0.09*'P3(L)'!D214-(0.02+0.09)*'P4(R)'!D214+2*0.09*'P5(L)'!D214-(0.02+2*0.09)*'P6(R)'!D214)*SIN($C$2/2)</f>
        <v>-3223.8177670035702</v>
      </c>
      <c r="S216" s="17">
        <f>(0*'P1(L)'!E214-0.02*'P2(R)'!E214+0.09*'P3(L)'!E214-(0.02+0.09)*'P4(R)'!E214+2*0.09*'P5(L)'!E214-(0.02+2*0.09)*'P6(R)'!E214)*SIN($C$2/2)</f>
        <v>441.12514492262716</v>
      </c>
      <c r="T216" s="17">
        <f>(0*'P1(L)'!F214-0.02*'P2(R)'!F214+0.09*'P3(L)'!F214-(0.02+0.09)*'P4(R)'!F214+2*0.09*'P5(L)'!F214-(0.02+2*0.09)*'P6(R)'!F214)*SIN($C$2/2)</f>
        <v>-2.260933140504636E-14</v>
      </c>
      <c r="U216" s="17">
        <f>(0*'P1(L)'!G214-0.02*'P2(R)'!G214+0.09*'P3(L)'!G214-(0.02+0.09)*'P4(R)'!G214+2*0.09*'P5(L)'!G214-(0.02+2*0.09)*'P6(R)'!G214)*SIN($C$2/2)</f>
        <v>895.82057218234172</v>
      </c>
      <c r="V216">
        <f>-('P1(L)'!R214+'P2(R)'!R214+'P3(L)'!R214+'P4(R)'!R214+'P5(L)'!R214+'P6(R)'!R214)</f>
        <v>668.45557775942575</v>
      </c>
      <c r="W216">
        <f t="shared" si="9"/>
        <v>668.48295814044002</v>
      </c>
      <c r="X216">
        <f t="shared" si="10"/>
        <v>3432.8186879777277</v>
      </c>
      <c r="Y216">
        <f t="shared" si="11"/>
        <v>-1886.8720498986015</v>
      </c>
    </row>
    <row r="217" spans="2:25">
      <c r="B217" s="17">
        <f xml:space="preserve"> -('P1(L)'!D215*SIN(Resultados!$C$2/2)+'P3(L)'!D215*SIN(Resultados!$C$2/2)+'P5(L)'!D215*SIN(Resultados!$C$2/2))+('P2(R)'!D215*SIN(Resultados!$C$2/2)+'P4(R)'!D215*SIN(Resultados!$C$2/2)+'P6(R)'!D215*SIN(Resultados!$C$2/2))-('P1(L)'!G215*COS(Resultados!$C$2/2)+'P3(L)'!G215*COS(Resultados!$C$2/2)+'P5(L)'!G215*COS(Resultados!$C$2/2))-('P2(R)'!G215*COS(Resultados!$C$2/2)+'P4(R)'!G215*COS(Resultados!$C$2/2)+'P6(R)'!G215*COS(Resultados!$C$2/2))</f>
        <v>-1.0004441719502211E-11</v>
      </c>
      <c r="C217" s="17">
        <f>-('P1(L)'!E215*SIN(Resultados!$C$2/2)+'P3(L)'!E215*SIN(Resultados!$C$2/2)+'P5(L)'!E215*SIN(Resultados!$C$2/2))+('P2(R)'!E215*SIN(Resultados!$C$2/2)+'P4(R)'!E215*SIN(Resultados!$C$2/2)+'P6(R)'!E215*SIN(Resultados!$C$2/2))</f>
        <v>3.5242919693700969E-12</v>
      </c>
      <c r="D217" s="17">
        <f>-('P1(L)'!F215*SIN(Resultados!$C$2/2)+'P3(L)'!F215*SIN(Resultados!$C$2/2)+'P5(L)'!F215*SIN(Resultados!$C$2/2))+('P2(R)'!F215*SIN(Resultados!$C$2/2)+'P4(R)'!F215*SIN(Resultados!$C$2/2)+'P6(R)'!F215*SIN(Resultados!$C$2/2))</f>
        <v>0</v>
      </c>
      <c r="E217" s="17">
        <f>'P1(L)'!D215*COS(Resultados!$C$2/2)+'P3(L)'!D215*COS(Resultados!$C$2/2)+'P5(L)'!D215*COS(Resultados!$C$2/2)+'P2(R)'!D215*COS(Resultados!$C$2/2)+'P4(R)'!D215*COS(Resultados!$C$2/2)+'P6(R)'!D215*COS(Resultados!$C$2/2)-'P1(L)'!G215*SIN(Resultados!$C$2/2)-'P3(L)'!G215*SIN(Resultados!$C$2/2)-'P5(L)'!G215*SIN(Resultados!$C$2/2)+'P2(R)'!G215*SIN(Resultados!$C$2/2)+'P4(R)'!G215*SIN(Resultados!$C$2/2)+'P6(R)'!G215*SIN(Resultados!$C$2/2)</f>
        <v>8.1854523159563541E-12</v>
      </c>
      <c r="F217" s="16">
        <f>'P1(L)'!J215+'P2(R)'!J215+'P3(L)'!J215+'P4(R)'!J215+'P5(L)'!J215+'P6(R)'!J215</f>
        <v>565.60586674047499</v>
      </c>
      <c r="G217" s="16">
        <f>'P1(L)'!K215+'P2(R)'!K215+'P3(L)'!K215+'P4(R)'!K215+'P5(L)'!K215+'P6(R)'!K215</f>
        <v>105.981585799355</v>
      </c>
      <c r="H217" s="16">
        <f>'P1(L)'!L215+'P2(R)'!L215+'P3(L)'!L215+'P4(R)'!L215+'P5(L)'!L215+'P6(R)'!L215</f>
        <v>0.33588891931819254</v>
      </c>
      <c r="I217" s="17">
        <f>'P1(L)'!M215+'P2(R)'!M215+'P3(L)'!M215+'P4(R)'!M215+'P5(L)'!M215+'P6(R)'!M215</f>
        <v>0</v>
      </c>
      <c r="J217" s="17">
        <f>'P1(L)'!N215+'P2(R)'!N215+'P3(L)'!N215+'P4(R)'!N215+'P5(L)'!N215+'P6(R)'!N215</f>
        <v>0</v>
      </c>
      <c r="K217" s="17">
        <f>'P1(L)'!O215+'P2(R)'!O215+'P3(L)'!O215+'P4(R)'!O215+'P5(L)'!O215+'P6(R)'!O215</f>
        <v>471.43659732460895</v>
      </c>
      <c r="L217" s="17">
        <f>'P1(L)'!P215+'P2(R)'!P215+'P3(L)'!P215+'P4(R)'!P215+'P5(L)'!P215+'P6(R)'!P215</f>
        <v>2.042810365310288E-14</v>
      </c>
      <c r="M217" s="17">
        <f>'P1(L)'!Q215+'P2(R)'!Q215+'P3(L)'!Q215+'P4(R)'!Q215+'P5(L)'!Q215+'P6(R)'!Q215</f>
        <v>1.9095836023552692E-14</v>
      </c>
      <c r="N217">
        <f>(0*'P1(L)'!D215+0.02*'P2(R)'!D215+0.09*'P3(L)'!D215+(0.02+0.09)*'P4(R)'!D215+2*0.09*'P5(L)'!D215+(0.02+2*0.09)*'P6(R)'!D215)*COS($C$2/2)</f>
        <v>1689.999661344207</v>
      </c>
      <c r="O217">
        <f>(0*'P1(L)'!E215+0.02*'P2(R)'!E215+0.09*'P3(L)'!E215+(0.02+0.09)*'P4(R)'!E215+2*0.09*'P5(L)'!E215+(0.02+2*0.09)*'P6(R)'!E215)*COS($C$2/2)</f>
        <v>-1.5072887603364241E-13</v>
      </c>
      <c r="P217">
        <f>(0*'P1(L)'!F215+0.02*'P2(R)'!F215+0.09*'P3(L)'!F215+(0.02+0.09)*'P4(R)'!F215+2*0.09*'P5(L)'!F215+(0.02+2*0.09)*'P6(R)'!F215)*COS($C$2/2)</f>
        <v>21.89769408899615</v>
      </c>
      <c r="Q217">
        <f>(0*'P1(L)'!G215+0.02*'P2(R)'!G215+0.09*'P3(L)'!G215+(0.02+0.09)*'P4(R)'!G215+2*0.09*'P5(L)'!G215+(0.02+2*0.09)*'P6(R)'!G215)*COS($C$2/2)</f>
        <v>1596.3639486332472</v>
      </c>
      <c r="R217" s="17">
        <f>(0*'P1(L)'!D215-0.02*'P2(R)'!D215+0.09*'P3(L)'!D215-(0.02+0.09)*'P4(R)'!D215+2*0.09*'P5(L)'!D215-(0.02+2*0.09)*'P6(R)'!D215)*SIN($C$2/2)</f>
        <v>-3316.8110896542835</v>
      </c>
      <c r="S217" s="17">
        <f>(0*'P1(L)'!E215-0.02*'P2(R)'!E215+0.09*'P3(L)'!E215-(0.02+0.09)*'P4(R)'!E215+2*0.09*'P5(L)'!E215-(0.02+2*0.09)*'P6(R)'!E215)*SIN($C$2/2)</f>
        <v>518.57370920180017</v>
      </c>
      <c r="T217" s="17">
        <f>(0*'P1(L)'!F215-0.02*'P2(R)'!F215+0.09*'P3(L)'!F215-(0.02+0.09)*'P4(R)'!F215+2*0.09*'P5(L)'!F215-(0.02+2*0.09)*'P6(R)'!F215)*SIN($C$2/2)</f>
        <v>0</v>
      </c>
      <c r="U217" s="17">
        <f>(0*'P1(L)'!G215-0.02*'P2(R)'!G215+0.09*'P3(L)'!G215-(0.02+0.09)*'P4(R)'!G215+2*0.09*'P5(L)'!G215-(0.02+2*0.09)*'P6(R)'!G215)*SIN($C$2/2)</f>
        <v>813.38805848405707</v>
      </c>
      <c r="V217">
        <f>-('P1(L)'!R215+'P2(R)'!R215+'P3(L)'!R215+'P4(R)'!R215+'P5(L)'!R215+'P6(R)'!R215)</f>
        <v>671.89723021111661</v>
      </c>
      <c r="W217">
        <f t="shared" si="9"/>
        <v>671.92334145914822</v>
      </c>
      <c r="X217">
        <f t="shared" si="10"/>
        <v>3308.2613040664501</v>
      </c>
      <c r="Y217">
        <f t="shared" si="11"/>
        <v>-1984.849321968426</v>
      </c>
    </row>
    <row r="218" spans="2:25">
      <c r="B218" s="17">
        <f xml:space="preserve"> -('P1(L)'!D216*SIN(Resultados!$C$2/2)+'P3(L)'!D216*SIN(Resultados!$C$2/2)+'P5(L)'!D216*SIN(Resultados!$C$2/2))+('P2(R)'!D216*SIN(Resultados!$C$2/2)+'P4(R)'!D216*SIN(Resultados!$C$2/2)+'P6(R)'!D216*SIN(Resultados!$C$2/2))-('P1(L)'!G216*COS(Resultados!$C$2/2)+'P3(L)'!G216*COS(Resultados!$C$2/2)+'P5(L)'!G216*COS(Resultados!$C$2/2))-('P2(R)'!G216*COS(Resultados!$C$2/2)+'P4(R)'!G216*COS(Resultados!$C$2/2)+'P6(R)'!G216*COS(Resultados!$C$2/2))</f>
        <v>-2.4556356947869062E-11</v>
      </c>
      <c r="C218" s="17">
        <f>-('P1(L)'!E216*SIN(Resultados!$C$2/2)+'P3(L)'!E216*SIN(Resultados!$C$2/2)+'P5(L)'!E216*SIN(Resultados!$C$2/2))+('P2(R)'!E216*SIN(Resultados!$C$2/2)+'P4(R)'!E216*SIN(Resultados!$C$2/2)+'P6(R)'!E216*SIN(Resultados!$C$2/2))</f>
        <v>-5.4569682106375694E-12</v>
      </c>
      <c r="D218" s="17">
        <f>-('P1(L)'!F216*SIN(Resultados!$C$2/2)+'P3(L)'!F216*SIN(Resultados!$C$2/2)+'P5(L)'!F216*SIN(Resultados!$C$2/2))+('P2(R)'!F216*SIN(Resultados!$C$2/2)+'P4(R)'!F216*SIN(Resultados!$C$2/2)+'P6(R)'!F216*SIN(Resultados!$C$2/2))</f>
        <v>2.9842794901924208E-13</v>
      </c>
      <c r="E218" s="17">
        <f>'P1(L)'!D216*COS(Resultados!$C$2/2)+'P3(L)'!D216*COS(Resultados!$C$2/2)+'P5(L)'!D216*COS(Resultados!$C$2/2)+'P2(R)'!D216*COS(Resultados!$C$2/2)+'P4(R)'!D216*COS(Resultados!$C$2/2)+'P6(R)'!D216*COS(Resultados!$C$2/2)-'P1(L)'!G216*SIN(Resultados!$C$2/2)-'P3(L)'!G216*SIN(Resultados!$C$2/2)-'P5(L)'!G216*SIN(Resultados!$C$2/2)+'P2(R)'!G216*SIN(Resultados!$C$2/2)+'P4(R)'!G216*SIN(Resultados!$C$2/2)+'P6(R)'!G216*SIN(Resultados!$C$2/2)</f>
        <v>2.1827872842550278E-11</v>
      </c>
      <c r="F218" s="16">
        <f>'P1(L)'!J216+'P2(R)'!J216+'P3(L)'!J216+'P4(R)'!J216+'P5(L)'!J216+'P6(R)'!J216</f>
        <v>567.42878109871015</v>
      </c>
      <c r="G218" s="16">
        <f>'P1(L)'!K216+'P2(R)'!K216+'P3(L)'!K216+'P4(R)'!K216+'P5(L)'!K216+'P6(R)'!K216</f>
        <v>102.92019487389231</v>
      </c>
      <c r="H218" s="16">
        <f>'P1(L)'!L216+'P2(R)'!L216+'P3(L)'!L216+'P4(R)'!L216+'P5(L)'!L216+'P6(R)'!L216</f>
        <v>0.63310328345517908</v>
      </c>
      <c r="I218" s="17">
        <f>'P1(L)'!M216+'P2(R)'!M216+'P3(L)'!M216+'P4(R)'!M216+'P5(L)'!M216+'P6(R)'!M216</f>
        <v>0</v>
      </c>
      <c r="J218" s="17">
        <f>'P1(L)'!N216+'P2(R)'!N216+'P3(L)'!N216+'P4(R)'!N216+'P5(L)'!N216+'P6(R)'!N216</f>
        <v>-7.9580786405131221E-13</v>
      </c>
      <c r="K218" s="17">
        <f>'P1(L)'!O216+'P2(R)'!O216+'P3(L)'!O216+'P4(R)'!O216+'P5(L)'!O216+'P6(R)'!O216</f>
        <v>453.95174720339514</v>
      </c>
      <c r="L218" s="17">
        <f>'P1(L)'!P216+'P2(R)'!P216+'P3(L)'!P216+'P4(R)'!P216+'P5(L)'!P216+'P6(R)'!P216</f>
        <v>-1.7763568394002505E-14</v>
      </c>
      <c r="M218" s="17">
        <f>'P1(L)'!Q216+'P2(R)'!Q216+'P3(L)'!Q216+'P4(R)'!Q216+'P5(L)'!Q216+'P6(R)'!Q216</f>
        <v>0</v>
      </c>
      <c r="N218">
        <f>(0*'P1(L)'!D216+0.02*'P2(R)'!D216+0.09*'P3(L)'!D216+(0.02+0.09)*'P4(R)'!D216+2*0.09*'P5(L)'!D216+(0.02+2*0.09)*'P6(R)'!D216)*COS($C$2/2)</f>
        <v>1514.0950954892942</v>
      </c>
      <c r="O218">
        <f>(0*'P1(L)'!E216+0.02*'P2(R)'!E216+0.09*'P3(L)'!E216+(0.02+0.09)*'P4(R)'!E216+2*0.09*'P5(L)'!E216+(0.02+2*0.09)*'P6(R)'!E216)*COS($C$2/2)</f>
        <v>-3.4165211900958949E-13</v>
      </c>
      <c r="P218">
        <f>(0*'P1(L)'!F216+0.02*'P2(R)'!F216+0.09*'P3(L)'!F216+(0.02+0.09)*'P4(R)'!F216+2*0.09*'P5(L)'!F216+(0.02+2*0.09)*'P6(R)'!F216)*COS($C$2/2)</f>
        <v>22.898466974831706</v>
      </c>
      <c r="Q218">
        <f>(0*'P1(L)'!G216+0.02*'P2(R)'!G216+0.09*'P3(L)'!G216+(0.02+0.09)*'P4(R)'!G216+2*0.09*'P5(L)'!G216+(0.02+2*0.09)*'P6(R)'!G216)*COS($C$2/2)</f>
        <v>1636.7456291599483</v>
      </c>
      <c r="R218" s="17">
        <f>(0*'P1(L)'!D216-0.02*'P2(R)'!D216+0.09*'P3(L)'!D216-(0.02+0.09)*'P4(R)'!D216+2*0.09*'P5(L)'!D216-(0.02+2*0.09)*'P6(R)'!D216)*SIN($C$2/2)</f>
        <v>-3400.7132636569681</v>
      </c>
      <c r="S218" s="17">
        <f>(0*'P1(L)'!E216-0.02*'P2(R)'!E216+0.09*'P3(L)'!E216-(0.02+0.09)*'P4(R)'!E216+2*0.09*'P5(L)'!E216-(0.02+2*0.09)*'P6(R)'!E216)*SIN($C$2/2)</f>
        <v>590.34067140443369</v>
      </c>
      <c r="T218" s="17">
        <f>(0*'P1(L)'!F216-0.02*'P2(R)'!F216+0.09*'P3(L)'!F216-(0.02+0.09)*'P4(R)'!F216+2*0.09*'P5(L)'!F216-(0.02+2*0.09)*'P6(R)'!F216)*SIN($C$2/2)</f>
        <v>5.0242958677880797E-15</v>
      </c>
      <c r="U218" s="17">
        <f>(0*'P1(L)'!G216-0.02*'P2(R)'!G216+0.09*'P3(L)'!G216-(0.02+0.09)*'P4(R)'!G216+2*0.09*'P5(L)'!G216-(0.02+2*0.09)*'P6(R)'!G216)*SIN($C$2/2)</f>
        <v>728.72610465537673</v>
      </c>
      <c r="V218">
        <f>-('P1(L)'!R216+'P2(R)'!R216+'P3(L)'!R216+'P4(R)'!R216+'P5(L)'!R216+'P6(R)'!R216)</f>
        <v>670.95990298236006</v>
      </c>
      <c r="W218">
        <f t="shared" si="9"/>
        <v>670.98207925605766</v>
      </c>
      <c r="X218">
        <f t="shared" si="10"/>
        <v>3173.739191624074</v>
      </c>
      <c r="Y218">
        <f t="shared" si="11"/>
        <v>-2081.6464875971578</v>
      </c>
    </row>
    <row r="219" spans="2:25">
      <c r="B219" s="17">
        <f xml:space="preserve"> -('P1(L)'!D217*SIN(Resultados!$C$2/2)+'P3(L)'!D217*SIN(Resultados!$C$2/2)+'P5(L)'!D217*SIN(Resultados!$C$2/2))+('P2(R)'!D217*SIN(Resultados!$C$2/2)+'P4(R)'!D217*SIN(Resultados!$C$2/2)+'P6(R)'!D217*SIN(Resultados!$C$2/2))-('P1(L)'!G217*COS(Resultados!$C$2/2)+'P3(L)'!G217*COS(Resultados!$C$2/2)+'P5(L)'!G217*COS(Resultados!$C$2/2))-('P2(R)'!G217*COS(Resultados!$C$2/2)+'P4(R)'!G217*COS(Resultados!$C$2/2)+'P6(R)'!G217*COS(Resultados!$C$2/2))</f>
        <v>1.0913936421275139E-11</v>
      </c>
      <c r="C219" s="17">
        <f>-('P1(L)'!E217*SIN(Resultados!$C$2/2)+'P3(L)'!E217*SIN(Resultados!$C$2/2)+'P5(L)'!E217*SIN(Resultados!$C$2/2))+('P2(R)'!E217*SIN(Resultados!$C$2/2)+'P4(R)'!E217*SIN(Resultados!$C$2/2)+'P6(R)'!E217*SIN(Resultados!$C$2/2))</f>
        <v>-7.9580786405131221E-13</v>
      </c>
      <c r="D219" s="17">
        <f>-('P1(L)'!F217*SIN(Resultados!$C$2/2)+'P3(L)'!F217*SIN(Resultados!$C$2/2)+'P5(L)'!F217*SIN(Resultados!$C$2/2))+('P2(R)'!F217*SIN(Resultados!$C$2/2)+'P4(R)'!F217*SIN(Resultados!$C$2/2)+'P6(R)'!F217*SIN(Resultados!$C$2/2))</f>
        <v>2.6290081223123707E-13</v>
      </c>
      <c r="E219" s="17">
        <f>'P1(L)'!D217*COS(Resultados!$C$2/2)+'P3(L)'!D217*COS(Resultados!$C$2/2)+'P5(L)'!D217*COS(Resultados!$C$2/2)+'P2(R)'!D217*COS(Resultados!$C$2/2)+'P4(R)'!D217*COS(Resultados!$C$2/2)+'P6(R)'!D217*COS(Resultados!$C$2/2)-'P1(L)'!G217*SIN(Resultados!$C$2/2)-'P3(L)'!G217*SIN(Resultados!$C$2/2)-'P5(L)'!G217*SIN(Resultados!$C$2/2)+'P2(R)'!G217*SIN(Resultados!$C$2/2)+'P4(R)'!G217*SIN(Resultados!$C$2/2)+'P6(R)'!G217*SIN(Resultados!$C$2/2)</f>
        <v>7.2759576141834259E-12</v>
      </c>
      <c r="F219" s="16">
        <f>'P1(L)'!J217+'P2(R)'!J217+'P3(L)'!J217+'P4(R)'!J217+'P5(L)'!J217+'P6(R)'!J217</f>
        <v>566.49704918667499</v>
      </c>
      <c r="G219" s="16">
        <f>'P1(L)'!K217+'P2(R)'!K217+'P3(L)'!K217+'P4(R)'!K217+'P5(L)'!K217+'P6(R)'!K217</f>
        <v>98.326748330502312</v>
      </c>
      <c r="H219" s="16">
        <f>'P1(L)'!L217+'P2(R)'!L217+'P3(L)'!L217+'P4(R)'!L217+'P5(L)'!L217+'P6(R)'!L217</f>
        <v>0.879405546623237</v>
      </c>
      <c r="I219" s="17">
        <f>'P1(L)'!M217+'P2(R)'!M217+'P3(L)'!M217+'P4(R)'!M217+'P5(L)'!M217+'P6(R)'!M217</f>
        <v>-2.8421709430404007E-14</v>
      </c>
      <c r="J219" s="17">
        <f>'P1(L)'!N217+'P2(R)'!N217+'P3(L)'!N217+'P4(R)'!N217+'P5(L)'!N217+'P6(R)'!N217</f>
        <v>-2.5579538487363607E-13</v>
      </c>
      <c r="K219" s="17">
        <f>'P1(L)'!O217+'P2(R)'!O217+'P3(L)'!O217+'P4(R)'!O217+'P5(L)'!O217+'P6(R)'!O217</f>
        <v>425.28909848655883</v>
      </c>
      <c r="L219" s="17">
        <f>'P1(L)'!P217+'P2(R)'!P217+'P3(L)'!P217+'P4(R)'!P217+'P5(L)'!P217+'P6(R)'!P217</f>
        <v>-8.1712414612411521E-14</v>
      </c>
      <c r="M219" s="17">
        <f>'P1(L)'!Q217+'P2(R)'!Q217+'P3(L)'!Q217+'P4(R)'!Q217+'P5(L)'!Q217+'P6(R)'!Q217</f>
        <v>-3.3750779948604759E-14</v>
      </c>
      <c r="N219">
        <f>(0*'P1(L)'!D217+0.02*'P2(R)'!D217+0.09*'P3(L)'!D217+(0.02+0.09)*'P4(R)'!D217+2*0.09*'P5(L)'!D217+(0.02+2*0.09)*'P6(R)'!D217)*COS($C$2/2)</f>
        <v>1334.0405002211075</v>
      </c>
      <c r="O219">
        <f>(0*'P1(L)'!E217+0.02*'P2(R)'!E217+0.09*'P3(L)'!E217+(0.02+0.09)*'P4(R)'!E217+2*0.09*'P5(L)'!E217+(0.02+2*0.09)*'P6(R)'!E217)*COS($C$2/2)</f>
        <v>3.4165211900958949E-13</v>
      </c>
      <c r="P219">
        <f>(0*'P1(L)'!F217+0.02*'P2(R)'!F217+0.09*'P3(L)'!F217+(0.02+0.09)*'P4(R)'!F217+2*0.09*'P5(L)'!F217+(0.02+2*0.09)*'P6(R)'!F217)*COS($C$2/2)</f>
        <v>22.898466974831742</v>
      </c>
      <c r="Q219">
        <f>(0*'P1(L)'!G217+0.02*'P2(R)'!G217+0.09*'P3(L)'!G217+(0.02+0.09)*'P4(R)'!G217+2*0.09*'P5(L)'!G217+(0.02+2*0.09)*'P6(R)'!G217)*COS($C$2/2)</f>
        <v>1672.641103685917</v>
      </c>
      <c r="R219" s="17">
        <f>(0*'P1(L)'!D217-0.02*'P2(R)'!D217+0.09*'P3(L)'!D217-(0.02+0.09)*'P4(R)'!D217+2*0.09*'P5(L)'!D217-(0.02+2*0.09)*'P6(R)'!D217)*SIN($C$2/2)</f>
        <v>-3475.2943189846519</v>
      </c>
      <c r="S219" s="17">
        <f>(0*'P1(L)'!E217-0.02*'P2(R)'!E217+0.09*'P3(L)'!E217-(0.02+0.09)*'P4(R)'!E217+2*0.09*'P5(L)'!E217-(0.02+2*0.09)*'P6(R)'!E217)*SIN($C$2/2)</f>
        <v>655.6397376744319</v>
      </c>
      <c r="T219" s="17">
        <f>(0*'P1(L)'!F217-0.02*'P2(R)'!F217+0.09*'P3(L)'!F217-(0.02+0.09)*'P4(R)'!F217+2*0.09*'P5(L)'!F217-(0.02+2*0.09)*'P6(R)'!F217)*SIN($C$2/2)</f>
        <v>-3.0145775206728478E-14</v>
      </c>
      <c r="U219" s="17">
        <f>(0*'P1(L)'!G217-0.02*'P2(R)'!G217+0.09*'P3(L)'!G217-(0.02+0.09)*'P4(R)'!G217+2*0.09*'P5(L)'!G217-(0.02+2*0.09)*'P6(R)'!G217)*SIN($C$2/2)</f>
        <v>642.06676322696683</v>
      </c>
      <c r="V219">
        <f>-('P1(L)'!R217+'P2(R)'!R217+'P3(L)'!R217+'P4(R)'!R217+'P5(L)'!R217+'P6(R)'!R217)</f>
        <v>665.68713391013671</v>
      </c>
      <c r="W219">
        <f t="shared" si="9"/>
        <v>665.70320306380063</v>
      </c>
      <c r="X219">
        <f t="shared" si="10"/>
        <v>3029.580070881857</v>
      </c>
      <c r="Y219">
        <f t="shared" si="11"/>
        <v>-2177.5878180832533</v>
      </c>
    </row>
    <row r="220" spans="2:25">
      <c r="B220" s="17">
        <f xml:space="preserve"> -('P1(L)'!D218*SIN(Resultados!$C$2/2)+'P3(L)'!D218*SIN(Resultados!$C$2/2)+'P5(L)'!D218*SIN(Resultados!$C$2/2))+('P2(R)'!D218*SIN(Resultados!$C$2/2)+'P4(R)'!D218*SIN(Resultados!$C$2/2)+'P6(R)'!D218*SIN(Resultados!$C$2/2))-('P1(L)'!G218*COS(Resultados!$C$2/2)+'P3(L)'!G218*COS(Resultados!$C$2/2)+'P5(L)'!G218*COS(Resultados!$C$2/2))-('P2(R)'!G218*COS(Resultados!$C$2/2)+'P4(R)'!G218*COS(Resultados!$C$2/2)+'P6(R)'!G218*COS(Resultados!$C$2/2))</f>
        <v>1.0913936421275139E-11</v>
      </c>
      <c r="C220" s="17">
        <f>-('P1(L)'!E218*SIN(Resultados!$C$2/2)+'P3(L)'!E218*SIN(Resultados!$C$2/2)+'P5(L)'!E218*SIN(Resultados!$C$2/2))+('P2(R)'!E218*SIN(Resultados!$C$2/2)+'P4(R)'!E218*SIN(Resultados!$C$2/2)+'P6(R)'!E218*SIN(Resultados!$C$2/2))</f>
        <v>-4.5474735088646412E-13</v>
      </c>
      <c r="D220" s="17">
        <f>-('P1(L)'!F218*SIN(Resultados!$C$2/2)+'P3(L)'!F218*SIN(Resultados!$C$2/2)+'P5(L)'!F218*SIN(Resultados!$C$2/2))+('P2(R)'!F218*SIN(Resultados!$C$2/2)+'P4(R)'!F218*SIN(Resultados!$C$2/2)+'P6(R)'!F218*SIN(Resultados!$C$2/2))</f>
        <v>-1.7053025658242404E-13</v>
      </c>
      <c r="E220" s="17">
        <f>'P1(L)'!D218*COS(Resultados!$C$2/2)+'P3(L)'!D218*COS(Resultados!$C$2/2)+'P5(L)'!D218*COS(Resultados!$C$2/2)+'P2(R)'!D218*COS(Resultados!$C$2/2)+'P4(R)'!D218*COS(Resultados!$C$2/2)+'P6(R)'!D218*COS(Resultados!$C$2/2)-'P1(L)'!G218*SIN(Resultados!$C$2/2)-'P3(L)'!G218*SIN(Resultados!$C$2/2)-'P5(L)'!G218*SIN(Resultados!$C$2/2)+'P2(R)'!G218*SIN(Resultados!$C$2/2)+'P4(R)'!G218*SIN(Resultados!$C$2/2)+'P6(R)'!G218*SIN(Resultados!$C$2/2)</f>
        <v>-1.7280399333685637E-11</v>
      </c>
      <c r="F220" s="16">
        <f>'P1(L)'!J218+'P2(R)'!J218+'P3(L)'!J218+'P4(R)'!J218+'P5(L)'!J218+'P6(R)'!J218</f>
        <v>562.77930717033894</v>
      </c>
      <c r="G220" s="16">
        <f>'P1(L)'!K218+'P2(R)'!K218+'P3(L)'!K218+'P4(R)'!K218+'P5(L)'!K218+'P6(R)'!K218</f>
        <v>92.368967432335609</v>
      </c>
      <c r="H220" s="16">
        <f>'P1(L)'!L218+'P2(R)'!L218+'P3(L)'!L218+'P4(R)'!L218+'P5(L)'!L218+'P6(R)'!L218</f>
        <v>1.0661996897021635</v>
      </c>
      <c r="I220" s="17">
        <f>'P1(L)'!M218+'P2(R)'!M218+'P3(L)'!M218+'P4(R)'!M218+'P5(L)'!M218+'P6(R)'!M218</f>
        <v>-3.907985046680551E-14</v>
      </c>
      <c r="J220" s="17">
        <f>'P1(L)'!N218+'P2(R)'!N218+'P3(L)'!N218+'P4(R)'!N218+'P5(L)'!N218+'P6(R)'!N218</f>
        <v>3.1263880373444408E-13</v>
      </c>
      <c r="K220" s="17">
        <f>'P1(L)'!O218+'P2(R)'!O218+'P3(L)'!O218+'P4(R)'!O218+'P5(L)'!O218+'P6(R)'!O218</f>
        <v>386.15442071138864</v>
      </c>
      <c r="L220" s="17">
        <f>'P1(L)'!P218+'P2(R)'!P218+'P3(L)'!P218+'P4(R)'!P218+'P5(L)'!P218+'P6(R)'!P218</f>
        <v>-7.2830630415410269E-14</v>
      </c>
      <c r="M220" s="17">
        <f>'P1(L)'!Q218+'P2(R)'!Q218+'P3(L)'!Q218+'P4(R)'!Q218+'P5(L)'!Q218+'P6(R)'!Q218</f>
        <v>3.9968028886505635E-15</v>
      </c>
      <c r="N220">
        <f>(0*'P1(L)'!D218+0.02*'P2(R)'!D218+0.09*'P3(L)'!D218+(0.02+0.09)*'P4(R)'!D218+2*0.09*'P5(L)'!D218+(0.02+2*0.09)*'P6(R)'!D218)*COS($C$2/2)</f>
        <v>1150.3293926698295</v>
      </c>
      <c r="O220">
        <f>(0*'P1(L)'!E218+0.02*'P2(R)'!E218+0.09*'P3(L)'!E218+(0.02+0.09)*'P4(R)'!E218+2*0.09*'P5(L)'!E218+(0.02+2*0.09)*'P6(R)'!E218)*COS($C$2/2)</f>
        <v>-1.2058310082691394E-13</v>
      </c>
      <c r="P220">
        <f>(0*'P1(L)'!F218+0.02*'P2(R)'!F218+0.09*'P3(L)'!F218+(0.02+0.09)*'P4(R)'!F218+2*0.09*'P5(L)'!F218+(0.02+2*0.09)*'P6(R)'!F218)*COS($C$2/2)</f>
        <v>21.897694088996165</v>
      </c>
      <c r="Q220">
        <f>(0*'P1(L)'!G218+0.02*'P2(R)'!G218+0.09*'P3(L)'!G218+(0.02+0.09)*'P4(R)'!G218+2*0.09*'P5(L)'!G218+(0.02+2*0.09)*'P6(R)'!G218)*COS($C$2/2)</f>
        <v>1703.9519852105393</v>
      </c>
      <c r="R220" s="17">
        <f>(0*'P1(L)'!D218-0.02*'P2(R)'!D218+0.09*'P3(L)'!D218-(0.02+0.09)*'P4(R)'!D218+2*0.09*'P5(L)'!D218-(0.02+2*0.09)*'P6(R)'!D218)*SIN($C$2/2)</f>
        <v>-3540.3498341487439</v>
      </c>
      <c r="S220" s="17">
        <f>(0*'P1(L)'!E218-0.02*'P2(R)'!E218+0.09*'P3(L)'!E218-(0.02+0.09)*'P4(R)'!E218+2*0.09*'P5(L)'!E218-(0.02+2*0.09)*'P6(R)'!E218)*SIN($C$2/2)</f>
        <v>713.75547777703389</v>
      </c>
      <c r="T220" s="17">
        <f>(0*'P1(L)'!F218-0.02*'P2(R)'!F218+0.09*'P3(L)'!F218-(0.02+0.09)*'P4(R)'!F218+2*0.09*'P5(L)'!F218-(0.02+2*0.09)*'P6(R)'!F218)*SIN($C$2/2)</f>
        <v>1.0048591735576159E-14</v>
      </c>
      <c r="U220" s="17">
        <f>(0*'P1(L)'!G218-0.02*'P2(R)'!G218+0.09*'P3(L)'!G218-(0.02+0.09)*'P4(R)'!G218+2*0.09*'P5(L)'!G218-(0.02+2*0.09)*'P6(R)'!G218)*SIN($C$2/2)</f>
        <v>553.64756143006639</v>
      </c>
      <c r="V220">
        <f>-('P1(L)'!R218+'P2(R)'!R218+'P3(L)'!R218+'P4(R)'!R218+'P5(L)'!R218+'P6(R)'!R218)</f>
        <v>656.20594217338009</v>
      </c>
      <c r="W220">
        <f t="shared" si="9"/>
        <v>656.21447429237674</v>
      </c>
      <c r="X220">
        <f t="shared" si="10"/>
        <v>2876.1790719693645</v>
      </c>
      <c r="Y220">
        <f t="shared" si="11"/>
        <v>-2272.9467949416439</v>
      </c>
    </row>
    <row r="221" spans="2:25">
      <c r="B221" s="17">
        <f xml:space="preserve"> -('P1(L)'!D219*SIN(Resultados!$C$2/2)+'P3(L)'!D219*SIN(Resultados!$C$2/2)+'P5(L)'!D219*SIN(Resultados!$C$2/2))+('P2(R)'!D219*SIN(Resultados!$C$2/2)+'P4(R)'!D219*SIN(Resultados!$C$2/2)+'P6(R)'!D219*SIN(Resultados!$C$2/2))-('P1(L)'!G219*COS(Resultados!$C$2/2)+'P3(L)'!G219*COS(Resultados!$C$2/2)+'P5(L)'!G219*COS(Resultados!$C$2/2))-('P2(R)'!G219*COS(Resultados!$C$2/2)+'P4(R)'!G219*COS(Resultados!$C$2/2)+'P6(R)'!G219*COS(Resultados!$C$2/2))</f>
        <v>9.0949470177292824E-12</v>
      </c>
      <c r="C221" s="17">
        <f>-('P1(L)'!E219*SIN(Resultados!$C$2/2)+'P3(L)'!E219*SIN(Resultados!$C$2/2)+'P5(L)'!E219*SIN(Resultados!$C$2/2))+('P2(R)'!E219*SIN(Resultados!$C$2/2)+'P4(R)'!E219*SIN(Resultados!$C$2/2)+'P6(R)'!E219*SIN(Resultados!$C$2/2))</f>
        <v>-2.5011104298755527E-12</v>
      </c>
      <c r="D221" s="17">
        <f>-('P1(L)'!F219*SIN(Resultados!$C$2/2)+'P3(L)'!F219*SIN(Resultados!$C$2/2)+'P5(L)'!F219*SIN(Resultados!$C$2/2))+('P2(R)'!F219*SIN(Resultados!$C$2/2)+'P4(R)'!F219*SIN(Resultados!$C$2/2)+'P6(R)'!F219*SIN(Resultados!$C$2/2))</f>
        <v>2.9842794901924208E-13</v>
      </c>
      <c r="E221" s="17">
        <f>'P1(L)'!D219*COS(Resultados!$C$2/2)+'P3(L)'!D219*COS(Resultados!$C$2/2)+'P5(L)'!D219*COS(Resultados!$C$2/2)+'P2(R)'!D219*COS(Resultados!$C$2/2)+'P4(R)'!D219*COS(Resultados!$C$2/2)+'P6(R)'!D219*COS(Resultados!$C$2/2)-'P1(L)'!G219*SIN(Resultados!$C$2/2)-'P3(L)'!G219*SIN(Resultados!$C$2/2)-'P5(L)'!G219*SIN(Resultados!$C$2/2)+'P2(R)'!G219*SIN(Resultados!$C$2/2)+'P4(R)'!G219*SIN(Resultados!$C$2/2)+'P6(R)'!G219*SIN(Resultados!$C$2/2)</f>
        <v>1.0004441719502211E-11</v>
      </c>
      <c r="F221" s="16">
        <f>'P1(L)'!J219+'P2(R)'!J219+'P3(L)'!J219+'P4(R)'!J219+'P5(L)'!J219+'P6(R)'!J219</f>
        <v>556.28379672657104</v>
      </c>
      <c r="G221" s="16">
        <f>'P1(L)'!K219+'P2(R)'!K219+'P3(L)'!K219+'P4(R)'!K219+'P5(L)'!K219+'P6(R)'!K219</f>
        <v>85.245496463352509</v>
      </c>
      <c r="H221" s="16">
        <f>'P1(L)'!L219+'P2(R)'!L219+'P3(L)'!L219+'P4(R)'!L219+'P5(L)'!L219+'P6(R)'!L219</f>
        <v>1.1887470149593262</v>
      </c>
      <c r="I221" s="17">
        <f>'P1(L)'!M219+'P2(R)'!M219+'P3(L)'!M219+'P4(R)'!M219+'P5(L)'!M219+'P6(R)'!M219</f>
        <v>0</v>
      </c>
      <c r="J221" s="17">
        <f>'P1(L)'!N219+'P2(R)'!N219+'P3(L)'!N219+'P4(R)'!N219+'P5(L)'!N219+'P6(R)'!N219</f>
        <v>0</v>
      </c>
      <c r="K221" s="17">
        <f>'P1(L)'!O219+'P2(R)'!O219+'P3(L)'!O219+'P4(R)'!O219+'P5(L)'!O219+'P6(R)'!O219</f>
        <v>337.51133952525691</v>
      </c>
      <c r="L221" s="17">
        <f>'P1(L)'!P219+'P2(R)'!P219+'P3(L)'!P219+'P4(R)'!P219+'P5(L)'!P219+'P6(R)'!P219</f>
        <v>-1.4210854715202004E-14</v>
      </c>
      <c r="M221" s="17">
        <f>'P1(L)'!Q219+'P2(R)'!Q219+'P3(L)'!Q219+'P4(R)'!Q219+'P5(L)'!Q219+'P6(R)'!Q219</f>
        <v>-3.2418512319054571E-14</v>
      </c>
      <c r="N221">
        <f>(0*'P1(L)'!D219+0.02*'P2(R)'!D219+0.09*'P3(L)'!D219+(0.02+0.09)*'P4(R)'!D219+2*0.09*'P5(L)'!D219+(0.02+2*0.09)*'P6(R)'!D219)*COS($C$2/2)</f>
        <v>963.46531221166276</v>
      </c>
      <c r="O221">
        <f>(0*'P1(L)'!E219+0.02*'P2(R)'!E219+0.09*'P3(L)'!E219+(0.02+0.09)*'P4(R)'!E219+2*0.09*'P5(L)'!E219+(0.02+2*0.09)*'P6(R)'!E219)*COS($C$2/2)</f>
        <v>7.2349860496148363E-13</v>
      </c>
      <c r="P221">
        <f>(0*'P1(L)'!F219+0.02*'P2(R)'!F219+0.09*'P3(L)'!F219+(0.02+0.09)*'P4(R)'!F219+2*0.09*'P5(L)'!F219+(0.02+2*0.09)*'P6(R)'!F219)*COS($C$2/2)</f>
        <v>19.939886894677112</v>
      </c>
      <c r="Q221">
        <f>(0*'P1(L)'!G219+0.02*'P2(R)'!G219+0.09*'P3(L)'!G219+(0.02+0.09)*'P4(R)'!G219+2*0.09*'P5(L)'!G219+(0.02+2*0.09)*'P6(R)'!G219)*COS($C$2/2)</f>
        <v>1730.5924527839491</v>
      </c>
      <c r="R221" s="17">
        <f>(0*'P1(L)'!D219-0.02*'P2(R)'!D219+0.09*'P3(L)'!D219-(0.02+0.09)*'P4(R)'!D219+2*0.09*'P5(L)'!D219-(0.02+2*0.09)*'P6(R)'!D219)*SIN($C$2/2)</f>
        <v>-3595.701496504133</v>
      </c>
      <c r="S221" s="17">
        <f>(0*'P1(L)'!E219-0.02*'P2(R)'!E219+0.09*'P3(L)'!E219-(0.02+0.09)*'P4(R)'!E219+2*0.09*'P5(L)'!E219-(0.02+2*0.09)*'P6(R)'!E219)*SIN($C$2/2)</f>
        <v>764.05116350217463</v>
      </c>
      <c r="T221" s="17">
        <f>(0*'P1(L)'!F219-0.02*'P2(R)'!F219+0.09*'P3(L)'!F219-(0.02+0.09)*'P4(R)'!F219+2*0.09*'P5(L)'!F219-(0.02+2*0.09)*'P6(R)'!F219)*SIN($C$2/2)</f>
        <v>-3.265792314062252E-14</v>
      </c>
      <c r="U221" s="17">
        <f>(0*'P1(L)'!G219-0.02*'P2(R)'!G219+0.09*'P3(L)'!G219-(0.02+0.09)*'P4(R)'!G219+2*0.09*'P5(L)'!G219-(0.02+2*0.09)*'P6(R)'!G219)*SIN($C$2/2)</f>
        <v>463.71085015085436</v>
      </c>
      <c r="V221">
        <f>-('P1(L)'!R219+'P2(R)'!R219+'P3(L)'!R219+'P4(R)'!R219+'P5(L)'!R219+'P6(R)'!R219)</f>
        <v>642.71758721266531</v>
      </c>
      <c r="W221">
        <f t="shared" si="9"/>
        <v>642.71804020488287</v>
      </c>
      <c r="X221">
        <f t="shared" si="10"/>
        <v>2713.9976518902895</v>
      </c>
      <c r="Y221">
        <f t="shared" si="11"/>
        <v>-2367.9394828511045</v>
      </c>
    </row>
    <row r="222" spans="2:25">
      <c r="B222" s="17">
        <f xml:space="preserve"> -('P1(L)'!D220*SIN(Resultados!$C$2/2)+'P3(L)'!D220*SIN(Resultados!$C$2/2)+'P5(L)'!D220*SIN(Resultados!$C$2/2))+('P2(R)'!D220*SIN(Resultados!$C$2/2)+'P4(R)'!D220*SIN(Resultados!$C$2/2)+'P6(R)'!D220*SIN(Resultados!$C$2/2))-('P1(L)'!G220*COS(Resultados!$C$2/2)+'P3(L)'!G220*COS(Resultados!$C$2/2)+'P5(L)'!G220*COS(Resultados!$C$2/2))-('P2(R)'!G220*COS(Resultados!$C$2/2)+'P4(R)'!G220*COS(Resultados!$C$2/2)+'P6(R)'!G220*COS(Resultados!$C$2/2))</f>
        <v>-4.5474735088646412E-12</v>
      </c>
      <c r="C222" s="17">
        <f>-('P1(L)'!E220*SIN(Resultados!$C$2/2)+'P3(L)'!E220*SIN(Resultados!$C$2/2)+'P5(L)'!E220*SIN(Resultados!$C$2/2))+('P2(R)'!E220*SIN(Resultados!$C$2/2)+'P4(R)'!E220*SIN(Resultados!$C$2/2)+'P6(R)'!E220*SIN(Resultados!$C$2/2))</f>
        <v>-5.9117155615240335E-12</v>
      </c>
      <c r="D222" s="17">
        <f>-('P1(L)'!F220*SIN(Resultados!$C$2/2)+'P3(L)'!F220*SIN(Resultados!$C$2/2)+'P5(L)'!F220*SIN(Resultados!$C$2/2))+('P2(R)'!F220*SIN(Resultados!$C$2/2)+'P4(R)'!F220*SIN(Resultados!$C$2/2)+'P6(R)'!F220*SIN(Resultados!$C$2/2))</f>
        <v>-1.4210854715202004E-14</v>
      </c>
      <c r="E222" s="17">
        <f>'P1(L)'!D220*COS(Resultados!$C$2/2)+'P3(L)'!D220*COS(Resultados!$C$2/2)+'P5(L)'!D220*COS(Resultados!$C$2/2)+'P2(R)'!D220*COS(Resultados!$C$2/2)+'P4(R)'!D220*COS(Resultados!$C$2/2)+'P6(R)'!D220*COS(Resultados!$C$2/2)-'P1(L)'!G220*SIN(Resultados!$C$2/2)-'P3(L)'!G220*SIN(Resultados!$C$2/2)-'P5(L)'!G220*SIN(Resultados!$C$2/2)+'P2(R)'!G220*SIN(Resultados!$C$2/2)+'P4(R)'!G220*SIN(Resultados!$C$2/2)+'P6(R)'!G220*SIN(Resultados!$C$2/2)</f>
        <v>7.2759576141834259E-12</v>
      </c>
      <c r="F222" s="16">
        <f>'P1(L)'!J220+'P2(R)'!J220+'P3(L)'!J220+'P4(R)'!J220+'P5(L)'!J220+'P6(R)'!J220</f>
        <v>547.0584826575448</v>
      </c>
      <c r="G222" s="16">
        <f>'P1(L)'!K220+'P2(R)'!K220+'P3(L)'!K220+'P4(R)'!K220+'P5(L)'!K220+'P6(R)'!K220</f>
        <v>77.178386369654575</v>
      </c>
      <c r="H222" s="16">
        <f>'P1(L)'!L220+'P2(R)'!L220+'P3(L)'!L220+'P4(R)'!L220+'P5(L)'!L220+'P6(R)'!L220</f>
        <v>1.2461376266323569</v>
      </c>
      <c r="I222" s="17">
        <f>'P1(L)'!M220+'P2(R)'!M220+'P3(L)'!M220+'P4(R)'!M220+'P5(L)'!M220+'P6(R)'!M220</f>
        <v>0</v>
      </c>
      <c r="J222" s="17">
        <f>'P1(L)'!N220+'P2(R)'!N220+'P3(L)'!N220+'P4(R)'!N220+'P5(L)'!N220+'P6(R)'!N220</f>
        <v>0</v>
      </c>
      <c r="K222" s="17">
        <f>'P1(L)'!O220+'P2(R)'!O220+'P3(L)'!O220+'P4(R)'!O220+'P5(L)'!O220+'P6(R)'!O220</f>
        <v>280.55760902409793</v>
      </c>
      <c r="L222" s="17">
        <f>'P1(L)'!P220+'P2(R)'!P220+'P3(L)'!P220+'P4(R)'!P220+'P5(L)'!P220+'P6(R)'!P220</f>
        <v>2.6645352591003757E-14</v>
      </c>
      <c r="M222" s="17">
        <f>'P1(L)'!Q220+'P2(R)'!Q220+'P3(L)'!Q220+'P4(R)'!Q220+'P5(L)'!Q220+'P6(R)'!Q220</f>
        <v>1.1102230246251565E-14</v>
      </c>
      <c r="N222">
        <f>(0*'P1(L)'!D220+0.02*'P2(R)'!D220+0.09*'P3(L)'!D220+(0.02+0.09)*'P4(R)'!D220+2*0.09*'P5(L)'!D220+(0.02+2*0.09)*'P6(R)'!D220)*COS($C$2/2)</f>
        <v>773.96044030237499</v>
      </c>
      <c r="O222">
        <f>(0*'P1(L)'!E220+0.02*'P2(R)'!E220+0.09*'P3(L)'!E220+(0.02+0.09)*'P4(R)'!E220+2*0.09*'P5(L)'!E220+(0.02+2*0.09)*'P6(R)'!E220)*COS($C$2/2)</f>
        <v>-4.0194366942304644E-14</v>
      </c>
      <c r="P222">
        <f>(0*'P1(L)'!F220+0.02*'P2(R)'!F220+0.09*'P3(L)'!F220+(0.02+0.09)*'P4(R)'!F220+2*0.09*'P5(L)'!F220+(0.02+2*0.09)*'P6(R)'!F220)*COS($C$2/2)</f>
        <v>17.110610960867593</v>
      </c>
      <c r="Q222">
        <f>(0*'P1(L)'!G220+0.02*'P2(R)'!G220+0.09*'P3(L)'!G220+(0.02+0.09)*'P4(R)'!G220+2*0.09*'P5(L)'!G220+(0.02+2*0.09)*'P6(R)'!G220)*COS($C$2/2)</f>
        <v>1752.4894867362855</v>
      </c>
      <c r="R222" s="17">
        <f>(0*'P1(L)'!D220-0.02*'P2(R)'!D220+0.09*'P3(L)'!D220-(0.02+0.09)*'P4(R)'!D220+2*0.09*'P5(L)'!D220-(0.02+2*0.09)*'P6(R)'!D220)*SIN($C$2/2)</f>
        <v>-3641.1975909917492</v>
      </c>
      <c r="S222" s="17">
        <f>(0*'P1(L)'!E220-0.02*'P2(R)'!E220+0.09*'P3(L)'!E220-(0.02+0.09)*'P4(R)'!E220+2*0.09*'P5(L)'!E220-(0.02+2*0.09)*'P6(R)'!E220)*SIN($C$2/2)</f>
        <v>805.97574479200057</v>
      </c>
      <c r="T222" s="17">
        <f>(0*'P1(L)'!F220-0.02*'P2(R)'!F220+0.09*'P3(L)'!F220-(0.02+0.09)*'P4(R)'!F220+2*0.09*'P5(L)'!F220-(0.02+2*0.09)*'P6(R)'!F220)*SIN($C$2/2)</f>
        <v>5.6523328512615901E-15</v>
      </c>
      <c r="U222" s="17">
        <f>(0*'P1(L)'!G220-0.02*'P2(R)'!G220+0.09*'P3(L)'!G220-(0.02+0.09)*'P4(R)'!G220+2*0.09*'P5(L)'!G220-(0.02+2*0.09)*'P6(R)'!G220)*SIN($C$2/2)</f>
        <v>372.50313966352712</v>
      </c>
      <c r="V222">
        <f>-('P1(L)'!R220+'P2(R)'!R220+'P3(L)'!R220+'P4(R)'!R220+'P5(L)'!R220+'P6(R)'!R220)</f>
        <v>625.49025953267801</v>
      </c>
      <c r="W222">
        <f t="shared" si="9"/>
        <v>625.48300665383181</v>
      </c>
      <c r="X222">
        <f t="shared" si="10"/>
        <v>2543.5605379995282</v>
      </c>
      <c r="Y222">
        <f t="shared" si="11"/>
        <v>-2462.7187065362214</v>
      </c>
    </row>
    <row r="223" spans="2:25">
      <c r="B223" s="17">
        <f xml:space="preserve"> -('P1(L)'!D221*SIN(Resultados!$C$2/2)+'P3(L)'!D221*SIN(Resultados!$C$2/2)+'P5(L)'!D221*SIN(Resultados!$C$2/2))+('P2(R)'!D221*SIN(Resultados!$C$2/2)+'P4(R)'!D221*SIN(Resultados!$C$2/2)+'P6(R)'!D221*SIN(Resultados!$C$2/2))-('P1(L)'!G221*COS(Resultados!$C$2/2)+'P3(L)'!G221*COS(Resultados!$C$2/2)+'P5(L)'!G221*COS(Resultados!$C$2/2))-('P2(R)'!G221*COS(Resultados!$C$2/2)+'P4(R)'!G221*COS(Resultados!$C$2/2)+'P6(R)'!G221*COS(Resultados!$C$2/2))</f>
        <v>4.5474735088646412E-13</v>
      </c>
      <c r="C223" s="17">
        <f>-('P1(L)'!E221*SIN(Resultados!$C$2/2)+'P3(L)'!E221*SIN(Resultados!$C$2/2)+'P5(L)'!E221*SIN(Resultados!$C$2/2))+('P2(R)'!E221*SIN(Resultados!$C$2/2)+'P4(R)'!E221*SIN(Resultados!$C$2/2)+'P6(R)'!E221*SIN(Resultados!$C$2/2))</f>
        <v>3.637978807091713E-12</v>
      </c>
      <c r="D223" s="17">
        <f>-('P1(L)'!F221*SIN(Resultados!$C$2/2)+'P3(L)'!F221*SIN(Resultados!$C$2/2)+'P5(L)'!F221*SIN(Resultados!$C$2/2))+('P2(R)'!F221*SIN(Resultados!$C$2/2)+'P4(R)'!F221*SIN(Resultados!$C$2/2)+'P6(R)'!F221*SIN(Resultados!$C$2/2))</f>
        <v>-2.3181456754173269E-13</v>
      </c>
      <c r="E223" s="17">
        <f>'P1(L)'!D221*COS(Resultados!$C$2/2)+'P3(L)'!D221*COS(Resultados!$C$2/2)+'P5(L)'!D221*COS(Resultados!$C$2/2)+'P2(R)'!D221*COS(Resultados!$C$2/2)+'P4(R)'!D221*COS(Resultados!$C$2/2)+'P6(R)'!D221*COS(Resultados!$C$2/2)-'P1(L)'!G221*SIN(Resultados!$C$2/2)-'P3(L)'!G221*SIN(Resultados!$C$2/2)-'P5(L)'!G221*SIN(Resultados!$C$2/2)+'P2(R)'!G221*SIN(Resultados!$C$2/2)+'P4(R)'!G221*SIN(Resultados!$C$2/2)+'P6(R)'!G221*SIN(Resultados!$C$2/2)</f>
        <v>-1.6370904631912708E-11</v>
      </c>
      <c r="F223" s="16">
        <f>'P1(L)'!J221+'P2(R)'!J221+'P3(L)'!J221+'P4(R)'!J221+'P5(L)'!J221+'P6(R)'!J221</f>
        <v>535.18699127099467</v>
      </c>
      <c r="G223" s="16">
        <f>'P1(L)'!K221+'P2(R)'!K221+'P3(L)'!K221+'P4(R)'!K221+'P5(L)'!K221+'P6(R)'!K221</f>
        <v>68.404588285194166</v>
      </c>
      <c r="H223" s="16">
        <f>'P1(L)'!L221+'P2(R)'!L221+'P3(L)'!L221+'P4(R)'!L221+'P5(L)'!L221+'P6(R)'!L221</f>
        <v>1.2410286765105272</v>
      </c>
      <c r="I223" s="17">
        <f>'P1(L)'!M221+'P2(R)'!M221+'P3(L)'!M221+'P4(R)'!M221+'P5(L)'!M221+'P6(R)'!M221</f>
        <v>0</v>
      </c>
      <c r="J223" s="17">
        <f>'P1(L)'!N221+'P2(R)'!N221+'P3(L)'!N221+'P4(R)'!N221+'P5(L)'!N221+'P6(R)'!N221</f>
        <v>0</v>
      </c>
      <c r="K223" s="17">
        <f>'P1(L)'!O221+'P2(R)'!O221+'P3(L)'!O221+'P4(R)'!O221+'P5(L)'!O221+'P6(R)'!O221</f>
        <v>216.6956190714443</v>
      </c>
      <c r="L223" s="17">
        <f>'P1(L)'!P221+'P2(R)'!P221+'P3(L)'!P221+'P4(R)'!P221+'P5(L)'!P221+'P6(R)'!P221</f>
        <v>0</v>
      </c>
      <c r="M223" s="17">
        <f>'P1(L)'!Q221+'P2(R)'!Q221+'P3(L)'!Q221+'P4(R)'!Q221+'P5(L)'!Q221+'P6(R)'!Q221</f>
        <v>2.886579864025407E-15</v>
      </c>
      <c r="N223">
        <f>(0*'P1(L)'!D221+0.02*'P2(R)'!D221+0.09*'P3(L)'!D221+(0.02+0.09)*'P4(R)'!D221+2*0.09*'P5(L)'!D221+(0.02+2*0.09)*'P6(R)'!D221)*COS($C$2/2)</f>
        <v>582.33419662354731</v>
      </c>
      <c r="O223">
        <f>(0*'P1(L)'!E221+0.02*'P2(R)'!E221+0.09*'P3(L)'!E221+(0.02+0.09)*'P4(R)'!E221+2*0.09*'P5(L)'!E221+(0.02+2*0.09)*'P6(R)'!E221)*COS($C$2/2)</f>
        <v>-5.6272113719226498E-13</v>
      </c>
      <c r="P223">
        <f>(0*'P1(L)'!F221+0.02*'P2(R)'!F221+0.09*'P3(L)'!F221+(0.02+0.09)*'P4(R)'!F221+2*0.09*'P5(L)'!F221+(0.02+2*0.09)*'P6(R)'!F221)*COS($C$2/2)</f>
        <v>13.53351922224731</v>
      </c>
      <c r="Q223">
        <f>(0*'P1(L)'!G221+0.02*'P2(R)'!G221+0.09*'P3(L)'!G221+(0.02+0.09)*'P4(R)'!G221+2*0.09*'P5(L)'!G221+(0.02+2*0.09)*'P6(R)'!G221)*COS($C$2/2)</f>
        <v>1769.5830688195292</v>
      </c>
      <c r="R223" s="17">
        <f>(0*'P1(L)'!D221-0.02*'P2(R)'!D221+0.09*'P3(L)'!D221-(0.02+0.09)*'P4(R)'!D221+2*0.09*'P5(L)'!D221-(0.02+2*0.09)*'P6(R)'!D221)*SIN($C$2/2)</f>
        <v>-3676.7134159790025</v>
      </c>
      <c r="S223" s="17">
        <f>(0*'P1(L)'!E221-0.02*'P2(R)'!E221+0.09*'P3(L)'!E221-(0.02+0.09)*'P4(R)'!E221+2*0.09*'P5(L)'!E221-(0.02+2*0.09)*'P6(R)'!E221)*SIN($C$2/2)</f>
        <v>839.06988716061664</v>
      </c>
      <c r="T223" s="17">
        <f>(0*'P1(L)'!F221-0.02*'P2(R)'!F221+0.09*'P3(L)'!F221-(0.02+0.09)*'P4(R)'!F221+2*0.09*'P5(L)'!F221-(0.02+2*0.09)*'P6(R)'!F221)*SIN($C$2/2)</f>
        <v>2.9203719731518212E-14</v>
      </c>
      <c r="U223" s="17">
        <f>(0*'P1(L)'!G221-0.02*'P2(R)'!G221+0.09*'P3(L)'!G221-(0.02+0.09)*'P4(R)'!G221+2*0.09*'P5(L)'!G221-(0.02+2*0.09)*'P6(R)'!G221)*SIN($C$2/2)</f>
        <v>280.27442396275706</v>
      </c>
      <c r="V223">
        <f>-('P1(L)'!R221+'P2(R)'!R221+'P3(L)'!R221+'P4(R)'!R221+'P5(L)'!R221+'P6(R)'!R221)</f>
        <v>604.84636732165291</v>
      </c>
      <c r="W223">
        <f t="shared" si="9"/>
        <v>604.83260823269939</v>
      </c>
      <c r="X223">
        <f t="shared" si="10"/>
        <v>2365.4507846653232</v>
      </c>
      <c r="Y223">
        <f t="shared" si="11"/>
        <v>-2557.3691048556284</v>
      </c>
    </row>
    <row r="224" spans="2:25">
      <c r="B224" s="17">
        <f xml:space="preserve"> -('P1(L)'!D222*SIN(Resultados!$C$2/2)+'P3(L)'!D222*SIN(Resultados!$C$2/2)+'P5(L)'!D222*SIN(Resultados!$C$2/2))+('P2(R)'!D222*SIN(Resultados!$C$2/2)+'P4(R)'!D222*SIN(Resultados!$C$2/2)+'P6(R)'!D222*SIN(Resultados!$C$2/2))-('P1(L)'!G222*COS(Resultados!$C$2/2)+'P3(L)'!G222*COS(Resultados!$C$2/2)+'P5(L)'!G222*COS(Resultados!$C$2/2))-('P2(R)'!G222*COS(Resultados!$C$2/2)+'P4(R)'!G222*COS(Resultados!$C$2/2)+'P6(R)'!G222*COS(Resultados!$C$2/2))</f>
        <v>5.9117155615240335E-12</v>
      </c>
      <c r="C224" s="17">
        <f>-('P1(L)'!E222*SIN(Resultados!$C$2/2)+'P3(L)'!E222*SIN(Resultados!$C$2/2)+'P5(L)'!E222*SIN(Resultados!$C$2/2))+('P2(R)'!E222*SIN(Resultados!$C$2/2)+'P4(R)'!E222*SIN(Resultados!$C$2/2)+'P6(R)'!E222*SIN(Resultados!$C$2/2))</f>
        <v>0</v>
      </c>
      <c r="D224" s="17">
        <f>-('P1(L)'!F222*SIN(Resultados!$C$2/2)+'P3(L)'!F222*SIN(Resultados!$C$2/2)+'P5(L)'!F222*SIN(Resultados!$C$2/2))+('P2(R)'!F222*SIN(Resultados!$C$2/2)+'P4(R)'!F222*SIN(Resultados!$C$2/2)+'P6(R)'!F222*SIN(Resultados!$C$2/2))</f>
        <v>1.5987211554602254E-13</v>
      </c>
      <c r="E224" s="17">
        <f>'P1(L)'!D222*COS(Resultados!$C$2/2)+'P3(L)'!D222*COS(Resultados!$C$2/2)+'P5(L)'!D222*COS(Resultados!$C$2/2)+'P2(R)'!D222*COS(Resultados!$C$2/2)+'P4(R)'!D222*COS(Resultados!$C$2/2)+'P6(R)'!D222*COS(Resultados!$C$2/2)-'P1(L)'!G222*SIN(Resultados!$C$2/2)-'P3(L)'!G222*SIN(Resultados!$C$2/2)-'P5(L)'!G222*SIN(Resultados!$C$2/2)+'P2(R)'!G222*SIN(Resultados!$C$2/2)+'P4(R)'!G222*SIN(Resultados!$C$2/2)+'P6(R)'!G222*SIN(Resultados!$C$2/2)</f>
        <v>7.2759576141834259E-12</v>
      </c>
      <c r="F224" s="16">
        <f>'P1(L)'!J222+'P2(R)'!J222+'P3(L)'!J222+'P4(R)'!J222+'P5(L)'!J222+'P6(R)'!J222</f>
        <v>520.78797491287924</v>
      </c>
      <c r="G224" s="16">
        <f>'P1(L)'!K222+'P2(R)'!K222+'P3(L)'!K222+'P4(R)'!K222+'P5(L)'!K222+'P6(R)'!K222</f>
        <v>59.167965131712059</v>
      </c>
      <c r="H224" s="16">
        <f>'P1(L)'!L222+'P2(R)'!L222+'P3(L)'!L222+'P4(R)'!L222+'P5(L)'!L222+'P6(R)'!L222</f>
        <v>1.1792006831840269</v>
      </c>
      <c r="I224" s="17">
        <f>'P1(L)'!M222+'P2(R)'!M222+'P3(L)'!M222+'P4(R)'!M222+'P5(L)'!M222+'P6(R)'!M222</f>
        <v>0</v>
      </c>
      <c r="J224" s="17">
        <f>'P1(L)'!N222+'P2(R)'!N222+'P3(L)'!N222+'P4(R)'!N222+'P5(L)'!N222+'P6(R)'!N222</f>
        <v>0</v>
      </c>
      <c r="K224" s="17">
        <f>'P1(L)'!O222+'P2(R)'!O222+'P3(L)'!O222+'P4(R)'!O222+'P5(L)'!O222+'P6(R)'!O222</f>
        <v>147.49786380572465</v>
      </c>
      <c r="L224" s="17">
        <f>'P1(L)'!P222+'P2(R)'!P222+'P3(L)'!P222+'P4(R)'!P222+'P5(L)'!P222+'P6(R)'!P222</f>
        <v>-6.9277916736609768E-14</v>
      </c>
      <c r="M224" s="17">
        <f>'P1(L)'!Q222+'P2(R)'!Q222+'P3(L)'!Q222+'P4(R)'!Q222+'P5(L)'!Q222+'P6(R)'!Q222</f>
        <v>-7.1054273576010019E-15</v>
      </c>
      <c r="N224">
        <f>(0*'P1(L)'!D222+0.02*'P2(R)'!D222+0.09*'P3(L)'!D222+(0.02+0.09)*'P4(R)'!D222+2*0.09*'P5(L)'!D222+(0.02+2*0.09)*'P6(R)'!D222)*COS($C$2/2)</f>
        <v>389.11181538933272</v>
      </c>
      <c r="O224">
        <f>(0*'P1(L)'!E222+0.02*'P2(R)'!E222+0.09*'P3(L)'!E222+(0.02+0.09)*'P4(R)'!E222+2*0.09*'P5(L)'!E222+(0.02+2*0.09)*'P6(R)'!E222)*COS($C$2/2)</f>
        <v>7.2349860496148363E-13</v>
      </c>
      <c r="P224">
        <f>(0*'P1(L)'!F222+0.02*'P2(R)'!F222+0.09*'P3(L)'!F222+(0.02+0.09)*'P4(R)'!F222+2*0.09*'P5(L)'!F222+(0.02+2*0.09)*'P6(R)'!F222)*COS($C$2/2)</f>
        <v>9.36494775258444</v>
      </c>
      <c r="Q224">
        <f>(0*'P1(L)'!G222+0.02*'P2(R)'!G222+0.09*'P3(L)'!G222+(0.02+0.09)*'P4(R)'!G222+2*0.09*'P5(L)'!G222+(0.02+2*0.09)*'P6(R)'!G222)*COS($C$2/2)</f>
        <v>1781.8263467133479</v>
      </c>
      <c r="R224" s="17">
        <f>(0*'P1(L)'!D222-0.02*'P2(R)'!D222+0.09*'P3(L)'!D222-(0.02+0.09)*'P4(R)'!D222+2*0.09*'P5(L)'!D222-(0.02+2*0.09)*'P6(R)'!D222)*SIN($C$2/2)</f>
        <v>-3702.1516250582699</v>
      </c>
      <c r="S224" s="17">
        <f>(0*'P1(L)'!E222-0.02*'P2(R)'!E222+0.09*'P3(L)'!E222-(0.02+0.09)*'P4(R)'!E222+2*0.09*'P5(L)'!E222-(0.02+2*0.09)*'P6(R)'!E222)*SIN($C$2/2)</f>
        <v>862.97100425884048</v>
      </c>
      <c r="T224" s="17">
        <f>(0*'P1(L)'!F222-0.02*'P2(R)'!F222+0.09*'P3(L)'!F222-(0.02+0.09)*'P4(R)'!F222+2*0.09*'P5(L)'!F222-(0.02+2*0.09)*'P6(R)'!F222)*SIN($C$2/2)</f>
        <v>-1.4758869111627485E-14</v>
      </c>
      <c r="U224" s="17">
        <f>(0*'P1(L)'!G222-0.02*'P2(R)'!G222+0.09*'P3(L)'!G222-(0.02+0.09)*'P4(R)'!G222+2*0.09*'P5(L)'!G222-(0.02+2*0.09)*'P6(R)'!G222)*SIN($C$2/2)</f>
        <v>187.27749554753973</v>
      </c>
      <c r="V224">
        <f>-('P1(L)'!R222+'P2(R)'!R222+'P3(L)'!R222+'P4(R)'!R222+'P5(L)'!R222+'P6(R)'!R222)</f>
        <v>581.15356786324253</v>
      </c>
      <c r="W224">
        <f t="shared" si="9"/>
        <v>581.13514072777537</v>
      </c>
      <c r="X224">
        <f t="shared" si="10"/>
        <v>2180.3031098552656</v>
      </c>
      <c r="Y224">
        <f t="shared" si="11"/>
        <v>-2651.9031252518898</v>
      </c>
    </row>
    <row r="225" spans="2:25">
      <c r="B225" s="17">
        <f xml:space="preserve"> -('P1(L)'!D223*SIN(Resultados!$C$2/2)+'P3(L)'!D223*SIN(Resultados!$C$2/2)+'P5(L)'!D223*SIN(Resultados!$C$2/2))+('P2(R)'!D223*SIN(Resultados!$C$2/2)+'P4(R)'!D223*SIN(Resultados!$C$2/2)+'P6(R)'!D223*SIN(Resultados!$C$2/2))-('P1(L)'!G223*COS(Resultados!$C$2/2)+'P3(L)'!G223*COS(Resultados!$C$2/2)+'P5(L)'!G223*COS(Resultados!$C$2/2))-('P2(R)'!G223*COS(Resultados!$C$2/2)+'P4(R)'!G223*COS(Resultados!$C$2/2)+'P6(R)'!G223*COS(Resultados!$C$2/2))</f>
        <v>4.0927261579781771E-12</v>
      </c>
      <c r="C225" s="17">
        <f>-('P1(L)'!E223*SIN(Resultados!$C$2/2)+'P3(L)'!E223*SIN(Resultados!$C$2/2)+'P5(L)'!E223*SIN(Resultados!$C$2/2))+('P2(R)'!E223*SIN(Resultados!$C$2/2)+'P4(R)'!E223*SIN(Resultados!$C$2/2)+'P6(R)'!E223*SIN(Resultados!$C$2/2))</f>
        <v>4.5474735088646412E-12</v>
      </c>
      <c r="D225" s="17">
        <f>-('P1(L)'!F223*SIN(Resultados!$C$2/2)+'P3(L)'!F223*SIN(Resultados!$C$2/2)+'P5(L)'!F223*SIN(Resultados!$C$2/2))+('P2(R)'!F223*SIN(Resultados!$C$2/2)+'P4(R)'!F223*SIN(Resultados!$C$2/2)+'P6(R)'!F223*SIN(Resultados!$C$2/2))</f>
        <v>-7.1054273576010019E-14</v>
      </c>
      <c r="E225" s="17">
        <f>'P1(L)'!D223*COS(Resultados!$C$2/2)+'P3(L)'!D223*COS(Resultados!$C$2/2)+'P5(L)'!D223*COS(Resultados!$C$2/2)+'P2(R)'!D223*COS(Resultados!$C$2/2)+'P4(R)'!D223*COS(Resultados!$C$2/2)+'P6(R)'!D223*COS(Resultados!$C$2/2)-'P1(L)'!G223*SIN(Resultados!$C$2/2)-'P3(L)'!G223*SIN(Resultados!$C$2/2)-'P5(L)'!G223*SIN(Resultados!$C$2/2)+'P2(R)'!G223*SIN(Resultados!$C$2/2)+'P4(R)'!G223*SIN(Resultados!$C$2/2)+'P6(R)'!G223*SIN(Resultados!$C$2/2)</f>
        <v>-3.0013325158506632E-11</v>
      </c>
      <c r="F225" s="16">
        <f>'P1(L)'!J223+'P2(R)'!J223+'P3(L)'!J223+'P4(R)'!J223+'P5(L)'!J223+'P6(R)'!J223</f>
        <v>504.01289192465737</v>
      </c>
      <c r="G225" s="16">
        <f>'P1(L)'!K223+'P2(R)'!K223+'P3(L)'!K223+'P4(R)'!K223+'P5(L)'!K223+'P6(R)'!K223</f>
        <v>49.711192049041621</v>
      </c>
      <c r="H225" s="16">
        <f>'P1(L)'!L223+'P2(R)'!L223+'P3(L)'!L223+'P4(R)'!L223+'P5(L)'!L223+'P6(R)'!L223</f>
        <v>1.06896746330685</v>
      </c>
      <c r="I225" s="17">
        <f>'P1(L)'!M223+'P2(R)'!M223+'P3(L)'!M223+'P4(R)'!M223+'P5(L)'!M223+'P6(R)'!M223</f>
        <v>0</v>
      </c>
      <c r="J225" s="17">
        <f>'P1(L)'!N223+'P2(R)'!N223+'P3(L)'!N223+'P4(R)'!N223+'P5(L)'!N223+'P6(R)'!N223</f>
        <v>0</v>
      </c>
      <c r="K225" s="17">
        <f>'P1(L)'!O223+'P2(R)'!O223+'P3(L)'!O223+'P4(R)'!O223+'P5(L)'!O223+'P6(R)'!O223</f>
        <v>74.668221615762334</v>
      </c>
      <c r="L225" s="17">
        <f>'P1(L)'!P223+'P2(R)'!P223+'P3(L)'!P223+'P4(R)'!P223+'P5(L)'!P223+'P6(R)'!P223</f>
        <v>-5.5067062021407764E-14</v>
      </c>
      <c r="M225" s="17">
        <f>'P1(L)'!Q223+'P2(R)'!Q223+'P3(L)'!Q223+'P4(R)'!Q223+'P5(L)'!Q223+'P6(R)'!Q223</f>
        <v>-4.7256917759981648E-15</v>
      </c>
      <c r="N225">
        <f>(0*'P1(L)'!D223+0.02*'P2(R)'!D223+0.09*'P3(L)'!D223+(0.02+0.09)*'P4(R)'!D223+2*0.09*'P5(L)'!D223+(0.02+2*0.09)*'P6(R)'!D223)*COS($C$2/2)</f>
        <v>194.82290571596062</v>
      </c>
      <c r="O225">
        <f>(0*'P1(L)'!E223+0.02*'P2(R)'!E223+0.09*'P3(L)'!E223+(0.02+0.09)*'P4(R)'!E223+2*0.09*'P5(L)'!E223+(0.02+2*0.09)*'P6(R)'!E223)*COS($C$2/2)</f>
        <v>-4.8233240330765576E-13</v>
      </c>
      <c r="P225">
        <f>(0*'P1(L)'!F223+0.02*'P2(R)'!F223+0.09*'P3(L)'!F223+(0.02+0.09)*'P4(R)'!F223+2*0.09*'P5(L)'!F223+(0.02+2*0.09)*'P6(R)'!F223)*COS($C$2/2)</f>
        <v>4.7870831281285531</v>
      </c>
      <c r="Q225">
        <f>(0*'P1(L)'!G223+0.02*'P2(R)'!G223+0.09*'P3(L)'!G223+(0.02+0.09)*'P4(R)'!G223+2*0.09*'P5(L)'!G223+(0.02+2*0.09)*'P6(R)'!G223)*COS($C$2/2)</f>
        <v>1789.1857624440572</v>
      </c>
      <c r="R225" s="17">
        <f>(0*'P1(L)'!D223-0.02*'P2(R)'!D223+0.09*'P3(L)'!D223-(0.02+0.09)*'P4(R)'!D223+2*0.09*'P5(L)'!D223-(0.02+2*0.09)*'P6(R)'!D223)*SIN($C$2/2)</f>
        <v>-3717.4424938666593</v>
      </c>
      <c r="S225" s="17">
        <f>(0*'P1(L)'!E223-0.02*'P2(R)'!E223+0.09*'P3(L)'!E223-(0.02+0.09)*'P4(R)'!E223+2*0.09*'P5(L)'!E223-(0.02+2*0.09)*'P6(R)'!E223)*SIN($C$2/2)</f>
        <v>877.41723044611103</v>
      </c>
      <c r="T225" s="17">
        <f>(0*'P1(L)'!F223-0.02*'P2(R)'!F223+0.09*'P3(L)'!F223-(0.02+0.09)*'P4(R)'!F223+2*0.09*'P5(L)'!F223-(0.02+2*0.09)*'P6(R)'!F223)*SIN($C$2/2)</f>
        <v>1.130466570252318E-14</v>
      </c>
      <c r="U225" s="17">
        <f>(0*'P1(L)'!G223-0.02*'P2(R)'!G223+0.09*'P3(L)'!G223-(0.02+0.09)*'P4(R)'!G223+2*0.09*'P5(L)'!G223-(0.02+2*0.09)*'P6(R)'!G223)*SIN($C$2/2)</f>
        <v>93.767252534528353</v>
      </c>
      <c r="V225">
        <f>-('P1(L)'!R223+'P2(R)'!R223+'P3(L)'!R223+'P4(R)'!R223+'P5(L)'!R223+'P6(R)'!R223)</f>
        <v>554.81392672928905</v>
      </c>
      <c r="W225">
        <f t="shared" si="9"/>
        <v>554.79305143700583</v>
      </c>
      <c r="X225">
        <f t="shared" si="10"/>
        <v>1988.795751288146</v>
      </c>
      <c r="Y225">
        <f t="shared" si="11"/>
        <v>-2746.2580108860197</v>
      </c>
    </row>
    <row r="226" spans="2:25">
      <c r="B226" s="17">
        <f xml:space="preserve"> -('P1(L)'!D224*SIN(Resultados!$C$2/2)+'P3(L)'!D224*SIN(Resultados!$C$2/2)+'P5(L)'!D224*SIN(Resultados!$C$2/2))+('P2(R)'!D224*SIN(Resultados!$C$2/2)+'P4(R)'!D224*SIN(Resultados!$C$2/2)+'P6(R)'!D224*SIN(Resultados!$C$2/2))-('P1(L)'!G224*COS(Resultados!$C$2/2)+'P3(L)'!G224*COS(Resultados!$C$2/2)+'P5(L)'!G224*COS(Resultados!$C$2/2))-('P2(R)'!G224*COS(Resultados!$C$2/2)+'P4(R)'!G224*COS(Resultados!$C$2/2)+'P6(R)'!G224*COS(Resultados!$C$2/2))</f>
        <v>1.0459189070388675E-11</v>
      </c>
      <c r="C226" s="17">
        <f>-('P1(L)'!E224*SIN(Resultados!$C$2/2)+'P3(L)'!E224*SIN(Resultados!$C$2/2)+'P5(L)'!E224*SIN(Resultados!$C$2/2))+('P2(R)'!E224*SIN(Resultados!$C$2/2)+'P4(R)'!E224*SIN(Resultados!$C$2/2)+'P6(R)'!E224*SIN(Resultados!$C$2/2))</f>
        <v>-9.0949470177292824E-12</v>
      </c>
      <c r="D226" s="17">
        <f>-('P1(L)'!F224*SIN(Resultados!$C$2/2)+'P3(L)'!F224*SIN(Resultados!$C$2/2)+'P5(L)'!F224*SIN(Resultados!$C$2/2))+('P2(R)'!F224*SIN(Resultados!$C$2/2)+'P4(R)'!F224*SIN(Resultados!$C$2/2)+'P6(R)'!F224*SIN(Resultados!$C$2/2))</f>
        <v>3.907985046680551E-13</v>
      </c>
      <c r="E226" s="17">
        <f>'P1(L)'!D224*COS(Resultados!$C$2/2)+'P3(L)'!D224*COS(Resultados!$C$2/2)+'P5(L)'!D224*COS(Resultados!$C$2/2)+'P2(R)'!D224*COS(Resultados!$C$2/2)+'P4(R)'!D224*COS(Resultados!$C$2/2)+'P6(R)'!D224*COS(Resultados!$C$2/2)-'P1(L)'!G224*SIN(Resultados!$C$2/2)-'P3(L)'!G224*SIN(Resultados!$C$2/2)-'P5(L)'!G224*SIN(Resultados!$C$2/2)+'P2(R)'!G224*SIN(Resultados!$C$2/2)+'P4(R)'!G224*SIN(Resultados!$C$2/2)+'P6(R)'!G224*SIN(Resultados!$C$2/2)</f>
        <v>0</v>
      </c>
      <c r="F226" s="16">
        <f>'P1(L)'!J224+'P2(R)'!J224+'P3(L)'!J224+'P4(R)'!J224+'P5(L)'!J224+'P6(R)'!J224</f>
        <v>485.04407856522045</v>
      </c>
      <c r="G226" s="16">
        <f>'P1(L)'!K224+'P2(R)'!K224+'P3(L)'!K224+'P4(R)'!K224+'P5(L)'!K224+'P6(R)'!K224</f>
        <v>40.268093235744338</v>
      </c>
      <c r="H226" s="16">
        <f>'P1(L)'!L224+'P2(R)'!L224+'P3(L)'!L224+'P4(R)'!L224+'P5(L)'!L224+'P6(R)'!L224</f>
        <v>0.92049293592453307</v>
      </c>
      <c r="I226" s="17">
        <f>'P1(L)'!M224+'P2(R)'!M224+'P3(L)'!M224+'P4(R)'!M224+'P5(L)'!M224+'P6(R)'!M224</f>
        <v>7.1054273576010019E-14</v>
      </c>
      <c r="J226" s="17">
        <f>'P1(L)'!N224+'P2(R)'!N224+'P3(L)'!N224+'P4(R)'!N224+'P5(L)'!N224+'P6(R)'!N224</f>
        <v>6.1106675275368616E-13</v>
      </c>
      <c r="K226" s="17">
        <f>'P1(L)'!O224+'P2(R)'!O224+'P3(L)'!O224+'P4(R)'!O224+'P5(L)'!O224+'P6(R)'!O224</f>
        <v>1.4210854715202004E-13</v>
      </c>
      <c r="L226" s="17">
        <f>'P1(L)'!P224+'P2(R)'!P224+'P3(L)'!P224+'P4(R)'!P224+'P5(L)'!P224+'P6(R)'!P224</f>
        <v>7.1054273576010019E-14</v>
      </c>
      <c r="M226" s="17">
        <f>'P1(L)'!Q224+'P2(R)'!Q224+'P3(L)'!Q224+'P4(R)'!Q224+'P5(L)'!Q224+'P6(R)'!Q224</f>
        <v>-3.5527136788005009E-15</v>
      </c>
      <c r="N226">
        <f>(0*'P1(L)'!D224+0.02*'P2(R)'!D224+0.09*'P3(L)'!D224+(0.02+0.09)*'P4(R)'!D224+2*0.09*'P5(L)'!D224+(0.02+2*0.09)*'P6(R)'!D224)*COS($C$2/2)</f>
        <v>1.6077746776921857E-12</v>
      </c>
      <c r="O226">
        <f>(0*'P1(L)'!E224+0.02*'P2(R)'!E224+0.09*'P3(L)'!E224+(0.02+0.09)*'P4(R)'!E224+2*0.09*'P5(L)'!E224+(0.02+2*0.09)*'P6(R)'!E224)*COS($C$2/2)</f>
        <v>3.2155493553843715E-13</v>
      </c>
      <c r="P226">
        <f>(0*'P1(L)'!F224+0.02*'P2(R)'!F224+0.09*'P3(L)'!F224+(0.02+0.09)*'P4(R)'!F224+2*0.09*'P5(L)'!F224+(0.02+2*0.09)*'P6(R)'!F224)*COS($C$2/2)</f>
        <v>2.0097183471152322E-14</v>
      </c>
      <c r="Q226">
        <f>(0*'P1(L)'!G224+0.02*'P2(R)'!G224+0.09*'P3(L)'!G224+(0.02+0.09)*'P4(R)'!G224+2*0.09*'P5(L)'!G224+(0.02+2*0.09)*'P6(R)'!G224)*COS($C$2/2)</f>
        <v>1791.6411443646841</v>
      </c>
      <c r="R226" s="17">
        <f>(0*'P1(L)'!D224-0.02*'P2(R)'!D224+0.09*'P3(L)'!D224-(0.02+0.09)*'P4(R)'!D224+2*0.09*'P5(L)'!D224-(0.02+2*0.09)*'P6(R)'!D224)*SIN($C$2/2)</f>
        <v>-3722.5441111956161</v>
      </c>
      <c r="S226" s="17">
        <f>(0*'P1(L)'!E224-0.02*'P2(R)'!E224+0.09*'P3(L)'!E224-(0.02+0.09)*'P4(R)'!E224+2*0.09*'P5(L)'!E224-(0.02+2*0.09)*'P6(R)'!E224)*SIN($C$2/2)</f>
        <v>882.25028984525511</v>
      </c>
      <c r="T226" s="17">
        <f>(0*'P1(L)'!F224-0.02*'P2(R)'!F224+0.09*'P3(L)'!F224-(0.02+0.09)*'P4(R)'!F224+2*0.09*'P5(L)'!F224-(0.02+2*0.09)*'P6(R)'!F224)*SIN($C$2/2)</f>
        <v>6.2803698347350997E-15</v>
      </c>
      <c r="U226" s="17">
        <f>(0*'P1(L)'!G224-0.02*'P2(R)'!G224+0.09*'P3(L)'!G224-(0.02+0.09)*'P4(R)'!G224+2*0.09*'P5(L)'!G224-(0.02+2*0.09)*'P6(R)'!G224)*SIN($C$2/2)</f>
        <v>0</v>
      </c>
      <c r="V226">
        <f>-('P1(L)'!R224+'P2(R)'!R224+'P3(L)'!R224+'P4(R)'!R224+'P5(L)'!R224+'P6(R)'!R224)</f>
        <v>526.25367431773827</v>
      </c>
      <c r="W226">
        <f t="shared" si="9"/>
        <v>526.23266473688932</v>
      </c>
      <c r="X226">
        <f t="shared" si="10"/>
        <v>1791.6411443646862</v>
      </c>
      <c r="Y226">
        <f t="shared" si="11"/>
        <v>-2840.2938213503612</v>
      </c>
    </row>
    <row r="227" spans="2:25">
      <c r="B227" s="17">
        <f xml:space="preserve"> -('P1(L)'!D225*SIN(Resultados!$C$2/2)+'P3(L)'!D225*SIN(Resultados!$C$2/2)+'P5(L)'!D225*SIN(Resultados!$C$2/2))+('P2(R)'!D225*SIN(Resultados!$C$2/2)+'P4(R)'!D225*SIN(Resultados!$C$2/2)+'P6(R)'!D225*SIN(Resultados!$C$2/2))-('P1(L)'!G225*COS(Resultados!$C$2/2)+'P3(L)'!G225*COS(Resultados!$C$2/2)+'P5(L)'!G225*COS(Resultados!$C$2/2))-('P2(R)'!G225*COS(Resultados!$C$2/2)+'P4(R)'!G225*COS(Resultados!$C$2/2)+'P6(R)'!G225*COS(Resultados!$C$2/2))</f>
        <v>4.5474735088646412E-13</v>
      </c>
      <c r="C227" s="17">
        <f>-('P1(L)'!E225*SIN(Resultados!$C$2/2)+'P3(L)'!E225*SIN(Resultados!$C$2/2)+'P5(L)'!E225*SIN(Resultados!$C$2/2))+('P2(R)'!E225*SIN(Resultados!$C$2/2)+'P4(R)'!E225*SIN(Resultados!$C$2/2)+'P6(R)'!E225*SIN(Resultados!$C$2/2))</f>
        <v>-3.1832314562052488E-12</v>
      </c>
      <c r="D227" s="17">
        <f>-('P1(L)'!F225*SIN(Resultados!$C$2/2)+'P3(L)'!F225*SIN(Resultados!$C$2/2)+'P5(L)'!F225*SIN(Resultados!$C$2/2))+('P2(R)'!F225*SIN(Resultados!$C$2/2)+'P4(R)'!F225*SIN(Resultados!$C$2/2)+'P6(R)'!F225*SIN(Resultados!$C$2/2))</f>
        <v>7.1054273576010019E-15</v>
      </c>
      <c r="E227" s="17">
        <f>'P1(L)'!D225*COS(Resultados!$C$2/2)+'P3(L)'!D225*COS(Resultados!$C$2/2)+'P5(L)'!D225*COS(Resultados!$C$2/2)+'P2(R)'!D225*COS(Resultados!$C$2/2)+'P4(R)'!D225*COS(Resultados!$C$2/2)+'P6(R)'!D225*COS(Resultados!$C$2/2)-'P1(L)'!G225*SIN(Resultados!$C$2/2)-'P3(L)'!G225*SIN(Resultados!$C$2/2)-'P5(L)'!G225*SIN(Resultados!$C$2/2)+'P2(R)'!G225*SIN(Resultados!$C$2/2)+'P4(R)'!G225*SIN(Resultados!$C$2/2)+'P6(R)'!G225*SIN(Resultados!$C$2/2)</f>
        <v>1.3642420526593924E-11</v>
      </c>
      <c r="F227" s="16">
        <f>'P1(L)'!J225+'P2(R)'!J225+'P3(L)'!J225+'P4(R)'!J225+'P5(L)'!J225+'P6(R)'!J225</f>
        <v>464.09283945247319</v>
      </c>
      <c r="G227" s="16">
        <f>'P1(L)'!K225+'P2(R)'!K225+'P3(L)'!K225+'P4(R)'!K225+'P5(L)'!K225+'P6(R)'!K225</f>
        <v>31.056557305450003</v>
      </c>
      <c r="H227" s="16">
        <f>'P1(L)'!L225+'P2(R)'!L225+'P3(L)'!L225+'P4(R)'!L225+'P5(L)'!L225+'P6(R)'!L225</f>
        <v>0.74506476992781767</v>
      </c>
      <c r="I227" s="17">
        <f>'P1(L)'!M225+'P2(R)'!M225+'P3(L)'!M225+'P4(R)'!M225+'P5(L)'!M225+'P6(R)'!M225</f>
        <v>0</v>
      </c>
      <c r="J227" s="17">
        <f>'P1(L)'!N225+'P2(R)'!N225+'P3(L)'!N225+'P4(R)'!N225+'P5(L)'!N225+'P6(R)'!N225</f>
        <v>1.2789769243681803E-13</v>
      </c>
      <c r="K227" s="17">
        <f>'P1(L)'!O225+'P2(R)'!O225+'P3(L)'!O225+'P4(R)'!O225+'P5(L)'!O225+'P6(R)'!O225</f>
        <v>-74.668221615761908</v>
      </c>
      <c r="L227" s="17">
        <f>'P1(L)'!P225+'P2(R)'!P225+'P3(L)'!P225+'P4(R)'!P225+'P5(L)'!P225+'P6(R)'!P225</f>
        <v>2.3092638912203256E-14</v>
      </c>
      <c r="M227" s="17">
        <f>'P1(L)'!Q225+'P2(R)'!Q225+'P3(L)'!Q225+'P4(R)'!Q225+'P5(L)'!Q225+'P6(R)'!Q225</f>
        <v>-1.9984014443252818E-15</v>
      </c>
      <c r="N227">
        <f>(0*'P1(L)'!D225+0.02*'P2(R)'!D225+0.09*'P3(L)'!D225+(0.02+0.09)*'P4(R)'!D225+2*0.09*'P5(L)'!D225+(0.02+2*0.09)*'P6(R)'!D225)*COS($C$2/2)</f>
        <v>-194.82290571596079</v>
      </c>
      <c r="O227">
        <f>(0*'P1(L)'!E225+0.02*'P2(R)'!E225+0.09*'P3(L)'!E225+(0.02+0.09)*'P4(R)'!E225+2*0.09*'P5(L)'!E225+(0.02+2*0.09)*'P6(R)'!E225)*COS($C$2/2)</f>
        <v>7.2349860496148363E-13</v>
      </c>
      <c r="P227">
        <f>(0*'P1(L)'!F225+0.02*'P2(R)'!F225+0.09*'P3(L)'!F225+(0.02+0.09)*'P4(R)'!F225+2*0.09*'P5(L)'!F225+(0.02+2*0.09)*'P6(R)'!F225)*COS($C$2/2)</f>
        <v>-4.7870831281285451</v>
      </c>
      <c r="Q227">
        <f>(0*'P1(L)'!G225+0.02*'P2(R)'!G225+0.09*'P3(L)'!G225+(0.02+0.09)*'P4(R)'!G225+2*0.09*'P5(L)'!G225+(0.02+2*0.09)*'P6(R)'!G225)*COS($C$2/2)</f>
        <v>1789.1857624440565</v>
      </c>
      <c r="R227" s="17">
        <f>(0*'P1(L)'!D225-0.02*'P2(R)'!D225+0.09*'P3(L)'!D225-(0.02+0.09)*'P4(R)'!D225+2*0.09*'P5(L)'!D225-(0.02+2*0.09)*'P6(R)'!D225)*SIN($C$2/2)</f>
        <v>-3717.442493866658</v>
      </c>
      <c r="S227" s="17">
        <f>(0*'P1(L)'!E225-0.02*'P2(R)'!E225+0.09*'P3(L)'!E225-(0.02+0.09)*'P4(R)'!E225+2*0.09*'P5(L)'!E225-(0.02+2*0.09)*'P6(R)'!E225)*SIN($C$2/2)</f>
        <v>877.41723044611138</v>
      </c>
      <c r="T227" s="17">
        <f>(0*'P1(L)'!F225-0.02*'P2(R)'!F225+0.09*'P3(L)'!F225-(0.02+0.09)*'P4(R)'!F225+2*0.09*'P5(L)'!F225-(0.02+2*0.09)*'P6(R)'!F225)*SIN($C$2/2)</f>
        <v>-3.7682219008410598E-15</v>
      </c>
      <c r="U227" s="17">
        <f>(0*'P1(L)'!G225-0.02*'P2(R)'!G225+0.09*'P3(L)'!G225-(0.02+0.09)*'P4(R)'!G225+2*0.09*'P5(L)'!G225-(0.02+2*0.09)*'P6(R)'!G225)*SIN($C$2/2)</f>
        <v>-93.767252534528041</v>
      </c>
      <c r="V227">
        <f>-('P1(L)'!R225+'P2(R)'!R225+'P3(L)'!R225+'P4(R)'!R225+'P5(L)'!R225+'P6(R)'!R225)</f>
        <v>495.91347633421884</v>
      </c>
      <c r="W227">
        <f t="shared" si="9"/>
        <v>495.89446152785098</v>
      </c>
      <c r="X227">
        <f t="shared" si="10"/>
        <v>1589.575773599968</v>
      </c>
      <c r="Y227">
        <f t="shared" si="11"/>
        <v>-2933.7925159550746</v>
      </c>
    </row>
    <row r="228" spans="2:25">
      <c r="B228" s="17">
        <f xml:space="preserve"> -('P1(L)'!D226*SIN(Resultados!$C$2/2)+'P3(L)'!D226*SIN(Resultados!$C$2/2)+'P5(L)'!D226*SIN(Resultados!$C$2/2))+('P2(R)'!D226*SIN(Resultados!$C$2/2)+'P4(R)'!D226*SIN(Resultados!$C$2/2)+'P6(R)'!D226*SIN(Resultados!$C$2/2))-('P1(L)'!G226*COS(Resultados!$C$2/2)+'P3(L)'!G226*COS(Resultados!$C$2/2)+'P5(L)'!G226*COS(Resultados!$C$2/2))-('P2(R)'!G226*COS(Resultados!$C$2/2)+'P4(R)'!G226*COS(Resultados!$C$2/2)+'P6(R)'!G226*COS(Resultados!$C$2/2))</f>
        <v>1.5916157281026244E-12</v>
      </c>
      <c r="C228" s="17">
        <f>-('P1(L)'!E226*SIN(Resultados!$C$2/2)+'P3(L)'!E226*SIN(Resultados!$C$2/2)+'P5(L)'!E226*SIN(Resultados!$C$2/2))+('P2(R)'!E226*SIN(Resultados!$C$2/2)+'P4(R)'!E226*SIN(Resultados!$C$2/2)+'P6(R)'!E226*SIN(Resultados!$C$2/2))</f>
        <v>0</v>
      </c>
      <c r="D228" s="17">
        <f>-('P1(L)'!F226*SIN(Resultados!$C$2/2)+'P3(L)'!F226*SIN(Resultados!$C$2/2)+'P5(L)'!F226*SIN(Resultados!$C$2/2))+('P2(R)'!F226*SIN(Resultados!$C$2/2)+'P4(R)'!F226*SIN(Resultados!$C$2/2)+'P6(R)'!F226*SIN(Resultados!$C$2/2))</f>
        <v>9.2370555648813024E-14</v>
      </c>
      <c r="E228" s="17">
        <f>'P1(L)'!D226*COS(Resultados!$C$2/2)+'P3(L)'!D226*COS(Resultados!$C$2/2)+'P5(L)'!D226*COS(Resultados!$C$2/2)+'P2(R)'!D226*COS(Resultados!$C$2/2)+'P4(R)'!D226*COS(Resultados!$C$2/2)+'P6(R)'!D226*COS(Resultados!$C$2/2)-'P1(L)'!G226*SIN(Resultados!$C$2/2)-'P3(L)'!G226*SIN(Resultados!$C$2/2)-'P5(L)'!G226*SIN(Resultados!$C$2/2)+'P2(R)'!G226*SIN(Resultados!$C$2/2)+'P4(R)'!G226*SIN(Resultados!$C$2/2)+'P6(R)'!G226*SIN(Resultados!$C$2/2)</f>
        <v>-1.3642420526593924E-11</v>
      </c>
      <c r="F228" s="16">
        <f>'P1(L)'!J226+'P2(R)'!J226+'P3(L)'!J226+'P4(R)'!J226+'P5(L)'!J226+'P6(R)'!J226</f>
        <v>441.39788881849398</v>
      </c>
      <c r="G228" s="16">
        <f>'P1(L)'!K226+'P2(R)'!K226+'P3(L)'!K226+'P4(R)'!K226+'P5(L)'!K226+'P6(R)'!K226</f>
        <v>22.272247940399804</v>
      </c>
      <c r="H228" s="16">
        <f>'P1(L)'!L226+'P2(R)'!L226+'P3(L)'!L226+'P4(R)'!L226+'P5(L)'!L226+'P6(R)'!L226</f>
        <v>0.55437257717434474</v>
      </c>
      <c r="I228" s="17">
        <f>'P1(L)'!M226+'P2(R)'!M226+'P3(L)'!M226+'P4(R)'!M226+'P5(L)'!M226+'P6(R)'!M226</f>
        <v>0</v>
      </c>
      <c r="J228" s="17">
        <f>'P1(L)'!N226+'P2(R)'!N226+'P3(L)'!N226+'P4(R)'!N226+'P5(L)'!N226+'P6(R)'!N226</f>
        <v>0</v>
      </c>
      <c r="K228" s="17">
        <f>'P1(L)'!O226+'P2(R)'!O226+'P3(L)'!O226+'P4(R)'!O226+'P5(L)'!O226+'P6(R)'!O226</f>
        <v>-147.49786380572397</v>
      </c>
      <c r="L228" s="17">
        <f>'P1(L)'!P226+'P2(R)'!P226+'P3(L)'!P226+'P4(R)'!P226+'P5(L)'!P226+'P6(R)'!P226</f>
        <v>0</v>
      </c>
      <c r="M228" s="17">
        <f>'P1(L)'!Q226+'P2(R)'!Q226+'P3(L)'!Q226+'P4(R)'!Q226+'P5(L)'!Q226+'P6(R)'!Q226</f>
        <v>-3.9968028886505635E-15</v>
      </c>
      <c r="N228">
        <f>(0*'P1(L)'!D226+0.02*'P2(R)'!D226+0.09*'P3(L)'!D226+(0.02+0.09)*'P4(R)'!D226+2*0.09*'P5(L)'!D226+(0.02+2*0.09)*'P6(R)'!D226)*COS($C$2/2)</f>
        <v>-389.11181538933164</v>
      </c>
      <c r="O228">
        <f>(0*'P1(L)'!E226+0.02*'P2(R)'!E226+0.09*'P3(L)'!E226+(0.02+0.09)*'P4(R)'!E226+2*0.09*'P5(L)'!E226+(0.02+2*0.09)*'P6(R)'!E226)*COS($C$2/2)</f>
        <v>-4.0194366942304643E-13</v>
      </c>
      <c r="P228">
        <f>(0*'P1(L)'!F226+0.02*'P2(R)'!F226+0.09*'P3(L)'!F226+(0.02+0.09)*'P4(R)'!F226+2*0.09*'P5(L)'!F226+(0.02+2*0.09)*'P6(R)'!F226)*COS($C$2/2)</f>
        <v>-9.3649477525844365</v>
      </c>
      <c r="Q228">
        <f>(0*'P1(L)'!G226+0.02*'P2(R)'!G226+0.09*'P3(L)'!G226+(0.02+0.09)*'P4(R)'!G226+2*0.09*'P5(L)'!G226+(0.02+2*0.09)*'P6(R)'!G226)*COS($C$2/2)</f>
        <v>1781.8263467133484</v>
      </c>
      <c r="R228" s="17">
        <f>(0*'P1(L)'!D226-0.02*'P2(R)'!D226+0.09*'P3(L)'!D226-(0.02+0.09)*'P4(R)'!D226+2*0.09*'P5(L)'!D226-(0.02+2*0.09)*'P6(R)'!D226)*SIN($C$2/2)</f>
        <v>-3702.1516250582713</v>
      </c>
      <c r="S228" s="17">
        <f>(0*'P1(L)'!E226-0.02*'P2(R)'!E226+0.09*'P3(L)'!E226-(0.02+0.09)*'P4(R)'!E226+2*0.09*'P5(L)'!E226-(0.02+2*0.09)*'P6(R)'!E226)*SIN($C$2/2)</f>
        <v>862.97100425884037</v>
      </c>
      <c r="T228" s="17">
        <f>(0*'P1(L)'!F226-0.02*'P2(R)'!F226+0.09*'P3(L)'!F226-(0.02+0.09)*'P4(R)'!F226+2*0.09*'P5(L)'!F226-(0.02+2*0.09)*'P6(R)'!F226)*SIN($C$2/2)</f>
        <v>-7.5364438016821196E-15</v>
      </c>
      <c r="U228" s="17">
        <f>(0*'P1(L)'!G226-0.02*'P2(R)'!G226+0.09*'P3(L)'!G226-(0.02+0.09)*'P4(R)'!G226+2*0.09*'P5(L)'!G226-(0.02+2*0.09)*'P6(R)'!G226)*SIN($C$2/2)</f>
        <v>-187.2774955475399</v>
      </c>
      <c r="V228">
        <f>-('P1(L)'!R226+'P2(R)'!R226+'P3(L)'!R226+'P4(R)'!R226+'P5(L)'!R226+'P6(R)'!R226)</f>
        <v>464.23981876538124</v>
      </c>
      <c r="W228">
        <f t="shared" si="9"/>
        <v>464.22450933606808</v>
      </c>
      <c r="X228">
        <f t="shared" si="10"/>
        <v>1383.3495835714318</v>
      </c>
      <c r="Y228">
        <f t="shared" si="11"/>
        <v>-3026.4581163469707</v>
      </c>
    </row>
    <row r="229" spans="2:25">
      <c r="B229" s="17">
        <f xml:space="preserve"> -('P1(L)'!D227*SIN(Resultados!$C$2/2)+'P3(L)'!D227*SIN(Resultados!$C$2/2)+'P5(L)'!D227*SIN(Resultados!$C$2/2))+('P2(R)'!D227*SIN(Resultados!$C$2/2)+'P4(R)'!D227*SIN(Resultados!$C$2/2)+'P6(R)'!D227*SIN(Resultados!$C$2/2))-('P1(L)'!G227*COS(Resultados!$C$2/2)+'P3(L)'!G227*COS(Resultados!$C$2/2)+'P5(L)'!G227*COS(Resultados!$C$2/2))-('P2(R)'!G227*COS(Resultados!$C$2/2)+'P4(R)'!G227*COS(Resultados!$C$2/2)+'P6(R)'!G227*COS(Resultados!$C$2/2))</f>
        <v>-3.7061909097246826E-11</v>
      </c>
      <c r="C229" s="17">
        <f>-('P1(L)'!E227*SIN(Resultados!$C$2/2)+'P3(L)'!E227*SIN(Resultados!$C$2/2)+'P5(L)'!E227*SIN(Resultados!$C$2/2))+('P2(R)'!E227*SIN(Resultados!$C$2/2)+'P4(R)'!E227*SIN(Resultados!$C$2/2)+'P6(R)'!E227*SIN(Resultados!$C$2/2))</f>
        <v>-2.2737367544323206E-12</v>
      </c>
      <c r="D229" s="17">
        <f>-('P1(L)'!F227*SIN(Resultados!$C$2/2)+'P3(L)'!F227*SIN(Resultados!$C$2/2)+'P5(L)'!F227*SIN(Resultados!$C$2/2))+('P2(R)'!F227*SIN(Resultados!$C$2/2)+'P4(R)'!F227*SIN(Resultados!$C$2/2)+'P6(R)'!F227*SIN(Resultados!$C$2/2))</f>
        <v>-7.2475359047530219E-13</v>
      </c>
      <c r="E229" s="17">
        <f>'P1(L)'!D227*COS(Resultados!$C$2/2)+'P3(L)'!D227*COS(Resultados!$C$2/2)+'P5(L)'!D227*COS(Resultados!$C$2/2)+'P2(R)'!D227*COS(Resultados!$C$2/2)+'P4(R)'!D227*COS(Resultados!$C$2/2)+'P6(R)'!D227*COS(Resultados!$C$2/2)-'P1(L)'!G227*SIN(Resultados!$C$2/2)-'P3(L)'!G227*SIN(Resultados!$C$2/2)-'P5(L)'!G227*SIN(Resultados!$C$2/2)+'P2(R)'!G227*SIN(Resultados!$C$2/2)+'P4(R)'!G227*SIN(Resultados!$C$2/2)+'P6(R)'!G227*SIN(Resultados!$C$2/2)</f>
        <v>1.9099388737231493E-11</v>
      </c>
      <c r="F229" s="16">
        <f>'P1(L)'!J227+'P2(R)'!J227+'P3(L)'!J227+'P4(R)'!J227+'P5(L)'!J227+'P6(R)'!J227</f>
        <v>417.22272184717826</v>
      </c>
      <c r="G229" s="16">
        <f>'P1(L)'!K227+'P2(R)'!K227+'P3(L)'!K227+'P4(R)'!K227+'P5(L)'!K227+'P6(R)'!K227</f>
        <v>14.08317194610267</v>
      </c>
      <c r="H229" s="16">
        <f>'P1(L)'!L227+'P2(R)'!L227+'P3(L)'!L227+'P4(R)'!L227+'P5(L)'!L227+'P6(R)'!L227</f>
        <v>0.35983026143225272</v>
      </c>
      <c r="I229" s="17">
        <f>'P1(L)'!M227+'P2(R)'!M227+'P3(L)'!M227+'P4(R)'!M227+'P5(L)'!M227+'P6(R)'!M227</f>
        <v>0</v>
      </c>
      <c r="J229" s="17">
        <f>'P1(L)'!N227+'P2(R)'!N227+'P3(L)'!N227+'P4(R)'!N227+'P5(L)'!N227+'P6(R)'!N227</f>
        <v>-5.2580162446247414E-13</v>
      </c>
      <c r="K229" s="17">
        <f>'P1(L)'!O227+'P2(R)'!O227+'P3(L)'!O227+'P4(R)'!O227+'P5(L)'!O227+'P6(R)'!O227</f>
        <v>-216.69561907144382</v>
      </c>
      <c r="L229" s="17">
        <f>'P1(L)'!P227+'P2(R)'!P227+'P3(L)'!P227+'P4(R)'!P227+'P5(L)'!P227+'P6(R)'!P227</f>
        <v>5.0626169922907138E-14</v>
      </c>
      <c r="M229" s="17">
        <f>'P1(L)'!Q227+'P2(R)'!Q227+'P3(L)'!Q227+'P4(R)'!Q227+'P5(L)'!Q227+'P6(R)'!Q227</f>
        <v>0</v>
      </c>
      <c r="N229">
        <f>(0*'P1(L)'!D227+0.02*'P2(R)'!D227+0.09*'P3(L)'!D227+(0.02+0.09)*'P4(R)'!D227+2*0.09*'P5(L)'!D227+(0.02+2*0.09)*'P6(R)'!D227)*COS($C$2/2)</f>
        <v>-582.33419662354697</v>
      </c>
      <c r="O229">
        <f>(0*'P1(L)'!E227+0.02*'P2(R)'!E227+0.09*'P3(L)'!E227+(0.02+0.09)*'P4(R)'!E227+2*0.09*'P5(L)'!E227+(0.02+2*0.09)*'P6(R)'!E227)*COS($C$2/2)</f>
        <v>4.8233240330765576E-13</v>
      </c>
      <c r="P229">
        <f>(0*'P1(L)'!F227+0.02*'P2(R)'!F227+0.09*'P3(L)'!F227+(0.02+0.09)*'P4(R)'!F227+2*0.09*'P5(L)'!F227+(0.02+2*0.09)*'P6(R)'!F227)*COS($C$2/2)</f>
        <v>-13.53351922224727</v>
      </c>
      <c r="Q229">
        <f>(0*'P1(L)'!G227+0.02*'P2(R)'!G227+0.09*'P3(L)'!G227+(0.02+0.09)*'P4(R)'!G227+2*0.09*'P5(L)'!G227+(0.02+2*0.09)*'P6(R)'!G227)*COS($C$2/2)</f>
        <v>1769.5830688195283</v>
      </c>
      <c r="R229" s="17">
        <f>(0*'P1(L)'!D227-0.02*'P2(R)'!D227+0.09*'P3(L)'!D227-(0.02+0.09)*'P4(R)'!D227+2*0.09*'P5(L)'!D227-(0.02+2*0.09)*'P6(R)'!D227)*SIN($C$2/2)</f>
        <v>-3676.7134159789998</v>
      </c>
      <c r="S229" s="17">
        <f>(0*'P1(L)'!E227-0.02*'P2(R)'!E227+0.09*'P3(L)'!E227-(0.02+0.09)*'P4(R)'!E227+2*0.09*'P5(L)'!E227-(0.02+2*0.09)*'P6(R)'!E227)*SIN($C$2/2)</f>
        <v>839.06988716061767</v>
      </c>
      <c r="T229" s="17">
        <f>(0*'P1(L)'!F227-0.02*'P2(R)'!F227+0.09*'P3(L)'!F227-(0.02+0.09)*'P4(R)'!F227+2*0.09*'P5(L)'!F227-(0.02+2*0.09)*'P6(R)'!F227)*SIN($C$2/2)</f>
        <v>3.0145775206728478E-14</v>
      </c>
      <c r="U229" s="17">
        <f>(0*'P1(L)'!G227-0.02*'P2(R)'!G227+0.09*'P3(L)'!G227-(0.02+0.09)*'P4(R)'!G227+2*0.09*'P5(L)'!G227-(0.02+2*0.09)*'P6(R)'!G227)*SIN($C$2/2)</f>
        <v>-280.27442396275626</v>
      </c>
      <c r="V229">
        <f>-('P1(L)'!R227+'P2(R)'!R227+'P3(L)'!R227+'P4(R)'!R227+'P5(L)'!R227+'P6(R)'!R227)</f>
        <v>431.67619697196682</v>
      </c>
      <c r="W229">
        <f t="shared" si="9"/>
        <v>431.66572405471317</v>
      </c>
      <c r="X229">
        <f t="shared" si="10"/>
        <v>1173.7153529737345</v>
      </c>
      <c r="Y229">
        <f t="shared" si="11"/>
        <v>-3117.9179527811384</v>
      </c>
    </row>
    <row r="230" spans="2:25">
      <c r="B230" s="17">
        <f xml:space="preserve"> -('P1(L)'!D228*SIN(Resultados!$C$2/2)+'P3(L)'!D228*SIN(Resultados!$C$2/2)+'P5(L)'!D228*SIN(Resultados!$C$2/2))+('P2(R)'!D228*SIN(Resultados!$C$2/2)+'P4(R)'!D228*SIN(Resultados!$C$2/2)+'P6(R)'!D228*SIN(Resultados!$C$2/2))-('P1(L)'!G228*COS(Resultados!$C$2/2)+'P3(L)'!G228*COS(Resultados!$C$2/2)+'P5(L)'!G228*COS(Resultados!$C$2/2))-('P2(R)'!G228*COS(Resultados!$C$2/2)+'P4(R)'!G228*COS(Resultados!$C$2/2)+'P6(R)'!G228*COS(Resultados!$C$2/2))</f>
        <v>-2.6943780540022999E-11</v>
      </c>
      <c r="C230" s="17">
        <f>-('P1(L)'!E228*SIN(Resultados!$C$2/2)+'P3(L)'!E228*SIN(Resultados!$C$2/2)+'P5(L)'!E228*SIN(Resultados!$C$2/2))+('P2(R)'!E228*SIN(Resultados!$C$2/2)+'P4(R)'!E228*SIN(Resultados!$C$2/2)+'P6(R)'!E228*SIN(Resultados!$C$2/2))</f>
        <v>6.3664629124104977E-12</v>
      </c>
      <c r="D230" s="17">
        <f>-('P1(L)'!F228*SIN(Resultados!$C$2/2)+'P3(L)'!F228*SIN(Resultados!$C$2/2)+'P5(L)'!F228*SIN(Resultados!$C$2/2))+('P2(R)'!F228*SIN(Resultados!$C$2/2)+'P4(R)'!F228*SIN(Resultados!$C$2/2)+'P6(R)'!F228*SIN(Resultados!$C$2/2))</f>
        <v>-4.6895820560166612E-13</v>
      </c>
      <c r="E230" s="17">
        <f>'P1(L)'!D228*COS(Resultados!$C$2/2)+'P3(L)'!D228*COS(Resultados!$C$2/2)+'P5(L)'!D228*COS(Resultados!$C$2/2)+'P2(R)'!D228*COS(Resultados!$C$2/2)+'P4(R)'!D228*COS(Resultados!$C$2/2)+'P6(R)'!D228*COS(Resultados!$C$2/2)-'P1(L)'!G228*SIN(Resultados!$C$2/2)-'P3(L)'!G228*SIN(Resultados!$C$2/2)-'P5(L)'!G228*SIN(Resultados!$C$2/2)+'P2(R)'!G228*SIN(Resultados!$C$2/2)+'P4(R)'!G228*SIN(Resultados!$C$2/2)+'P6(R)'!G228*SIN(Resultados!$C$2/2)</f>
        <v>9.0949470177292824E-12</v>
      </c>
      <c r="F230" s="16">
        <f>'P1(L)'!J228+'P2(R)'!J228+'P3(L)'!J228+'P4(R)'!J228+'P5(L)'!J228+'P6(R)'!J228</f>
        <v>391.85406172296626</v>
      </c>
      <c r="G230" s="16">
        <f>'P1(L)'!K228+'P2(R)'!K228+'P3(L)'!K228+'P4(R)'!K228+'P5(L)'!K228+'P6(R)'!K228</f>
        <v>6.6254115613296198</v>
      </c>
      <c r="H230" s="16">
        <f>'P1(L)'!L228+'P2(R)'!L228+'P3(L)'!L228+'P4(R)'!L228+'P5(L)'!L228+'P6(R)'!L228</f>
        <v>0.17198006556056303</v>
      </c>
      <c r="I230" s="17">
        <f>'P1(L)'!M228+'P2(R)'!M228+'P3(L)'!M228+'P4(R)'!M228+'P5(L)'!M228+'P6(R)'!M228</f>
        <v>0</v>
      </c>
      <c r="J230" s="17">
        <f>'P1(L)'!N228+'P2(R)'!N228+'P3(L)'!N228+'P4(R)'!N228+'P5(L)'!N228+'P6(R)'!N228</f>
        <v>-3.801403636316536E-13</v>
      </c>
      <c r="K230" s="17">
        <f>'P1(L)'!O228+'P2(R)'!O228+'P3(L)'!O228+'P4(R)'!O228+'P5(L)'!O228+'P6(R)'!O228</f>
        <v>-280.55760902409804</v>
      </c>
      <c r="L230" s="17">
        <f>'P1(L)'!P228+'P2(R)'!P228+'P3(L)'!P228+'P4(R)'!P228+'P5(L)'!P228+'P6(R)'!P228</f>
        <v>3.9968028886505635E-15</v>
      </c>
      <c r="M230" s="17">
        <f>'P1(L)'!Q228+'P2(R)'!Q228+'P3(L)'!Q228+'P4(R)'!Q228+'P5(L)'!Q228+'P6(R)'!Q228</f>
        <v>8.8817841970012523E-15</v>
      </c>
      <c r="N230">
        <f>(0*'P1(L)'!D228+0.02*'P2(R)'!D228+0.09*'P3(L)'!D228+(0.02+0.09)*'P4(R)'!D228+2*0.09*'P5(L)'!D228+(0.02+2*0.09)*'P6(R)'!D228)*COS($C$2/2)</f>
        <v>-773.96044030237363</v>
      </c>
      <c r="O230">
        <f>(0*'P1(L)'!E228+0.02*'P2(R)'!E228+0.09*'P3(L)'!E228+(0.02+0.09)*'P4(R)'!E228+2*0.09*'P5(L)'!E228+(0.02+2*0.09)*'P6(R)'!E228)*COS($C$2/2)</f>
        <v>2.4116620165382788E-13</v>
      </c>
      <c r="P230">
        <f>(0*'P1(L)'!F228+0.02*'P2(R)'!F228+0.09*'P3(L)'!F228+(0.02+0.09)*'P4(R)'!F228+2*0.09*'P5(L)'!F228+(0.02+2*0.09)*'P6(R)'!F228)*COS($C$2/2)</f>
        <v>-17.110610960867621</v>
      </c>
      <c r="Q230">
        <f>(0*'P1(L)'!G228+0.02*'P2(R)'!G228+0.09*'P3(L)'!G228+(0.02+0.09)*'P4(R)'!G228+2*0.09*'P5(L)'!G228+(0.02+2*0.09)*'P6(R)'!G228)*COS($C$2/2)</f>
        <v>1752.4894867362864</v>
      </c>
      <c r="R230" s="17">
        <f>(0*'P1(L)'!D228-0.02*'P2(R)'!D228+0.09*'P3(L)'!D228-(0.02+0.09)*'P4(R)'!D228+2*0.09*'P5(L)'!D228-(0.02+2*0.09)*'P6(R)'!D228)*SIN($C$2/2)</f>
        <v>-3641.1975909917505</v>
      </c>
      <c r="S230" s="17">
        <f>(0*'P1(L)'!E228-0.02*'P2(R)'!E228+0.09*'P3(L)'!E228-(0.02+0.09)*'P4(R)'!E228+2*0.09*'P5(L)'!E228-(0.02+2*0.09)*'P6(R)'!E228)*SIN($C$2/2)</f>
        <v>805.97574479199943</v>
      </c>
      <c r="T230" s="17">
        <f>(0*'P1(L)'!F228-0.02*'P2(R)'!F228+0.09*'P3(L)'!F228-(0.02+0.09)*'P4(R)'!F228+2*0.09*'P5(L)'!F228-(0.02+2*0.09)*'P6(R)'!F228)*SIN($C$2/2)</f>
        <v>5.0242958677880797E-15</v>
      </c>
      <c r="U230" s="17">
        <f>(0*'P1(L)'!G228-0.02*'P2(R)'!G228+0.09*'P3(L)'!G228-(0.02+0.09)*'P4(R)'!G228+2*0.09*'P5(L)'!G228-(0.02+2*0.09)*'P6(R)'!G228)*SIN($C$2/2)</f>
        <v>-372.50313966352712</v>
      </c>
      <c r="V230">
        <f>-('P1(L)'!R228+'P2(R)'!R228+'P3(L)'!R228+'P4(R)'!R228+'P5(L)'!R228+'P6(R)'!R228)</f>
        <v>398.65661116061335</v>
      </c>
      <c r="W230">
        <f t="shared" si="9"/>
        <v>398.65145334985641</v>
      </c>
      <c r="X230">
        <f t="shared" si="10"/>
        <v>961.41843547304541</v>
      </c>
      <c r="Y230">
        <f t="shared" si="11"/>
        <v>-3207.7249858632781</v>
      </c>
    </row>
    <row r="231" spans="2:25">
      <c r="B231" s="17">
        <f xml:space="preserve"> -('P1(L)'!D229*SIN(Resultados!$C$2/2)+'P3(L)'!D229*SIN(Resultados!$C$2/2)+'P5(L)'!D229*SIN(Resultados!$C$2/2))+('P2(R)'!D229*SIN(Resultados!$C$2/2)+'P4(R)'!D229*SIN(Resultados!$C$2/2)+'P6(R)'!D229*SIN(Resultados!$C$2/2))-('P1(L)'!G229*COS(Resultados!$C$2/2)+'P3(L)'!G229*COS(Resultados!$C$2/2)+'P5(L)'!G229*COS(Resultados!$C$2/2))-('P2(R)'!G229*COS(Resultados!$C$2/2)+'P4(R)'!G229*COS(Resultados!$C$2/2)+'P6(R)'!G229*COS(Resultados!$C$2/2))</f>
        <v>3.5508989955993443E-11</v>
      </c>
      <c r="C231" s="17">
        <f>-('P1(L)'!E229*SIN(Resultados!$C$2/2)+'P3(L)'!E229*SIN(Resultados!$C$2/2)+'P5(L)'!E229*SIN(Resultados!$C$2/2))+('P2(R)'!E229*SIN(Resultados!$C$2/2)+'P4(R)'!E229*SIN(Resultados!$C$2/2)+'P6(R)'!E229*SIN(Resultados!$C$2/2))</f>
        <v>-9.0949470177292824E-13</v>
      </c>
      <c r="D231" s="17">
        <f>-('P1(L)'!F229*SIN(Resultados!$C$2/2)+'P3(L)'!F229*SIN(Resultados!$C$2/2)+'P5(L)'!F229*SIN(Resultados!$C$2/2))+('P2(R)'!F229*SIN(Resultados!$C$2/2)+'P4(R)'!F229*SIN(Resultados!$C$2/2)+'P6(R)'!F229*SIN(Resultados!$C$2/2))</f>
        <v>6.8212102632969618E-13</v>
      </c>
      <c r="E231" s="17">
        <f>'P1(L)'!D229*COS(Resultados!$C$2/2)+'P3(L)'!D229*COS(Resultados!$C$2/2)+'P5(L)'!D229*COS(Resultados!$C$2/2)+'P2(R)'!D229*COS(Resultados!$C$2/2)+'P4(R)'!D229*COS(Resultados!$C$2/2)+'P6(R)'!D229*COS(Resultados!$C$2/2)-'P1(L)'!G229*SIN(Resultados!$C$2/2)-'P3(L)'!G229*SIN(Resultados!$C$2/2)-'P5(L)'!G229*SIN(Resultados!$C$2/2)+'P2(R)'!G229*SIN(Resultados!$C$2/2)+'P4(R)'!G229*SIN(Resultados!$C$2/2)+'P6(R)'!G229*SIN(Resultados!$C$2/2)</f>
        <v>-1.9099388737231493E-11</v>
      </c>
      <c r="F231" s="16">
        <f>'P1(L)'!J229+'P2(R)'!J229+'P3(L)'!J229+'P4(R)'!J229+'P5(L)'!J229+'P6(R)'!J229</f>
        <v>365.59995999999995</v>
      </c>
      <c r="G231" s="16">
        <f>'P1(L)'!K229+'P2(R)'!K229+'P3(L)'!K229+'P4(R)'!K229+'P5(L)'!K229+'P6(R)'!K229</f>
        <v>7.2357150675708394E-15</v>
      </c>
      <c r="H231" s="16">
        <f>'P1(L)'!L229+'P2(R)'!L229+'P3(L)'!L229+'P4(R)'!L229+'P5(L)'!L229+'P6(R)'!L229</f>
        <v>1.8883333759184226E-16</v>
      </c>
      <c r="I231" s="17">
        <f>'P1(L)'!M229+'P2(R)'!M229+'P3(L)'!M229+'P4(R)'!M229+'P5(L)'!M229+'P6(R)'!M229</f>
        <v>6.3948846218409017E-14</v>
      </c>
      <c r="J231" s="17">
        <f>'P1(L)'!N229+'P2(R)'!N229+'P3(L)'!N229+'P4(R)'!N229+'P5(L)'!N229+'P6(R)'!N229</f>
        <v>1.9927967763225953E-13</v>
      </c>
      <c r="K231" s="17">
        <f>'P1(L)'!O229+'P2(R)'!O229+'P3(L)'!O229+'P4(R)'!O229+'P5(L)'!O229+'P6(R)'!O229</f>
        <v>-337.51133952525646</v>
      </c>
      <c r="L231" s="17">
        <f>'P1(L)'!P229+'P2(R)'!P229+'P3(L)'!P229+'P4(R)'!P229+'P5(L)'!P229+'P6(R)'!P229</f>
        <v>1.8709601670176986E-15</v>
      </c>
      <c r="M231" s="17">
        <f>'P1(L)'!Q229+'P2(R)'!Q229+'P3(L)'!Q229+'P4(R)'!Q229+'P5(L)'!Q229+'P6(R)'!Q229</f>
        <v>-4.8849813083506888E-15</v>
      </c>
      <c r="N231">
        <f>(0*'P1(L)'!D229+0.02*'P2(R)'!D229+0.09*'P3(L)'!D229+(0.02+0.09)*'P4(R)'!D229+2*0.09*'P5(L)'!D229+(0.02+2*0.09)*'P6(R)'!D229)*COS($C$2/2)</f>
        <v>-963.46531221166254</v>
      </c>
      <c r="O231">
        <f>(0*'P1(L)'!E229+0.02*'P2(R)'!E229+0.09*'P3(L)'!E229+(0.02+0.09)*'P4(R)'!E229+2*0.09*'P5(L)'!E229+(0.02+2*0.09)*'P6(R)'!E229)*COS($C$2/2)</f>
        <v>-4.8233240330765576E-13</v>
      </c>
      <c r="P231">
        <f>(0*'P1(L)'!F229+0.02*'P2(R)'!F229+0.09*'P3(L)'!F229+(0.02+0.09)*'P4(R)'!F229+2*0.09*'P5(L)'!F229+(0.02+2*0.09)*'P6(R)'!F229)*COS($C$2/2)</f>
        <v>-19.939886894677116</v>
      </c>
      <c r="Q231">
        <f>(0*'P1(L)'!G229+0.02*'P2(R)'!G229+0.09*'P3(L)'!G229+(0.02+0.09)*'P4(R)'!G229+2*0.09*'P5(L)'!G229+(0.02+2*0.09)*'P6(R)'!G229)*COS($C$2/2)</f>
        <v>1730.5924527839495</v>
      </c>
      <c r="R231" s="17">
        <f>(0*'P1(L)'!D229-0.02*'P2(R)'!D229+0.09*'P3(L)'!D229-(0.02+0.09)*'P4(R)'!D229+2*0.09*'P5(L)'!D229-(0.02+2*0.09)*'P6(R)'!D229)*SIN($C$2/2)</f>
        <v>-3595.701496504134</v>
      </c>
      <c r="S231" s="17">
        <f>(0*'P1(L)'!E229-0.02*'P2(R)'!E229+0.09*'P3(L)'!E229-(0.02+0.09)*'P4(R)'!E229+2*0.09*'P5(L)'!E229-(0.02+2*0.09)*'P6(R)'!E229)*SIN($C$2/2)</f>
        <v>764.05116350217463</v>
      </c>
      <c r="T231" s="17">
        <f>(0*'P1(L)'!F229-0.02*'P2(R)'!F229+0.09*'P3(L)'!F229-(0.02+0.09)*'P4(R)'!F229+2*0.09*'P5(L)'!F229-(0.02+2*0.09)*'P6(R)'!F229)*SIN($C$2/2)</f>
        <v>-2.5121479338940399E-14</v>
      </c>
      <c r="U231" s="17">
        <f>(0*'P1(L)'!G229-0.02*'P2(R)'!G229+0.09*'P3(L)'!G229-(0.02+0.09)*'P4(R)'!G229+2*0.09*'P5(L)'!G229-(0.02+2*0.09)*'P6(R)'!G229)*SIN($C$2/2)</f>
        <v>-463.71085015085418</v>
      </c>
      <c r="V231">
        <f>-('P1(L)'!R229+'P2(R)'!R229+'P3(L)'!R229+'P4(R)'!R229+'P5(L)'!R229+'P6(R)'!R229)</f>
        <v>365.59995999999995</v>
      </c>
      <c r="W231">
        <f t="shared" si="9"/>
        <v>365.59995999999995</v>
      </c>
      <c r="X231">
        <f t="shared" si="10"/>
        <v>747.18725367760942</v>
      </c>
      <c r="Y231">
        <f t="shared" si="11"/>
        <v>-3295.3611831528137</v>
      </c>
    </row>
    <row r="232" spans="2:25">
      <c r="B232" s="17">
        <f xml:space="preserve"> -('P1(L)'!D230*SIN(Resultados!$C$2/2)+'P3(L)'!D230*SIN(Resultados!$C$2/2)+'P5(L)'!D230*SIN(Resultados!$C$2/2))+('P2(R)'!D230*SIN(Resultados!$C$2/2)+'P4(R)'!D230*SIN(Resultados!$C$2/2)+'P6(R)'!D230*SIN(Resultados!$C$2/2))-('P1(L)'!G230*COS(Resultados!$C$2/2)+'P3(L)'!G230*COS(Resultados!$C$2/2)+'P5(L)'!G230*COS(Resultados!$C$2/2))-('P2(R)'!G230*COS(Resultados!$C$2/2)+'P4(R)'!G230*COS(Resultados!$C$2/2)+'P6(R)'!G230*COS(Resultados!$C$2/2))</f>
        <v>-2.8990143619012088E-12</v>
      </c>
      <c r="C232" s="17">
        <f>-('P1(L)'!E230*SIN(Resultados!$C$2/2)+'P3(L)'!E230*SIN(Resultados!$C$2/2)+'P5(L)'!E230*SIN(Resultados!$C$2/2))+('P2(R)'!E230*SIN(Resultados!$C$2/2)+'P4(R)'!E230*SIN(Resultados!$C$2/2)+'P6(R)'!E230*SIN(Resultados!$C$2/2))</f>
        <v>6.8212102632969618E-12</v>
      </c>
      <c r="D232" s="17">
        <f>-('P1(L)'!F230*SIN(Resultados!$C$2/2)+'P3(L)'!F230*SIN(Resultados!$C$2/2)+'P5(L)'!F230*SIN(Resultados!$C$2/2))+('P2(R)'!F230*SIN(Resultados!$C$2/2)+'P4(R)'!F230*SIN(Resultados!$C$2/2)+'P6(R)'!F230*SIN(Resultados!$C$2/2))</f>
        <v>1.4210854715202004E-14</v>
      </c>
      <c r="E232" s="17">
        <f>'P1(L)'!D230*COS(Resultados!$C$2/2)+'P3(L)'!D230*COS(Resultados!$C$2/2)+'P5(L)'!D230*COS(Resultados!$C$2/2)+'P2(R)'!D230*COS(Resultados!$C$2/2)+'P4(R)'!D230*COS(Resultados!$C$2/2)+'P6(R)'!D230*COS(Resultados!$C$2/2)-'P1(L)'!G230*SIN(Resultados!$C$2/2)-'P3(L)'!G230*SIN(Resultados!$C$2/2)-'P5(L)'!G230*SIN(Resultados!$C$2/2)+'P2(R)'!G230*SIN(Resultados!$C$2/2)+'P4(R)'!G230*SIN(Resultados!$C$2/2)+'P6(R)'!G230*SIN(Resultados!$C$2/2)</f>
        <v>0</v>
      </c>
      <c r="F232" s="16">
        <f>'P1(L)'!J230+'P2(R)'!J230+'P3(L)'!J230+'P4(R)'!J230+'P5(L)'!J230+'P6(R)'!J230</f>
        <v>338.78692012601709</v>
      </c>
      <c r="G232" s="16">
        <f>'P1(L)'!K230+'P2(R)'!K230+'P3(L)'!K230+'P4(R)'!K230+'P5(L)'!K230+'P6(R)'!K230</f>
        <v>-5.728532673639017</v>
      </c>
      <c r="H232" s="16">
        <f>'P1(L)'!L230+'P2(R)'!L230+'P3(L)'!L230+'P4(R)'!L230+'P5(L)'!L230+'P6(R)'!L230</f>
        <v>-0.14868082291492726</v>
      </c>
      <c r="I232" s="17">
        <f>'P1(L)'!M230+'P2(R)'!M230+'P3(L)'!M230+'P4(R)'!M230+'P5(L)'!M230+'P6(R)'!M230</f>
        <v>0</v>
      </c>
      <c r="J232" s="17">
        <f>'P1(L)'!N230+'P2(R)'!N230+'P3(L)'!N230+'P4(R)'!N230+'P5(L)'!N230+'P6(R)'!N230</f>
        <v>2.8421709430404007E-14</v>
      </c>
      <c r="K232" s="17">
        <f>'P1(L)'!O230+'P2(R)'!O230+'P3(L)'!O230+'P4(R)'!O230+'P5(L)'!O230+'P6(R)'!O230</f>
        <v>-386.15442071138773</v>
      </c>
      <c r="L232" s="17">
        <f>'P1(L)'!P230+'P2(R)'!P230+'P3(L)'!P230+'P4(R)'!P230+'P5(L)'!P230+'P6(R)'!P230</f>
        <v>3.4194869158454821E-14</v>
      </c>
      <c r="M232" s="17">
        <f>'P1(L)'!Q230+'P2(R)'!Q230+'P3(L)'!Q230+'P4(R)'!Q230+'P5(L)'!Q230+'P6(R)'!Q230</f>
        <v>3.9968028886505635E-15</v>
      </c>
      <c r="N232">
        <f>(0*'P1(L)'!D230+0.02*'P2(R)'!D230+0.09*'P3(L)'!D230+(0.02+0.09)*'P4(R)'!D230+2*0.09*'P5(L)'!D230+(0.02+2*0.09)*'P6(R)'!D230)*COS($C$2/2)</f>
        <v>-1150.3293926698291</v>
      </c>
      <c r="O232">
        <f>(0*'P1(L)'!E230+0.02*'P2(R)'!E230+0.09*'P3(L)'!E230+(0.02+0.09)*'P4(R)'!E230+2*0.09*'P5(L)'!E230+(0.02+2*0.09)*'P6(R)'!E230)*COS($C$2/2)</f>
        <v>1.6077746776921858E-13</v>
      </c>
      <c r="P232">
        <f>(0*'P1(L)'!F230+0.02*'P2(R)'!F230+0.09*'P3(L)'!F230+(0.02+0.09)*'P4(R)'!F230+2*0.09*'P5(L)'!F230+(0.02+2*0.09)*'P6(R)'!F230)*COS($C$2/2)</f>
        <v>-21.897694088996158</v>
      </c>
      <c r="Q232">
        <f>(0*'P1(L)'!G230+0.02*'P2(R)'!G230+0.09*'P3(L)'!G230+(0.02+0.09)*'P4(R)'!G230+2*0.09*'P5(L)'!G230+(0.02+2*0.09)*'P6(R)'!G230)*COS($C$2/2)</f>
        <v>1703.9519852105395</v>
      </c>
      <c r="R232" s="17">
        <f>(0*'P1(L)'!D230-0.02*'P2(R)'!D230+0.09*'P3(L)'!D230-(0.02+0.09)*'P4(R)'!D230+2*0.09*'P5(L)'!D230-(0.02+2*0.09)*'P6(R)'!D230)*SIN($C$2/2)</f>
        <v>-3540.3498341487434</v>
      </c>
      <c r="S232" s="17">
        <f>(0*'P1(L)'!E230-0.02*'P2(R)'!E230+0.09*'P3(L)'!E230-(0.02+0.09)*'P4(R)'!E230+2*0.09*'P5(L)'!E230-(0.02+2*0.09)*'P6(R)'!E230)*SIN($C$2/2)</f>
        <v>713.75547777703378</v>
      </c>
      <c r="T232" s="17">
        <f>(0*'P1(L)'!F230-0.02*'P2(R)'!F230+0.09*'P3(L)'!F230-(0.02+0.09)*'P4(R)'!F230+2*0.09*'P5(L)'!F230-(0.02+2*0.09)*'P6(R)'!F230)*SIN($C$2/2)</f>
        <v>0</v>
      </c>
      <c r="U232" s="17">
        <f>(0*'P1(L)'!G230-0.02*'P2(R)'!G230+0.09*'P3(L)'!G230-(0.02+0.09)*'P4(R)'!G230+2*0.09*'P5(L)'!G230-(0.02+2*0.09)*'P6(R)'!G230)*SIN($C$2/2)</f>
        <v>-553.64756143006571</v>
      </c>
      <c r="V232">
        <f>-('P1(L)'!R230+'P2(R)'!R230+'P3(L)'!R230+'P4(R)'!R230+'P5(L)'!R230+'P6(R)'!R230)</f>
        <v>332.9052470450423</v>
      </c>
      <c r="W232">
        <f t="shared" si="9"/>
        <v>332.90970662946319</v>
      </c>
      <c r="X232">
        <f t="shared" si="10"/>
        <v>531.72489845171458</v>
      </c>
      <c r="Y232">
        <f t="shared" si="11"/>
        <v>-3380.2419178017753</v>
      </c>
    </row>
    <row r="233" spans="2:25">
      <c r="B233" s="17">
        <f xml:space="preserve"> -('P1(L)'!D231*SIN(Resultados!$C$2/2)+'P3(L)'!D231*SIN(Resultados!$C$2/2)+'P5(L)'!D231*SIN(Resultados!$C$2/2))+('P2(R)'!D231*SIN(Resultados!$C$2/2)+'P4(R)'!D231*SIN(Resultados!$C$2/2)+'P6(R)'!D231*SIN(Resultados!$C$2/2))-('P1(L)'!G231*COS(Resultados!$C$2/2)+'P3(L)'!G231*COS(Resultados!$C$2/2)+'P5(L)'!G231*COS(Resultados!$C$2/2))-('P2(R)'!G231*COS(Resultados!$C$2/2)+'P4(R)'!G231*COS(Resultados!$C$2/2)+'P6(R)'!G231*COS(Resultados!$C$2/2))</f>
        <v>0</v>
      </c>
      <c r="C233" s="17">
        <f>-('P1(L)'!E231*SIN(Resultados!$C$2/2)+'P3(L)'!E231*SIN(Resultados!$C$2/2)+'P5(L)'!E231*SIN(Resultados!$C$2/2))+('P2(R)'!E231*SIN(Resultados!$C$2/2)+'P4(R)'!E231*SIN(Resultados!$C$2/2)+'P6(R)'!E231*SIN(Resultados!$C$2/2))</f>
        <v>3.637978807091713E-12</v>
      </c>
      <c r="D233" s="17">
        <f>-('P1(L)'!F231*SIN(Resultados!$C$2/2)+'P3(L)'!F231*SIN(Resultados!$C$2/2)+'P5(L)'!F231*SIN(Resultados!$C$2/2))+('P2(R)'!F231*SIN(Resultados!$C$2/2)+'P4(R)'!F231*SIN(Resultados!$C$2/2)+'P6(R)'!F231*SIN(Resultados!$C$2/2))</f>
        <v>1.4210854715202004E-14</v>
      </c>
      <c r="E233" s="17">
        <f>'P1(L)'!D231*COS(Resultados!$C$2/2)+'P3(L)'!D231*COS(Resultados!$C$2/2)+'P5(L)'!D231*COS(Resultados!$C$2/2)+'P2(R)'!D231*COS(Resultados!$C$2/2)+'P4(R)'!D231*COS(Resultados!$C$2/2)+'P6(R)'!D231*COS(Resultados!$C$2/2)-'P1(L)'!G231*SIN(Resultados!$C$2/2)-'P3(L)'!G231*SIN(Resultados!$C$2/2)-'P5(L)'!G231*SIN(Resultados!$C$2/2)+'P2(R)'!G231*SIN(Resultados!$C$2/2)+'P4(R)'!G231*SIN(Resultados!$C$2/2)+'P6(R)'!G231*SIN(Resultados!$C$2/2)</f>
        <v>-7.2759576141834259E-12</v>
      </c>
      <c r="F233" s="16">
        <f>'P1(L)'!J231+'P2(R)'!J231+'P3(L)'!J231+'P4(R)'!J231+'P5(L)'!J231+'P6(R)'!J231</f>
        <v>311.74272690829622</v>
      </c>
      <c r="G233" s="16">
        <f>'P1(L)'!K231+'P2(R)'!K231+'P3(L)'!K231+'P4(R)'!K231+'P5(L)'!K231+'P6(R)'!K231</f>
        <v>-10.528039160708753</v>
      </c>
      <c r="H233" s="16">
        <f>'P1(L)'!L231+'P2(R)'!L231+'P3(L)'!L231+'P4(R)'!L231+'P5(L)'!L231+'P6(R)'!L231</f>
        <v>-0.26875038703370496</v>
      </c>
      <c r="I233" s="17">
        <f>'P1(L)'!M231+'P2(R)'!M231+'P3(L)'!M231+'P4(R)'!M231+'P5(L)'!M231+'P6(R)'!M231</f>
        <v>0</v>
      </c>
      <c r="J233" s="17">
        <f>'P1(L)'!N231+'P2(R)'!N231+'P3(L)'!N231+'P4(R)'!N231+'P5(L)'!N231+'P6(R)'!N231</f>
        <v>-9.9475983006414026E-14</v>
      </c>
      <c r="K233" s="17">
        <f>'P1(L)'!O231+'P2(R)'!O231+'P3(L)'!O231+'P4(R)'!O231+'P5(L)'!O231+'P6(R)'!O231</f>
        <v>-425.28909848655826</v>
      </c>
      <c r="L233" s="17">
        <f>'P1(L)'!P231+'P2(R)'!P231+'P3(L)'!P231+'P4(R)'!P231+'P5(L)'!P231+'P6(R)'!P231</f>
        <v>0</v>
      </c>
      <c r="M233" s="17">
        <f>'P1(L)'!Q231+'P2(R)'!Q231+'P3(L)'!Q231+'P4(R)'!Q231+'P5(L)'!Q231+'P6(R)'!Q231</f>
        <v>0</v>
      </c>
      <c r="N233">
        <f>(0*'P1(L)'!D231+0.02*'P2(R)'!D231+0.09*'P3(L)'!D231+(0.02+0.09)*'P4(R)'!D231+2*0.09*'P5(L)'!D231+(0.02+2*0.09)*'P6(R)'!D231)*COS($C$2/2)</f>
        <v>-1334.0405002211062</v>
      </c>
      <c r="O233">
        <f>(0*'P1(L)'!E231+0.02*'P2(R)'!E231+0.09*'P3(L)'!E231+(0.02+0.09)*'P4(R)'!E231+2*0.09*'P5(L)'!E231+(0.02+2*0.09)*'P6(R)'!E231)*COS($C$2/2)</f>
        <v>8.0388733884609289E-14</v>
      </c>
      <c r="P233">
        <f>(0*'P1(L)'!F231+0.02*'P2(R)'!F231+0.09*'P3(L)'!F231+(0.02+0.09)*'P4(R)'!F231+2*0.09*'P5(L)'!F231+(0.02+2*0.09)*'P6(R)'!F231)*COS($C$2/2)</f>
        <v>-22.898466974831752</v>
      </c>
      <c r="Q233">
        <f>(0*'P1(L)'!G231+0.02*'P2(R)'!G231+0.09*'P3(L)'!G231+(0.02+0.09)*'P4(R)'!G231+2*0.09*'P5(L)'!G231+(0.02+2*0.09)*'P6(R)'!G231)*COS($C$2/2)</f>
        <v>1672.6411036859174</v>
      </c>
      <c r="R233" s="17">
        <f>(0*'P1(L)'!D231-0.02*'P2(R)'!D231+0.09*'P3(L)'!D231-(0.02+0.09)*'P4(R)'!D231+2*0.09*'P5(L)'!D231-(0.02+2*0.09)*'P6(R)'!D231)*SIN($C$2/2)</f>
        <v>-3475.2943189846533</v>
      </c>
      <c r="S233" s="17">
        <f>(0*'P1(L)'!E231-0.02*'P2(R)'!E231+0.09*'P3(L)'!E231-(0.02+0.09)*'P4(R)'!E231+2*0.09*'P5(L)'!E231-(0.02+2*0.09)*'P6(R)'!E231)*SIN($C$2/2)</f>
        <v>655.63973767443213</v>
      </c>
      <c r="T233" s="17">
        <f>(0*'P1(L)'!F231-0.02*'P2(R)'!F231+0.09*'P3(L)'!F231-(0.02+0.09)*'P4(R)'!F231+2*0.09*'P5(L)'!F231-(0.02+2*0.09)*'P6(R)'!F231)*SIN($C$2/2)</f>
        <v>-2.5121479338940399E-15</v>
      </c>
      <c r="U233" s="17">
        <f>(0*'P1(L)'!G231-0.02*'P2(R)'!G231+0.09*'P3(L)'!G231-(0.02+0.09)*'P4(R)'!G231+2*0.09*'P5(L)'!G231-(0.02+2*0.09)*'P6(R)'!G231)*SIN($C$2/2)</f>
        <v>-642.0667632269666</v>
      </c>
      <c r="V233">
        <f>-('P1(L)'!R231+'P2(R)'!R231+'P3(L)'!R231+'P4(R)'!R231+'P5(L)'!R231+'P6(R)'!R231)</f>
        <v>300.93810840752042</v>
      </c>
      <c r="W233">
        <f t="shared" si="9"/>
        <v>300.94593736055373</v>
      </c>
      <c r="X233">
        <f t="shared" si="10"/>
        <v>315.70213648997947</v>
      </c>
      <c r="Y233">
        <f t="shared" si="11"/>
        <v>-3461.7213445371876</v>
      </c>
    </row>
    <row r="234" spans="2:25">
      <c r="B234" s="17">
        <f xml:space="preserve"> -('P1(L)'!D232*SIN(Resultados!$C$2/2)+'P3(L)'!D232*SIN(Resultados!$C$2/2)+'P5(L)'!D232*SIN(Resultados!$C$2/2))+('P2(R)'!D232*SIN(Resultados!$C$2/2)+'P4(R)'!D232*SIN(Resultados!$C$2/2)+'P6(R)'!D232*SIN(Resultados!$C$2/2))-('P1(L)'!G232*COS(Resultados!$C$2/2)+'P3(L)'!G232*COS(Resultados!$C$2/2)+'P5(L)'!G232*COS(Resultados!$C$2/2))-('P2(R)'!G232*COS(Resultados!$C$2/2)+'P4(R)'!G232*COS(Resultados!$C$2/2)+'P6(R)'!G232*COS(Resultados!$C$2/2))</f>
        <v>5.4569682106375694E-12</v>
      </c>
      <c r="C234" s="17">
        <f>-('P1(L)'!E232*SIN(Resultados!$C$2/2)+'P3(L)'!E232*SIN(Resultados!$C$2/2)+'P5(L)'!E232*SIN(Resultados!$C$2/2))+('P2(R)'!E232*SIN(Resultados!$C$2/2)+'P4(R)'!E232*SIN(Resultados!$C$2/2)+'P6(R)'!E232*SIN(Resultados!$C$2/2))</f>
        <v>9.0949470177292824E-13</v>
      </c>
      <c r="D234" s="17">
        <f>-('P1(L)'!F232*SIN(Resultados!$C$2/2)+'P3(L)'!F232*SIN(Resultados!$C$2/2)+'P5(L)'!F232*SIN(Resultados!$C$2/2))+('P2(R)'!F232*SIN(Resultados!$C$2/2)+'P4(R)'!F232*SIN(Resultados!$C$2/2)+'P6(R)'!F232*SIN(Resultados!$C$2/2))</f>
        <v>2.9132252166164108E-13</v>
      </c>
      <c r="E234" s="17">
        <f>'P1(L)'!D232*COS(Resultados!$C$2/2)+'P3(L)'!D232*COS(Resultados!$C$2/2)+'P5(L)'!D232*COS(Resultados!$C$2/2)+'P2(R)'!D232*COS(Resultados!$C$2/2)+'P4(R)'!D232*COS(Resultados!$C$2/2)+'P6(R)'!D232*COS(Resultados!$C$2/2)-'P1(L)'!G232*SIN(Resultados!$C$2/2)-'P3(L)'!G232*SIN(Resultados!$C$2/2)-'P5(L)'!G232*SIN(Resultados!$C$2/2)+'P2(R)'!G232*SIN(Resultados!$C$2/2)+'P4(R)'!G232*SIN(Resultados!$C$2/2)+'P6(R)'!G232*SIN(Resultados!$C$2/2)</f>
        <v>-2.0008883439004421E-11</v>
      </c>
      <c r="F234" s="16">
        <f>'P1(L)'!J232+'P2(R)'!J232+'P3(L)'!J232+'P4(R)'!J232+'P5(L)'!J232+'P6(R)'!J232</f>
        <v>284.77909377430973</v>
      </c>
      <c r="G234" s="16">
        <f>'P1(L)'!K232+'P2(R)'!K232+'P3(L)'!K232+'P4(R)'!K232+'P5(L)'!K232+'P6(R)'!K232</f>
        <v>-14.393192740464457</v>
      </c>
      <c r="H234" s="16">
        <f>'P1(L)'!L232+'P2(R)'!L232+'P3(L)'!L232+'P4(R)'!L232+'P5(L)'!L232+'P6(R)'!L232</f>
        <v>-0.35724049241093292</v>
      </c>
      <c r="I234" s="17">
        <f>'P1(L)'!M232+'P2(R)'!M232+'P3(L)'!M232+'P4(R)'!M232+'P5(L)'!M232+'P6(R)'!M232</f>
        <v>0</v>
      </c>
      <c r="J234" s="17">
        <f>'P1(L)'!N232+'P2(R)'!N232+'P3(L)'!N232+'P4(R)'!N232+'P5(L)'!N232+'P6(R)'!N232</f>
        <v>-4.2632564145606011E-13</v>
      </c>
      <c r="K234" s="17">
        <f>'P1(L)'!O232+'P2(R)'!O232+'P3(L)'!O232+'P4(R)'!O232+'P5(L)'!O232+'P6(R)'!O232</f>
        <v>-453.95174720339412</v>
      </c>
      <c r="L234" s="17">
        <f>'P1(L)'!P232+'P2(R)'!P232+'P3(L)'!P232+'P4(R)'!P232+'P5(L)'!P232+'P6(R)'!P232</f>
        <v>1.1546319456101628E-14</v>
      </c>
      <c r="M234" s="17">
        <f>'P1(L)'!Q232+'P2(R)'!Q232+'P3(L)'!Q232+'P4(R)'!Q232+'P5(L)'!Q232+'P6(R)'!Q232</f>
        <v>-9.5479180117763462E-15</v>
      </c>
      <c r="N234">
        <f>(0*'P1(L)'!D232+0.02*'P2(R)'!D232+0.09*'P3(L)'!D232+(0.02+0.09)*'P4(R)'!D232+2*0.09*'P5(L)'!D232+(0.02+2*0.09)*'P6(R)'!D232)*COS($C$2/2)</f>
        <v>-1514.0950954892958</v>
      </c>
      <c r="O234">
        <f>(0*'P1(L)'!E232+0.02*'P2(R)'!E232+0.09*'P3(L)'!E232+(0.02+0.09)*'P4(R)'!E232+2*0.09*'P5(L)'!E232+(0.02+2*0.09)*'P6(R)'!E232)*COS($C$2/2)</f>
        <v>-2.4116620165382788E-13</v>
      </c>
      <c r="P234">
        <f>(0*'P1(L)'!F232+0.02*'P2(R)'!F232+0.09*'P3(L)'!F232+(0.02+0.09)*'P4(R)'!F232+2*0.09*'P5(L)'!F232+(0.02+2*0.09)*'P6(R)'!F232)*COS($C$2/2)</f>
        <v>-22.89846697483172</v>
      </c>
      <c r="Q234">
        <f>(0*'P1(L)'!G232+0.02*'P2(R)'!G232+0.09*'P3(L)'!G232+(0.02+0.09)*'P4(R)'!G232+2*0.09*'P5(L)'!G232+(0.02+2*0.09)*'P6(R)'!G232)*COS($C$2/2)</f>
        <v>1636.7456291599483</v>
      </c>
      <c r="R234" s="17">
        <f>(0*'P1(L)'!D232-0.02*'P2(R)'!D232+0.09*'P3(L)'!D232-(0.02+0.09)*'P4(R)'!D232+2*0.09*'P5(L)'!D232-(0.02+2*0.09)*'P6(R)'!D232)*SIN($C$2/2)</f>
        <v>-3400.7132636569686</v>
      </c>
      <c r="S234" s="17">
        <f>(0*'P1(L)'!E232-0.02*'P2(R)'!E232+0.09*'P3(L)'!E232-(0.02+0.09)*'P4(R)'!E232+2*0.09*'P5(L)'!E232-(0.02+2*0.09)*'P6(R)'!E232)*SIN($C$2/2)</f>
        <v>590.34067140443358</v>
      </c>
      <c r="T234" s="17">
        <f>(0*'P1(L)'!F232-0.02*'P2(R)'!F232+0.09*'P3(L)'!F232-(0.02+0.09)*'P4(R)'!F232+2*0.09*'P5(L)'!F232-(0.02+2*0.09)*'P6(R)'!F232)*SIN($C$2/2)</f>
        <v>-3.265792314062252E-14</v>
      </c>
      <c r="U234" s="17">
        <f>(0*'P1(L)'!G232-0.02*'P2(R)'!G232+0.09*'P3(L)'!G232-(0.02+0.09)*'P4(R)'!G232+2*0.09*'P5(L)'!G232-(0.02+2*0.09)*'P6(R)'!G232)*SIN($C$2/2)</f>
        <v>-728.72610465537593</v>
      </c>
      <c r="V234">
        <f>-('P1(L)'!R232+'P2(R)'!R232+'P3(L)'!R232+'P4(R)'!R232+'P5(L)'!R232+'P6(R)'!R232)</f>
        <v>270.01876772491147</v>
      </c>
      <c r="W234">
        <f t="shared" si="9"/>
        <v>270.02866054143431</v>
      </c>
      <c r="X234">
        <f t="shared" si="10"/>
        <v>99.752066695820531</v>
      </c>
      <c r="Y234">
        <f t="shared" si="11"/>
        <v>-3539.0986969079108</v>
      </c>
    </row>
    <row r="235" spans="2:25">
      <c r="B235" s="17">
        <f xml:space="preserve"> -('P1(L)'!D233*SIN(Resultados!$C$2/2)+'P3(L)'!D233*SIN(Resultados!$C$2/2)+'P5(L)'!D233*SIN(Resultados!$C$2/2))+('P2(R)'!D233*SIN(Resultados!$C$2/2)+'P4(R)'!D233*SIN(Resultados!$C$2/2)+'P6(R)'!D233*SIN(Resultados!$C$2/2))-('P1(L)'!G233*COS(Resultados!$C$2/2)+'P3(L)'!G233*COS(Resultados!$C$2/2)+'P5(L)'!G233*COS(Resultados!$C$2/2))-('P2(R)'!G233*COS(Resultados!$C$2/2)+'P4(R)'!G233*COS(Resultados!$C$2/2)+'P6(R)'!G233*COS(Resultados!$C$2/2))</f>
        <v>-3.0695446184836328E-11</v>
      </c>
      <c r="C235" s="17">
        <f>-('P1(L)'!E233*SIN(Resultados!$C$2/2)+'P3(L)'!E233*SIN(Resultados!$C$2/2)+'P5(L)'!E233*SIN(Resultados!$C$2/2))+('P2(R)'!E233*SIN(Resultados!$C$2/2)+'P4(R)'!E233*SIN(Resultados!$C$2/2)+'P6(R)'!E233*SIN(Resultados!$C$2/2))</f>
        <v>3.637978807091713E-12</v>
      </c>
      <c r="D235" s="17">
        <f>-('P1(L)'!F233*SIN(Resultados!$C$2/2)+'P3(L)'!F233*SIN(Resultados!$C$2/2)+'P5(L)'!F233*SIN(Resultados!$C$2/2))+('P2(R)'!F233*SIN(Resultados!$C$2/2)+'P4(R)'!F233*SIN(Resultados!$C$2/2)+'P6(R)'!F233*SIN(Resultados!$C$2/2))</f>
        <v>-1.1368683772161603E-13</v>
      </c>
      <c r="E235" s="17">
        <f>'P1(L)'!D233*COS(Resultados!$C$2/2)+'P3(L)'!D233*COS(Resultados!$C$2/2)+'P5(L)'!D233*COS(Resultados!$C$2/2)+'P2(R)'!D233*COS(Resultados!$C$2/2)+'P4(R)'!D233*COS(Resultados!$C$2/2)+'P6(R)'!D233*COS(Resultados!$C$2/2)-'P1(L)'!G233*SIN(Resultados!$C$2/2)-'P3(L)'!G233*SIN(Resultados!$C$2/2)-'P5(L)'!G233*SIN(Resultados!$C$2/2)+'P2(R)'!G233*SIN(Resultados!$C$2/2)+'P4(R)'!G233*SIN(Resultados!$C$2/2)+'P6(R)'!G233*SIN(Resultados!$C$2/2)</f>
        <v>0</v>
      </c>
      <c r="F235" s="16">
        <f>'P1(L)'!J233+'P2(R)'!J233+'P3(L)'!J233+'P4(R)'!J233+'P5(L)'!J233+'P6(R)'!J233</f>
        <v>258.18695288613452</v>
      </c>
      <c r="G235" s="16">
        <f>'P1(L)'!K233+'P2(R)'!K233+'P3(L)'!K233+'P4(R)'!K233+'P5(L)'!K233+'P6(R)'!K233</f>
        <v>-17.34322260340522</v>
      </c>
      <c r="H235" s="16">
        <f>'P1(L)'!L233+'P2(R)'!L233+'P3(L)'!L233+'P4(R)'!L233+'P5(L)'!L233+'P6(R)'!L233</f>
        <v>-0.41348253821576886</v>
      </c>
      <c r="I235" s="17">
        <f>'P1(L)'!M233+'P2(R)'!M233+'P3(L)'!M233+'P4(R)'!M233+'P5(L)'!M233+'P6(R)'!M233</f>
        <v>-6.3948846218409017E-14</v>
      </c>
      <c r="J235" s="17">
        <f>'P1(L)'!N233+'P2(R)'!N233+'P3(L)'!N233+'P4(R)'!N233+'P5(L)'!N233+'P6(R)'!N233</f>
        <v>-1.1368683772161603E-13</v>
      </c>
      <c r="K235" s="17">
        <f>'P1(L)'!O233+'P2(R)'!O233+'P3(L)'!O233+'P4(R)'!O233+'P5(L)'!O233+'P6(R)'!O233</f>
        <v>-471.43659732460935</v>
      </c>
      <c r="L235" s="17">
        <f>'P1(L)'!P233+'P2(R)'!P233+'P3(L)'!P233+'P4(R)'!P233+'P5(L)'!P233+'P6(R)'!P233</f>
        <v>4.2632564145606011E-14</v>
      </c>
      <c r="M235" s="17">
        <f>'P1(L)'!Q233+'P2(R)'!Q233+'P3(L)'!Q233+'P4(R)'!Q233+'P5(L)'!Q233+'P6(R)'!Q233</f>
        <v>1.3988810110276972E-14</v>
      </c>
      <c r="N235">
        <f>(0*'P1(L)'!D233+0.02*'P2(R)'!D233+0.09*'P3(L)'!D233+(0.02+0.09)*'P4(R)'!D233+2*0.09*'P5(L)'!D233+(0.02+2*0.09)*'P6(R)'!D233)*COS($C$2/2)</f>
        <v>-1689.9996613442052</v>
      </c>
      <c r="O235">
        <f>(0*'P1(L)'!E233+0.02*'P2(R)'!E233+0.09*'P3(L)'!E233+(0.02+0.09)*'P4(R)'!E233+2*0.09*'P5(L)'!E233+(0.02+2*0.09)*'P6(R)'!E233)*COS($C$2/2)</f>
        <v>1.6077746776921858E-13</v>
      </c>
      <c r="P235">
        <f>(0*'P1(L)'!F233+0.02*'P2(R)'!F233+0.09*'P3(L)'!F233+(0.02+0.09)*'P4(R)'!F233+2*0.09*'P5(L)'!F233+(0.02+2*0.09)*'P6(R)'!F233)*COS($C$2/2)</f>
        <v>-21.897694088996168</v>
      </c>
      <c r="Q235">
        <f>(0*'P1(L)'!G233+0.02*'P2(R)'!G233+0.09*'P3(L)'!G233+(0.02+0.09)*'P4(R)'!G233+2*0.09*'P5(L)'!G233+(0.02+2*0.09)*'P6(R)'!G233)*COS($C$2/2)</f>
        <v>1596.3639486332477</v>
      </c>
      <c r="R235" s="17">
        <f>(0*'P1(L)'!D233-0.02*'P2(R)'!D233+0.09*'P3(L)'!D233-(0.02+0.09)*'P4(R)'!D233+2*0.09*'P5(L)'!D233-(0.02+2*0.09)*'P6(R)'!D233)*SIN($C$2/2)</f>
        <v>-3316.8110896542853</v>
      </c>
      <c r="S235" s="17">
        <f>(0*'P1(L)'!E233-0.02*'P2(R)'!E233+0.09*'P3(L)'!E233-(0.02+0.09)*'P4(R)'!E233+2*0.09*'P5(L)'!E233-(0.02+2*0.09)*'P6(R)'!E233)*SIN($C$2/2)</f>
        <v>518.57370920180074</v>
      </c>
      <c r="T235" s="17">
        <f>(0*'P1(L)'!F233-0.02*'P2(R)'!F233+0.09*'P3(L)'!F233-(0.02+0.09)*'P4(R)'!F233+2*0.09*'P5(L)'!F233-(0.02+2*0.09)*'P6(R)'!F233)*SIN($C$2/2)</f>
        <v>0</v>
      </c>
      <c r="U235" s="17">
        <f>(0*'P1(L)'!G233-0.02*'P2(R)'!G233+0.09*'P3(L)'!G233-(0.02+0.09)*'P4(R)'!G233+2*0.09*'P5(L)'!G233-(0.02+2*0.09)*'P6(R)'!G233)*SIN($C$2/2)</f>
        <v>-813.38805848405627</v>
      </c>
      <c r="V235">
        <f>-('P1(L)'!R233+'P2(R)'!R233+'P3(L)'!R233+'P4(R)'!R233+'P5(L)'!R233+'P6(R)'!R233)</f>
        <v>240.41963067366797</v>
      </c>
      <c r="W235">
        <f t="shared" si="9"/>
        <v>240.43024774451354</v>
      </c>
      <c r="X235">
        <f t="shared" si="10"/>
        <v>-115.53340679995335</v>
      </c>
      <c r="Y235">
        <f t="shared" si="11"/>
        <v>-3611.6254389365408</v>
      </c>
    </row>
    <row r="236" spans="2:25">
      <c r="B236" s="17">
        <f xml:space="preserve"> -('P1(L)'!D234*SIN(Resultados!$C$2/2)+'P3(L)'!D234*SIN(Resultados!$C$2/2)+'P5(L)'!D234*SIN(Resultados!$C$2/2))+('P2(R)'!D234*SIN(Resultados!$C$2/2)+'P4(R)'!D234*SIN(Resultados!$C$2/2)+'P6(R)'!D234*SIN(Resultados!$C$2/2))-('P1(L)'!G234*COS(Resultados!$C$2/2)+'P3(L)'!G234*COS(Resultados!$C$2/2)+'P5(L)'!G234*COS(Resultados!$C$2/2))-('P2(R)'!G234*COS(Resultados!$C$2/2)+'P4(R)'!G234*COS(Resultados!$C$2/2)+'P6(R)'!G234*COS(Resultados!$C$2/2))</f>
        <v>2.2737367544323206E-12</v>
      </c>
      <c r="C236" s="17">
        <f>-('P1(L)'!E234*SIN(Resultados!$C$2/2)+'P3(L)'!E234*SIN(Resultados!$C$2/2)+'P5(L)'!E234*SIN(Resultados!$C$2/2))+('P2(R)'!E234*SIN(Resultados!$C$2/2)+'P4(R)'!E234*SIN(Resultados!$C$2/2)+'P6(R)'!E234*SIN(Resultados!$C$2/2))</f>
        <v>-5.9117155615240335E-12</v>
      </c>
      <c r="D236" s="17">
        <f>-('P1(L)'!F234*SIN(Resultados!$C$2/2)+'P3(L)'!F234*SIN(Resultados!$C$2/2)+'P5(L)'!F234*SIN(Resultados!$C$2/2))+('P2(R)'!F234*SIN(Resultados!$C$2/2)+'P4(R)'!F234*SIN(Resultados!$C$2/2)+'P6(R)'!F234*SIN(Resultados!$C$2/2))</f>
        <v>1.2789769243681803E-13</v>
      </c>
      <c r="E236" s="17">
        <f>'P1(L)'!D234*COS(Resultados!$C$2/2)+'P3(L)'!D234*COS(Resultados!$C$2/2)+'P5(L)'!D234*COS(Resultados!$C$2/2)+'P2(R)'!D234*COS(Resultados!$C$2/2)+'P4(R)'!D234*COS(Resultados!$C$2/2)+'P6(R)'!D234*COS(Resultados!$C$2/2)-'P1(L)'!G234*SIN(Resultados!$C$2/2)-'P3(L)'!G234*SIN(Resultados!$C$2/2)-'P5(L)'!G234*SIN(Resultados!$C$2/2)+'P2(R)'!G234*SIN(Resultados!$C$2/2)+'P4(R)'!G234*SIN(Resultados!$C$2/2)+'P6(R)'!G234*SIN(Resultados!$C$2/2)</f>
        <v>0</v>
      </c>
      <c r="F236" s="16">
        <f>'P1(L)'!J234+'P2(R)'!J234+'P3(L)'!J234+'P4(R)'!J234+'P5(L)'!J234+'P6(R)'!J234</f>
        <v>232.23300366551965</v>
      </c>
      <c r="G236" s="16">
        <f>'P1(L)'!K234+'P2(R)'!K234+'P3(L)'!K234+'P4(R)'!K234+'P5(L)'!K234+'P6(R)'!K234</f>
        <v>-19.419442861210861</v>
      </c>
      <c r="H236" s="16">
        <f>'P1(L)'!L234+'P2(R)'!L234+'P3(L)'!L234+'P4(R)'!L234+'P5(L)'!L234+'P6(R)'!L234</f>
        <v>-0.43889901917833679</v>
      </c>
      <c r="I236" s="17">
        <f>'P1(L)'!M234+'P2(R)'!M234+'P3(L)'!M234+'P4(R)'!M234+'P5(L)'!M234+'P6(R)'!M234</f>
        <v>0</v>
      </c>
      <c r="J236" s="17">
        <f>'P1(L)'!N234+'P2(R)'!N234+'P3(L)'!N234+'P4(R)'!N234+'P5(L)'!N234+'P6(R)'!N234</f>
        <v>-1.7053025658242404E-13</v>
      </c>
      <c r="K236" s="17">
        <f>'P1(L)'!O234+'P2(R)'!O234+'P3(L)'!O234+'P4(R)'!O234+'P5(L)'!O234+'P6(R)'!O234</f>
        <v>-477.31311381132809</v>
      </c>
      <c r="L236" s="17">
        <f>'P1(L)'!P234+'P2(R)'!P234+'P3(L)'!P234+'P4(R)'!P234+'P5(L)'!P234+'P6(R)'!P234</f>
        <v>-4.9737991503207013E-14</v>
      </c>
      <c r="M236" s="17">
        <f>'P1(L)'!Q234+'P2(R)'!Q234+'P3(L)'!Q234+'P4(R)'!Q234+'P5(L)'!Q234+'P6(R)'!Q234</f>
        <v>0</v>
      </c>
      <c r="N236">
        <f>(0*'P1(L)'!D234+0.02*'P2(R)'!D234+0.09*'P3(L)'!D234+(0.02+0.09)*'P4(R)'!D234+2*0.09*'P5(L)'!D234+(0.02+2*0.09)*'P6(R)'!D234)*COS($C$2/2)</f>
        <v>-1861.2720555978099</v>
      </c>
      <c r="O236">
        <f>(0*'P1(L)'!E234+0.02*'P2(R)'!E234+0.09*'P3(L)'!E234+(0.02+0.09)*'P4(R)'!E234+2*0.09*'P5(L)'!E234+(0.02+2*0.09)*'P6(R)'!E234)*COS($C$2/2)</f>
        <v>4.0194366942304643E-13</v>
      </c>
      <c r="P236">
        <f>(0*'P1(L)'!F234+0.02*'P2(R)'!F234+0.09*'P3(L)'!F234+(0.02+0.09)*'P4(R)'!F234+2*0.09*'P5(L)'!F234+(0.02+2*0.09)*'P6(R)'!F234)*COS($C$2/2)</f>
        <v>-19.939886894677141</v>
      </c>
      <c r="Q236">
        <f>(0*'P1(L)'!G234+0.02*'P2(R)'!G234+0.09*'P3(L)'!G234+(0.02+0.09)*'P4(R)'!G234+2*0.09*'P5(L)'!G234+(0.02+2*0.09)*'P6(R)'!G234)*COS($C$2/2)</f>
        <v>1551.6067454852403</v>
      </c>
      <c r="R236" s="17">
        <f>(0*'P1(L)'!D234-0.02*'P2(R)'!D234+0.09*'P3(L)'!D234-(0.02+0.09)*'P4(R)'!D234+2*0.09*'P5(L)'!D234-(0.02+2*0.09)*'P6(R)'!D234)*SIN($C$2/2)</f>
        <v>-3223.8177670035702</v>
      </c>
      <c r="S236" s="17">
        <f>(0*'P1(L)'!E234-0.02*'P2(R)'!E234+0.09*'P3(L)'!E234-(0.02+0.09)*'P4(R)'!E234+2*0.09*'P5(L)'!E234-(0.02+2*0.09)*'P6(R)'!E234)*SIN($C$2/2)</f>
        <v>441.12514492262738</v>
      </c>
      <c r="T236" s="17">
        <f>(0*'P1(L)'!F234-0.02*'P2(R)'!F234+0.09*'P3(L)'!F234-(0.02+0.09)*'P4(R)'!F234+2*0.09*'P5(L)'!F234-(0.02+2*0.09)*'P6(R)'!F234)*SIN($C$2/2)</f>
        <v>-2.260933140504636E-14</v>
      </c>
      <c r="U236" s="17">
        <f>(0*'P1(L)'!G234-0.02*'P2(R)'!G234+0.09*'P3(L)'!G234-(0.02+0.09)*'P4(R)'!G234+2*0.09*'P5(L)'!G234-(0.02+2*0.09)*'P6(R)'!G234)*SIN($C$2/2)</f>
        <v>-895.82057218234161</v>
      </c>
      <c r="V236">
        <f>-('P1(L)'!R234+'P2(R)'!R234+'P3(L)'!R234+'P4(R)'!R234+'P5(L)'!R234+'P6(R)'!R234)</f>
        <v>212.36453212243399</v>
      </c>
      <c r="W236">
        <f t="shared" si="9"/>
        <v>212.37466178513046</v>
      </c>
      <c r="X236">
        <f t="shared" si="10"/>
        <v>-329.60519700724626</v>
      </c>
      <c r="Y236">
        <f t="shared" si="11"/>
        <v>-3678.5131942632843</v>
      </c>
    </row>
    <row r="237" spans="2:25">
      <c r="B237" s="17">
        <f xml:space="preserve"> -('P1(L)'!D235*SIN(Resultados!$C$2/2)+'P3(L)'!D235*SIN(Resultados!$C$2/2)+'P5(L)'!D235*SIN(Resultados!$C$2/2))+('P2(R)'!D235*SIN(Resultados!$C$2/2)+'P4(R)'!D235*SIN(Resultados!$C$2/2)+'P6(R)'!D235*SIN(Resultados!$C$2/2))-('P1(L)'!G235*COS(Resultados!$C$2/2)+'P3(L)'!G235*COS(Resultados!$C$2/2)+'P5(L)'!G235*COS(Resultados!$C$2/2))-('P2(R)'!G235*COS(Resultados!$C$2/2)+'P4(R)'!G235*COS(Resultados!$C$2/2)+'P6(R)'!G235*COS(Resultados!$C$2/2))</f>
        <v>4.1836756281554699E-11</v>
      </c>
      <c r="C237" s="17">
        <f>-('P1(L)'!E235*SIN(Resultados!$C$2/2)+'P3(L)'!E235*SIN(Resultados!$C$2/2)+'P5(L)'!E235*SIN(Resultados!$C$2/2))+('P2(R)'!E235*SIN(Resultados!$C$2/2)+'P4(R)'!E235*SIN(Resultados!$C$2/2)+'P6(R)'!E235*SIN(Resultados!$C$2/2))</f>
        <v>3.1832314562052488E-12</v>
      </c>
      <c r="D237" s="17">
        <f>-('P1(L)'!F235*SIN(Resultados!$C$2/2)+'P3(L)'!F235*SIN(Resultados!$C$2/2)+'P5(L)'!F235*SIN(Resultados!$C$2/2))+('P2(R)'!F235*SIN(Resultados!$C$2/2)+'P4(R)'!F235*SIN(Resultados!$C$2/2)+'P6(R)'!F235*SIN(Resultados!$C$2/2))</f>
        <v>-3.1974423109204508E-14</v>
      </c>
      <c r="E237" s="17">
        <f>'P1(L)'!D235*COS(Resultados!$C$2/2)+'P3(L)'!D235*COS(Resultados!$C$2/2)+'P5(L)'!D235*COS(Resultados!$C$2/2)+'P2(R)'!D235*COS(Resultados!$C$2/2)+'P4(R)'!D235*COS(Resultados!$C$2/2)+'P6(R)'!D235*COS(Resultados!$C$2/2)-'P1(L)'!G235*SIN(Resultados!$C$2/2)-'P3(L)'!G235*SIN(Resultados!$C$2/2)-'P5(L)'!G235*SIN(Resultados!$C$2/2)+'P2(R)'!G235*SIN(Resultados!$C$2/2)+'P4(R)'!G235*SIN(Resultados!$C$2/2)+'P6(R)'!G235*SIN(Resultados!$C$2/2)</f>
        <v>-9.0949470177292824E-12</v>
      </c>
      <c r="F237" s="16">
        <f>'P1(L)'!J235+'P2(R)'!J235+'P3(L)'!J235+'P4(R)'!J235+'P5(L)'!J235+'P6(R)'!J235</f>
        <v>207.15729959561648</v>
      </c>
      <c r="G237" s="16">
        <f>'P1(L)'!K235+'P2(R)'!K235+'P3(L)'!K235+'P4(R)'!K235+'P5(L)'!K235+'P6(R)'!K235</f>
        <v>-20.682317522334291</v>
      </c>
      <c r="H237" s="16">
        <f>'P1(L)'!L235+'P2(R)'!L235+'P3(L)'!L235+'P4(R)'!L235+'P5(L)'!L235+'P6(R)'!L235</f>
        <v>-0.43667070623097742</v>
      </c>
      <c r="I237" s="17">
        <f>'P1(L)'!M235+'P2(R)'!M235+'P3(L)'!M235+'P4(R)'!M235+'P5(L)'!M235+'P6(R)'!M235</f>
        <v>7.1054273576010019E-14</v>
      </c>
      <c r="J237" s="17">
        <f>'P1(L)'!N235+'P2(R)'!N235+'P3(L)'!N235+'P4(R)'!N235+'P5(L)'!N235+'P6(R)'!N235</f>
        <v>-3.1263880373444408E-13</v>
      </c>
      <c r="K237" s="17">
        <f>'P1(L)'!O235+'P2(R)'!O235+'P3(L)'!O235+'P4(R)'!O235+'P5(L)'!O235+'P6(R)'!O235</f>
        <v>-471.43659732460924</v>
      </c>
      <c r="L237" s="17">
        <f>'P1(L)'!P235+'P2(R)'!P235+'P3(L)'!P235+'P4(R)'!P235+'P5(L)'!P235+'P6(R)'!P235</f>
        <v>0</v>
      </c>
      <c r="M237" s="17">
        <f>'P1(L)'!Q235+'P2(R)'!Q235+'P3(L)'!Q235+'P4(R)'!Q235+'P5(L)'!Q235+'P6(R)'!Q235</f>
        <v>-2.3997707025507137E-14</v>
      </c>
      <c r="N237">
        <f>(0*'P1(L)'!D235+0.02*'P2(R)'!D235+0.09*'P3(L)'!D235+(0.02+0.09)*'P4(R)'!D235+2*0.09*'P5(L)'!D235+(0.02+2*0.09)*'P6(R)'!D235)*COS($C$2/2)</f>
        <v>-2027.4428325224537</v>
      </c>
      <c r="O237">
        <f>(0*'P1(L)'!E235+0.02*'P2(R)'!E235+0.09*'P3(L)'!E235+(0.02+0.09)*'P4(R)'!E235+2*0.09*'P5(L)'!E235+(0.02+2*0.09)*'P6(R)'!E235)*COS($C$2/2)</f>
        <v>-4.8233240330765576E-13</v>
      </c>
      <c r="P237">
        <f>(0*'P1(L)'!F235+0.02*'P2(R)'!F235+0.09*'P3(L)'!F235+(0.02+0.09)*'P4(R)'!F235+2*0.09*'P5(L)'!F235+(0.02+2*0.09)*'P6(R)'!F235)*COS($C$2/2)</f>
        <v>-17.110610960867593</v>
      </c>
      <c r="Q237">
        <f>(0*'P1(L)'!G235+0.02*'P2(R)'!G235+0.09*'P3(L)'!G235+(0.02+0.09)*'P4(R)'!G235+2*0.09*'P5(L)'!G235+(0.02+2*0.09)*'P6(R)'!G235)*COS($C$2/2)</f>
        <v>1502.5966960987184</v>
      </c>
      <c r="R237" s="17">
        <f>(0*'P1(L)'!D235-0.02*'P2(R)'!D235+0.09*'P3(L)'!D235-(0.02+0.09)*'P4(R)'!D235+2*0.09*'P5(L)'!D235-(0.02+2*0.09)*'P6(R)'!D235)*SIN($C$2/2)</f>
        <v>-3121.9881839383238</v>
      </c>
      <c r="S237" s="17">
        <f>(0*'P1(L)'!E235-0.02*'P2(R)'!E235+0.09*'P3(L)'!E235-(0.02+0.09)*'P4(R)'!E235+2*0.09*'P5(L)'!E235-(0.02+2*0.09)*'P6(R)'!E235)*SIN($C$2/2)</f>
        <v>358.84352124431041</v>
      </c>
      <c r="T237" s="17">
        <f>(0*'P1(L)'!F235-0.02*'P2(R)'!F235+0.09*'P3(L)'!F235-(0.02+0.09)*'P4(R)'!F235+2*0.09*'P5(L)'!F235-(0.02+2*0.09)*'P6(R)'!F235)*SIN($C$2/2)</f>
        <v>3.1401849173675498E-15</v>
      </c>
      <c r="U237" s="17">
        <f>(0*'P1(L)'!G235-0.02*'P2(R)'!G235+0.09*'P3(L)'!G235-(0.02+0.09)*'P4(R)'!G235+2*0.09*'P5(L)'!G235-(0.02+2*0.09)*'P6(R)'!G235)*SIN($C$2/2)</f>
        <v>-975.79770396000026</v>
      </c>
      <c r="V237">
        <f>-('P1(L)'!R235+'P2(R)'!R235+'P3(L)'!R235+'P4(R)'!R235+'P5(L)'!R235+'P6(R)'!R235)</f>
        <v>186.02962858362025</v>
      </c>
      <c r="W237">
        <f t="shared" si="9"/>
        <v>186.03831136705119</v>
      </c>
      <c r="X237">
        <f t="shared" si="10"/>
        <v>-541.95674738460343</v>
      </c>
      <c r="Y237">
        <f t="shared" si="11"/>
        <v>-3738.9423666540133</v>
      </c>
    </row>
    <row r="238" spans="2:25">
      <c r="B238" s="17">
        <f xml:space="preserve"> -('P1(L)'!D236*SIN(Resultados!$C$2/2)+'P3(L)'!D236*SIN(Resultados!$C$2/2)+'P5(L)'!D236*SIN(Resultados!$C$2/2))+('P2(R)'!D236*SIN(Resultados!$C$2/2)+'P4(R)'!D236*SIN(Resultados!$C$2/2)+'P6(R)'!D236*SIN(Resultados!$C$2/2))-('P1(L)'!G236*COS(Resultados!$C$2/2)+'P3(L)'!G236*COS(Resultados!$C$2/2)+'P5(L)'!G236*COS(Resultados!$C$2/2))-('P2(R)'!G236*COS(Resultados!$C$2/2)+'P4(R)'!G236*COS(Resultados!$C$2/2)+'P6(R)'!G236*COS(Resultados!$C$2/2))</f>
        <v>4.5474735088646412E-13</v>
      </c>
      <c r="C238" s="17">
        <f>-('P1(L)'!E236*SIN(Resultados!$C$2/2)+'P3(L)'!E236*SIN(Resultados!$C$2/2)+'P5(L)'!E236*SIN(Resultados!$C$2/2))+('P2(R)'!E236*SIN(Resultados!$C$2/2)+'P4(R)'!E236*SIN(Resultados!$C$2/2)+'P6(R)'!E236*SIN(Resultados!$C$2/2))</f>
        <v>7.2759576141834259E-12</v>
      </c>
      <c r="D238" s="17">
        <f>-('P1(L)'!F236*SIN(Resultados!$C$2/2)+'P3(L)'!F236*SIN(Resultados!$C$2/2)+'P5(L)'!F236*SIN(Resultados!$C$2/2))+('P2(R)'!F236*SIN(Resultados!$C$2/2)+'P4(R)'!F236*SIN(Resultados!$C$2/2)+'P6(R)'!F236*SIN(Resultados!$C$2/2))</f>
        <v>-6.9277916736609768E-14</v>
      </c>
      <c r="E238" s="17">
        <f>'P1(L)'!D236*COS(Resultados!$C$2/2)+'P3(L)'!D236*COS(Resultados!$C$2/2)+'P5(L)'!D236*COS(Resultados!$C$2/2)+'P2(R)'!D236*COS(Resultados!$C$2/2)+'P4(R)'!D236*COS(Resultados!$C$2/2)+'P6(R)'!D236*COS(Resultados!$C$2/2)-'P1(L)'!G236*SIN(Resultados!$C$2/2)-'P3(L)'!G236*SIN(Resultados!$C$2/2)-'P5(L)'!G236*SIN(Resultados!$C$2/2)+'P2(R)'!G236*SIN(Resultados!$C$2/2)+'P4(R)'!G236*SIN(Resultados!$C$2/2)+'P6(R)'!G236*SIN(Resultados!$C$2/2)</f>
        <v>0</v>
      </c>
      <c r="F238" s="16">
        <f>'P1(L)'!J236+'P2(R)'!J236+'P3(L)'!J236+'P4(R)'!J236+'P5(L)'!J236+'P6(R)'!J236</f>
        <v>183.17104609134341</v>
      </c>
      <c r="G238" s="16">
        <f>'P1(L)'!K236+'P2(R)'!K236+'P3(L)'!K236+'P4(R)'!K236+'P5(L)'!K236+'P6(R)'!K236</f>
        <v>-21.208140095867023</v>
      </c>
      <c r="H238" s="16">
        <f>'P1(L)'!L236+'P2(R)'!L236+'P3(L)'!L236+'P4(R)'!L236+'P5(L)'!L236+'P6(R)'!L236</f>
        <v>-0.41131377500430533</v>
      </c>
      <c r="I238" s="17">
        <f>'P1(L)'!M236+'P2(R)'!M236+'P3(L)'!M236+'P4(R)'!M236+'P5(L)'!M236+'P6(R)'!M236</f>
        <v>0</v>
      </c>
      <c r="J238" s="17">
        <f>'P1(L)'!N236+'P2(R)'!N236+'P3(L)'!N236+'P4(R)'!N236+'P5(L)'!N236+'P6(R)'!N236</f>
        <v>0</v>
      </c>
      <c r="K238" s="17">
        <f>'P1(L)'!O236+'P2(R)'!O236+'P3(L)'!O236+'P4(R)'!O236+'P5(L)'!O236+'P6(R)'!O236</f>
        <v>-453.95174720339429</v>
      </c>
      <c r="L238" s="17">
        <f>'P1(L)'!P236+'P2(R)'!P236+'P3(L)'!P236+'P4(R)'!P236+'P5(L)'!P236+'P6(R)'!P236</f>
        <v>4.4408920985006262E-14</v>
      </c>
      <c r="M238" s="17">
        <f>'P1(L)'!Q236+'P2(R)'!Q236+'P3(L)'!Q236+'P4(R)'!Q236+'P5(L)'!Q236+'P6(R)'!Q236</f>
        <v>9.2148511043887993E-15</v>
      </c>
      <c r="N238">
        <f>(0*'P1(L)'!D236+0.02*'P2(R)'!D236+0.09*'P3(L)'!D236+(0.02+0.09)*'P4(R)'!D236+2*0.09*'P5(L)'!D236+(0.02+2*0.09)*'P6(R)'!D236)*COS($C$2/2)</f>
        <v>-2188.0565295689762</v>
      </c>
      <c r="O238">
        <f>(0*'P1(L)'!E236+0.02*'P2(R)'!E236+0.09*'P3(L)'!E236+(0.02+0.09)*'P4(R)'!E236+2*0.09*'P5(L)'!E236+(0.02+2*0.09)*'P6(R)'!E236)*COS($C$2/2)</f>
        <v>-1.6077746776921858E-13</v>
      </c>
      <c r="P238">
        <f>(0*'P1(L)'!F236+0.02*'P2(R)'!F236+0.09*'P3(L)'!F236+(0.02+0.09)*'P4(R)'!F236+2*0.09*'P5(L)'!F236+(0.02+2*0.09)*'P6(R)'!F236)*COS($C$2/2)</f>
        <v>-13.53351922224727</v>
      </c>
      <c r="Q238">
        <f>(0*'P1(L)'!G236+0.02*'P2(R)'!G236+0.09*'P3(L)'!G236+(0.02+0.09)*'P4(R)'!G236+2*0.09*'P5(L)'!G236+(0.02+2*0.09)*'P6(R)'!G236)*COS($C$2/2)</f>
        <v>1449.4681336124079</v>
      </c>
      <c r="R238" s="17">
        <f>(0*'P1(L)'!D236-0.02*'P2(R)'!D236+0.09*'P3(L)'!D236-(0.02+0.09)*'P4(R)'!D236+2*0.09*'P5(L)'!D236-(0.02+2*0.09)*'P6(R)'!D236)*SIN($C$2/2)</f>
        <v>-3011.6014482676383</v>
      </c>
      <c r="S238" s="17">
        <f>(0*'P1(L)'!E236-0.02*'P2(R)'!E236+0.09*'P3(L)'!E236-(0.02+0.09)*'P4(R)'!E236+2*0.09*'P5(L)'!E236-(0.02+2*0.09)*'P6(R)'!E236)*SIN($C$2/2)</f>
        <v>272.63033285440673</v>
      </c>
      <c r="T238" s="17">
        <f>(0*'P1(L)'!F236-0.02*'P2(R)'!F236+0.09*'P3(L)'!F236-(0.02+0.09)*'P4(R)'!F236+2*0.09*'P5(L)'!F236-(0.02+2*0.09)*'P6(R)'!F236)*SIN($C$2/2)</f>
        <v>6.9084068182086093E-15</v>
      </c>
      <c r="U238" s="17">
        <f>(0*'P1(L)'!G236-0.02*'P2(R)'!G236+0.09*'P3(L)'!G236-(0.02+0.09)*'P4(R)'!G236+2*0.09*'P5(L)'!G236-(0.02+2*0.09)*'P6(R)'!G236)*SIN($C$2/2)</f>
        <v>-1053.1002420579712</v>
      </c>
      <c r="V238">
        <f>-('P1(L)'!R236+'P2(R)'!R236+'P3(L)'!R236+'P4(R)'!R236+'P5(L)'!R236+'P6(R)'!R236)</f>
        <v>161.54498856454552</v>
      </c>
      <c r="W238">
        <f t="shared" si="9"/>
        <v>161.55159222047206</v>
      </c>
      <c r="X238">
        <f t="shared" si="10"/>
        <v>-752.1219151788157</v>
      </c>
      <c r="Y238">
        <f t="shared" si="11"/>
        <v>-3792.0713574712026</v>
      </c>
    </row>
    <row r="239" spans="2:25">
      <c r="B239" s="17">
        <f xml:space="preserve"> -('P1(L)'!D237*SIN(Resultados!$C$2/2)+'P3(L)'!D237*SIN(Resultados!$C$2/2)+'P5(L)'!D237*SIN(Resultados!$C$2/2))+('P2(R)'!D237*SIN(Resultados!$C$2/2)+'P4(R)'!D237*SIN(Resultados!$C$2/2)+'P6(R)'!D237*SIN(Resultados!$C$2/2))-('P1(L)'!G237*COS(Resultados!$C$2/2)+'P3(L)'!G237*COS(Resultados!$C$2/2)+'P5(L)'!G237*COS(Resultados!$C$2/2))-('P2(R)'!G237*COS(Resultados!$C$2/2)+'P4(R)'!G237*COS(Resultados!$C$2/2)+'P6(R)'!G237*COS(Resultados!$C$2/2))</f>
        <v>4.5474735088646412E-12</v>
      </c>
      <c r="C239" s="17">
        <f>-('P1(L)'!E237*SIN(Resultados!$C$2/2)+'P3(L)'!E237*SIN(Resultados!$C$2/2)+'P5(L)'!E237*SIN(Resultados!$C$2/2))+('P2(R)'!E237*SIN(Resultados!$C$2/2)+'P4(R)'!E237*SIN(Resultados!$C$2/2)+'P6(R)'!E237*SIN(Resultados!$C$2/2))</f>
        <v>3.4106051316484809E-12</v>
      </c>
      <c r="D239" s="17">
        <f>-('P1(L)'!F237*SIN(Resultados!$C$2/2)+'P3(L)'!F237*SIN(Resultados!$C$2/2)+'P5(L)'!F237*SIN(Resultados!$C$2/2))+('P2(R)'!F237*SIN(Resultados!$C$2/2)+'P4(R)'!F237*SIN(Resultados!$C$2/2)+'P6(R)'!F237*SIN(Resultados!$C$2/2))</f>
        <v>2.9309887850104133E-14</v>
      </c>
      <c r="E239" s="17">
        <f>'P1(L)'!D237*COS(Resultados!$C$2/2)+'P3(L)'!D237*COS(Resultados!$C$2/2)+'P5(L)'!D237*COS(Resultados!$C$2/2)+'P2(R)'!D237*COS(Resultados!$C$2/2)+'P4(R)'!D237*COS(Resultados!$C$2/2)+'P6(R)'!D237*COS(Resultados!$C$2/2)-'P1(L)'!G237*SIN(Resultados!$C$2/2)-'P3(L)'!G237*SIN(Resultados!$C$2/2)-'P5(L)'!G237*SIN(Resultados!$C$2/2)+'P2(R)'!G237*SIN(Resultados!$C$2/2)+'P4(R)'!G237*SIN(Resultados!$C$2/2)+'P6(R)'!G237*SIN(Resultados!$C$2/2)</f>
        <v>-7.2759576141834259E-12</v>
      </c>
      <c r="F239" s="16">
        <f>'P1(L)'!J237+'P2(R)'!J237+'P3(L)'!J237+'P4(R)'!J237+'P5(L)'!J237+'P6(R)'!J237</f>
        <v>160.45508946561907</v>
      </c>
      <c r="G239" s="16">
        <f>'P1(L)'!K237+'P2(R)'!K237+'P3(L)'!K237+'P4(R)'!K237+'P5(L)'!K237+'P6(R)'!K237</f>
        <v>-21.085475197085259</v>
      </c>
      <c r="H239" s="16">
        <f>'P1(L)'!L237+'P2(R)'!L237+'P3(L)'!L237+'P4(R)'!L237+'P5(L)'!L237+'P6(R)'!L237</f>
        <v>-0.3682065423651773</v>
      </c>
      <c r="I239" s="17">
        <f>'P1(L)'!M237+'P2(R)'!M237+'P3(L)'!M237+'P4(R)'!M237+'P5(L)'!M237+'P6(R)'!M237</f>
        <v>0</v>
      </c>
      <c r="J239" s="17">
        <f>'P1(L)'!N237+'P2(R)'!N237+'P3(L)'!N237+'P4(R)'!N237+'P5(L)'!N237+'P6(R)'!N237</f>
        <v>0</v>
      </c>
      <c r="K239" s="17">
        <f>'P1(L)'!O237+'P2(R)'!O237+'P3(L)'!O237+'P4(R)'!O237+'P5(L)'!O237+'P6(R)'!O237</f>
        <v>-425.28909848655894</v>
      </c>
      <c r="L239" s="17">
        <f>'P1(L)'!P237+'P2(R)'!P237+'P3(L)'!P237+'P4(R)'!P237+'P5(L)'!P237+'P6(R)'!P237</f>
        <v>3.907985046680551E-14</v>
      </c>
      <c r="M239" s="17">
        <f>'P1(L)'!Q237+'P2(R)'!Q237+'P3(L)'!Q237+'P4(R)'!Q237+'P5(L)'!Q237+'P6(R)'!Q237</f>
        <v>-7.9936057773011271E-15</v>
      </c>
      <c r="N239">
        <f>(0*'P1(L)'!D237+0.02*'P2(R)'!D237+0.09*'P3(L)'!D237+(0.02+0.09)*'P4(R)'!D237+2*0.09*'P5(L)'!D237+(0.02+2*0.09)*'P6(R)'!D237)*COS($C$2/2)</f>
        <v>-2342.6729157578975</v>
      </c>
      <c r="O239">
        <f>(0*'P1(L)'!E237+0.02*'P2(R)'!E237+0.09*'P3(L)'!E237+(0.02+0.09)*'P4(R)'!E237+2*0.09*'P5(L)'!E237+(0.02+2*0.09)*'P6(R)'!E237)*COS($C$2/2)</f>
        <v>4.0194366942304643E-13</v>
      </c>
      <c r="P239">
        <f>(0*'P1(L)'!F237+0.02*'P2(R)'!F237+0.09*'P3(L)'!F237+(0.02+0.09)*'P4(R)'!F237+2*0.09*'P5(L)'!F237+(0.02+2*0.09)*'P6(R)'!F237)*COS($C$2/2)</f>
        <v>-9.3649477525844773</v>
      </c>
      <c r="Q239">
        <f>(0*'P1(L)'!G237+0.02*'P2(R)'!G237+0.09*'P3(L)'!G237+(0.02+0.09)*'P4(R)'!G237+2*0.09*'P5(L)'!G237+(0.02+2*0.09)*'P6(R)'!G237)*COS($C$2/2)</f>
        <v>1392.3666797231608</v>
      </c>
      <c r="R239" s="17">
        <f>(0*'P1(L)'!D237-0.02*'P2(R)'!D237+0.09*'P3(L)'!D237-(0.02+0.09)*'P4(R)'!D237+2*0.09*'P5(L)'!D237-(0.02+2*0.09)*'P6(R)'!D237)*SIN($C$2/2)</f>
        <v>-2892.9601223611057</v>
      </c>
      <c r="S239" s="17">
        <f>(0*'P1(L)'!E237-0.02*'P2(R)'!E237+0.09*'P3(L)'!E237-(0.02+0.09)*'P4(R)'!E237+2*0.09*'P5(L)'!E237-(0.02+2*0.09)*'P6(R)'!E237)*SIN($C$2/2)</f>
        <v>183.43014948618534</v>
      </c>
      <c r="T239" s="17">
        <f>(0*'P1(L)'!F237-0.02*'P2(R)'!F237+0.09*'P3(L)'!F237-(0.02+0.09)*'P4(R)'!F237+2*0.09*'P5(L)'!F237-(0.02+2*0.09)*'P6(R)'!F237)*SIN($C$2/2)</f>
        <v>-1.4130832128153974E-14</v>
      </c>
      <c r="U239" s="17">
        <f>(0*'P1(L)'!G237-0.02*'P2(R)'!G237+0.09*'P3(L)'!G237-(0.02+0.09)*'P4(R)'!G237+2*0.09*'P5(L)'!G237-(0.02+2*0.09)*'P6(R)'!G237)*SIN($C$2/2)</f>
        <v>-1127.5163055925607</v>
      </c>
      <c r="V239">
        <f>-('P1(L)'!R237+'P2(R)'!R237+'P3(L)'!R237+'P4(R)'!R237+'P5(L)'!R237+'P6(R)'!R237)</f>
        <v>138.99716569786958</v>
      </c>
      <c r="W239">
        <f t="shared" si="9"/>
        <v>139.00140772616862</v>
      </c>
      <c r="X239">
        <f t="shared" si="10"/>
        <v>-959.67118378732084</v>
      </c>
      <c r="Y239">
        <f t="shared" si="11"/>
        <v>-3837.046278467481</v>
      </c>
    </row>
    <row r="240" spans="2:25">
      <c r="B240" s="17">
        <f xml:space="preserve"> -('P1(L)'!D238*SIN(Resultados!$C$2/2)+'P3(L)'!D238*SIN(Resultados!$C$2/2)+'P5(L)'!D238*SIN(Resultados!$C$2/2))+('P2(R)'!D238*SIN(Resultados!$C$2/2)+'P4(R)'!D238*SIN(Resultados!$C$2/2)+'P6(R)'!D238*SIN(Resultados!$C$2/2))-('P1(L)'!G238*COS(Resultados!$C$2/2)+'P3(L)'!G238*COS(Resultados!$C$2/2)+'P5(L)'!G238*COS(Resultados!$C$2/2))-('P2(R)'!G238*COS(Resultados!$C$2/2)+'P4(R)'!G238*COS(Resultados!$C$2/2)+'P6(R)'!G238*COS(Resultados!$C$2/2))</f>
        <v>-4.2291503632441163E-11</v>
      </c>
      <c r="C240" s="17">
        <f>-('P1(L)'!E238*SIN(Resultados!$C$2/2)+'P3(L)'!E238*SIN(Resultados!$C$2/2)+'P5(L)'!E238*SIN(Resultados!$C$2/2))+('P2(R)'!E238*SIN(Resultados!$C$2/2)+'P4(R)'!E238*SIN(Resultados!$C$2/2)+'P6(R)'!E238*SIN(Resultados!$C$2/2))</f>
        <v>6.1390892369672656E-12</v>
      </c>
      <c r="D240" s="17">
        <f>-('P1(L)'!F238*SIN(Resultados!$C$2/2)+'P3(L)'!F238*SIN(Resultados!$C$2/2)+'P5(L)'!F238*SIN(Resultados!$C$2/2))+('P2(R)'!F238*SIN(Resultados!$C$2/2)+'P4(R)'!F238*SIN(Resultados!$C$2/2)+'P6(R)'!F238*SIN(Resultados!$C$2/2))</f>
        <v>5.0803805606847163E-13</v>
      </c>
      <c r="E240" s="17">
        <f>'P1(L)'!D238*COS(Resultados!$C$2/2)+'P3(L)'!D238*COS(Resultados!$C$2/2)+'P5(L)'!D238*COS(Resultados!$C$2/2)+'P2(R)'!D238*COS(Resultados!$C$2/2)+'P4(R)'!D238*COS(Resultados!$C$2/2)+'P6(R)'!D238*COS(Resultados!$C$2/2)-'P1(L)'!G238*SIN(Resultados!$C$2/2)-'P3(L)'!G238*SIN(Resultados!$C$2/2)-'P5(L)'!G238*SIN(Resultados!$C$2/2)+'P2(R)'!G238*SIN(Resultados!$C$2/2)+'P4(R)'!G238*SIN(Resultados!$C$2/2)+'P6(R)'!G238*SIN(Resultados!$C$2/2)</f>
        <v>-2.0918378140777349E-11</v>
      </c>
      <c r="F240" s="16">
        <f>'P1(L)'!J238+'P2(R)'!J238+'P3(L)'!J238+'P4(R)'!J238+'P5(L)'!J238+'P6(R)'!J238</f>
        <v>139.15855012816854</v>
      </c>
      <c r="G240" s="16">
        <f>'P1(L)'!K238+'P2(R)'!K238+'P3(L)'!K238+'P4(R)'!K238+'P5(L)'!K238+'P6(R)'!K238</f>
        <v>-20.411421740060028</v>
      </c>
      <c r="H240" s="16">
        <f>'P1(L)'!L238+'P2(R)'!L238+'P3(L)'!L238+'P4(R)'!L238+'P5(L)'!L238+'P6(R)'!L238</f>
        <v>-0.31310438804358409</v>
      </c>
      <c r="I240" s="17">
        <f>'P1(L)'!M238+'P2(R)'!M238+'P3(L)'!M238+'P4(R)'!M238+'P5(L)'!M238+'P6(R)'!M238</f>
        <v>0</v>
      </c>
      <c r="J240" s="17">
        <f>'P1(L)'!N238+'P2(R)'!N238+'P3(L)'!N238+'P4(R)'!N238+'P5(L)'!N238+'P6(R)'!N238</f>
        <v>0</v>
      </c>
      <c r="K240" s="17">
        <f>'P1(L)'!O238+'P2(R)'!O238+'P3(L)'!O238+'P4(R)'!O238+'P5(L)'!O238+'P6(R)'!O238</f>
        <v>-386.15442071138892</v>
      </c>
      <c r="L240" s="17">
        <f>'P1(L)'!P238+'P2(R)'!P238+'P3(L)'!P238+'P4(R)'!P238+'P5(L)'!P238+'P6(R)'!P238</f>
        <v>2.3092638912203256E-14</v>
      </c>
      <c r="M240" s="17">
        <f>'P1(L)'!Q238+'P2(R)'!Q238+'P3(L)'!Q238+'P4(R)'!Q238+'P5(L)'!Q238+'P6(R)'!Q238</f>
        <v>9.7699626167013776E-15</v>
      </c>
      <c r="N240">
        <f>(0*'P1(L)'!D238+0.02*'P2(R)'!D238+0.09*'P3(L)'!D238+(0.02+0.09)*'P4(R)'!D238+2*0.09*'P5(L)'!D238+(0.02+2*0.09)*'P6(R)'!D238)*COS($C$2/2)</f>
        <v>-2490.8681983219212</v>
      </c>
      <c r="O240">
        <f>(0*'P1(L)'!E238+0.02*'P2(R)'!E238+0.09*'P3(L)'!E238+(0.02+0.09)*'P4(R)'!E238+2*0.09*'P5(L)'!E238+(0.02+2*0.09)*'P6(R)'!E238)*COS($C$2/2)</f>
        <v>5.2252677024996042E-13</v>
      </c>
      <c r="P240">
        <f>(0*'P1(L)'!F238+0.02*'P2(R)'!F238+0.09*'P3(L)'!F238+(0.02+0.09)*'P4(R)'!F238+2*0.09*'P5(L)'!F238+(0.02+2*0.09)*'P6(R)'!F238)*COS($C$2/2)</f>
        <v>-4.7870831281285726</v>
      </c>
      <c r="Q240">
        <f>(0*'P1(L)'!G238+0.02*'P2(R)'!G238+0.09*'P3(L)'!G238+(0.02+0.09)*'P4(R)'!G238+2*0.09*'P5(L)'!G238+(0.02+2*0.09)*'P6(R)'!G238)*COS($C$2/2)</f>
        <v>1331.448845547013</v>
      </c>
      <c r="R240" s="17">
        <f>(0*'P1(L)'!D238-0.02*'P2(R)'!D238+0.09*'P3(L)'!D238-(0.02+0.09)*'P4(R)'!D238+2*0.09*'P5(L)'!D238-(0.02+2*0.09)*'P6(R)'!D238)*SIN($C$2/2)</f>
        <v>-2766.3893938463684</v>
      </c>
      <c r="S240" s="17">
        <f>(0*'P1(L)'!E238-0.02*'P2(R)'!E238+0.09*'P3(L)'!E238-(0.02+0.09)*'P4(R)'!E238+2*0.09*'P5(L)'!E238-(0.02+2*0.09)*'P6(R)'!E238)*SIN($C$2/2)</f>
        <v>92.220267014966851</v>
      </c>
      <c r="T240" s="17">
        <f>(0*'P1(L)'!F238-0.02*'P2(R)'!F238+0.09*'P3(L)'!F238-(0.02+0.09)*'P4(R)'!F238+2*0.09*'P5(L)'!F238-(0.02+2*0.09)*'P6(R)'!F238)*SIN($C$2/2)</f>
        <v>-3.3285960124096029E-14</v>
      </c>
      <c r="U240" s="17">
        <f>(0*'P1(L)'!G238-0.02*'P2(R)'!G238+0.09*'P3(L)'!G238-(0.02+0.09)*'P4(R)'!G238+2*0.09*'P5(L)'!G238-(0.02+2*0.09)*'P6(R)'!G238)*SIN($C$2/2)</f>
        <v>-1198.8419253062186</v>
      </c>
      <c r="V240">
        <f>-('P1(L)'!R238+'P2(R)'!R238+'P3(L)'!R238+'P4(R)'!R238+'P5(L)'!R238+'P6(R)'!R238)</f>
        <v>118.43210199948894</v>
      </c>
      <c r="W240">
        <f t="shared" si="9"/>
        <v>118.43402400006492</v>
      </c>
      <c r="X240">
        <f t="shared" si="10"/>
        <v>-1164.2064359030362</v>
      </c>
      <c r="Y240">
        <f t="shared" si="11"/>
        <v>-3873.01105213762</v>
      </c>
    </row>
    <row r="241" spans="2:25">
      <c r="B241" s="17">
        <f xml:space="preserve"> -('P1(L)'!D239*SIN(Resultados!$C$2/2)+'P3(L)'!D239*SIN(Resultados!$C$2/2)+'P5(L)'!D239*SIN(Resultados!$C$2/2))+('P2(R)'!D239*SIN(Resultados!$C$2/2)+'P4(R)'!D239*SIN(Resultados!$C$2/2)+'P6(R)'!D239*SIN(Resultados!$C$2/2))-('P1(L)'!G239*COS(Resultados!$C$2/2)+'P3(L)'!G239*COS(Resultados!$C$2/2)+'P5(L)'!G239*COS(Resultados!$C$2/2))-('P2(R)'!G239*COS(Resultados!$C$2/2)+'P4(R)'!G239*COS(Resultados!$C$2/2)+'P6(R)'!G239*COS(Resultados!$C$2/2))</f>
        <v>-1.8189894035458565E-12</v>
      </c>
      <c r="C241" s="17">
        <f>-('P1(L)'!E239*SIN(Resultados!$C$2/2)+'P3(L)'!E239*SIN(Resultados!$C$2/2)+'P5(L)'!E239*SIN(Resultados!$C$2/2))+('P2(R)'!E239*SIN(Resultados!$C$2/2)+'P4(R)'!E239*SIN(Resultados!$C$2/2)+'P6(R)'!E239*SIN(Resultados!$C$2/2))</f>
        <v>-1.5916157281026244E-12</v>
      </c>
      <c r="D241" s="17">
        <f>-('P1(L)'!F239*SIN(Resultados!$C$2/2)+'P3(L)'!F239*SIN(Resultados!$C$2/2)+'P5(L)'!F239*SIN(Resultados!$C$2/2))+('P2(R)'!F239*SIN(Resultados!$C$2/2)+'P4(R)'!F239*SIN(Resultados!$C$2/2)+'P6(R)'!F239*SIN(Resultados!$C$2/2))</f>
        <v>-1.0658141036401503E-13</v>
      </c>
      <c r="E241" s="17">
        <f>'P1(L)'!D239*COS(Resultados!$C$2/2)+'P3(L)'!D239*COS(Resultados!$C$2/2)+'P5(L)'!D239*COS(Resultados!$C$2/2)+'P2(R)'!D239*COS(Resultados!$C$2/2)+'P4(R)'!D239*COS(Resultados!$C$2/2)+'P6(R)'!D239*COS(Resultados!$C$2/2)-'P1(L)'!G239*SIN(Resultados!$C$2/2)-'P3(L)'!G239*SIN(Resultados!$C$2/2)-'P5(L)'!G239*SIN(Resultados!$C$2/2)+'P2(R)'!G239*SIN(Resultados!$C$2/2)+'P4(R)'!G239*SIN(Resultados!$C$2/2)+'P6(R)'!G239*SIN(Resultados!$C$2/2)</f>
        <v>1.6370904631912708E-11</v>
      </c>
      <c r="F241" s="16">
        <f>'P1(L)'!J239+'P2(R)'!J239+'P3(L)'!J239+'P4(R)'!J239+'P5(L)'!J239+'P6(R)'!J239</f>
        <v>119.39862710509789</v>
      </c>
      <c r="G241" s="16">
        <f>'P1(L)'!K239+'P2(R)'!K239+'P3(L)'!K239+'P4(R)'!K239+'P5(L)'!K239+'P6(R)'!K239</f>
        <v>-19.287943870352951</v>
      </c>
      <c r="H241" s="16">
        <f>'P1(L)'!L239+'P2(R)'!L239+'P3(L)'!L239+'P4(R)'!L239+'P5(L)'!L239+'P6(R)'!L239</f>
        <v>-0.25168257610409345</v>
      </c>
      <c r="I241" s="17">
        <f>'P1(L)'!M239+'P2(R)'!M239+'P3(L)'!M239+'P4(R)'!M239+'P5(L)'!M239+'P6(R)'!M239</f>
        <v>0</v>
      </c>
      <c r="J241" s="17">
        <f>'P1(L)'!N239+'P2(R)'!N239+'P3(L)'!N239+'P4(R)'!N239+'P5(L)'!N239+'P6(R)'!N239</f>
        <v>0</v>
      </c>
      <c r="K241" s="17">
        <f>'P1(L)'!O239+'P2(R)'!O239+'P3(L)'!O239+'P4(R)'!O239+'P5(L)'!O239+'P6(R)'!O239</f>
        <v>-337.51133952525697</v>
      </c>
      <c r="L241" s="17">
        <f>'P1(L)'!P239+'P2(R)'!P239+'P3(L)'!P239+'P4(R)'!P239+'P5(L)'!P239+'P6(R)'!P239</f>
        <v>-3.1974423109204508E-14</v>
      </c>
      <c r="M241" s="17">
        <f>'P1(L)'!Q239+'P2(R)'!Q239+'P3(L)'!Q239+'P4(R)'!Q239+'P5(L)'!Q239+'P6(R)'!Q239</f>
        <v>0</v>
      </c>
      <c r="N241">
        <f>(0*'P1(L)'!D239+0.02*'P2(R)'!D239+0.09*'P3(L)'!D239+(0.02+0.09)*'P4(R)'!D239+2*0.09*'P5(L)'!D239+(0.02+2*0.09)*'P6(R)'!D239)*COS($C$2/2)</f>
        <v>-2632.2361842924693</v>
      </c>
      <c r="O241">
        <f>(0*'P1(L)'!E239+0.02*'P2(R)'!E239+0.09*'P3(L)'!E239+(0.02+0.09)*'P4(R)'!E239+2*0.09*'P5(L)'!E239+(0.02+2*0.09)*'P6(R)'!E239)*COS($C$2/2)</f>
        <v>-4.0194366942304643E-13</v>
      </c>
      <c r="P241">
        <f>(0*'P1(L)'!F239+0.02*'P2(R)'!F239+0.09*'P3(L)'!F239+(0.02+0.09)*'P4(R)'!F239+2*0.09*'P5(L)'!F239+(0.02+2*0.09)*'P6(R)'!F239)*COS($C$2/2)</f>
        <v>-8.7925177686291403E-15</v>
      </c>
      <c r="Q241">
        <f>(0*'P1(L)'!G239+0.02*'P2(R)'!G239+0.09*'P3(L)'!G239+(0.02+0.09)*'P4(R)'!G239+2*0.09*'P5(L)'!G239+(0.02+2*0.09)*'P6(R)'!G239)*COS($C$2/2)</f>
        <v>1266.8816026330942</v>
      </c>
      <c r="R241" s="17">
        <f>(0*'P1(L)'!D239-0.02*'P2(R)'!D239+0.09*'P3(L)'!D239-(0.02+0.09)*'P4(R)'!D239+2*0.09*'P5(L)'!D239-(0.02+2*0.09)*'P6(R)'!D239)*SIN($C$2/2)</f>
        <v>-2632.2361842924715</v>
      </c>
      <c r="S241" s="17">
        <f>(0*'P1(L)'!E239-0.02*'P2(R)'!E239+0.09*'P3(L)'!E239-(0.02+0.09)*'P4(R)'!E239+2*0.09*'P5(L)'!E239-(0.02+2*0.09)*'P6(R)'!E239)*SIN($C$2/2)</f>
        <v>4.0194366942304638E-14</v>
      </c>
      <c r="T241" s="17">
        <f>(0*'P1(L)'!F239-0.02*'P2(R)'!F239+0.09*'P3(L)'!F239-(0.02+0.09)*'P4(R)'!F239+2*0.09*'P5(L)'!F239-(0.02+2*0.09)*'P6(R)'!F239)*SIN($C$2/2)</f>
        <v>2.135325743809934E-14</v>
      </c>
      <c r="U241" s="17">
        <f>(0*'P1(L)'!G239-0.02*'P2(R)'!G239+0.09*'P3(L)'!G239-(0.02+0.09)*'P4(R)'!G239+2*0.09*'P5(L)'!G239-(0.02+2*0.09)*'P6(R)'!G239)*SIN($C$2/2)</f>
        <v>-1266.8816026330944</v>
      </c>
      <c r="V241">
        <f>-('P1(L)'!R239+'P2(R)'!R239+'P3(L)'!R239+'P4(R)'!R239+'P5(L)'!R239+'P6(R)'!R239)</f>
        <v>99.859096326927045</v>
      </c>
      <c r="W241">
        <f t="shared" si="9"/>
        <v>99.859000658640852</v>
      </c>
      <c r="X241">
        <f t="shared" si="10"/>
        <v>-1365.3545816593755</v>
      </c>
      <c r="Y241">
        <f t="shared" si="11"/>
        <v>-3899.1177869255662</v>
      </c>
    </row>
    <row r="242" spans="2:25">
      <c r="B242" s="17">
        <f xml:space="preserve"> -('P1(L)'!D240*SIN(Resultados!$C$2/2)+'P3(L)'!D240*SIN(Resultados!$C$2/2)+'P5(L)'!D240*SIN(Resultados!$C$2/2))+('P2(R)'!D240*SIN(Resultados!$C$2/2)+'P4(R)'!D240*SIN(Resultados!$C$2/2)+'P6(R)'!D240*SIN(Resultados!$C$2/2))-('P1(L)'!G240*COS(Resultados!$C$2/2)+'P3(L)'!G240*COS(Resultados!$C$2/2)+'P5(L)'!G240*COS(Resultados!$C$2/2))-('P2(R)'!G240*COS(Resultados!$C$2/2)+'P4(R)'!G240*COS(Resultados!$C$2/2)+'P6(R)'!G240*COS(Resultados!$C$2/2))</f>
        <v>3.0013325158506632E-11</v>
      </c>
      <c r="C242" s="17">
        <f>-('P1(L)'!E240*SIN(Resultados!$C$2/2)+'P3(L)'!E240*SIN(Resultados!$C$2/2)+'P5(L)'!E240*SIN(Resultados!$C$2/2))+('P2(R)'!E240*SIN(Resultados!$C$2/2)+'P4(R)'!E240*SIN(Resultados!$C$2/2)+'P6(R)'!E240*SIN(Resultados!$C$2/2))</f>
        <v>2.0463630789890885E-12</v>
      </c>
      <c r="D242" s="17">
        <f>-('P1(L)'!F240*SIN(Resultados!$C$2/2)+'P3(L)'!F240*SIN(Resultados!$C$2/2)+'P5(L)'!F240*SIN(Resultados!$C$2/2))+('P2(R)'!F240*SIN(Resultados!$C$2/2)+'P4(R)'!F240*SIN(Resultados!$C$2/2)+'P6(R)'!F240*SIN(Resultados!$C$2/2))</f>
        <v>-4.7606363295926712E-13</v>
      </c>
      <c r="E242" s="17">
        <f>'P1(L)'!D240*COS(Resultados!$C$2/2)+'P3(L)'!D240*COS(Resultados!$C$2/2)+'P5(L)'!D240*COS(Resultados!$C$2/2)+'P2(R)'!D240*COS(Resultados!$C$2/2)+'P4(R)'!D240*COS(Resultados!$C$2/2)+'P6(R)'!D240*COS(Resultados!$C$2/2)-'P1(L)'!G240*SIN(Resultados!$C$2/2)-'P3(L)'!G240*SIN(Resultados!$C$2/2)-'P5(L)'!G240*SIN(Resultados!$C$2/2)+'P2(R)'!G240*SIN(Resultados!$C$2/2)+'P4(R)'!G240*SIN(Resultados!$C$2/2)+'P6(R)'!G240*SIN(Resultados!$C$2/2)</f>
        <v>7.2759576141834259E-12</v>
      </c>
      <c r="F242" s="16">
        <f>'P1(L)'!J240+'P2(R)'!J240+'P3(L)'!J240+'P4(R)'!J240+'P5(L)'!J240+'P6(R)'!J240</f>
        <v>101.26027002460901</v>
      </c>
      <c r="G242" s="16">
        <f>'P1(L)'!K240+'P2(R)'!K240+'P3(L)'!K240+'P4(R)'!K240+'P5(L)'!K240+'P6(R)'!K240</f>
        <v>-17.818225128387876</v>
      </c>
      <c r="H242" s="16">
        <f>'P1(L)'!L240+'P2(R)'!L240+'P3(L)'!L240+'P4(R)'!L240+'P5(L)'!L240+'P6(R)'!L240</f>
        <v>-0.18913632856061963</v>
      </c>
      <c r="I242" s="17">
        <f>'P1(L)'!M240+'P2(R)'!M240+'P3(L)'!M240+'P4(R)'!M240+'P5(L)'!M240+'P6(R)'!M240</f>
        <v>6.3948846218409017E-14</v>
      </c>
      <c r="J242" s="17">
        <f>'P1(L)'!N240+'P2(R)'!N240+'P3(L)'!N240+'P4(R)'!N240+'P5(L)'!N240+'P6(R)'!N240</f>
        <v>-4.8316906031686813E-13</v>
      </c>
      <c r="K242" s="17">
        <f>'P1(L)'!O240+'P2(R)'!O240+'P3(L)'!O240+'P4(R)'!O240+'P5(L)'!O240+'P6(R)'!O240</f>
        <v>-280.55760902409776</v>
      </c>
      <c r="L242" s="17">
        <f>'P1(L)'!P240+'P2(R)'!P240+'P3(L)'!P240+'P4(R)'!P240+'P5(L)'!P240+'P6(R)'!P240</f>
        <v>0</v>
      </c>
      <c r="M242" s="17">
        <f>'P1(L)'!Q240+'P2(R)'!Q240+'P3(L)'!Q240+'P4(R)'!Q240+'P5(L)'!Q240+'P6(R)'!Q240</f>
        <v>-1.1102230246251565E-14</v>
      </c>
      <c r="N242">
        <f>(0*'P1(L)'!D240+0.02*'P2(R)'!D240+0.09*'P3(L)'!D240+(0.02+0.09)*'P4(R)'!D240+2*0.09*'P5(L)'!D240+(0.02+2*0.09)*'P6(R)'!D240)*COS($C$2/2)</f>
        <v>-2766.3893938463698</v>
      </c>
      <c r="O242">
        <f>(0*'P1(L)'!E240+0.02*'P2(R)'!E240+0.09*'P3(L)'!E240+(0.02+0.09)*'P4(R)'!E240+2*0.09*'P5(L)'!E240+(0.02+2*0.09)*'P6(R)'!E240)*COS($C$2/2)</f>
        <v>8.0388733884609289E-14</v>
      </c>
      <c r="P242">
        <f>(0*'P1(L)'!F240+0.02*'P2(R)'!F240+0.09*'P3(L)'!F240+(0.02+0.09)*'P4(R)'!F240+2*0.09*'P5(L)'!F240+(0.02+2*0.09)*'P6(R)'!F240)*COS($C$2/2)</f>
        <v>4.7870831281285504</v>
      </c>
      <c r="Q242">
        <f>(0*'P1(L)'!G240+0.02*'P2(R)'!G240+0.09*'P3(L)'!G240+(0.02+0.09)*'P4(R)'!G240+2*0.09*'P5(L)'!G240+(0.02+2*0.09)*'P6(R)'!G240)*COS($C$2/2)</f>
        <v>1198.84192530622</v>
      </c>
      <c r="R242" s="17">
        <f>(0*'P1(L)'!D240-0.02*'P2(R)'!D240+0.09*'P3(L)'!D240-(0.02+0.09)*'P4(R)'!D240+2*0.09*'P5(L)'!D240-(0.02+2*0.09)*'P6(R)'!D240)*SIN($C$2/2)</f>
        <v>-2490.8681983219208</v>
      </c>
      <c r="S242" s="17">
        <f>(0*'P1(L)'!E240-0.02*'P2(R)'!E240+0.09*'P3(L)'!E240-(0.02+0.09)*'P4(R)'!E240+2*0.09*'P5(L)'!E240-(0.02+2*0.09)*'P6(R)'!E240)*SIN($C$2/2)</f>
        <v>-92.220267014966083</v>
      </c>
      <c r="T242" s="17">
        <f>(0*'P1(L)'!F240-0.02*'P2(R)'!F240+0.09*'P3(L)'!F240-(0.02+0.09)*'P4(R)'!F240+2*0.09*'P5(L)'!F240-(0.02+2*0.09)*'P6(R)'!F240)*SIN($C$2/2)</f>
        <v>-1.2560739669470199E-15</v>
      </c>
      <c r="U242" s="17">
        <f>(0*'P1(L)'!G240-0.02*'P2(R)'!G240+0.09*'P3(L)'!G240-(0.02+0.09)*'P4(R)'!G240+2*0.09*'P5(L)'!G240-(0.02+2*0.09)*'P6(R)'!G240)*SIN($C$2/2)</f>
        <v>-1331.4488455470121</v>
      </c>
      <c r="V242">
        <f>-('P1(L)'!R240+'P2(R)'!R240+'P3(L)'!R240+'P4(R)'!R240+'P5(L)'!R240+'P6(R)'!R240)</f>
        <v>83.254545527363263</v>
      </c>
      <c r="W242">
        <f t="shared" si="9"/>
        <v>83.252908567660512</v>
      </c>
      <c r="X242">
        <f t="shared" si="10"/>
        <v>-1562.7603854120214</v>
      </c>
      <c r="Y242">
        <f t="shared" si="11"/>
        <v>-3914.5373108838985</v>
      </c>
    </row>
    <row r="243" spans="2:25">
      <c r="B243" s="17">
        <f xml:space="preserve"> -('P1(L)'!D241*SIN(Resultados!$C$2/2)+'P3(L)'!D241*SIN(Resultados!$C$2/2)+'P5(L)'!D241*SIN(Resultados!$C$2/2))+('P2(R)'!D241*SIN(Resultados!$C$2/2)+'P4(R)'!D241*SIN(Resultados!$C$2/2)+'P6(R)'!D241*SIN(Resultados!$C$2/2))-('P1(L)'!G241*COS(Resultados!$C$2/2)+'P3(L)'!G241*COS(Resultados!$C$2/2)+'P5(L)'!G241*COS(Resultados!$C$2/2))-('P2(R)'!G241*COS(Resultados!$C$2/2)+'P4(R)'!G241*COS(Resultados!$C$2/2)+'P6(R)'!G241*COS(Resultados!$C$2/2))</f>
        <v>-7.2759576141834259E-12</v>
      </c>
      <c r="C243" s="17">
        <f>-('P1(L)'!E241*SIN(Resultados!$C$2/2)+'P3(L)'!E241*SIN(Resultados!$C$2/2)+'P5(L)'!E241*SIN(Resultados!$C$2/2))+('P2(R)'!E241*SIN(Resultados!$C$2/2)+'P4(R)'!E241*SIN(Resultados!$C$2/2)+'P6(R)'!E241*SIN(Resultados!$C$2/2))</f>
        <v>1.0913936421275139E-11</v>
      </c>
      <c r="D243" s="17">
        <f>-('P1(L)'!F241*SIN(Resultados!$C$2/2)+'P3(L)'!F241*SIN(Resultados!$C$2/2)+'P5(L)'!F241*SIN(Resultados!$C$2/2))+('P2(R)'!F241*SIN(Resultados!$C$2/2)+'P4(R)'!F241*SIN(Resultados!$C$2/2)+'P6(R)'!F241*SIN(Resultados!$C$2/2))</f>
        <v>-1.4210854715202004E-14</v>
      </c>
      <c r="E243" s="17">
        <f>'P1(L)'!D241*COS(Resultados!$C$2/2)+'P3(L)'!D241*COS(Resultados!$C$2/2)+'P5(L)'!D241*COS(Resultados!$C$2/2)+'P2(R)'!D241*COS(Resultados!$C$2/2)+'P4(R)'!D241*COS(Resultados!$C$2/2)+'P6(R)'!D241*COS(Resultados!$C$2/2)-'P1(L)'!G241*SIN(Resultados!$C$2/2)-'P3(L)'!G241*SIN(Resultados!$C$2/2)-'P5(L)'!G241*SIN(Resultados!$C$2/2)+'P2(R)'!G241*SIN(Resultados!$C$2/2)+'P4(R)'!G241*SIN(Resultados!$C$2/2)+'P6(R)'!G241*SIN(Resultados!$C$2/2)</f>
        <v>0</v>
      </c>
      <c r="F243" s="16">
        <f>'P1(L)'!J241+'P2(R)'!J241+'P3(L)'!J241+'P4(R)'!J241+'P5(L)'!J241+'P6(R)'!J241</f>
        <v>84.796731982337789</v>
      </c>
      <c r="G243" s="16">
        <f>'P1(L)'!K241+'P2(R)'!K241+'P3(L)'!K241+'P4(R)'!K241+'P5(L)'!K241+'P6(R)'!K241</f>
        <v>-16.103281931171136</v>
      </c>
      <c r="H243" s="16">
        <f>'P1(L)'!L241+'P2(R)'!L241+'P3(L)'!L241+'P4(R)'!L241+'P5(L)'!L241+'P6(R)'!L241</f>
        <v>-0.12986555420893456</v>
      </c>
      <c r="I243" s="17">
        <f>'P1(L)'!M241+'P2(R)'!M241+'P3(L)'!M241+'P4(R)'!M241+'P5(L)'!M241+'P6(R)'!M241</f>
        <v>3.1974423109204508E-14</v>
      </c>
      <c r="J243" s="17">
        <f>'P1(L)'!N241+'P2(R)'!N241+'P3(L)'!N241+'P4(R)'!N241+'P5(L)'!N241+'P6(R)'!N241</f>
        <v>0</v>
      </c>
      <c r="K243" s="17">
        <f>'P1(L)'!O241+'P2(R)'!O241+'P3(L)'!O241+'P4(R)'!O241+'P5(L)'!O241+'P6(R)'!O241</f>
        <v>-216.69561907144495</v>
      </c>
      <c r="L243" s="17">
        <f>'P1(L)'!P241+'P2(R)'!P241+'P3(L)'!P241+'P4(R)'!P241+'P5(L)'!P241+'P6(R)'!P241</f>
        <v>-2.9309887850104133E-14</v>
      </c>
      <c r="M243" s="17">
        <f>'P1(L)'!Q241+'P2(R)'!Q241+'P3(L)'!Q241+'P4(R)'!Q241+'P5(L)'!Q241+'P6(R)'!Q241</f>
        <v>-1.1546319456101628E-14</v>
      </c>
      <c r="N243">
        <f>(0*'P1(L)'!D241+0.02*'P2(R)'!D241+0.09*'P3(L)'!D241+(0.02+0.09)*'P4(R)'!D241+2*0.09*'P5(L)'!D241+(0.02+2*0.09)*'P6(R)'!D241)*COS($C$2/2)</f>
        <v>-2892.9601223611035</v>
      </c>
      <c r="O243">
        <f>(0*'P1(L)'!E241+0.02*'P2(R)'!E241+0.09*'P3(L)'!E241+(0.02+0.09)*'P4(R)'!E241+2*0.09*'P5(L)'!E241+(0.02+2*0.09)*'P6(R)'!E241)*COS($C$2/2)</f>
        <v>2.0097183471152322E-13</v>
      </c>
      <c r="P243">
        <f>(0*'P1(L)'!F241+0.02*'P2(R)'!F241+0.09*'P3(L)'!F241+(0.02+0.09)*'P4(R)'!F241+2*0.09*'P5(L)'!F241+(0.02+2*0.09)*'P6(R)'!F241)*COS($C$2/2)</f>
        <v>9.3649477525844294</v>
      </c>
      <c r="Q243">
        <f>(0*'P1(L)'!G241+0.02*'P2(R)'!G241+0.09*'P3(L)'!G241+(0.02+0.09)*'P4(R)'!G241+2*0.09*'P5(L)'!G241+(0.02+2*0.09)*'P6(R)'!G241)*COS($C$2/2)</f>
        <v>1127.5163055925614</v>
      </c>
      <c r="R243" s="17">
        <f>(0*'P1(L)'!D241-0.02*'P2(R)'!D241+0.09*'P3(L)'!D241-(0.02+0.09)*'P4(R)'!D241+2*0.09*'P5(L)'!D241-(0.02+2*0.09)*'P6(R)'!D241)*SIN($C$2/2)</f>
        <v>-2342.6729157578952</v>
      </c>
      <c r="S243" s="17">
        <f>(0*'P1(L)'!E241-0.02*'P2(R)'!E241+0.09*'P3(L)'!E241-(0.02+0.09)*'P4(R)'!E241+2*0.09*'P5(L)'!E241-(0.02+2*0.09)*'P6(R)'!E241)*SIN($C$2/2)</f>
        <v>-183.43014948618529</v>
      </c>
      <c r="T243" s="17">
        <f>(0*'P1(L)'!F241-0.02*'P2(R)'!F241+0.09*'P3(L)'!F241-(0.02+0.09)*'P4(R)'!F241+2*0.09*'P5(L)'!F241-(0.02+2*0.09)*'P6(R)'!F241)*SIN($C$2/2)</f>
        <v>-5.0242958677880797E-15</v>
      </c>
      <c r="U243" s="17">
        <f>(0*'P1(L)'!G241-0.02*'P2(R)'!G241+0.09*'P3(L)'!G241-(0.02+0.09)*'P4(R)'!G241+2*0.09*'P5(L)'!G241-(0.02+2*0.09)*'P6(R)'!G241)*SIN($C$2/2)</f>
        <v>-1392.3666797231597</v>
      </c>
      <c r="V243">
        <f>-('P1(L)'!R241+'P2(R)'!R241+'P3(L)'!R241+'P4(R)'!R241+'P5(L)'!R241+'P6(R)'!R241)</f>
        <v>68.566206881755122</v>
      </c>
      <c r="W243">
        <f t="shared" si="9"/>
        <v>68.563584496957716</v>
      </c>
      <c r="X243">
        <f t="shared" si="10"/>
        <v>-1756.0788690159575</v>
      </c>
      <c r="Y243">
        <f t="shared" si="11"/>
        <v>-3918.4697449672403</v>
      </c>
    </row>
    <row r="244" spans="2:25">
      <c r="B244" s="17">
        <f xml:space="preserve"> -('P1(L)'!D242*SIN(Resultados!$C$2/2)+'P3(L)'!D242*SIN(Resultados!$C$2/2)+'P5(L)'!D242*SIN(Resultados!$C$2/2))+('P2(R)'!D242*SIN(Resultados!$C$2/2)+'P4(R)'!D242*SIN(Resultados!$C$2/2)+'P6(R)'!D242*SIN(Resultados!$C$2/2))-('P1(L)'!G242*COS(Resultados!$C$2/2)+'P3(L)'!G242*COS(Resultados!$C$2/2)+'P5(L)'!G242*COS(Resultados!$C$2/2))-('P2(R)'!G242*COS(Resultados!$C$2/2)+'P4(R)'!G242*COS(Resultados!$C$2/2)+'P6(R)'!G242*COS(Resultados!$C$2/2))</f>
        <v>-2.1827872842550278E-11</v>
      </c>
      <c r="C244" s="17">
        <f>-('P1(L)'!E242*SIN(Resultados!$C$2/2)+'P3(L)'!E242*SIN(Resultados!$C$2/2)+'P5(L)'!E242*SIN(Resultados!$C$2/2))+('P2(R)'!E242*SIN(Resultados!$C$2/2)+'P4(R)'!E242*SIN(Resultados!$C$2/2)+'P6(R)'!E242*SIN(Resultados!$C$2/2))</f>
        <v>7.1622707764618099E-12</v>
      </c>
      <c r="D244" s="17">
        <f>-('P1(L)'!F242*SIN(Resultados!$C$2/2)+'P3(L)'!F242*SIN(Resultados!$C$2/2)+'P5(L)'!F242*SIN(Resultados!$C$2/2))+('P2(R)'!F242*SIN(Resultados!$C$2/2)+'P4(R)'!F242*SIN(Resultados!$C$2/2)+'P6(R)'!F242*SIN(Resultados!$C$2/2))</f>
        <v>1.1368683772161603E-13</v>
      </c>
      <c r="E244" s="17">
        <f>'P1(L)'!D242*COS(Resultados!$C$2/2)+'P3(L)'!D242*COS(Resultados!$C$2/2)+'P5(L)'!D242*COS(Resultados!$C$2/2)+'P2(R)'!D242*COS(Resultados!$C$2/2)+'P4(R)'!D242*COS(Resultados!$C$2/2)+'P6(R)'!D242*COS(Resultados!$C$2/2)-'P1(L)'!G242*SIN(Resultados!$C$2/2)-'P3(L)'!G242*SIN(Resultados!$C$2/2)-'P5(L)'!G242*SIN(Resultados!$C$2/2)+'P2(R)'!G242*SIN(Resultados!$C$2/2)+'P4(R)'!G242*SIN(Resultados!$C$2/2)+'P6(R)'!G242*SIN(Resultados!$C$2/2)</f>
        <v>1.546140993013978E-11</v>
      </c>
      <c r="F244" s="16">
        <f>'P1(L)'!J242+'P2(R)'!J242+'P3(L)'!J242+'P4(R)'!J242+'P5(L)'!J242+'P6(R)'!J242</f>
        <v>70.030451211334963</v>
      </c>
      <c r="G244" s="16">
        <f>'P1(L)'!K242+'P2(R)'!K242+'P3(L)'!K242+'P4(R)'!K242+'P5(L)'!K242+'P6(R)'!K242</f>
        <v>-14.238863427009022</v>
      </c>
      <c r="H244" s="16">
        <f>'P1(L)'!L242+'P2(R)'!L242+'P3(L)'!L242+'P4(R)'!L242+'P5(L)'!L242+'P6(R)'!L242</f>
        <v>-7.7259420698098449E-2</v>
      </c>
      <c r="I244" s="17">
        <f>'P1(L)'!M242+'P2(R)'!M242+'P3(L)'!M242+'P4(R)'!M242+'P5(L)'!M242+'P6(R)'!M242</f>
        <v>0</v>
      </c>
      <c r="J244" s="17">
        <f>'P1(L)'!N242+'P2(R)'!N242+'P3(L)'!N242+'P4(R)'!N242+'P5(L)'!N242+'P6(R)'!N242</f>
        <v>3.979039320256561E-13</v>
      </c>
      <c r="K244" s="17">
        <f>'P1(L)'!O242+'P2(R)'!O242+'P3(L)'!O242+'P4(R)'!O242+'P5(L)'!O242+'P6(R)'!O242</f>
        <v>-147.49786380572465</v>
      </c>
      <c r="L244" s="17">
        <f>'P1(L)'!P242+'P2(R)'!P242+'P3(L)'!P242+'P4(R)'!P242+'P5(L)'!P242+'P6(R)'!P242</f>
        <v>-5.773159728050814E-14</v>
      </c>
      <c r="M244" s="17">
        <f>'P1(L)'!Q242+'P2(R)'!Q242+'P3(L)'!Q242+'P4(R)'!Q242+'P5(L)'!Q242+'P6(R)'!Q242</f>
        <v>-3.0642155479654321E-14</v>
      </c>
      <c r="N244">
        <f>(0*'P1(L)'!D242+0.02*'P2(R)'!D242+0.09*'P3(L)'!D242+(0.02+0.09)*'P4(R)'!D242+2*0.09*'P5(L)'!D242+(0.02+2*0.09)*'P6(R)'!D242)*COS($C$2/2)</f>
        <v>-3011.6014482676369</v>
      </c>
      <c r="O244">
        <f>(0*'P1(L)'!E242+0.02*'P2(R)'!E242+0.09*'P3(L)'!E242+(0.02+0.09)*'P4(R)'!E242+2*0.09*'P5(L)'!E242+(0.02+2*0.09)*'P6(R)'!E242)*COS($C$2/2)</f>
        <v>-4.6223521983650337E-13</v>
      </c>
      <c r="P244">
        <f>(0*'P1(L)'!F242+0.02*'P2(R)'!F242+0.09*'P3(L)'!F242+(0.02+0.09)*'P4(R)'!F242+2*0.09*'P5(L)'!F242+(0.02+2*0.09)*'P6(R)'!F242)*COS($C$2/2)</f>
        <v>13.533519222247268</v>
      </c>
      <c r="Q244">
        <f>(0*'P1(L)'!G242+0.02*'P2(R)'!G242+0.09*'P3(L)'!G242+(0.02+0.09)*'P4(R)'!G242+2*0.09*'P5(L)'!G242+(0.02+2*0.09)*'P6(R)'!G242)*COS($C$2/2)</f>
        <v>1053.1002420579712</v>
      </c>
      <c r="R244" s="17">
        <f>(0*'P1(L)'!D242-0.02*'P2(R)'!D242+0.09*'P3(L)'!D242-(0.02+0.09)*'P4(R)'!D242+2*0.09*'P5(L)'!D242-(0.02+2*0.09)*'P6(R)'!D242)*SIN($C$2/2)</f>
        <v>-2188.0565295689753</v>
      </c>
      <c r="S244" s="17">
        <f>(0*'P1(L)'!E242-0.02*'P2(R)'!E242+0.09*'P3(L)'!E242-(0.02+0.09)*'P4(R)'!E242+2*0.09*'P5(L)'!E242-(0.02+2*0.09)*'P6(R)'!E242)*SIN($C$2/2)</f>
        <v>-272.63033285440679</v>
      </c>
      <c r="T244" s="17">
        <f>(0*'P1(L)'!F242-0.02*'P2(R)'!F242+0.09*'P3(L)'!F242-(0.02+0.09)*'P4(R)'!F242+2*0.09*'P5(L)'!F242-(0.02+2*0.09)*'P6(R)'!F242)*SIN($C$2/2)</f>
        <v>-7.5364438016821196E-15</v>
      </c>
      <c r="U244" s="17">
        <f>(0*'P1(L)'!G242-0.02*'P2(R)'!G242+0.09*'P3(L)'!G242-(0.02+0.09)*'P4(R)'!G242+2*0.09*'P5(L)'!G242-(0.02+2*0.09)*'P6(R)'!G242)*SIN($C$2/2)</f>
        <v>-1449.4681336124083</v>
      </c>
      <c r="V244">
        <f>-('P1(L)'!R242+'P2(R)'!R242+'P3(L)'!R242+'P4(R)'!R242+'P5(L)'!R242+'P6(R)'!R242)</f>
        <v>55.717388708415392</v>
      </c>
      <c r="W244">
        <f t="shared" si="9"/>
        <v>55.714328363627843</v>
      </c>
      <c r="X244">
        <f t="shared" si="10"/>
        <v>-1944.9676869874188</v>
      </c>
      <c r="Y244">
        <f t="shared" si="11"/>
        <v>-3910.1549960357906</v>
      </c>
    </row>
    <row r="245" spans="2:25">
      <c r="B245" s="17">
        <f xml:space="preserve"> -('P1(L)'!D243*SIN(Resultados!$C$2/2)+'P3(L)'!D243*SIN(Resultados!$C$2/2)+'P5(L)'!D243*SIN(Resultados!$C$2/2))+('P2(R)'!D243*SIN(Resultados!$C$2/2)+'P4(R)'!D243*SIN(Resultados!$C$2/2)+'P6(R)'!D243*SIN(Resultados!$C$2/2))-('P1(L)'!G243*COS(Resultados!$C$2/2)+'P3(L)'!G243*COS(Resultados!$C$2/2)+'P5(L)'!G243*COS(Resultados!$C$2/2))-('P2(R)'!G243*COS(Resultados!$C$2/2)+'P4(R)'!G243*COS(Resultados!$C$2/2)+'P6(R)'!G243*COS(Resultados!$C$2/2))</f>
        <v>2.5465851649641991E-11</v>
      </c>
      <c r="C245" s="17">
        <f>-('P1(L)'!E243*SIN(Resultados!$C$2/2)+'P3(L)'!E243*SIN(Resultados!$C$2/2)+'P5(L)'!E243*SIN(Resultados!$C$2/2))+('P2(R)'!E243*SIN(Resultados!$C$2/2)+'P4(R)'!E243*SIN(Resultados!$C$2/2)+'P6(R)'!E243*SIN(Resultados!$C$2/2))</f>
        <v>5.2864379540551454E-12</v>
      </c>
      <c r="D245" s="17">
        <f>-('P1(L)'!F243*SIN(Resultados!$C$2/2)+'P3(L)'!F243*SIN(Resultados!$C$2/2)+'P5(L)'!F243*SIN(Resultados!$C$2/2))+('P2(R)'!F243*SIN(Resultados!$C$2/2)+'P4(R)'!F243*SIN(Resultados!$C$2/2)+'P6(R)'!F243*SIN(Resultados!$C$2/2))</f>
        <v>-3.836930773104541E-13</v>
      </c>
      <c r="E245" s="17">
        <f>'P1(L)'!D243*COS(Resultados!$C$2/2)+'P3(L)'!D243*COS(Resultados!$C$2/2)+'P5(L)'!D243*COS(Resultados!$C$2/2)+'P2(R)'!D243*COS(Resultados!$C$2/2)+'P4(R)'!D243*COS(Resultados!$C$2/2)+'P6(R)'!D243*COS(Resultados!$C$2/2)-'P1(L)'!G243*SIN(Resultados!$C$2/2)-'P3(L)'!G243*SIN(Resultados!$C$2/2)-'P5(L)'!G243*SIN(Resultados!$C$2/2)+'P2(R)'!G243*SIN(Resultados!$C$2/2)+'P4(R)'!G243*SIN(Resultados!$C$2/2)+'P6(R)'!G243*SIN(Resultados!$C$2/2)</f>
        <v>-1.9099388737231493E-11</v>
      </c>
      <c r="F245" s="16">
        <f>'P1(L)'!J243+'P2(R)'!J243+'P3(L)'!J243+'P4(R)'!J243+'P5(L)'!J243+'P6(R)'!J243</f>
        <v>56.954554770987684</v>
      </c>
      <c r="G245" s="16">
        <f>'P1(L)'!K243+'P2(R)'!K243+'P3(L)'!K243+'P4(R)'!K243+'P5(L)'!K243+'P6(R)'!K243</f>
        <v>-12.312775257607001</v>
      </c>
      <c r="H245" s="16">
        <f>'P1(L)'!L243+'P2(R)'!L243+'P3(L)'!L243+'P4(R)'!L243+'P5(L)'!L243+'P6(R)'!L243</f>
        <v>-3.358827735855717E-2</v>
      </c>
      <c r="I245" s="17">
        <f>'P1(L)'!M243+'P2(R)'!M243+'P3(L)'!M243+'P4(R)'!M243+'P5(L)'!M243+'P6(R)'!M243</f>
        <v>6.0396132539608516E-14</v>
      </c>
      <c r="J245" s="17">
        <f>'P1(L)'!N243+'P2(R)'!N243+'P3(L)'!N243+'P4(R)'!N243+'P5(L)'!N243+'P6(R)'!N243</f>
        <v>-7.9580786405131221E-13</v>
      </c>
      <c r="K245" s="17">
        <f>'P1(L)'!O243+'P2(R)'!O243+'P3(L)'!O243+'P4(R)'!O243+'P5(L)'!O243+'P6(R)'!O243</f>
        <v>-74.668221615762775</v>
      </c>
      <c r="L245" s="17">
        <f>'P1(L)'!P243+'P2(R)'!P243+'P3(L)'!P243+'P4(R)'!P243+'P5(L)'!P243+'P6(R)'!P243</f>
        <v>-1.3322676295501878E-14</v>
      </c>
      <c r="M245" s="17">
        <f>'P1(L)'!Q243+'P2(R)'!Q243+'P3(L)'!Q243+'P4(R)'!Q243+'P5(L)'!Q243+'P6(R)'!Q243</f>
        <v>2.1316282072803006E-14</v>
      </c>
      <c r="N245">
        <f>(0*'P1(L)'!D243+0.02*'P2(R)'!D243+0.09*'P3(L)'!D243+(0.02+0.09)*'P4(R)'!D243+2*0.09*'P5(L)'!D243+(0.02+2*0.09)*'P6(R)'!D243)*COS($C$2/2)</f>
        <v>-3121.9881839383243</v>
      </c>
      <c r="O245">
        <f>(0*'P1(L)'!E243+0.02*'P2(R)'!E243+0.09*'P3(L)'!E243+(0.02+0.09)*'P4(R)'!E243+2*0.09*'P5(L)'!E243+(0.02+2*0.09)*'P6(R)'!E243)*COS($C$2/2)</f>
        <v>4.7228381157207962E-13</v>
      </c>
      <c r="P245">
        <f>(0*'P1(L)'!F243+0.02*'P2(R)'!F243+0.09*'P3(L)'!F243+(0.02+0.09)*'P4(R)'!F243+2*0.09*'P5(L)'!F243+(0.02+2*0.09)*'P6(R)'!F243)*COS($C$2/2)</f>
        <v>17.110610960867614</v>
      </c>
      <c r="Q245">
        <f>(0*'P1(L)'!G243+0.02*'P2(R)'!G243+0.09*'P3(L)'!G243+(0.02+0.09)*'P4(R)'!G243+2*0.09*'P5(L)'!G243+(0.02+2*0.09)*'P6(R)'!G243)*COS($C$2/2)</f>
        <v>975.79770395999947</v>
      </c>
      <c r="R245" s="17">
        <f>(0*'P1(L)'!D243-0.02*'P2(R)'!D243+0.09*'P3(L)'!D243-(0.02+0.09)*'P4(R)'!D243+2*0.09*'P5(L)'!D243-(0.02+2*0.09)*'P6(R)'!D243)*SIN($C$2/2)</f>
        <v>-2027.4428325224549</v>
      </c>
      <c r="S245" s="17">
        <f>(0*'P1(L)'!E243-0.02*'P2(R)'!E243+0.09*'P3(L)'!E243-(0.02+0.09)*'P4(R)'!E243+2*0.09*'P5(L)'!E243-(0.02+2*0.09)*'P6(R)'!E243)*SIN($C$2/2)</f>
        <v>-358.84352124431081</v>
      </c>
      <c r="T245" s="17">
        <f>(0*'P1(L)'!F243-0.02*'P2(R)'!F243+0.09*'P3(L)'!F243-(0.02+0.09)*'P4(R)'!F243+2*0.09*'P5(L)'!F243-(0.02+2*0.09)*'P6(R)'!F243)*SIN($C$2/2)</f>
        <v>3.5170071074516555E-14</v>
      </c>
      <c r="U245" s="17">
        <f>(0*'P1(L)'!G243-0.02*'P2(R)'!G243+0.09*'P3(L)'!G243-(0.02+0.09)*'P4(R)'!G243+2*0.09*'P5(L)'!G243-(0.02+2*0.09)*'P6(R)'!G243)*SIN($C$2/2)</f>
        <v>-1502.5966960987189</v>
      </c>
      <c r="V245">
        <f>-('P1(L)'!R243+'P2(R)'!R243+'P3(L)'!R243+'P4(R)'!R243+'P5(L)'!R243+'P6(R)'!R243)</f>
        <v>44.611220444483628</v>
      </c>
      <c r="W245">
        <f t="shared" si="9"/>
        <v>44.60819123602213</v>
      </c>
      <c r="X245">
        <f t="shared" si="10"/>
        <v>-2129.0798690174565</v>
      </c>
      <c r="Y245">
        <f t="shared" si="11"/>
        <v>-3888.8830498654847</v>
      </c>
    </row>
    <row r="246" spans="2:25">
      <c r="B246" s="17">
        <f xml:space="preserve"> -('P1(L)'!D244*SIN(Resultados!$C$2/2)+'P3(L)'!D244*SIN(Resultados!$C$2/2)+'P5(L)'!D244*SIN(Resultados!$C$2/2))+('P2(R)'!D244*SIN(Resultados!$C$2/2)+'P4(R)'!D244*SIN(Resultados!$C$2/2)+'P6(R)'!D244*SIN(Resultados!$C$2/2))-('P1(L)'!G244*COS(Resultados!$C$2/2)+'P3(L)'!G244*COS(Resultados!$C$2/2)+'P5(L)'!G244*COS(Resultados!$C$2/2))-('P2(R)'!G244*COS(Resultados!$C$2/2)+'P4(R)'!G244*COS(Resultados!$C$2/2)+'P6(R)'!G244*COS(Resultados!$C$2/2))</f>
        <v>-1.8189894035458565E-12</v>
      </c>
      <c r="C246" s="17">
        <f>-('P1(L)'!E244*SIN(Resultados!$C$2/2)+'P3(L)'!E244*SIN(Resultados!$C$2/2)+'P5(L)'!E244*SIN(Resultados!$C$2/2))+('P2(R)'!E244*SIN(Resultados!$C$2/2)+'P4(R)'!E244*SIN(Resultados!$C$2/2)+'P6(R)'!E244*SIN(Resultados!$C$2/2))</f>
        <v>2.705946746962144E-12</v>
      </c>
      <c r="D246" s="17">
        <f>-('P1(L)'!F244*SIN(Resultados!$C$2/2)+'P3(L)'!F244*SIN(Resultados!$C$2/2)+'P5(L)'!F244*SIN(Resultados!$C$2/2))+('P2(R)'!F244*SIN(Resultados!$C$2/2)+'P4(R)'!F244*SIN(Resultados!$C$2/2)+'P6(R)'!F244*SIN(Resultados!$C$2/2))</f>
        <v>0</v>
      </c>
      <c r="E246" s="17">
        <f>'P1(L)'!D244*COS(Resultados!$C$2/2)+'P3(L)'!D244*COS(Resultados!$C$2/2)+'P5(L)'!D244*COS(Resultados!$C$2/2)+'P2(R)'!D244*COS(Resultados!$C$2/2)+'P4(R)'!D244*COS(Resultados!$C$2/2)+'P6(R)'!D244*COS(Resultados!$C$2/2)-'P1(L)'!G244*SIN(Resultados!$C$2/2)-'P3(L)'!G244*SIN(Resultados!$C$2/2)-'P5(L)'!G244*SIN(Resultados!$C$2/2)+'P2(R)'!G244*SIN(Resultados!$C$2/2)+'P4(R)'!G244*SIN(Resultados!$C$2/2)+'P6(R)'!G244*SIN(Resultados!$C$2/2)</f>
        <v>0</v>
      </c>
      <c r="F246" s="16">
        <f>'P1(L)'!J244+'P2(R)'!J244+'P3(L)'!J244+'P4(R)'!J244+'P5(L)'!J244+'P6(R)'!J244</f>
        <v>18.470089429712765</v>
      </c>
      <c r="G246" s="16">
        <f>'P1(L)'!K244+'P2(R)'!K244+'P3(L)'!K244+'P4(R)'!K244+'P5(L)'!K244+'P6(R)'!K244</f>
        <v>-18.848856839448608</v>
      </c>
      <c r="H246" s="16">
        <f>'P1(L)'!L244+'P2(R)'!L244+'P3(L)'!L244+'P4(R)'!L244+'P5(L)'!L244+'P6(R)'!L244</f>
        <v>0.19089285788891841</v>
      </c>
      <c r="I246" s="17">
        <f>'P1(L)'!M244+'P2(R)'!M244+'P3(L)'!M244+'P4(R)'!M244+'P5(L)'!M244+'P6(R)'!M244</f>
        <v>0</v>
      </c>
      <c r="J246" s="17">
        <f>'P1(L)'!N244+'P2(R)'!N244+'P3(L)'!N244+'P4(R)'!N244+'P5(L)'!N244+'P6(R)'!N244</f>
        <v>0</v>
      </c>
      <c r="K246" s="17">
        <f>'P1(L)'!O244+'P2(R)'!O244+'P3(L)'!O244+'P4(R)'!O244+'P5(L)'!O244+'P6(R)'!O244</f>
        <v>-2.1316282072803006E-13</v>
      </c>
      <c r="L246" s="17">
        <f>'P1(L)'!P244+'P2(R)'!P244+'P3(L)'!P244+'P4(R)'!P244+'P5(L)'!P244+'P6(R)'!P244</f>
        <v>-2.5587252468226857E-14</v>
      </c>
      <c r="M246" s="17">
        <f>'P1(L)'!Q244+'P2(R)'!Q244+'P3(L)'!Q244+'P4(R)'!Q244+'P5(L)'!Q244+'P6(R)'!Q244</f>
        <v>-2.0650148258027912E-14</v>
      </c>
      <c r="N246">
        <f>(0*'P1(L)'!D244+0.02*'P2(R)'!D244+0.09*'P3(L)'!D244+(0.02+0.09)*'P4(R)'!D244+2*0.09*'P5(L)'!D244+(0.02+2*0.09)*'P6(R)'!D244)*COS($C$2/2)</f>
        <v>-3223.8177670035689</v>
      </c>
      <c r="O246">
        <f>(0*'P1(L)'!E244+0.02*'P2(R)'!E244+0.09*'P3(L)'!E244+(0.02+0.09)*'P4(R)'!E244+2*0.09*'P5(L)'!E244+(0.02+2*0.09)*'P6(R)'!E244)*COS($C$2/2)</f>
        <v>5.2004227913101293E-14</v>
      </c>
      <c r="P246">
        <f>(0*'P1(L)'!F244+0.02*'P2(R)'!F244+0.09*'P3(L)'!F244+(0.02+0.09)*'P4(R)'!F244+2*0.09*'P5(L)'!F244+(0.02+2*0.09)*'P6(R)'!F244)*COS($C$2/2)</f>
        <v>19.939886894677098</v>
      </c>
      <c r="Q246">
        <f>(0*'P1(L)'!G244+0.02*'P2(R)'!G244+0.09*'P3(L)'!G244+(0.02+0.09)*'P4(R)'!G244+2*0.09*'P5(L)'!G244+(0.02+2*0.09)*'P6(R)'!G244)*COS($C$2/2)</f>
        <v>895.82057218234206</v>
      </c>
      <c r="R246" s="17">
        <f>(0*'P1(L)'!D244-0.02*'P2(R)'!D244+0.09*'P3(L)'!D244-(0.02+0.09)*'P4(R)'!D244+2*0.09*'P5(L)'!D244-(0.02+2*0.09)*'P6(R)'!D244)*SIN($C$2/2)</f>
        <v>-1861.2720555978092</v>
      </c>
      <c r="S246" s="17">
        <f>(0*'P1(L)'!E244-0.02*'P2(R)'!E244+0.09*'P3(L)'!E244-(0.02+0.09)*'P4(R)'!E244+2*0.09*'P5(L)'!E244-(0.02+2*0.09)*'P6(R)'!E244)*SIN($C$2/2)</f>
        <v>-441.12514492262733</v>
      </c>
      <c r="T246" s="17">
        <f>(0*'P1(L)'!F244-0.02*'P2(R)'!F244+0.09*'P3(L)'!F244-(0.02+0.09)*'P4(R)'!F244+2*0.09*'P5(L)'!F244-(0.02+2*0.09)*'P6(R)'!F244)*SIN($C$2/2)</f>
        <v>0</v>
      </c>
      <c r="U246" s="17">
        <f>(0*'P1(L)'!G244-0.02*'P2(R)'!G244+0.09*'P3(L)'!G244-(0.02+0.09)*'P4(R)'!G244+2*0.09*'P5(L)'!G244-(0.02+2*0.09)*'P6(R)'!G244)*SIN($C$2/2)</f>
        <v>-1551.6067454852391</v>
      </c>
      <c r="V246">
        <f>-('P1(L)'!R244+'P2(R)'!R244+'P3(L)'!R244+'P4(R)'!R244+'P5(L)'!R244+'P6(R)'!R244)</f>
        <v>-0.18945349578686432</v>
      </c>
      <c r="W246">
        <f t="shared" si="9"/>
        <v>-0.18787455184692492</v>
      </c>
      <c r="X246">
        <f t="shared" si="10"/>
        <v>-2308.05730792655</v>
      </c>
      <c r="Y246">
        <f t="shared" si="11"/>
        <v>-3854.0039460056755</v>
      </c>
    </row>
    <row r="247" spans="2:25">
      <c r="B247" s="17">
        <f xml:space="preserve"> -('P1(L)'!D245*SIN(Resultados!$C$2/2)+'P3(L)'!D245*SIN(Resultados!$C$2/2)+'P5(L)'!D245*SIN(Resultados!$C$2/2))+('P2(R)'!D245*SIN(Resultados!$C$2/2)+'P4(R)'!D245*SIN(Resultados!$C$2/2)+'P6(R)'!D245*SIN(Resultados!$C$2/2))-('P1(L)'!G245*COS(Resultados!$C$2/2)+'P3(L)'!G245*COS(Resultados!$C$2/2)+'P5(L)'!G245*COS(Resultados!$C$2/2))-('P2(R)'!G245*COS(Resultados!$C$2/2)+'P4(R)'!G245*COS(Resultados!$C$2/2)+'P6(R)'!G245*COS(Resultados!$C$2/2))</f>
        <v>8.1854523159563541E-12</v>
      </c>
      <c r="C247" s="17">
        <f>-('P1(L)'!E245*SIN(Resultados!$C$2/2)+'P3(L)'!E245*SIN(Resultados!$C$2/2)+'P5(L)'!E245*SIN(Resultados!$C$2/2))+('P2(R)'!E245*SIN(Resultados!$C$2/2)+'P4(R)'!E245*SIN(Resultados!$C$2/2)+'P6(R)'!E245*SIN(Resultados!$C$2/2))</f>
        <v>-4.3200998334214091E-12</v>
      </c>
      <c r="D247" s="17">
        <f>-('P1(L)'!F245*SIN(Resultados!$C$2/2)+'P3(L)'!F245*SIN(Resultados!$C$2/2)+'P5(L)'!F245*SIN(Resultados!$C$2/2))+('P2(R)'!F245*SIN(Resultados!$C$2/2)+'P4(R)'!F245*SIN(Resultados!$C$2/2)+'P6(R)'!F245*SIN(Resultados!$C$2/2))</f>
        <v>-1.4210854715202004E-14</v>
      </c>
      <c r="E247" s="17">
        <f>'P1(L)'!D245*COS(Resultados!$C$2/2)+'P3(L)'!D245*COS(Resultados!$C$2/2)+'P5(L)'!D245*COS(Resultados!$C$2/2)+'P2(R)'!D245*COS(Resultados!$C$2/2)+'P4(R)'!D245*COS(Resultados!$C$2/2)+'P6(R)'!D245*COS(Resultados!$C$2/2)-'P1(L)'!G245*SIN(Resultados!$C$2/2)-'P3(L)'!G245*SIN(Resultados!$C$2/2)-'P5(L)'!G245*SIN(Resultados!$C$2/2)+'P2(R)'!G245*SIN(Resultados!$C$2/2)+'P4(R)'!G245*SIN(Resultados!$C$2/2)+'P6(R)'!G245*SIN(Resultados!$C$2/2)</f>
        <v>0</v>
      </c>
      <c r="F247" s="16">
        <f>'P1(L)'!J245+'P2(R)'!J245+'P3(L)'!J245+'P4(R)'!J245+'P5(L)'!J245+'P6(R)'!J245</f>
        <v>-5.814887110004733</v>
      </c>
      <c r="G247" s="16">
        <f>'P1(L)'!K245+'P2(R)'!K245+'P3(L)'!K245+'P4(R)'!K245+'P5(L)'!K245+'P6(R)'!K245</f>
        <v>-21.697467778265214</v>
      </c>
      <c r="H247" s="16">
        <f>'P1(L)'!L245+'P2(R)'!L245+'P3(L)'!L245+'P4(R)'!L245+'P5(L)'!L245+'P6(R)'!L245</f>
        <v>0.33626345362731069</v>
      </c>
      <c r="I247" s="17">
        <f>'P1(L)'!M245+'P2(R)'!M245+'P3(L)'!M245+'P4(R)'!M245+'P5(L)'!M245+'P6(R)'!M245</f>
        <v>0</v>
      </c>
      <c r="J247" s="17">
        <f>'P1(L)'!N245+'P2(R)'!N245+'P3(L)'!N245+'P4(R)'!N245+'P5(L)'!N245+'P6(R)'!N245</f>
        <v>0</v>
      </c>
      <c r="K247" s="17">
        <f>'P1(L)'!O245+'P2(R)'!O245+'P3(L)'!O245+'P4(R)'!O245+'P5(L)'!O245+'P6(R)'!O245</f>
        <v>74.668221615761681</v>
      </c>
      <c r="L247" s="17">
        <f>'P1(L)'!P245+'P2(R)'!P245+'P3(L)'!P245+'P4(R)'!P245+'P5(L)'!P245+'P6(R)'!P245</f>
        <v>2.6201263381153694E-14</v>
      </c>
      <c r="M247" s="17">
        <f>'P1(L)'!Q245+'P2(R)'!Q245+'P3(L)'!Q245+'P4(R)'!Q245+'P5(L)'!Q245+'P6(R)'!Q245</f>
        <v>2.2426505097428162E-14</v>
      </c>
      <c r="N247">
        <f>(0*'P1(L)'!D245+0.02*'P2(R)'!D245+0.09*'P3(L)'!D245+(0.02+0.09)*'P4(R)'!D245+2*0.09*'P5(L)'!D245+(0.02+2*0.09)*'P6(R)'!D245)*COS($C$2/2)</f>
        <v>-3316.8110896542839</v>
      </c>
      <c r="O247">
        <f>(0*'P1(L)'!E245+0.02*'P2(R)'!E245+0.09*'P3(L)'!E245+(0.02+0.09)*'P4(R)'!E245+2*0.09*'P5(L)'!E245+(0.02+2*0.09)*'P6(R)'!E245)*COS($C$2/2)</f>
        <v>-4.0194366942304644E-14</v>
      </c>
      <c r="P247">
        <f>(0*'P1(L)'!F245+0.02*'P2(R)'!F245+0.09*'P3(L)'!F245+(0.02+0.09)*'P4(R)'!F245+2*0.09*'P5(L)'!F245+(0.02+2*0.09)*'P6(R)'!F245)*COS($C$2/2)</f>
        <v>21.89769408899615</v>
      </c>
      <c r="Q247">
        <f>(0*'P1(L)'!G245+0.02*'P2(R)'!G245+0.09*'P3(L)'!G245+(0.02+0.09)*'P4(R)'!G245+2*0.09*'P5(L)'!G245+(0.02+2*0.09)*'P6(R)'!G245)*COS($C$2/2)</f>
        <v>813.38805848405684</v>
      </c>
      <c r="R247" s="17">
        <f>(0*'P1(L)'!D245-0.02*'P2(R)'!D245+0.09*'P3(L)'!D245-(0.02+0.09)*'P4(R)'!D245+2*0.09*'P5(L)'!D245-(0.02+2*0.09)*'P6(R)'!D245)*SIN($C$2/2)</f>
        <v>-1689.9996613442074</v>
      </c>
      <c r="S247" s="17">
        <f>(0*'P1(L)'!E245-0.02*'P2(R)'!E245+0.09*'P3(L)'!E245-(0.02+0.09)*'P4(R)'!E245+2*0.09*'P5(L)'!E245-(0.02+2*0.09)*'P6(R)'!E245)*SIN($C$2/2)</f>
        <v>-518.57370920179994</v>
      </c>
      <c r="T247" s="17">
        <f>(0*'P1(L)'!F245-0.02*'P2(R)'!F245+0.09*'P3(L)'!F245-(0.02+0.09)*'P4(R)'!F245+2*0.09*'P5(L)'!F245-(0.02+2*0.09)*'P6(R)'!F245)*SIN($C$2/2)</f>
        <v>5.0242958677880797E-15</v>
      </c>
      <c r="U247" s="17">
        <f>(0*'P1(L)'!G245-0.02*'P2(R)'!G245+0.09*'P3(L)'!G245-(0.02+0.09)*'P4(R)'!G245+2*0.09*'P5(L)'!G245-(0.02+2*0.09)*'P6(R)'!G245)*SIN($C$2/2)</f>
        <v>-1596.3639486332463</v>
      </c>
      <c r="V247">
        <f>-('P1(L)'!R245+'P2(R)'!R245+'P3(L)'!R245+'P4(R)'!R245+'P5(L)'!R245+'P6(R)'!R245)</f>
        <v>-27.181677268399543</v>
      </c>
      <c r="W247">
        <f t="shared" si="9"/>
        <v>-27.176091434642636</v>
      </c>
      <c r="X247">
        <f t="shared" si="10"/>
        <v>-2481.5253370812311</v>
      </c>
      <c r="Y247">
        <f t="shared" si="11"/>
        <v>-3804.9373191792538</v>
      </c>
    </row>
    <row r="248" spans="2:25">
      <c r="B248" s="17">
        <f xml:space="preserve"> -('P1(L)'!D246*SIN(Resultados!$C$2/2)+'P3(L)'!D246*SIN(Resultados!$C$2/2)+'P5(L)'!D246*SIN(Resultados!$C$2/2))+('P2(R)'!D246*SIN(Resultados!$C$2/2)+'P4(R)'!D246*SIN(Resultados!$C$2/2)+'P6(R)'!D246*SIN(Resultados!$C$2/2))-('P1(L)'!G246*COS(Resultados!$C$2/2)+'P3(L)'!G246*COS(Resultados!$C$2/2)+'P5(L)'!G246*COS(Resultados!$C$2/2))-('P2(R)'!G246*COS(Resultados!$C$2/2)+'P4(R)'!G246*COS(Resultados!$C$2/2)+'P6(R)'!G246*COS(Resultados!$C$2/2))</f>
        <v>3.1832314562052488E-11</v>
      </c>
      <c r="C248" s="17">
        <f>-('P1(L)'!E246*SIN(Resultados!$C$2/2)+'P3(L)'!E246*SIN(Resultados!$C$2/2)+'P5(L)'!E246*SIN(Resultados!$C$2/2))+('P2(R)'!E246*SIN(Resultados!$C$2/2)+'P4(R)'!E246*SIN(Resultados!$C$2/2)+'P6(R)'!E246*SIN(Resultados!$C$2/2))</f>
        <v>5.5706550483591855E-12</v>
      </c>
      <c r="D248" s="17">
        <f>-('P1(L)'!F246*SIN(Resultados!$C$2/2)+'P3(L)'!F246*SIN(Resultados!$C$2/2)+'P5(L)'!F246*SIN(Resultados!$C$2/2))+('P2(R)'!F246*SIN(Resultados!$C$2/2)+'P4(R)'!F246*SIN(Resultados!$C$2/2)+'P6(R)'!F246*SIN(Resultados!$C$2/2))</f>
        <v>-4.8316906031686813E-13</v>
      </c>
      <c r="E248" s="17">
        <f>'P1(L)'!D246*COS(Resultados!$C$2/2)+'P3(L)'!D246*COS(Resultados!$C$2/2)+'P5(L)'!D246*COS(Resultados!$C$2/2)+'P2(R)'!D246*COS(Resultados!$C$2/2)+'P4(R)'!D246*COS(Resultados!$C$2/2)+'P6(R)'!D246*COS(Resultados!$C$2/2)-'P1(L)'!G246*SIN(Resultados!$C$2/2)-'P3(L)'!G246*SIN(Resultados!$C$2/2)-'P5(L)'!G246*SIN(Resultados!$C$2/2)+'P2(R)'!G246*SIN(Resultados!$C$2/2)+'P4(R)'!G246*SIN(Resultados!$C$2/2)+'P6(R)'!G246*SIN(Resultados!$C$2/2)</f>
        <v>2.2737367544323206E-11</v>
      </c>
      <c r="F248" s="16">
        <f>'P1(L)'!J246+'P2(R)'!J246+'P3(L)'!J246+'P4(R)'!J246+'P5(L)'!J246+'P6(R)'!J246</f>
        <v>-17.324158604658745</v>
      </c>
      <c r="G248" s="16">
        <f>'P1(L)'!K246+'P2(R)'!K246+'P3(L)'!K246+'P4(R)'!K246+'P5(L)'!K246+'P6(R)'!K246</f>
        <v>-21.152570291687383</v>
      </c>
      <c r="H248" s="16">
        <f>'P1(L)'!L246+'P2(R)'!L246+'P3(L)'!L246+'P4(R)'!L246+'P5(L)'!L246+'P6(R)'!L246</f>
        <v>0.39157381643868039</v>
      </c>
      <c r="I248" s="17">
        <f>'P1(L)'!M246+'P2(R)'!M246+'P3(L)'!M246+'P4(R)'!M246+'P5(L)'!M246+'P6(R)'!M246</f>
        <v>8.8817841970012523E-14</v>
      </c>
      <c r="J248" s="17">
        <f>'P1(L)'!N246+'P2(R)'!N246+'P3(L)'!N246+'P4(R)'!N246+'P5(L)'!N246+'P6(R)'!N246</f>
        <v>-1.1652900866465643E-12</v>
      </c>
      <c r="K248" s="17">
        <f>'P1(L)'!O246+'P2(R)'!O246+'P3(L)'!O246+'P4(R)'!O246+'P5(L)'!O246+'P6(R)'!O246</f>
        <v>147.49786380572368</v>
      </c>
      <c r="L248" s="17">
        <f>'P1(L)'!P246+'P2(R)'!P246+'P3(L)'!P246+'P4(R)'!P246+'P5(L)'!P246+'P6(R)'!P246</f>
        <v>-4.1744385725905886E-14</v>
      </c>
      <c r="M248" s="17">
        <f>'P1(L)'!Q246+'P2(R)'!Q246+'P3(L)'!Q246+'P4(R)'!Q246+'P5(L)'!Q246+'P6(R)'!Q246</f>
        <v>8.8817841970012523E-16</v>
      </c>
      <c r="N248">
        <f>(0*'P1(L)'!D246+0.02*'P2(R)'!D246+0.09*'P3(L)'!D246+(0.02+0.09)*'P4(R)'!D246+2*0.09*'P5(L)'!D246+(0.02+2*0.09)*'P6(R)'!D246)*COS($C$2/2)</f>
        <v>-3400.7132636569677</v>
      </c>
      <c r="O248">
        <f>(0*'P1(L)'!E246+0.02*'P2(R)'!E246+0.09*'P3(L)'!E246+(0.02+0.09)*'P4(R)'!E246+2*0.09*'P5(L)'!E246+(0.02+2*0.09)*'P6(R)'!E246)*COS($C$2/2)</f>
        <v>-5.426239537211127E-13</v>
      </c>
      <c r="P248">
        <f>(0*'P1(L)'!F246+0.02*'P2(R)'!F246+0.09*'P3(L)'!F246+(0.02+0.09)*'P4(R)'!F246+2*0.09*'P5(L)'!F246+(0.02+2*0.09)*'P6(R)'!F246)*COS($C$2/2)</f>
        <v>22.89846697483171</v>
      </c>
      <c r="Q248">
        <f>(0*'P1(L)'!G246+0.02*'P2(R)'!G246+0.09*'P3(L)'!G246+(0.02+0.09)*'P4(R)'!G246+2*0.09*'P5(L)'!G246+(0.02+2*0.09)*'P6(R)'!G246)*COS($C$2/2)</f>
        <v>728.72610465537628</v>
      </c>
      <c r="R248" s="17">
        <f>(0*'P1(L)'!D246-0.02*'P2(R)'!D246+0.09*'P3(L)'!D246-(0.02+0.09)*'P4(R)'!D246+2*0.09*'P5(L)'!D246-(0.02+2*0.09)*'P6(R)'!D246)*SIN($C$2/2)</f>
        <v>-1514.0950954892949</v>
      </c>
      <c r="S248" s="17">
        <f>(0*'P1(L)'!E246-0.02*'P2(R)'!E246+0.09*'P3(L)'!E246-(0.02+0.09)*'P4(R)'!E246+2*0.09*'P5(L)'!E246-(0.02+2*0.09)*'P6(R)'!E246)*SIN($C$2/2)</f>
        <v>-590.34067140443381</v>
      </c>
      <c r="T248" s="17">
        <f>(0*'P1(L)'!F246-0.02*'P2(R)'!F246+0.09*'P3(L)'!F246-(0.02+0.09)*'P4(R)'!F246+2*0.09*'P5(L)'!F246-(0.02+2*0.09)*'P6(R)'!F246)*SIN($C$2/2)</f>
        <v>1.2560739669470199E-14</v>
      </c>
      <c r="U248" s="17">
        <f>(0*'P1(L)'!G246-0.02*'P2(R)'!G246+0.09*'P3(L)'!G246-(0.02+0.09)*'P4(R)'!G246+2*0.09*'P5(L)'!G246-(0.02+2*0.09)*'P6(R)'!G246)*SIN($C$2/2)</f>
        <v>-1636.7456291599487</v>
      </c>
      <c r="V248">
        <f>-('P1(L)'!R246+'P2(R)'!R246+'P3(L)'!R246+'P4(R)'!R246+'P5(L)'!R246+'P6(R)'!R246)</f>
        <v>-38.093031693754448</v>
      </c>
      <c r="W248">
        <f t="shared" si="9"/>
        <v>-38.085155079907452</v>
      </c>
      <c r="X248">
        <f t="shared" si="10"/>
        <v>-2649.0886920267603</v>
      </c>
      <c r="Y248">
        <f t="shared" si="11"/>
        <v>-3741.1813960536774</v>
      </c>
    </row>
    <row r="249" spans="2:25">
      <c r="B249" s="17">
        <f xml:space="preserve"> -('P1(L)'!D247*SIN(Resultados!$C$2/2)+'P3(L)'!D247*SIN(Resultados!$C$2/2)+'P5(L)'!D247*SIN(Resultados!$C$2/2))+('P2(R)'!D247*SIN(Resultados!$C$2/2)+'P4(R)'!D247*SIN(Resultados!$C$2/2)+'P6(R)'!D247*SIN(Resultados!$C$2/2))-('P1(L)'!G247*COS(Resultados!$C$2/2)+'P3(L)'!G247*COS(Resultados!$C$2/2)+'P5(L)'!G247*COS(Resultados!$C$2/2))-('P2(R)'!G247*COS(Resultados!$C$2/2)+'P4(R)'!G247*COS(Resultados!$C$2/2)+'P6(R)'!G247*COS(Resultados!$C$2/2))</f>
        <v>6.3664629124104977E-12</v>
      </c>
      <c r="C249" s="17">
        <f>-('P1(L)'!E247*SIN(Resultados!$C$2/2)+'P3(L)'!E247*SIN(Resultados!$C$2/2)+'P5(L)'!E247*SIN(Resultados!$C$2/2))+('P2(R)'!E247*SIN(Resultados!$C$2/2)+'P4(R)'!E247*SIN(Resultados!$C$2/2)+'P6(R)'!E247*SIN(Resultados!$C$2/2))</f>
        <v>5.6843418860808015E-13</v>
      </c>
      <c r="D249" s="17">
        <f>-('P1(L)'!F247*SIN(Resultados!$C$2/2)+'P3(L)'!F247*SIN(Resultados!$C$2/2)+'P5(L)'!F247*SIN(Resultados!$C$2/2))+('P2(R)'!F247*SIN(Resultados!$C$2/2)+'P4(R)'!F247*SIN(Resultados!$C$2/2)+'P6(R)'!F247*SIN(Resultados!$C$2/2))</f>
        <v>-2.7711166694643907E-13</v>
      </c>
      <c r="E249" s="17">
        <f>'P1(L)'!D247*COS(Resultados!$C$2/2)+'P3(L)'!D247*COS(Resultados!$C$2/2)+'P5(L)'!D247*COS(Resultados!$C$2/2)+'P2(R)'!D247*COS(Resultados!$C$2/2)+'P4(R)'!D247*COS(Resultados!$C$2/2)+'P6(R)'!D247*COS(Resultados!$C$2/2)-'P1(L)'!G247*SIN(Resultados!$C$2/2)-'P3(L)'!G247*SIN(Resultados!$C$2/2)-'P5(L)'!G247*SIN(Resultados!$C$2/2)+'P2(R)'!G247*SIN(Resultados!$C$2/2)+'P4(R)'!G247*SIN(Resultados!$C$2/2)+'P6(R)'!G247*SIN(Resultados!$C$2/2)</f>
        <v>-9.0949470177292824E-12</v>
      </c>
      <c r="F249" s="16">
        <f>'P1(L)'!J247+'P2(R)'!J247+'P3(L)'!J247+'P4(R)'!J247+'P5(L)'!J247+'P6(R)'!J247</f>
        <v>-17.494257997622682</v>
      </c>
      <c r="G249" s="16">
        <f>'P1(L)'!K247+'P2(R)'!K247+'P3(L)'!K247+'P4(R)'!K247+'P5(L)'!K247+'P6(R)'!K247</f>
        <v>-17.569330405402475</v>
      </c>
      <c r="H249" s="16">
        <f>'P1(L)'!L247+'P2(R)'!L247+'P3(L)'!L247+'P4(R)'!L247+'P5(L)'!L247+'P6(R)'!L247</f>
        <v>0.35490160906774437</v>
      </c>
      <c r="I249" s="17">
        <f>'P1(L)'!M247+'P2(R)'!M247+'P3(L)'!M247+'P4(R)'!M247+'P5(L)'!M247+'P6(R)'!M247</f>
        <v>4.9737991503207013E-14</v>
      </c>
      <c r="J249" s="17">
        <f>'P1(L)'!N247+'P2(R)'!N247+'P3(L)'!N247+'P4(R)'!N247+'P5(L)'!N247+'P6(R)'!N247</f>
        <v>-2.8421709430404007E-13</v>
      </c>
      <c r="K249" s="17">
        <f>'P1(L)'!O247+'P2(R)'!O247+'P3(L)'!O247+'P4(R)'!O247+'P5(L)'!O247+'P6(R)'!O247</f>
        <v>216.69561907144384</v>
      </c>
      <c r="L249" s="17">
        <f>'P1(L)'!P247+'P2(R)'!P247+'P3(L)'!P247+'P4(R)'!P247+'P5(L)'!P247+'P6(R)'!P247</f>
        <v>-8.0824236192711396E-14</v>
      </c>
      <c r="M249" s="17">
        <f>'P1(L)'!Q247+'P2(R)'!Q247+'P3(L)'!Q247+'P4(R)'!Q247+'P5(L)'!Q247+'P6(R)'!Q247</f>
        <v>1.0088541681406426E-14</v>
      </c>
      <c r="N249">
        <f>(0*'P1(L)'!D247+0.02*'P2(R)'!D247+0.09*'P3(L)'!D247+(0.02+0.09)*'P4(R)'!D247+2*0.09*'P5(L)'!D247+(0.02+2*0.09)*'P6(R)'!D247)*COS($C$2/2)</f>
        <v>-3475.2943189846528</v>
      </c>
      <c r="O249">
        <f>(0*'P1(L)'!E247+0.02*'P2(R)'!E247+0.09*'P3(L)'!E247+(0.02+0.09)*'P4(R)'!E247+2*0.09*'P5(L)'!E247+(0.02+2*0.09)*'P6(R)'!E247)*COS($C$2/2)</f>
        <v>3.6174930248074182E-13</v>
      </c>
      <c r="P249">
        <f>(0*'P1(L)'!F247+0.02*'P2(R)'!F247+0.09*'P3(L)'!F247+(0.02+0.09)*'P4(R)'!F247+2*0.09*'P5(L)'!F247+(0.02+2*0.09)*'P6(R)'!F247)*COS($C$2/2)</f>
        <v>22.898466974831734</v>
      </c>
      <c r="Q249">
        <f>(0*'P1(L)'!G247+0.02*'P2(R)'!G247+0.09*'P3(L)'!G247+(0.02+0.09)*'P4(R)'!G247+2*0.09*'P5(L)'!G247+(0.02+2*0.09)*'P6(R)'!G247)*COS($C$2/2)</f>
        <v>642.06676322696694</v>
      </c>
      <c r="R249" s="17">
        <f>(0*'P1(L)'!D247-0.02*'P2(R)'!D247+0.09*'P3(L)'!D247-(0.02+0.09)*'P4(R)'!D247+2*0.09*'P5(L)'!D247-(0.02+2*0.09)*'P6(R)'!D247)*SIN($C$2/2)</f>
        <v>-1334.0405002211073</v>
      </c>
      <c r="S249" s="17">
        <f>(0*'P1(L)'!E247-0.02*'P2(R)'!E247+0.09*'P3(L)'!E247-(0.02+0.09)*'P4(R)'!E247+2*0.09*'P5(L)'!E247-(0.02+2*0.09)*'P6(R)'!E247)*SIN($C$2/2)</f>
        <v>-655.6397376744319</v>
      </c>
      <c r="T249" s="17">
        <f>(0*'P1(L)'!F247-0.02*'P2(R)'!F247+0.09*'P3(L)'!F247-(0.02+0.09)*'P4(R)'!F247+2*0.09*'P5(L)'!F247-(0.02+2*0.09)*'P6(R)'!F247)*SIN($C$2/2)</f>
        <v>2.7633627272834437E-14</v>
      </c>
      <c r="U249" s="17">
        <f>(0*'P1(L)'!G247-0.02*'P2(R)'!G247+0.09*'P3(L)'!G247-(0.02+0.09)*'P4(R)'!G247+2*0.09*'P5(L)'!G247-(0.02+2*0.09)*'P6(R)'!G247)*SIN($C$2/2)</f>
        <v>-1672.6411036859161</v>
      </c>
      <c r="V249">
        <f>-('P1(L)'!R247+'P2(R)'!R247+'P3(L)'!R247+'P4(R)'!R247+'P5(L)'!R247+'P6(R)'!R247)</f>
        <v>-34.716445893012335</v>
      </c>
      <c r="W249">
        <f t="shared" si="9"/>
        <v>-34.708686793957412</v>
      </c>
      <c r="X249">
        <f t="shared" si="10"/>
        <v>-2810.3290887828539</v>
      </c>
      <c r="Y249">
        <f t="shared" si="11"/>
        <v>-3662.3213415814553</v>
      </c>
    </row>
    <row r="250" spans="2:25">
      <c r="B250" s="17">
        <f xml:space="preserve"> -('P1(L)'!D248*SIN(Resultados!$C$2/2)+'P3(L)'!D248*SIN(Resultados!$C$2/2)+'P5(L)'!D248*SIN(Resultados!$C$2/2))+('P2(R)'!D248*SIN(Resultados!$C$2/2)+'P4(R)'!D248*SIN(Resultados!$C$2/2)+'P6(R)'!D248*SIN(Resultados!$C$2/2))-('P1(L)'!G248*COS(Resultados!$C$2/2)+'P3(L)'!G248*COS(Resultados!$C$2/2)+'P5(L)'!G248*COS(Resultados!$C$2/2))-('P2(R)'!G248*COS(Resultados!$C$2/2)+'P4(R)'!G248*COS(Resultados!$C$2/2)+'P6(R)'!G248*COS(Resultados!$C$2/2))</f>
        <v>-3.637978807091713E-12</v>
      </c>
      <c r="C250" s="17">
        <f>-('P1(L)'!E248*SIN(Resultados!$C$2/2)+'P3(L)'!E248*SIN(Resultados!$C$2/2)+'P5(L)'!E248*SIN(Resultados!$C$2/2))+('P2(R)'!E248*SIN(Resultados!$C$2/2)+'P4(R)'!E248*SIN(Resultados!$C$2/2)+'P6(R)'!E248*SIN(Resultados!$C$2/2))</f>
        <v>-1.3642420526593924E-12</v>
      </c>
      <c r="D250" s="17">
        <f>-('P1(L)'!F248*SIN(Resultados!$C$2/2)+'P3(L)'!F248*SIN(Resultados!$C$2/2)+'P5(L)'!F248*SIN(Resultados!$C$2/2))+('P2(R)'!F248*SIN(Resultados!$C$2/2)+'P4(R)'!F248*SIN(Resultados!$C$2/2)+'P6(R)'!F248*SIN(Resultados!$C$2/2))</f>
        <v>1.4210854715202004E-14</v>
      </c>
      <c r="E250" s="17">
        <f>'P1(L)'!D248*COS(Resultados!$C$2/2)+'P3(L)'!D248*COS(Resultados!$C$2/2)+'P5(L)'!D248*COS(Resultados!$C$2/2)+'P2(R)'!D248*COS(Resultados!$C$2/2)+'P4(R)'!D248*COS(Resultados!$C$2/2)+'P6(R)'!D248*COS(Resultados!$C$2/2)-'P1(L)'!G248*SIN(Resultados!$C$2/2)-'P3(L)'!G248*SIN(Resultados!$C$2/2)-'P5(L)'!G248*SIN(Resultados!$C$2/2)+'P2(R)'!G248*SIN(Resultados!$C$2/2)+'P4(R)'!G248*SIN(Resultados!$C$2/2)+'P6(R)'!G248*SIN(Resultados!$C$2/2)</f>
        <v>-1.4551915228366852E-11</v>
      </c>
      <c r="F250" s="16">
        <f>'P1(L)'!J248+'P2(R)'!J248+'P3(L)'!J248+'P4(R)'!J248+'P5(L)'!J248+'P6(R)'!J248</f>
        <v>-7.7592658383440867</v>
      </c>
      <c r="G250" s="16">
        <f>'P1(L)'!K248+'P2(R)'!K248+'P3(L)'!K248+'P4(R)'!K248+'P5(L)'!K248+'P6(R)'!K248</f>
        <v>-11.349593891455394</v>
      </c>
      <c r="H250" s="16">
        <f>'P1(L)'!L248+'P2(R)'!L248+'P3(L)'!L248+'P4(R)'!L248+'P5(L)'!L248+'P6(R)'!L248</f>
        <v>0.23263096835716487</v>
      </c>
      <c r="I250" s="17">
        <f>'P1(L)'!M248+'P2(R)'!M248+'P3(L)'!M248+'P4(R)'!M248+'P5(L)'!M248+'P6(R)'!M248</f>
        <v>0</v>
      </c>
      <c r="J250" s="17">
        <f>'P1(L)'!N248+'P2(R)'!N248+'P3(L)'!N248+'P4(R)'!N248+'P5(L)'!N248+'P6(R)'!N248</f>
        <v>0</v>
      </c>
      <c r="K250" s="17">
        <f>'P1(L)'!O248+'P2(R)'!O248+'P3(L)'!O248+'P4(R)'!O248+'P5(L)'!O248+'P6(R)'!O248</f>
        <v>280.55760902409764</v>
      </c>
      <c r="L250" s="17">
        <f>'P1(L)'!P248+'P2(R)'!P248+'P3(L)'!P248+'P4(R)'!P248+'P5(L)'!P248+'P6(R)'!P248</f>
        <v>-9.7699626167013776E-14</v>
      </c>
      <c r="M250" s="17">
        <f>'P1(L)'!Q248+'P2(R)'!Q248+'P3(L)'!Q248+'P4(R)'!Q248+'P5(L)'!Q248+'P6(R)'!Q248</f>
        <v>1.2656542480726785E-14</v>
      </c>
      <c r="N250">
        <f>(0*'P1(L)'!D248+0.02*'P2(R)'!D248+0.09*'P3(L)'!D248+(0.02+0.09)*'P4(R)'!D248+2*0.09*'P5(L)'!D248+(0.02+2*0.09)*'P6(R)'!D248)*COS($C$2/2)</f>
        <v>-3540.3498341487452</v>
      </c>
      <c r="O250">
        <f>(0*'P1(L)'!E248+0.02*'P2(R)'!E248+0.09*'P3(L)'!E248+(0.02+0.09)*'P4(R)'!E248+2*0.09*'P5(L)'!E248+(0.02+2*0.09)*'P6(R)'!E248)*COS($C$2/2)</f>
        <v>-4.0194366942304644E-14</v>
      </c>
      <c r="P250">
        <f>(0*'P1(L)'!F248+0.02*'P2(R)'!F248+0.09*'P3(L)'!F248+(0.02+0.09)*'P4(R)'!F248+2*0.09*'P5(L)'!F248+(0.02+2*0.09)*'P6(R)'!F248)*COS($C$2/2)</f>
        <v>21.897694088996179</v>
      </c>
      <c r="Q250">
        <f>(0*'P1(L)'!G248+0.02*'P2(R)'!G248+0.09*'P3(L)'!G248+(0.02+0.09)*'P4(R)'!G248+2*0.09*'P5(L)'!G248+(0.02+2*0.09)*'P6(R)'!G248)*COS($C$2/2)</f>
        <v>553.64756143006628</v>
      </c>
      <c r="R250" s="17">
        <f>(0*'P1(L)'!D248-0.02*'P2(R)'!D248+0.09*'P3(L)'!D248-(0.02+0.09)*'P4(R)'!D248+2*0.09*'P5(L)'!D248-(0.02+2*0.09)*'P6(R)'!D248)*SIN($C$2/2)</f>
        <v>-1150.3293926698298</v>
      </c>
      <c r="S250" s="17">
        <f>(0*'P1(L)'!E248-0.02*'P2(R)'!E248+0.09*'P3(L)'!E248-(0.02+0.09)*'P4(R)'!E248+2*0.09*'P5(L)'!E248-(0.02+2*0.09)*'P6(R)'!E248)*SIN($C$2/2)</f>
        <v>-713.75547777703366</v>
      </c>
      <c r="T250" s="17">
        <f>(0*'P1(L)'!F248-0.02*'P2(R)'!F248+0.09*'P3(L)'!F248-(0.02+0.09)*'P4(R)'!F248+2*0.09*'P5(L)'!F248-(0.02+2*0.09)*'P6(R)'!F248)*SIN($C$2/2)</f>
        <v>-2.5121479338940399E-15</v>
      </c>
      <c r="U250" s="17">
        <f>(0*'P1(L)'!G248-0.02*'P2(R)'!G248+0.09*'P3(L)'!G248-(0.02+0.09)*'P4(R)'!G248+2*0.09*'P5(L)'!G248-(0.02+2*0.09)*'P6(R)'!G248)*SIN($C$2/2)</f>
        <v>-1703.9519852105393</v>
      </c>
      <c r="V250">
        <f>-('P1(L)'!R248+'P2(R)'!R248+'P3(L)'!R248+'P4(R)'!R248+'P5(L)'!R248+'P6(R)'!R248)</f>
        <v>-18.881267904608535</v>
      </c>
      <c r="W250">
        <f t="shared" si="9"/>
        <v>-18.876228761442317</v>
      </c>
      <c r="X250">
        <f t="shared" si="10"/>
        <v>-2964.804578629683</v>
      </c>
      <c r="Y250">
        <f t="shared" si="11"/>
        <v>-3568.0368556574031</v>
      </c>
    </row>
    <row r="251" spans="2:25">
      <c r="B251" s="17">
        <f xml:space="preserve"> -('P1(L)'!D249*SIN(Resultados!$C$2/2)+'P3(L)'!D249*SIN(Resultados!$C$2/2)+'P5(L)'!D249*SIN(Resultados!$C$2/2))+('P2(R)'!D249*SIN(Resultados!$C$2/2)+'P4(R)'!D249*SIN(Resultados!$C$2/2)+'P6(R)'!D249*SIN(Resultados!$C$2/2))-('P1(L)'!G249*COS(Resultados!$C$2/2)+'P3(L)'!G249*COS(Resultados!$C$2/2)+'P5(L)'!G249*COS(Resultados!$C$2/2))-('P2(R)'!G249*COS(Resultados!$C$2/2)+'P4(R)'!G249*COS(Resultados!$C$2/2)+'P6(R)'!G249*COS(Resultados!$C$2/2))</f>
        <v>-1.8189894035458565E-12</v>
      </c>
      <c r="C251" s="17">
        <f>-('P1(L)'!E249*SIN(Resultados!$C$2/2)+'P3(L)'!E249*SIN(Resultados!$C$2/2)+'P5(L)'!E249*SIN(Resultados!$C$2/2))+('P2(R)'!E249*SIN(Resultados!$C$2/2)+'P4(R)'!E249*SIN(Resultados!$C$2/2)+'P6(R)'!E249*SIN(Resultados!$C$2/2))</f>
        <v>6.1390892369672656E-12</v>
      </c>
      <c r="D251" s="17">
        <f>-('P1(L)'!F249*SIN(Resultados!$C$2/2)+'P3(L)'!F249*SIN(Resultados!$C$2/2)+'P5(L)'!F249*SIN(Resultados!$C$2/2))+('P2(R)'!F249*SIN(Resultados!$C$2/2)+'P4(R)'!F249*SIN(Resultados!$C$2/2)+'P6(R)'!F249*SIN(Resultados!$C$2/2))</f>
        <v>-1.2079226507921703E-13</v>
      </c>
      <c r="E251" s="17">
        <f>'P1(L)'!D249*COS(Resultados!$C$2/2)+'P3(L)'!D249*COS(Resultados!$C$2/2)+'P5(L)'!D249*COS(Resultados!$C$2/2)+'P2(R)'!D249*COS(Resultados!$C$2/2)+'P4(R)'!D249*COS(Resultados!$C$2/2)+'P6(R)'!D249*COS(Resultados!$C$2/2)-'P1(L)'!G249*SIN(Resultados!$C$2/2)-'P3(L)'!G249*SIN(Resultados!$C$2/2)-'P5(L)'!G249*SIN(Resultados!$C$2/2)+'P2(R)'!G249*SIN(Resultados!$C$2/2)+'P4(R)'!G249*SIN(Resultados!$C$2/2)+'P6(R)'!G249*SIN(Resultados!$C$2/2)</f>
        <v>-4.0927261579781771E-12</v>
      </c>
      <c r="F251" s="16">
        <f>'P1(L)'!J249+'P2(R)'!J249+'P3(L)'!J249+'P4(R)'!J249+'P5(L)'!J249+'P6(R)'!J249</f>
        <v>10.463396499999737</v>
      </c>
      <c r="G251" s="16">
        <f>'P1(L)'!K249+'P2(R)'!K249+'P3(L)'!K249+'P4(R)'!K249+'P5(L)'!K249+'P6(R)'!K249</f>
        <v>-2.9276550888582875</v>
      </c>
      <c r="H251" s="16">
        <f>'P1(L)'!L249+'P2(R)'!L249+'P3(L)'!L249+'P4(R)'!L249+'P5(L)'!L249+'P6(R)'!L249</f>
        <v>3.8202090365926061E-2</v>
      </c>
      <c r="I251" s="17">
        <f>'P1(L)'!M249+'P2(R)'!M249+'P3(L)'!M249+'P4(R)'!M249+'P5(L)'!M249+'P6(R)'!M249</f>
        <v>0</v>
      </c>
      <c r="J251" s="17">
        <f>'P1(L)'!N249+'P2(R)'!N249+'P3(L)'!N249+'P4(R)'!N249+'P5(L)'!N249+'P6(R)'!N249</f>
        <v>0</v>
      </c>
      <c r="K251" s="17">
        <f>'P1(L)'!O249+'P2(R)'!O249+'P3(L)'!O249+'P4(R)'!O249+'P5(L)'!O249+'P6(R)'!O249</f>
        <v>337.5113395252564</v>
      </c>
      <c r="L251" s="17">
        <f>'P1(L)'!P249+'P2(R)'!P249+'P3(L)'!P249+'P4(R)'!P249+'P5(L)'!P249+'P6(R)'!P249</f>
        <v>0</v>
      </c>
      <c r="M251" s="17">
        <f>'P1(L)'!Q249+'P2(R)'!Q249+'P3(L)'!Q249+'P4(R)'!Q249+'P5(L)'!Q249+'P6(R)'!Q249</f>
        <v>-2.3314683517128287E-14</v>
      </c>
      <c r="N251">
        <f>(0*'P1(L)'!D249+0.02*'P2(R)'!D249+0.09*'P3(L)'!D249+(0.02+0.09)*'P4(R)'!D249+2*0.09*'P5(L)'!D249+(0.02+2*0.09)*'P6(R)'!D249)*COS($C$2/2)</f>
        <v>-3595.701496504134</v>
      </c>
      <c r="O251">
        <f>(0*'P1(L)'!E249+0.02*'P2(R)'!E249+0.09*'P3(L)'!E249+(0.02+0.09)*'P4(R)'!E249+2*0.09*'P5(L)'!E249+(0.02+2*0.09)*'P6(R)'!E249)*COS($C$2/2)</f>
        <v>5.6272113719226498E-13</v>
      </c>
      <c r="P251">
        <f>(0*'P1(L)'!F249+0.02*'P2(R)'!F249+0.09*'P3(L)'!F249+(0.02+0.09)*'P4(R)'!F249+2*0.09*'P5(L)'!F249+(0.02+2*0.09)*'P6(R)'!F249)*COS($C$2/2)</f>
        <v>19.939886894677098</v>
      </c>
      <c r="Q251">
        <f>(0*'P1(L)'!G249+0.02*'P2(R)'!G249+0.09*'P3(L)'!G249+(0.02+0.09)*'P4(R)'!G249+2*0.09*'P5(L)'!G249+(0.02+2*0.09)*'P6(R)'!G249)*COS($C$2/2)</f>
        <v>463.71085015085509</v>
      </c>
      <c r="R251" s="17">
        <f>(0*'P1(L)'!D249-0.02*'P2(R)'!D249+0.09*'P3(L)'!D249-(0.02+0.09)*'P4(R)'!D249+2*0.09*'P5(L)'!D249-(0.02+2*0.09)*'P6(R)'!D249)*SIN($C$2/2)</f>
        <v>-963.46531221166265</v>
      </c>
      <c r="S251" s="17">
        <f>(0*'P1(L)'!E249-0.02*'P2(R)'!E249+0.09*'P3(L)'!E249-(0.02+0.09)*'P4(R)'!E249+2*0.09*'P5(L)'!E249-(0.02+2*0.09)*'P6(R)'!E249)*SIN($C$2/2)</f>
        <v>-764.05116350217486</v>
      </c>
      <c r="T251" s="17">
        <f>(0*'P1(L)'!F249-0.02*'P2(R)'!F249+0.09*'P3(L)'!F249-(0.02+0.09)*'P4(R)'!F249+2*0.09*'P5(L)'!F249-(0.02+2*0.09)*'P6(R)'!F249)*SIN($C$2/2)</f>
        <v>2.8889701239781461E-14</v>
      </c>
      <c r="U251" s="17">
        <f>(0*'P1(L)'!G249-0.02*'P2(R)'!G249+0.09*'P3(L)'!G249-(0.02+0.09)*'P4(R)'!G249+2*0.09*'P5(L)'!G249-(0.02+2*0.09)*'P6(R)'!G249)*SIN($C$2/2)</f>
        <v>-1730.5924527839481</v>
      </c>
      <c r="V251">
        <f>-('P1(L)'!R249+'P2(R)'!R249+'P3(L)'!R249+'P4(R)'!R249+'P5(L)'!R249+'P6(R)'!R249)</f>
        <v>7.5739278485083643</v>
      </c>
      <c r="W251">
        <f t="shared" si="9"/>
        <v>7.5739435015073759</v>
      </c>
      <c r="X251">
        <f t="shared" si="10"/>
        <v>-3112.0507594586015</v>
      </c>
      <c r="Y251">
        <f t="shared" si="11"/>
        <v>-3458.1089284977857</v>
      </c>
    </row>
  </sheetData>
  <mergeCells count="6">
    <mergeCell ref="B7:E7"/>
    <mergeCell ref="B8:D8"/>
    <mergeCell ref="I9:M9"/>
    <mergeCell ref="N8:U8"/>
    <mergeCell ref="N9:Q9"/>
    <mergeCell ref="R9:U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P1(L)</vt:lpstr>
      <vt:lpstr>P2(R)</vt:lpstr>
      <vt:lpstr>P3(L)</vt:lpstr>
      <vt:lpstr>P4(R)</vt:lpstr>
      <vt:lpstr>P5(L)</vt:lpstr>
      <vt:lpstr>P6(R)</vt:lpstr>
      <vt:lpstr>Resultados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2016-04-13T12:09:24Z</dcterms:created>
  <dcterms:modified xsi:type="dcterms:W3CDTF">2016-06-13T10:22:21Z</dcterms:modified>
</cp:coreProperties>
</file>